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istrateur\Documents\GITHUB\W-ANOVA\"/>
    </mc:Choice>
  </mc:AlternateContent>
  <bookViews>
    <workbookView xWindow="0" yWindow="1060" windowWidth="14570" windowHeight="9310" tabRatio="599" firstSheet="3" activeTab="8"/>
  </bookViews>
  <sheets>
    <sheet name="Normal" sheetId="1" r:id="rId1"/>
    <sheet name="Doublex" sheetId="2" r:id="rId2"/>
    <sheet name="Doublex with correct scale para" sheetId="11" r:id="rId3"/>
    <sheet name="Mixed" sheetId="12" r:id="rId4"/>
    <sheet name="Skewpos,skewpos" sheetId="3" r:id="rId5"/>
    <sheet name="Skewpos,skewneg" sheetId="4" r:id="rId6"/>
    <sheet name="Chi²,skewpos" sheetId="6" r:id="rId7"/>
    <sheet name="Chi²,skewneg" sheetId="7" r:id="rId8"/>
    <sheet name="Color code" sheetId="13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U37" i="6" l="1"/>
  <c r="AQ37" i="6"/>
  <c r="AT36" i="6"/>
  <c r="AP36" i="6"/>
  <c r="AR29" i="6"/>
  <c r="AS16" i="6"/>
  <c r="AO16" i="6"/>
  <c r="AW37" i="4"/>
  <c r="AS37" i="4"/>
  <c r="AV36" i="4"/>
  <c r="AR36" i="4"/>
  <c r="AU30" i="4"/>
  <c r="AQ30" i="4"/>
  <c r="AT15" i="4"/>
  <c r="AZ37" i="3"/>
  <c r="AV37" i="3"/>
  <c r="AY36" i="3"/>
  <c r="BB30" i="3"/>
  <c r="AX30" i="3"/>
  <c r="AW15" i="3"/>
  <c r="AU9" i="6"/>
  <c r="AQ9" i="6"/>
  <c r="AT8" i="6"/>
  <c r="AP8" i="6"/>
  <c r="AR15" i="6"/>
  <c r="AU23" i="6"/>
  <c r="AQ23" i="6"/>
  <c r="AT22" i="6"/>
  <c r="AP22" i="6"/>
  <c r="AU36" i="6"/>
  <c r="AT37" i="6"/>
  <c r="AS36" i="6"/>
  <c r="AR36" i="6"/>
  <c r="AQ36" i="6"/>
  <c r="AP37" i="6"/>
  <c r="AO36" i="6"/>
  <c r="AU22" i="6"/>
  <c r="AT23" i="6"/>
  <c r="AS22" i="6"/>
  <c r="AR22" i="6"/>
  <c r="AQ22" i="6"/>
  <c r="AP23" i="6"/>
  <c r="AO22" i="6"/>
  <c r="AU15" i="6"/>
  <c r="AT15" i="6"/>
  <c r="AS15" i="6"/>
  <c r="AR16" i="6"/>
  <c r="AQ15" i="6"/>
  <c r="AP15" i="6"/>
  <c r="AO15" i="6"/>
  <c r="AU29" i="6"/>
  <c r="AT29" i="6"/>
  <c r="AS29" i="6"/>
  <c r="AR30" i="6"/>
  <c r="AQ29" i="6"/>
  <c r="AP29" i="6"/>
  <c r="AO30" i="6"/>
  <c r="AU8" i="6"/>
  <c r="AT9" i="6"/>
  <c r="AS8" i="6"/>
  <c r="AR8" i="6"/>
  <c r="AQ8" i="6"/>
  <c r="AP9" i="6"/>
  <c r="AO8" i="6"/>
  <c r="AV8" i="4"/>
  <c r="AR8" i="4"/>
  <c r="AV22" i="4"/>
  <c r="AR22" i="4"/>
  <c r="AW36" i="4"/>
  <c r="AV37" i="4"/>
  <c r="AU36" i="4"/>
  <c r="AT36" i="4"/>
  <c r="AS36" i="4"/>
  <c r="AR37" i="4"/>
  <c r="AQ36" i="4"/>
  <c r="AW22" i="4"/>
  <c r="AV23" i="4"/>
  <c r="AU22" i="4"/>
  <c r="AT22" i="4"/>
  <c r="AS22" i="4"/>
  <c r="AR23" i="4"/>
  <c r="AQ22" i="4"/>
  <c r="AW15" i="4"/>
  <c r="AV15" i="4"/>
  <c r="AU15" i="4"/>
  <c r="AT16" i="4"/>
  <c r="AS15" i="4"/>
  <c r="AR15" i="4"/>
  <c r="AQ16" i="4"/>
  <c r="AW29" i="4"/>
  <c r="AV29" i="4"/>
  <c r="AU29" i="4"/>
  <c r="AT30" i="4"/>
  <c r="AS29" i="4"/>
  <c r="AR29" i="4"/>
  <c r="AQ29" i="4"/>
  <c r="AW8" i="4"/>
  <c r="AV9" i="4"/>
  <c r="AU8" i="4"/>
  <c r="AT8" i="4"/>
  <c r="AS9" i="4"/>
  <c r="AR9" i="4"/>
  <c r="AQ8" i="4"/>
  <c r="BA15" i="3"/>
  <c r="AY8" i="3"/>
  <c r="AY22" i="3"/>
  <c r="BB36" i="3"/>
  <c r="BA36" i="3"/>
  <c r="AZ36" i="3"/>
  <c r="AY37" i="3"/>
  <c r="AX36" i="3"/>
  <c r="AW36" i="3"/>
  <c r="AV36" i="3"/>
  <c r="BB22" i="3"/>
  <c r="BA22" i="3"/>
  <c r="AZ23" i="3"/>
  <c r="AY23" i="3"/>
  <c r="AX22" i="3"/>
  <c r="AW22" i="3"/>
  <c r="AV23" i="3"/>
  <c r="BB16" i="3"/>
  <c r="BA16" i="3"/>
  <c r="AZ15" i="3"/>
  <c r="AY15" i="3"/>
  <c r="AX16" i="3"/>
  <c r="AW16" i="3"/>
  <c r="AV15" i="3"/>
  <c r="BB29" i="3"/>
  <c r="BA30" i="3"/>
  <c r="AZ29" i="3"/>
  <c r="AY29" i="3"/>
  <c r="AX29" i="3"/>
  <c r="AW30" i="3"/>
  <c r="AV29" i="3"/>
  <c r="BB8" i="3"/>
  <c r="BA8" i="3"/>
  <c r="AZ9" i="3"/>
  <c r="AY9" i="3"/>
  <c r="AX8" i="3"/>
  <c r="AW8" i="3"/>
  <c r="AV9" i="3"/>
  <c r="AV15" i="6" l="1"/>
  <c r="AV36" i="6"/>
  <c r="AV8" i="6"/>
  <c r="AV22" i="6"/>
  <c r="AS30" i="6"/>
  <c r="AR9" i="6"/>
  <c r="AP16" i="6"/>
  <c r="AT16" i="6"/>
  <c r="AR23" i="6"/>
  <c r="AO29" i="6"/>
  <c r="AV29" i="6" s="1"/>
  <c r="AP30" i="6"/>
  <c r="AT30" i="6"/>
  <c r="AR37" i="6"/>
  <c r="AO9" i="6"/>
  <c r="AS9" i="6"/>
  <c r="AQ16" i="6"/>
  <c r="AU16" i="6"/>
  <c r="AO23" i="6"/>
  <c r="AS23" i="6"/>
  <c r="AQ30" i="6"/>
  <c r="AU30" i="6"/>
  <c r="AO37" i="6"/>
  <c r="AS37" i="6"/>
  <c r="AX36" i="4"/>
  <c r="AX22" i="4"/>
  <c r="AW9" i="4"/>
  <c r="AU16" i="4"/>
  <c r="AS23" i="4"/>
  <c r="AW23" i="4"/>
  <c r="AT29" i="4"/>
  <c r="AX29" i="4" s="1"/>
  <c r="AS8" i="4"/>
  <c r="AX8" i="4" s="1"/>
  <c r="AT9" i="4"/>
  <c r="AQ15" i="4"/>
  <c r="AX15" i="4" s="1"/>
  <c r="AR16" i="4"/>
  <c r="AV16" i="4"/>
  <c r="AT23" i="4"/>
  <c r="AR30" i="4"/>
  <c r="AV30" i="4"/>
  <c r="AT37" i="4"/>
  <c r="AQ9" i="4"/>
  <c r="AU9" i="4"/>
  <c r="AS16" i="4"/>
  <c r="AW16" i="4"/>
  <c r="AQ23" i="4"/>
  <c r="AU23" i="4"/>
  <c r="AS30" i="4"/>
  <c r="AW30" i="4"/>
  <c r="AQ37" i="4"/>
  <c r="AU37" i="4"/>
  <c r="BC36" i="3"/>
  <c r="AV8" i="3"/>
  <c r="AZ8" i="3"/>
  <c r="AW9" i="3"/>
  <c r="BA9" i="3"/>
  <c r="AX15" i="3"/>
  <c r="BB15" i="3"/>
  <c r="AY16" i="3"/>
  <c r="AV22" i="3"/>
  <c r="AZ22" i="3"/>
  <c r="AW23" i="3"/>
  <c r="BA23" i="3"/>
  <c r="AY30" i="3"/>
  <c r="AW37" i="3"/>
  <c r="BA37" i="3"/>
  <c r="BA29" i="3"/>
  <c r="AX9" i="3"/>
  <c r="BB9" i="3"/>
  <c r="AV16" i="3"/>
  <c r="AZ16" i="3"/>
  <c r="AX23" i="3"/>
  <c r="BB23" i="3"/>
  <c r="AV30" i="3"/>
  <c r="AZ30" i="3"/>
  <c r="AX37" i="3"/>
  <c r="BB37" i="3"/>
  <c r="AW29" i="3"/>
  <c r="AX30" i="4" l="1"/>
  <c r="BC37" i="3"/>
  <c r="AX16" i="4"/>
  <c r="BC29" i="3"/>
  <c r="BC9" i="3"/>
  <c r="AV16" i="6"/>
  <c r="AV30" i="6"/>
  <c r="AV37" i="6"/>
  <c r="AV23" i="6"/>
  <c r="AV9" i="6"/>
  <c r="AX37" i="4"/>
  <c r="AX23" i="4"/>
  <c r="AX9" i="4"/>
  <c r="BC15" i="3"/>
  <c r="BC30" i="3"/>
  <c r="BC16" i="3"/>
  <c r="BC23" i="3"/>
  <c r="BC8" i="3"/>
  <c r="BC22" i="3"/>
</calcChain>
</file>

<file path=xl/sharedStrings.xml><?xml version="1.0" encoding="utf-8"?>
<sst xmlns="http://schemas.openxmlformats.org/spreadsheetml/2006/main" count="929" uniqueCount="66">
  <si>
    <t>K=3</t>
  </si>
  <si>
    <r>
      <t>F</t>
    </r>
    <r>
      <rPr>
        <b/>
        <sz val="12"/>
        <color rgb="FF000000"/>
        <rFont val="Times New Roman"/>
        <family val="1"/>
      </rPr>
      <t>-test</t>
    </r>
  </si>
  <si>
    <t>Welch</t>
  </si>
  <si>
    <t>B-F</t>
  </si>
  <si>
    <t>K=4</t>
  </si>
  <si>
    <t>K=5</t>
  </si>
  <si>
    <t>sd</t>
  </si>
  <si>
    <t>k=</t>
  </si>
  <si>
    <t>MIN</t>
  </si>
  <si>
    <t>MAX</t>
  </si>
  <si>
    <t>TOT</t>
  </si>
  <si>
    <t>n1=</t>
  </si>
  <si>
    <t>20 subj</t>
  </si>
  <si>
    <t>30 subj</t>
  </si>
  <si>
    <t>SS</t>
  </si>
  <si>
    <t>20;10</t>
  </si>
  <si>
    <t>20;20</t>
  </si>
  <si>
    <t>20;30</t>
  </si>
  <si>
    <t>20;40</t>
  </si>
  <si>
    <t>30;15</t>
  </si>
  <si>
    <t>30;30</t>
  </si>
  <si>
    <t>30;45</t>
  </si>
  <si>
    <t>30;60</t>
  </si>
  <si>
    <t>40;20</t>
  </si>
  <si>
    <t>40;40</t>
  </si>
  <si>
    <t>40;60</t>
  </si>
  <si>
    <t>40;80</t>
  </si>
  <si>
    <t>50;25</t>
  </si>
  <si>
    <t>50;50</t>
  </si>
  <si>
    <t>50;75</t>
  </si>
  <si>
    <t>50;100</t>
  </si>
  <si>
    <t>100;50</t>
  </si>
  <si>
    <t>100;100</t>
  </si>
  <si>
    <t>100;150</t>
  </si>
  <si>
    <t>100;200</t>
  </si>
  <si>
    <t>Positive correlation between n and sd</t>
  </si>
  <si>
    <t>Negative correlation between n and sd</t>
  </si>
  <si>
    <t>Heteroscedasticity with balanced designs</t>
  </si>
  <si>
    <t>Homoscedasticity with umbalanced designs</t>
  </si>
  <si>
    <t>Homoscedasticity with balanced designs</t>
  </si>
  <si>
    <t>Welch -James</t>
  </si>
  <si>
    <t>Welch-James</t>
  </si>
  <si>
    <r>
      <t>F-</t>
    </r>
    <r>
      <rPr>
        <b/>
        <sz val="12"/>
        <color rgb="FF000000"/>
        <rFont val="Times New Roman"/>
        <family val="1"/>
      </rPr>
      <t>test</t>
    </r>
  </si>
  <si>
    <t>K=2</t>
  </si>
  <si>
    <t>0,018</t>
  </si>
  <si>
    <t>0,107</t>
  </si>
  <si>
    <t>0,050</t>
  </si>
  <si>
    <t>0,09*</t>
  </si>
  <si>
    <t>0,086*</t>
  </si>
  <si>
    <t xml:space="preserve"> </t>
  </si>
  <si>
    <t>For each distributions, simulations are divided into two categories: when homoscedasticity is met and when homoscedasticity is not met</t>
  </si>
  <si>
    <t>Moreover, there are big differences depending on the fact that sample sizes are equal between groups or not</t>
  </si>
  <si>
    <t>When homoscedasicity is met</t>
  </si>
  <si>
    <t>Condition number</t>
  </si>
  <si>
    <t>6,22,38,54,70</t>
  </si>
  <si>
    <t>equal sample sizes across groups</t>
  </si>
  <si>
    <t>2*,18*,34*,50*,66*,10,14,26,30,42,46,58,62,74,78</t>
  </si>
  <si>
    <t>unequal sample sizes across groups</t>
  </si>
  <si>
    <t>When homoscedasticity is not met</t>
  </si>
  <si>
    <t>1*,17*,33*,49*,65*,11,12,15,16,27,28,31,32,43,44,47,48,59,60,63,64,75,76,79,80</t>
  </si>
  <si>
    <t>positive correlation between sd and sample size</t>
  </si>
  <si>
    <t>3*,4*,19*,20*,35*,36*,51*,52*,67*,68*,9,13,25,29,41,45,57,61,73,77</t>
  </si>
  <si>
    <t>negative correlation between sd and sample size</t>
  </si>
  <si>
    <t>5*,21*,37*,53*,69*,7,8,23,24,39,40,55,56,71,72</t>
  </si>
  <si>
    <t>equal sample sizes between groups</t>
  </si>
  <si>
    <t>In all simulations, the mean of all groups =0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</si>
</sst>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21" x14ac:knownFonts="1">
    <font>
      <sz val="11"/>
      <color theme="1"/>
      <name val="Calibri"/>
      <family val="2"/>
      <scheme val="minor"/>
    </font>
    <font>
      <b/>
      <sz val="12"/>
      <color rgb="FF000000"/>
      <name val="Times New Roman"/>
      <family val="1"/>
    </font>
    <font>
      <b/>
      <i/>
      <sz val="12"/>
      <color rgb="FF000000"/>
      <name val="Times New Roman"/>
      <family val="1"/>
    </font>
    <font>
      <sz val="12"/>
      <color rgb="FF000000"/>
      <name val="Times New Roman"/>
      <family val="1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6" fillId="0" borderId="0" applyNumberFormat="0" applyFill="0" applyBorder="0" applyAlignment="0" applyProtection="0"/>
    <xf numFmtId="0" fontId="7" fillId="0" borderId="10" applyNumberFormat="0" applyFill="0" applyAlignment="0" applyProtection="0"/>
    <xf numFmtId="0" fontId="8" fillId="0" borderId="11" applyNumberFormat="0" applyFill="0" applyAlignment="0" applyProtection="0"/>
    <xf numFmtId="0" fontId="9" fillId="0" borderId="12" applyNumberFormat="0" applyFill="0" applyAlignment="0" applyProtection="0"/>
    <xf numFmtId="0" fontId="9" fillId="0" borderId="0" applyNumberFormat="0" applyFill="0" applyBorder="0" applyAlignment="0" applyProtection="0"/>
    <xf numFmtId="0" fontId="10" fillId="11" borderId="0" applyNumberFormat="0" applyBorder="0" applyAlignment="0" applyProtection="0"/>
    <xf numFmtId="0" fontId="11" fillId="12" borderId="0" applyNumberFormat="0" applyBorder="0" applyAlignment="0" applyProtection="0"/>
    <xf numFmtId="0" fontId="12" fillId="13" borderId="0" applyNumberFormat="0" applyBorder="0" applyAlignment="0" applyProtection="0"/>
    <xf numFmtId="0" fontId="13" fillId="14" borderId="13" applyNumberFormat="0" applyAlignment="0" applyProtection="0"/>
    <xf numFmtId="0" fontId="14" fillId="15" borderId="14" applyNumberFormat="0" applyAlignment="0" applyProtection="0"/>
    <xf numFmtId="0" fontId="15" fillId="15" borderId="13" applyNumberFormat="0" applyAlignment="0" applyProtection="0"/>
    <xf numFmtId="0" fontId="16" fillId="0" borderId="15" applyNumberFormat="0" applyFill="0" applyAlignment="0" applyProtection="0"/>
    <xf numFmtId="0" fontId="17" fillId="16" borderId="16" applyNumberFormat="0" applyAlignment="0" applyProtection="0"/>
    <xf numFmtId="0" fontId="18" fillId="0" borderId="0" applyNumberFormat="0" applyFill="0" applyBorder="0" applyAlignment="0" applyProtection="0"/>
    <xf numFmtId="0" fontId="5" fillId="17" borderId="17" applyNumberFormat="0" applyFont="0" applyAlignment="0" applyProtection="0"/>
    <xf numFmtId="0" fontId="19" fillId="0" borderId="0" applyNumberFormat="0" applyFill="0" applyBorder="0" applyAlignment="0" applyProtection="0"/>
    <xf numFmtId="0" fontId="4" fillId="0" borderId="18" applyNumberFormat="0" applyFill="0" applyAlignment="0" applyProtection="0"/>
    <xf numFmtId="0" fontId="20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20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5" borderId="0" applyNumberFormat="0" applyBorder="0" applyAlignment="0" applyProtection="0"/>
    <xf numFmtId="0" fontId="20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20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20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20" fillId="38" borderId="0" applyNumberFormat="0" applyBorder="0" applyAlignment="0" applyProtection="0"/>
    <xf numFmtId="0" fontId="5" fillId="39" borderId="0" applyNumberFormat="0" applyBorder="0" applyAlignment="0" applyProtection="0"/>
    <xf numFmtId="0" fontId="5" fillId="40" borderId="0" applyNumberFormat="0" applyBorder="0" applyAlignment="0" applyProtection="0"/>
    <xf numFmtId="0" fontId="5" fillId="41" borderId="0" applyNumberFormat="0" applyBorder="0" applyAlignment="0" applyProtection="0"/>
  </cellStyleXfs>
  <cellXfs count="106">
    <xf numFmtId="0" fontId="0" fillId="0" borderId="0" xfId="0"/>
    <xf numFmtId="0" fontId="0" fillId="0" borderId="0" xfId="0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49" fontId="3" fillId="4" borderId="1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0" fillId="2" borderId="0" xfId="0" applyFill="1" applyBorder="1"/>
    <xf numFmtId="0" fontId="0" fillId="2" borderId="0" xfId="0" applyFill="1"/>
    <xf numFmtId="0" fontId="3" fillId="3" borderId="1" xfId="0" applyFont="1" applyFill="1" applyBorder="1" applyAlignment="1">
      <alignment horizontal="center" vertical="center"/>
    </xf>
    <xf numFmtId="0" fontId="0" fillId="3" borderId="0" xfId="0" applyFill="1"/>
    <xf numFmtId="0" fontId="3" fillId="3" borderId="1" xfId="0" applyFont="1" applyFill="1" applyBorder="1" applyAlignment="1">
      <alignment horizontal="center" vertical="center" wrapText="1"/>
    </xf>
    <xf numFmtId="0" fontId="0" fillId="4" borderId="0" xfId="0" applyFill="1"/>
    <xf numFmtId="0" fontId="0" fillId="3" borderId="0" xfId="0" applyFill="1" applyBorder="1"/>
    <xf numFmtId="0" fontId="3" fillId="3" borderId="9" xfId="0" applyFont="1" applyFill="1" applyBorder="1" applyAlignment="1">
      <alignment horizontal="center" vertical="center"/>
    </xf>
    <xf numFmtId="0" fontId="0" fillId="4" borderId="0" xfId="0" applyFill="1" applyBorder="1"/>
    <xf numFmtId="0" fontId="0" fillId="4" borderId="4" xfId="0" applyFill="1" applyBorder="1"/>
    <xf numFmtId="0" fontId="3" fillId="5" borderId="1" xfId="0" applyFont="1" applyFill="1" applyBorder="1" applyAlignment="1">
      <alignment horizontal="center" vertical="center"/>
    </xf>
    <xf numFmtId="0" fontId="0" fillId="5" borderId="0" xfId="0" applyFill="1"/>
    <xf numFmtId="0" fontId="3" fillId="9" borderId="1" xfId="0" applyFont="1" applyFill="1" applyBorder="1" applyAlignment="1">
      <alignment horizontal="center" vertical="center"/>
    </xf>
    <xf numFmtId="49" fontId="3" fillId="9" borderId="1" xfId="0" applyNumberFormat="1" applyFont="1" applyFill="1" applyBorder="1" applyAlignment="1">
      <alignment horizontal="center" vertical="center"/>
    </xf>
    <xf numFmtId="0" fontId="0" fillId="6" borderId="5" xfId="0" applyFont="1" applyFill="1" applyBorder="1" applyAlignment="1">
      <alignment horizontal="center"/>
    </xf>
    <xf numFmtId="0" fontId="0" fillId="6" borderId="7" xfId="0" applyFont="1" applyFill="1" applyBorder="1" applyAlignment="1">
      <alignment horizontal="center"/>
    </xf>
    <xf numFmtId="0" fontId="0" fillId="6" borderId="6" xfId="0" applyFont="1" applyFill="1" applyBorder="1" applyAlignment="1">
      <alignment horizontal="center"/>
    </xf>
    <xf numFmtId="0" fontId="0" fillId="6" borderId="1" xfId="0" applyFont="1" applyFill="1" applyBorder="1" applyAlignment="1">
      <alignment horizontal="center"/>
    </xf>
    <xf numFmtId="0" fontId="0" fillId="6" borderId="2" xfId="0" applyFont="1" applyFill="1" applyBorder="1" applyAlignment="1">
      <alignment horizontal="center"/>
    </xf>
    <xf numFmtId="0" fontId="0" fillId="6" borderId="3" xfId="0" applyFont="1" applyFill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6" borderId="8" xfId="0" applyFont="1" applyFill="1" applyBorder="1" applyAlignment="1">
      <alignment horizontal="center"/>
    </xf>
    <xf numFmtId="0" fontId="0" fillId="7" borderId="5" xfId="0" applyFont="1" applyFill="1" applyBorder="1" applyAlignment="1">
      <alignment horizontal="center"/>
    </xf>
    <xf numFmtId="0" fontId="0" fillId="7" borderId="7" xfId="0" applyFont="1" applyFill="1" applyBorder="1" applyAlignment="1">
      <alignment horizontal="center"/>
    </xf>
    <xf numFmtId="0" fontId="0" fillId="7" borderId="6" xfId="0" applyFont="1" applyFill="1" applyBorder="1" applyAlignment="1">
      <alignment horizontal="center"/>
    </xf>
    <xf numFmtId="0" fontId="0" fillId="7" borderId="1" xfId="0" applyFont="1" applyFill="1" applyBorder="1" applyAlignment="1">
      <alignment horizontal="center"/>
    </xf>
    <xf numFmtId="0" fontId="0" fillId="7" borderId="2" xfId="0" applyFont="1" applyFill="1" applyBorder="1" applyAlignment="1">
      <alignment horizontal="center"/>
    </xf>
    <xf numFmtId="0" fontId="0" fillId="7" borderId="3" xfId="0" applyFont="1" applyFill="1" applyBorder="1" applyAlignment="1">
      <alignment horizontal="center"/>
    </xf>
    <xf numFmtId="0" fontId="0" fillId="7" borderId="8" xfId="0" applyFont="1" applyFill="1" applyBorder="1" applyAlignment="1">
      <alignment horizontal="center"/>
    </xf>
    <xf numFmtId="0" fontId="0" fillId="10" borderId="5" xfId="0" applyFont="1" applyFill="1" applyBorder="1" applyAlignment="1">
      <alignment horizontal="center"/>
    </xf>
    <xf numFmtId="0" fontId="0" fillId="10" borderId="7" xfId="0" applyFont="1" applyFill="1" applyBorder="1" applyAlignment="1">
      <alignment horizontal="center"/>
    </xf>
    <xf numFmtId="0" fontId="0" fillId="10" borderId="6" xfId="0" applyFont="1" applyFill="1" applyBorder="1" applyAlignment="1">
      <alignment horizontal="center"/>
    </xf>
    <xf numFmtId="0" fontId="0" fillId="8" borderId="1" xfId="0" applyFont="1" applyFill="1" applyBorder="1" applyAlignment="1">
      <alignment horizontal="center"/>
    </xf>
    <xf numFmtId="0" fontId="0" fillId="10" borderId="2" xfId="0" applyFont="1" applyFill="1" applyBorder="1" applyAlignment="1">
      <alignment horizontal="center"/>
    </xf>
    <xf numFmtId="0" fontId="0" fillId="10" borderId="3" xfId="0" applyFont="1" applyFill="1" applyBorder="1" applyAlignment="1">
      <alignment horizontal="center"/>
    </xf>
    <xf numFmtId="0" fontId="0" fillId="10" borderId="8" xfId="0" applyFont="1" applyFill="1" applyBorder="1" applyAlignment="1">
      <alignment horizontal="center"/>
    </xf>
    <xf numFmtId="0" fontId="0" fillId="9" borderId="5" xfId="0" applyFont="1" applyFill="1" applyBorder="1" applyAlignment="1">
      <alignment horizontal="center"/>
    </xf>
    <xf numFmtId="0" fontId="0" fillId="9" borderId="7" xfId="0" applyFont="1" applyFill="1" applyBorder="1" applyAlignment="1">
      <alignment horizontal="center"/>
    </xf>
    <xf numFmtId="0" fontId="0" fillId="9" borderId="6" xfId="0" applyFont="1" applyFill="1" applyBorder="1" applyAlignment="1">
      <alignment horizontal="center"/>
    </xf>
    <xf numFmtId="0" fontId="0" fillId="9" borderId="1" xfId="0" applyFont="1" applyFill="1" applyBorder="1" applyAlignment="1">
      <alignment horizontal="center"/>
    </xf>
    <xf numFmtId="0" fontId="0" fillId="9" borderId="2" xfId="0" applyFont="1" applyFill="1" applyBorder="1" applyAlignment="1">
      <alignment horizontal="center"/>
    </xf>
    <xf numFmtId="0" fontId="0" fillId="9" borderId="3" xfId="0" applyFont="1" applyFill="1" applyBorder="1" applyAlignment="1">
      <alignment horizontal="center"/>
    </xf>
    <xf numFmtId="0" fontId="0" fillId="9" borderId="8" xfId="0" applyFont="1" applyFill="1" applyBorder="1" applyAlignment="1">
      <alignment horizontal="center"/>
    </xf>
    <xf numFmtId="0" fontId="0" fillId="5" borderId="5" xfId="0" applyFont="1" applyFill="1" applyBorder="1" applyAlignment="1">
      <alignment horizontal="center"/>
    </xf>
    <xf numFmtId="0" fontId="0" fillId="5" borderId="7" xfId="0" applyFont="1" applyFill="1" applyBorder="1" applyAlignment="1">
      <alignment horizontal="center"/>
    </xf>
    <xf numFmtId="0" fontId="0" fillId="5" borderId="6" xfId="0" applyFont="1" applyFill="1" applyBorder="1" applyAlignment="1">
      <alignment horizontal="center"/>
    </xf>
    <xf numFmtId="0" fontId="0" fillId="5" borderId="1" xfId="0" applyFont="1" applyFill="1" applyBorder="1" applyAlignment="1">
      <alignment horizontal="center"/>
    </xf>
    <xf numFmtId="0" fontId="0" fillId="5" borderId="2" xfId="0" applyFont="1" applyFill="1" applyBorder="1" applyAlignment="1">
      <alignment horizontal="center"/>
    </xf>
    <xf numFmtId="0" fontId="0" fillId="5" borderId="3" xfId="0" applyFont="1" applyFill="1" applyBorder="1" applyAlignment="1">
      <alignment horizontal="center"/>
    </xf>
    <xf numFmtId="0" fontId="0" fillId="5" borderId="8" xfId="0" applyFont="1" applyFill="1" applyBorder="1" applyAlignment="1">
      <alignment horizontal="center"/>
    </xf>
    <xf numFmtId="164" fontId="0" fillId="0" borderId="0" xfId="0" applyNumberFormat="1" applyFont="1" applyBorder="1" applyAlignment="1">
      <alignment horizontal="center"/>
    </xf>
    <xf numFmtId="164" fontId="0" fillId="5" borderId="8" xfId="0" applyNumberFormat="1" applyFont="1" applyFill="1" applyBorder="1" applyAlignment="1">
      <alignment horizontal="center"/>
    </xf>
    <xf numFmtId="49" fontId="0" fillId="0" borderId="0" xfId="0" applyNumberFormat="1" applyFont="1" applyBorder="1" applyAlignment="1">
      <alignment horizontal="center"/>
    </xf>
    <xf numFmtId="0" fontId="1" fillId="3" borderId="1" xfId="0" applyFont="1" applyFill="1" applyBorder="1" applyAlignment="1">
      <alignment horizontal="center" vertical="center" wrapText="1"/>
    </xf>
    <xf numFmtId="0" fontId="0" fillId="0" borderId="0" xfId="0"/>
    <xf numFmtId="164" fontId="3" fillId="2" borderId="1" xfId="0" applyNumberFormat="1" applyFont="1" applyFill="1" applyBorder="1" applyAlignment="1">
      <alignment horizontal="center" vertical="center" wrapText="1"/>
    </xf>
    <xf numFmtId="164" fontId="3" fillId="9" borderId="1" xfId="0" applyNumberFormat="1" applyFont="1" applyFill="1" applyBorder="1" applyAlignment="1">
      <alignment horizontal="center" vertical="center" wrapText="1"/>
    </xf>
    <xf numFmtId="164" fontId="3" fillId="4" borderId="1" xfId="0" applyNumberFormat="1" applyFont="1" applyFill="1" applyBorder="1" applyAlignment="1">
      <alignment horizontal="center" vertical="center" wrapText="1"/>
    </xf>
    <xf numFmtId="164" fontId="3" fillId="3" borderId="9" xfId="0" applyNumberFormat="1" applyFont="1" applyFill="1" applyBorder="1" applyAlignment="1">
      <alignment horizontal="center" vertical="center" wrapText="1"/>
    </xf>
    <xf numFmtId="164" fontId="3" fillId="5" borderId="1" xfId="0" applyNumberFormat="1" applyFont="1" applyFill="1" applyBorder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/>
    </xf>
    <xf numFmtId="164" fontId="3" fillId="4" borderId="1" xfId="0" applyNumberFormat="1" applyFont="1" applyFill="1" applyBorder="1" applyAlignment="1">
      <alignment horizontal="center" vertical="center"/>
    </xf>
    <xf numFmtId="164" fontId="3" fillId="3" borderId="1" xfId="0" applyNumberFormat="1" applyFont="1" applyFill="1" applyBorder="1" applyAlignment="1">
      <alignment horizontal="center" vertical="center"/>
    </xf>
    <xf numFmtId="164" fontId="3" fillId="5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3" fillId="3" borderId="9" xfId="0" applyNumberFormat="1" applyFont="1" applyFill="1" applyBorder="1" applyAlignment="1">
      <alignment horizontal="center" vertical="center"/>
    </xf>
    <xf numFmtId="164" fontId="3" fillId="9" borderId="1" xfId="0" applyNumberFormat="1" applyFont="1" applyFill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0" fontId="4" fillId="7" borderId="0" xfId="0" applyFont="1" applyFill="1" applyAlignment="1">
      <alignment horizontal="center"/>
    </xf>
    <xf numFmtId="0" fontId="4" fillId="10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1" fillId="3" borderId="5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4" fillId="6" borderId="0" xfId="0" applyFont="1" applyFill="1" applyAlignment="1">
      <alignment horizontal="center"/>
    </xf>
    <xf numFmtId="0" fontId="0" fillId="0" borderId="0" xfId="0" applyAlignment="1"/>
    <xf numFmtId="0" fontId="0" fillId="42" borderId="0" xfId="0" applyFill="1" applyAlignment="1">
      <alignment horizontal="center"/>
    </xf>
    <xf numFmtId="0" fontId="0" fillId="42" borderId="4" xfId="0" applyFill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3" fillId="5" borderId="5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3" fillId="9" borderId="5" xfId="0" applyFont="1" applyFill="1" applyBorder="1" applyAlignment="1">
      <alignment horizontal="center" vertical="center"/>
    </xf>
    <xf numFmtId="0" fontId="3" fillId="9" borderId="7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3" fillId="6" borderId="5" xfId="0" applyFont="1" applyFill="1" applyBorder="1" applyAlignment="1">
      <alignment horizontal="center" vertical="center"/>
    </xf>
    <xf numFmtId="0" fontId="3" fillId="6" borderId="7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3" fillId="7" borderId="7" xfId="0" applyFont="1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/>
  <dimension ref="A1:LM96"/>
  <sheetViews>
    <sheetView workbookViewId="0">
      <selection activeCell="C4" sqref="C4"/>
    </sheetView>
  </sheetViews>
  <sheetFormatPr baseColWidth="10" defaultRowHeight="14.5" x14ac:dyDescent="0.35"/>
  <cols>
    <col min="1" max="1" width="8.08984375" style="1" bestFit="1" customWidth="1"/>
    <col min="2" max="3" width="9" style="1" bestFit="1" customWidth="1"/>
    <col min="4" max="4" width="7.453125" style="1" bestFit="1" customWidth="1"/>
    <col min="5" max="5" width="7.36328125" style="1" bestFit="1" customWidth="1"/>
    <col min="6" max="6" width="7" style="1" bestFit="1" customWidth="1"/>
    <col min="7" max="7" width="8.08984375" style="1" bestFit="1" customWidth="1"/>
    <col min="8" max="8" width="7.36328125" style="1" customWidth="1"/>
    <col min="9" max="9" width="8.453125" style="1" bestFit="1" customWidth="1"/>
    <col min="10" max="10" width="7.6328125" style="1" bestFit="1" customWidth="1"/>
    <col min="11" max="11" width="7.453125" style="1" customWidth="1"/>
    <col min="12" max="12" width="7.36328125" style="1" bestFit="1" customWidth="1"/>
    <col min="13" max="13" width="8.08984375" style="1" bestFit="1" customWidth="1"/>
    <col min="14" max="14" width="9" style="1" bestFit="1" customWidth="1"/>
    <col min="15" max="15" width="7.08984375" style="1" bestFit="1" customWidth="1"/>
    <col min="16" max="16" width="8.36328125" style="1" bestFit="1" customWidth="1"/>
    <col min="17" max="17" width="9" style="1" bestFit="1" customWidth="1"/>
    <col min="18" max="18" width="8.08984375" style="1" bestFit="1" customWidth="1"/>
    <col min="40" max="40" width="13.08984375" bestFit="1" customWidth="1"/>
  </cols>
  <sheetData>
    <row r="1" spans="1:325" x14ac:dyDescent="0.35">
      <c r="A1" s="64"/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</row>
    <row r="2" spans="1:325" ht="15.75" customHeight="1" x14ac:dyDescent="0.35">
      <c r="A2" s="64"/>
      <c r="B2" s="64"/>
      <c r="C2" s="85" t="s">
        <v>43</v>
      </c>
      <c r="D2" s="86"/>
      <c r="E2" s="87"/>
      <c r="F2" s="76"/>
      <c r="G2" s="85" t="s">
        <v>0</v>
      </c>
      <c r="H2" s="86"/>
      <c r="I2" s="87"/>
      <c r="J2" s="76"/>
      <c r="K2" s="85" t="s">
        <v>4</v>
      </c>
      <c r="L2" s="86"/>
      <c r="M2" s="87"/>
      <c r="N2" s="64"/>
      <c r="O2" s="85" t="s">
        <v>5</v>
      </c>
      <c r="P2" s="86"/>
      <c r="Q2" s="87"/>
      <c r="R2" s="76"/>
      <c r="S2" s="1"/>
      <c r="T2" s="1"/>
      <c r="U2" s="1"/>
      <c r="V2" s="1"/>
      <c r="W2" s="1"/>
      <c r="X2" s="1"/>
      <c r="Y2" s="1"/>
      <c r="Z2" s="1"/>
    </row>
    <row r="3" spans="1:325" ht="15.5" x14ac:dyDescent="0.35">
      <c r="A3" s="2" t="s">
        <v>6</v>
      </c>
      <c r="B3" s="2" t="s">
        <v>14</v>
      </c>
      <c r="C3" s="3" t="s">
        <v>1</v>
      </c>
      <c r="D3" s="63" t="s">
        <v>2</v>
      </c>
      <c r="E3" s="63" t="s">
        <v>3</v>
      </c>
      <c r="F3" s="76"/>
      <c r="G3" s="3" t="s">
        <v>1</v>
      </c>
      <c r="H3" s="63" t="s">
        <v>2</v>
      </c>
      <c r="I3" s="63" t="s">
        <v>3</v>
      </c>
      <c r="J3" s="76"/>
      <c r="K3" s="3" t="s">
        <v>42</v>
      </c>
      <c r="L3" s="63" t="s">
        <v>2</v>
      </c>
      <c r="M3" s="63" t="s">
        <v>3</v>
      </c>
      <c r="N3" s="64"/>
      <c r="O3" s="3" t="s">
        <v>1</v>
      </c>
      <c r="P3" s="63" t="s">
        <v>2</v>
      </c>
      <c r="Q3" s="63" t="s">
        <v>3</v>
      </c>
      <c r="R3" s="76"/>
      <c r="S3" s="1"/>
      <c r="T3" s="1"/>
      <c r="U3" s="1"/>
      <c r="V3" s="1"/>
      <c r="W3" s="1"/>
      <c r="X3" s="1"/>
      <c r="Y3" s="1"/>
      <c r="Z3" s="1"/>
    </row>
    <row r="4" spans="1:325" s="10" customFormat="1" ht="15.5" x14ac:dyDescent="0.35">
      <c r="A4" s="4">
        <v>2.1</v>
      </c>
      <c r="B4" s="8" t="s">
        <v>15</v>
      </c>
      <c r="C4" s="65">
        <v>1.8859999999999998E-2</v>
      </c>
      <c r="D4" s="65">
        <v>4.9117000000000001E-2</v>
      </c>
      <c r="E4" s="65">
        <v>4.9117000000000001E-2</v>
      </c>
      <c r="F4" s="76"/>
      <c r="G4" s="65">
        <v>3.3767999999999999E-2</v>
      </c>
      <c r="H4" s="65">
        <v>4.9561000000000001E-2</v>
      </c>
      <c r="I4" s="65">
        <v>5.5473000000000001E-2</v>
      </c>
      <c r="J4" s="64"/>
      <c r="K4" s="65">
        <v>3.7991999999999998E-2</v>
      </c>
      <c r="L4" s="65">
        <v>4.9897999999999998E-2</v>
      </c>
      <c r="M4" s="65">
        <v>5.6263000000000001E-2</v>
      </c>
      <c r="N4" s="64"/>
      <c r="O4" s="65">
        <v>3.9912000000000003E-2</v>
      </c>
      <c r="P4" s="65">
        <v>5.0487999999999998E-2</v>
      </c>
      <c r="Q4" s="65">
        <v>5.5648999999999997E-2</v>
      </c>
      <c r="R4" s="76"/>
      <c r="S4" s="1"/>
      <c r="T4" s="1"/>
      <c r="U4" s="1"/>
      <c r="V4" s="1"/>
      <c r="W4" s="1"/>
      <c r="X4" s="1"/>
      <c r="Y4" s="1"/>
      <c r="Z4" s="1"/>
      <c r="AA4" s="1"/>
      <c r="AB4" s="88"/>
      <c r="AC4" s="88"/>
      <c r="AD4" s="88"/>
      <c r="AE4" s="88"/>
      <c r="AF4" s="88"/>
      <c r="AG4" s="88"/>
      <c r="AH4" s="88"/>
      <c r="AI4" s="88"/>
      <c r="AJ4" s="88"/>
      <c r="AK4" s="88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</row>
    <row r="5" spans="1:325" s="15" customFormat="1" ht="15.5" x14ac:dyDescent="0.35">
      <c r="A5" s="22">
        <v>2.2000000000000002</v>
      </c>
      <c r="B5" s="23" t="s">
        <v>15</v>
      </c>
      <c r="C5" s="66">
        <v>4.9847000000000002E-2</v>
      </c>
      <c r="D5" s="66">
        <v>5.0174000000000003E-2</v>
      </c>
      <c r="E5" s="66">
        <v>5.0174000000000003E-2</v>
      </c>
      <c r="F5" s="76"/>
      <c r="G5" s="66">
        <v>4.9961999999999999E-2</v>
      </c>
      <c r="H5" s="66">
        <v>5.0203999999999999E-2</v>
      </c>
      <c r="I5" s="66">
        <v>4.9208000000000002E-2</v>
      </c>
      <c r="J5" s="64"/>
      <c r="K5" s="66">
        <v>5.0141999999999999E-2</v>
      </c>
      <c r="L5" s="66">
        <v>5.0932999999999999E-2</v>
      </c>
      <c r="M5" s="66">
        <v>4.9426999999999999E-2</v>
      </c>
      <c r="N5" s="64"/>
      <c r="O5" s="66">
        <v>4.9689999999999998E-2</v>
      </c>
      <c r="P5" s="66">
        <v>5.108E-2</v>
      </c>
      <c r="Q5" s="66">
        <v>4.8987000000000003E-2</v>
      </c>
      <c r="R5" s="76"/>
      <c r="S5" s="1"/>
      <c r="T5" s="1"/>
      <c r="U5" s="1"/>
      <c r="V5" s="1"/>
      <c r="W5" s="1"/>
      <c r="X5" s="1"/>
      <c r="Y5" s="1"/>
      <c r="Z5" s="1"/>
      <c r="AA5"/>
      <c r="AB5" s="36"/>
      <c r="AC5" s="37"/>
      <c r="AD5" s="30"/>
      <c r="AE5" s="30"/>
      <c r="AF5" s="30"/>
      <c r="AG5" s="30"/>
      <c r="AH5" s="30"/>
      <c r="AI5" s="30"/>
      <c r="AJ5" s="30"/>
      <c r="AK5" s="38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  <c r="JA5" s="1"/>
      <c r="JB5" s="1"/>
      <c r="JC5" s="1"/>
      <c r="JD5" s="1"/>
      <c r="JE5" s="1"/>
      <c r="JF5" s="1"/>
      <c r="JG5" s="1"/>
      <c r="JH5" s="1"/>
      <c r="JI5" s="1"/>
      <c r="JJ5" s="1"/>
      <c r="JK5" s="1"/>
      <c r="JL5" s="1"/>
      <c r="JM5" s="1"/>
      <c r="JN5" s="1"/>
      <c r="JO5" s="1"/>
      <c r="JP5" s="1"/>
      <c r="JQ5" s="1"/>
      <c r="JR5" s="1"/>
      <c r="JS5" s="1"/>
      <c r="JT5" s="1"/>
      <c r="JU5" s="1"/>
      <c r="JV5" s="1"/>
      <c r="JW5" s="1"/>
      <c r="JX5" s="1"/>
      <c r="JY5" s="1"/>
      <c r="JZ5" s="1"/>
      <c r="KA5" s="1"/>
      <c r="KB5" s="1"/>
      <c r="KC5" s="1"/>
      <c r="KD5" s="1"/>
      <c r="KE5" s="1"/>
      <c r="KF5" s="1"/>
      <c r="KG5" s="1"/>
      <c r="KH5" s="1"/>
      <c r="KI5" s="1"/>
      <c r="KJ5" s="1"/>
      <c r="KK5" s="1"/>
      <c r="KL5" s="1"/>
      <c r="KM5" s="1"/>
      <c r="KN5" s="1"/>
      <c r="KO5" s="1"/>
      <c r="KP5" s="1"/>
      <c r="KQ5" s="1"/>
      <c r="KR5" s="1"/>
      <c r="KS5" s="1"/>
      <c r="KT5" s="1"/>
      <c r="KU5" s="1"/>
      <c r="KV5" s="1"/>
      <c r="KW5" s="1"/>
      <c r="KX5" s="1"/>
      <c r="KY5" s="1"/>
      <c r="KZ5" s="1"/>
      <c r="LA5" s="1"/>
      <c r="LB5" s="1"/>
      <c r="LC5" s="1"/>
      <c r="LD5" s="1"/>
      <c r="LE5" s="1"/>
      <c r="LF5" s="1"/>
      <c r="LG5" s="1"/>
      <c r="LH5" s="1"/>
      <c r="LI5" s="1"/>
      <c r="LJ5" s="1"/>
      <c r="LK5" s="1"/>
      <c r="LL5" s="1"/>
      <c r="LM5" s="1"/>
    </row>
    <row r="6" spans="1:325" s="21" customFormat="1" ht="15.5" x14ac:dyDescent="0.35">
      <c r="A6" s="5">
        <v>2.4</v>
      </c>
      <c r="B6" s="6" t="s">
        <v>15</v>
      </c>
      <c r="C6" s="67">
        <v>0.114078</v>
      </c>
      <c r="D6" s="67">
        <v>5.1050999999999999E-2</v>
      </c>
      <c r="E6" s="67">
        <v>5.1050999999999999E-2</v>
      </c>
      <c r="F6" s="76"/>
      <c r="G6" s="67">
        <v>0.12221700000000001</v>
      </c>
      <c r="H6" s="67">
        <v>5.1087E-2</v>
      </c>
      <c r="I6" s="67">
        <v>5.9711E-2</v>
      </c>
      <c r="J6" s="64"/>
      <c r="K6" s="67">
        <v>0.124156</v>
      </c>
      <c r="L6" s="67">
        <v>5.185E-2</v>
      </c>
      <c r="M6" s="67">
        <v>6.4403000000000002E-2</v>
      </c>
      <c r="N6" s="64"/>
      <c r="O6" s="67">
        <v>0.124581</v>
      </c>
      <c r="P6" s="67">
        <v>5.2089000000000003E-2</v>
      </c>
      <c r="Q6" s="67">
        <v>6.7542000000000005E-2</v>
      </c>
      <c r="R6" s="76"/>
      <c r="S6" s="1"/>
      <c r="T6" s="1"/>
      <c r="U6" s="1"/>
      <c r="V6" s="1"/>
      <c r="W6" s="1"/>
      <c r="X6" s="1"/>
      <c r="Y6" s="1"/>
      <c r="Z6" s="1"/>
      <c r="AA6" s="1"/>
      <c r="AB6" s="28"/>
      <c r="AC6" s="29"/>
      <c r="AD6" s="30"/>
      <c r="AE6" s="30"/>
      <c r="AF6" s="30"/>
      <c r="AG6" s="30"/>
      <c r="AH6" s="30"/>
      <c r="AI6" s="30"/>
      <c r="AJ6" s="30"/>
      <c r="AK6" s="3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  <c r="IZ6" s="1"/>
      <c r="JA6" s="1"/>
      <c r="JB6" s="1"/>
      <c r="JC6" s="1"/>
      <c r="JD6" s="1"/>
      <c r="JE6" s="1"/>
      <c r="JF6" s="1"/>
      <c r="JG6" s="1"/>
      <c r="JH6" s="1"/>
      <c r="JI6" s="1"/>
      <c r="JJ6" s="1"/>
      <c r="JK6" s="1"/>
      <c r="JL6" s="1"/>
      <c r="JM6" s="1"/>
      <c r="JN6" s="1"/>
      <c r="JO6" s="1"/>
      <c r="JP6" s="1"/>
      <c r="JQ6" s="1"/>
      <c r="JR6" s="1"/>
      <c r="JS6" s="1"/>
      <c r="JT6" s="1"/>
      <c r="JU6" s="1"/>
      <c r="JV6" s="1"/>
      <c r="JW6" s="1"/>
      <c r="JX6" s="1"/>
      <c r="JY6" s="1"/>
      <c r="JZ6" s="1"/>
      <c r="KA6" s="1"/>
      <c r="KB6" s="1"/>
      <c r="KC6" s="1"/>
      <c r="KD6" s="1"/>
      <c r="KE6" s="1"/>
      <c r="KF6" s="1"/>
      <c r="KG6" s="1"/>
      <c r="KH6" s="1"/>
      <c r="KI6" s="1"/>
      <c r="KJ6" s="1"/>
      <c r="KK6" s="1"/>
      <c r="KL6" s="1"/>
      <c r="KM6" s="1"/>
      <c r="KN6" s="1"/>
      <c r="KO6" s="1"/>
      <c r="KP6" s="1"/>
      <c r="KQ6" s="1"/>
      <c r="KR6" s="1"/>
      <c r="KS6" s="1"/>
      <c r="KT6" s="1"/>
      <c r="KU6" s="1"/>
      <c r="KV6" s="1"/>
      <c r="KW6" s="1"/>
      <c r="KX6" s="1"/>
      <c r="KY6" s="1"/>
      <c r="KZ6" s="1"/>
      <c r="LA6" s="1"/>
      <c r="LB6" s="1"/>
      <c r="LC6" s="1"/>
      <c r="LD6" s="1"/>
      <c r="LE6" s="1"/>
      <c r="LF6" s="1"/>
      <c r="LG6" s="1"/>
      <c r="LH6" s="1"/>
      <c r="LI6" s="1"/>
      <c r="LJ6" s="1"/>
      <c r="LK6" s="1"/>
      <c r="LL6" s="1"/>
      <c r="LM6" s="1"/>
    </row>
    <row r="7" spans="1:325" s="13" customFormat="1" ht="15.5" x14ac:dyDescent="0.35">
      <c r="A7" s="5">
        <v>2.8</v>
      </c>
      <c r="B7" s="6" t="s">
        <v>15</v>
      </c>
      <c r="C7" s="67">
        <v>0.161993</v>
      </c>
      <c r="D7" s="67">
        <v>5.0571999999999999E-2</v>
      </c>
      <c r="E7" s="67">
        <v>5.0571999999999999E-2</v>
      </c>
      <c r="F7" s="76"/>
      <c r="G7" s="67">
        <v>0.19933400000000001</v>
      </c>
      <c r="H7" s="67">
        <v>5.1540999999999997E-2</v>
      </c>
      <c r="I7" s="67">
        <v>6.7919999999999994E-2</v>
      </c>
      <c r="J7" s="64"/>
      <c r="K7" s="67">
        <v>0.21776999999999999</v>
      </c>
      <c r="L7" s="67">
        <v>5.1873000000000002E-2</v>
      </c>
      <c r="M7" s="67">
        <v>7.9087000000000005E-2</v>
      </c>
      <c r="N7" s="64"/>
      <c r="O7" s="67">
        <v>0.228857</v>
      </c>
      <c r="P7" s="67">
        <v>5.2384E-2</v>
      </c>
      <c r="Q7" s="67">
        <v>8.7401999999999994E-2</v>
      </c>
      <c r="R7" s="76"/>
      <c r="S7" s="1"/>
      <c r="T7" s="1"/>
      <c r="U7" s="1"/>
      <c r="V7" s="1"/>
      <c r="W7" s="1"/>
      <c r="X7" s="1"/>
      <c r="Y7" s="1"/>
      <c r="Z7" s="1"/>
      <c r="AA7"/>
      <c r="AB7"/>
      <c r="AC7"/>
      <c r="AD7"/>
      <c r="AE7"/>
      <c r="AF7"/>
      <c r="AG7"/>
      <c r="AH7"/>
      <c r="AI7"/>
      <c r="AJ7"/>
      <c r="AK7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  <c r="JB7" s="1"/>
      <c r="JC7" s="1"/>
      <c r="JD7" s="1"/>
      <c r="JE7" s="1"/>
      <c r="JF7" s="1"/>
      <c r="JG7" s="1"/>
      <c r="JH7" s="1"/>
      <c r="JI7" s="1"/>
      <c r="JJ7" s="1"/>
      <c r="JK7" s="1"/>
      <c r="JL7" s="1"/>
      <c r="JM7" s="1"/>
      <c r="JN7" s="1"/>
      <c r="JO7" s="1"/>
      <c r="JP7" s="1"/>
      <c r="JQ7" s="1"/>
      <c r="JR7" s="1"/>
      <c r="JS7" s="1"/>
      <c r="JT7" s="1"/>
      <c r="JU7" s="1"/>
      <c r="JV7" s="1"/>
      <c r="JW7" s="1"/>
      <c r="JX7" s="1"/>
      <c r="JY7" s="1"/>
      <c r="JZ7" s="1"/>
      <c r="KA7" s="1"/>
      <c r="KB7" s="1"/>
      <c r="KC7" s="1"/>
      <c r="KD7" s="1"/>
      <c r="KE7" s="1"/>
      <c r="KF7" s="1"/>
      <c r="KG7" s="1"/>
      <c r="KH7" s="1"/>
      <c r="KI7" s="1"/>
      <c r="KJ7" s="1"/>
      <c r="KK7" s="1"/>
      <c r="KL7" s="1"/>
      <c r="KM7" s="1"/>
      <c r="KN7" s="1"/>
      <c r="KO7" s="1"/>
      <c r="KP7" s="1"/>
      <c r="KQ7" s="1"/>
      <c r="KR7" s="1"/>
      <c r="KS7" s="1"/>
      <c r="KT7" s="1"/>
      <c r="KU7" s="1"/>
      <c r="KV7" s="1"/>
      <c r="KW7" s="1"/>
      <c r="KX7" s="1"/>
      <c r="KY7" s="1"/>
      <c r="KZ7" s="1"/>
      <c r="LA7" s="1"/>
      <c r="LB7" s="1"/>
      <c r="LC7" s="1"/>
      <c r="LD7" s="1"/>
      <c r="LE7" s="1"/>
      <c r="LF7" s="1"/>
      <c r="LG7" s="1"/>
      <c r="LH7" s="1"/>
      <c r="LI7" s="1"/>
      <c r="LJ7" s="1"/>
      <c r="LK7" s="1"/>
      <c r="LL7" s="1"/>
      <c r="LM7" s="1"/>
    </row>
    <row r="8" spans="1:325" s="13" customFormat="1" ht="15.5" x14ac:dyDescent="0.35">
      <c r="A8" s="17">
        <v>2.1</v>
      </c>
      <c r="B8" s="17" t="s">
        <v>16</v>
      </c>
      <c r="C8" s="68">
        <v>5.2490000000000002E-2</v>
      </c>
      <c r="D8" s="68">
        <v>5.0181999999999997E-2</v>
      </c>
      <c r="E8" s="68">
        <v>5.0181999999999997E-2</v>
      </c>
      <c r="F8" s="76"/>
      <c r="G8" s="68">
        <v>5.5083E-2</v>
      </c>
      <c r="H8" s="68">
        <v>5.0004E-2</v>
      </c>
      <c r="I8" s="68">
        <v>5.3055999999999999E-2</v>
      </c>
      <c r="J8" s="64"/>
      <c r="K8" s="68">
        <v>5.577E-2</v>
      </c>
      <c r="L8" s="68">
        <v>5.0359000000000001E-2</v>
      </c>
      <c r="M8" s="68">
        <v>5.4004999999999997E-2</v>
      </c>
      <c r="N8" s="64"/>
      <c r="O8" s="68">
        <v>5.5751000000000002E-2</v>
      </c>
      <c r="P8" s="68">
        <v>5.0543999999999999E-2</v>
      </c>
      <c r="Q8" s="68">
        <v>5.4202E-2</v>
      </c>
      <c r="R8" s="76"/>
      <c r="S8" s="1"/>
      <c r="T8" s="1"/>
      <c r="U8" s="1"/>
      <c r="V8" s="1"/>
      <c r="W8" s="1"/>
      <c r="X8" s="1"/>
      <c r="Y8" s="1"/>
      <c r="Z8" s="1"/>
      <c r="AA8"/>
      <c r="AB8" s="32"/>
      <c r="AC8" s="33"/>
      <c r="AD8" s="34"/>
      <c r="AE8" s="34"/>
      <c r="AF8" s="34"/>
      <c r="AG8" s="34"/>
      <c r="AH8" s="34"/>
      <c r="AI8" s="34"/>
      <c r="AJ8" s="34"/>
      <c r="AK8" s="35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  <c r="IZ8" s="1"/>
      <c r="JA8" s="1"/>
      <c r="JB8" s="1"/>
      <c r="JC8" s="1"/>
      <c r="JD8" s="1"/>
      <c r="JE8" s="1"/>
      <c r="JF8" s="1"/>
      <c r="JG8" s="1"/>
      <c r="JH8" s="1"/>
      <c r="JI8" s="1"/>
      <c r="JJ8" s="1"/>
      <c r="JK8" s="1"/>
      <c r="JL8" s="1"/>
      <c r="JM8" s="1"/>
      <c r="JN8" s="1"/>
      <c r="JO8" s="1"/>
      <c r="JP8" s="1"/>
      <c r="JQ8" s="1"/>
      <c r="JR8" s="1"/>
      <c r="JS8" s="1"/>
      <c r="JT8" s="1"/>
      <c r="JU8" s="1"/>
      <c r="JV8" s="1"/>
      <c r="JW8" s="1"/>
      <c r="JX8" s="1"/>
      <c r="JY8" s="1"/>
      <c r="JZ8" s="1"/>
      <c r="KA8" s="1"/>
      <c r="KB8" s="1"/>
      <c r="KC8" s="1"/>
      <c r="KD8" s="1"/>
      <c r="KE8" s="1"/>
      <c r="KF8" s="1"/>
      <c r="KG8" s="1"/>
      <c r="KH8" s="1"/>
      <c r="KI8" s="1"/>
      <c r="KJ8" s="1"/>
      <c r="KK8" s="1"/>
      <c r="KL8" s="1"/>
      <c r="KM8" s="1"/>
      <c r="KN8" s="1"/>
      <c r="KO8" s="1"/>
      <c r="KP8" s="1"/>
      <c r="KQ8" s="1"/>
      <c r="KR8" s="1"/>
      <c r="KS8" s="1"/>
      <c r="KT8" s="1"/>
      <c r="KU8" s="1"/>
      <c r="KV8" s="1"/>
      <c r="KW8" s="1"/>
      <c r="KX8" s="1"/>
      <c r="KY8" s="1"/>
      <c r="KZ8" s="1"/>
      <c r="LA8" s="1"/>
      <c r="LB8" s="1"/>
      <c r="LC8" s="1"/>
      <c r="LD8" s="1"/>
      <c r="LE8" s="1"/>
      <c r="LF8" s="1"/>
      <c r="LG8" s="1"/>
      <c r="LH8" s="1"/>
      <c r="LI8" s="1"/>
      <c r="LJ8" s="1"/>
      <c r="LK8" s="1"/>
      <c r="LL8" s="1"/>
      <c r="LM8" s="1"/>
    </row>
    <row r="9" spans="1:325" s="11" customFormat="1" ht="15.5" x14ac:dyDescent="0.35">
      <c r="A9" s="20">
        <v>2.2000000000000002</v>
      </c>
      <c r="B9" s="20" t="s">
        <v>16</v>
      </c>
      <c r="C9" s="69">
        <v>5.0021000000000003E-2</v>
      </c>
      <c r="D9" s="69">
        <v>4.9668999999999998E-2</v>
      </c>
      <c r="E9" s="69">
        <v>4.9668999999999998E-2</v>
      </c>
      <c r="F9" s="76"/>
      <c r="G9" s="69">
        <v>4.9718999999999999E-2</v>
      </c>
      <c r="H9" s="69">
        <v>4.9513000000000001E-2</v>
      </c>
      <c r="I9" s="69">
        <v>4.9185E-2</v>
      </c>
      <c r="J9" s="64"/>
      <c r="K9" s="69">
        <v>4.981E-2</v>
      </c>
      <c r="L9" s="69">
        <v>4.9832000000000001E-2</v>
      </c>
      <c r="M9" s="69">
        <v>4.9182999999999998E-2</v>
      </c>
      <c r="N9" s="64"/>
      <c r="O9" s="69">
        <v>4.9903999999999997E-2</v>
      </c>
      <c r="P9" s="69">
        <v>5.0451999999999997E-2</v>
      </c>
      <c r="Q9" s="69">
        <v>4.9279999999999997E-2</v>
      </c>
      <c r="R9" s="76"/>
      <c r="S9" s="1"/>
      <c r="T9" s="1"/>
      <c r="U9" s="1"/>
      <c r="V9" s="1"/>
      <c r="W9" s="1"/>
      <c r="X9" s="1"/>
      <c r="Y9" s="1"/>
      <c r="Z9" s="1"/>
      <c r="AA9"/>
      <c r="AB9"/>
      <c r="AC9"/>
      <c r="AD9"/>
      <c r="AE9"/>
      <c r="AF9"/>
      <c r="AG9"/>
      <c r="AH9"/>
      <c r="AI9"/>
      <c r="AJ9"/>
      <c r="AK9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  <c r="IZ9" s="1"/>
      <c r="JA9" s="1"/>
      <c r="JB9" s="1"/>
      <c r="JC9" s="1"/>
      <c r="JD9" s="1"/>
      <c r="JE9" s="1"/>
      <c r="JF9" s="1"/>
      <c r="JG9" s="1"/>
      <c r="JH9" s="1"/>
      <c r="JI9" s="1"/>
      <c r="JJ9" s="1"/>
      <c r="JK9" s="1"/>
      <c r="JL9" s="1"/>
      <c r="JM9" s="1"/>
      <c r="JN9" s="1"/>
      <c r="JO9" s="1"/>
      <c r="JP9" s="1"/>
      <c r="JQ9" s="1"/>
      <c r="JR9" s="1"/>
      <c r="JS9" s="1"/>
      <c r="JT9" s="1"/>
      <c r="JU9" s="1"/>
      <c r="JV9" s="1"/>
      <c r="JW9" s="1"/>
      <c r="JX9" s="1"/>
      <c r="JY9" s="1"/>
      <c r="JZ9" s="1"/>
      <c r="KA9" s="1"/>
      <c r="KB9" s="1"/>
      <c r="KC9" s="1"/>
      <c r="KD9" s="1"/>
      <c r="KE9" s="1"/>
      <c r="KF9" s="1"/>
      <c r="KG9" s="1"/>
      <c r="KH9" s="1"/>
      <c r="KI9" s="1"/>
      <c r="KJ9" s="1"/>
      <c r="KK9" s="1"/>
      <c r="KL9" s="1"/>
      <c r="KM9" s="1"/>
      <c r="KN9" s="1"/>
      <c r="KO9" s="1"/>
      <c r="KP9" s="1"/>
      <c r="KQ9" s="1"/>
      <c r="KR9" s="1"/>
      <c r="KS9" s="1"/>
      <c r="KT9" s="1"/>
      <c r="KU9" s="1"/>
      <c r="KV9" s="1"/>
      <c r="KW9" s="1"/>
      <c r="KX9" s="1"/>
      <c r="KY9" s="1"/>
      <c r="KZ9" s="1"/>
      <c r="LA9" s="1"/>
      <c r="LB9" s="1"/>
      <c r="LC9" s="1"/>
      <c r="LD9" s="1"/>
      <c r="LE9" s="1"/>
      <c r="LF9" s="1"/>
      <c r="LG9" s="1"/>
      <c r="LH9" s="1"/>
      <c r="LI9" s="1"/>
      <c r="LJ9" s="1"/>
      <c r="LK9" s="1"/>
      <c r="LL9" s="1"/>
      <c r="LM9" s="1"/>
    </row>
    <row r="10" spans="1:325" s="11" customFormat="1" ht="15.5" x14ac:dyDescent="0.35">
      <c r="A10" s="12">
        <v>2.4</v>
      </c>
      <c r="B10" s="12" t="s">
        <v>16</v>
      </c>
      <c r="C10" s="70">
        <v>5.2398E-2</v>
      </c>
      <c r="D10" s="70">
        <v>5.0076000000000002E-2</v>
      </c>
      <c r="E10" s="70">
        <v>5.0076000000000002E-2</v>
      </c>
      <c r="F10" s="76"/>
      <c r="G10" s="70">
        <v>6.1956999999999998E-2</v>
      </c>
      <c r="H10" s="70">
        <v>4.9861000000000003E-2</v>
      </c>
      <c r="I10" s="70">
        <v>5.8501999999999998E-2</v>
      </c>
      <c r="J10" s="64"/>
      <c r="K10" s="70">
        <v>6.6808000000000006E-2</v>
      </c>
      <c r="L10" s="70">
        <v>5.0098999999999998E-2</v>
      </c>
      <c r="M10" s="70">
        <v>6.2962000000000004E-2</v>
      </c>
      <c r="N10" s="64"/>
      <c r="O10" s="70">
        <v>6.9283999999999998E-2</v>
      </c>
      <c r="P10" s="70">
        <v>5.0394000000000001E-2</v>
      </c>
      <c r="Q10" s="70">
        <v>6.5421000000000007E-2</v>
      </c>
      <c r="R10" s="76"/>
      <c r="S10" s="1"/>
      <c r="T10" s="1"/>
      <c r="U10" s="1"/>
      <c r="V10" s="1"/>
      <c r="W10" s="1"/>
      <c r="X10" s="1"/>
      <c r="Y10" s="1"/>
      <c r="Z10" s="1"/>
      <c r="AA10"/>
      <c r="AB10" s="36"/>
      <c r="AC10" s="37"/>
      <c r="AD10" s="30"/>
      <c r="AE10" s="30"/>
      <c r="AF10" s="30"/>
      <c r="AG10" s="30"/>
      <c r="AH10" s="30"/>
      <c r="AI10" s="30"/>
      <c r="AJ10" s="30"/>
      <c r="AK10" s="38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  <c r="IZ10" s="1"/>
      <c r="JA10" s="1"/>
      <c r="JB10" s="1"/>
      <c r="JC10" s="1"/>
      <c r="JD10" s="1"/>
      <c r="JE10" s="1"/>
      <c r="JF10" s="1"/>
      <c r="JG10" s="1"/>
      <c r="JH10" s="1"/>
      <c r="JI10" s="1"/>
      <c r="JJ10" s="1"/>
      <c r="JK10" s="1"/>
      <c r="JL10" s="1"/>
      <c r="JM10" s="1"/>
      <c r="JN10" s="1"/>
      <c r="JO10" s="1"/>
      <c r="JP10" s="1"/>
      <c r="JQ10" s="1"/>
      <c r="JR10" s="1"/>
      <c r="JS10" s="1"/>
      <c r="JT10" s="1"/>
      <c r="JU10" s="1"/>
      <c r="JV10" s="1"/>
      <c r="JW10" s="1"/>
      <c r="JX10" s="1"/>
      <c r="JY10" s="1"/>
      <c r="JZ10" s="1"/>
      <c r="KA10" s="1"/>
      <c r="KB10" s="1"/>
      <c r="KC10" s="1"/>
      <c r="KD10" s="1"/>
      <c r="KE10" s="1"/>
      <c r="KF10" s="1"/>
      <c r="KG10" s="1"/>
      <c r="KH10" s="1"/>
      <c r="KI10" s="1"/>
      <c r="KJ10" s="1"/>
      <c r="KK10" s="1"/>
      <c r="KL10" s="1"/>
      <c r="KM10" s="1"/>
      <c r="KN10" s="1"/>
      <c r="KO10" s="1"/>
      <c r="KP10" s="1"/>
      <c r="KQ10" s="1"/>
      <c r="KR10" s="1"/>
      <c r="KS10" s="1"/>
      <c r="KT10" s="1"/>
      <c r="KU10" s="1"/>
      <c r="KV10" s="1"/>
      <c r="KW10" s="1"/>
      <c r="KX10" s="1"/>
      <c r="KY10" s="1"/>
      <c r="KZ10" s="1"/>
      <c r="LA10" s="1"/>
      <c r="LB10" s="1"/>
      <c r="LC10" s="1"/>
      <c r="LD10" s="1"/>
      <c r="LE10" s="1"/>
      <c r="LF10" s="1"/>
      <c r="LG10" s="1"/>
      <c r="LH10" s="1"/>
      <c r="LI10" s="1"/>
      <c r="LJ10" s="1"/>
      <c r="LK10" s="1"/>
      <c r="LL10" s="1"/>
      <c r="LM10" s="1"/>
    </row>
    <row r="11" spans="1:325" s="11" customFormat="1" ht="15.5" x14ac:dyDescent="0.35">
      <c r="A11" s="12">
        <v>2.8</v>
      </c>
      <c r="B11" s="12" t="s">
        <v>16</v>
      </c>
      <c r="C11" s="70">
        <v>5.5947999999999998E-2</v>
      </c>
      <c r="D11" s="70">
        <v>5.0554000000000002E-2</v>
      </c>
      <c r="E11" s="70">
        <v>5.0554000000000002E-2</v>
      </c>
      <c r="F11" s="76"/>
      <c r="G11" s="70">
        <v>8.0271999999999996E-2</v>
      </c>
      <c r="H11" s="70">
        <v>4.9784000000000002E-2</v>
      </c>
      <c r="I11" s="70">
        <v>7.0554000000000006E-2</v>
      </c>
      <c r="J11" s="64"/>
      <c r="K11" s="70">
        <v>9.6498E-2</v>
      </c>
      <c r="L11" s="70">
        <v>5.0480999999999998E-2</v>
      </c>
      <c r="M11" s="70">
        <v>8.3583000000000005E-2</v>
      </c>
      <c r="N11" s="64"/>
      <c r="O11" s="70">
        <v>0.107725</v>
      </c>
      <c r="P11" s="70">
        <v>5.0428000000000001E-2</v>
      </c>
      <c r="Q11" s="70">
        <v>9.3237E-2</v>
      </c>
      <c r="R11" s="76"/>
      <c r="S11" s="1"/>
      <c r="T11" s="1"/>
      <c r="U11" s="1"/>
      <c r="V11" s="1"/>
      <c r="W11" s="1"/>
      <c r="X11" s="1"/>
      <c r="Y11" s="1"/>
      <c r="Z11" s="1"/>
      <c r="AA11"/>
      <c r="AB11" s="36"/>
      <c r="AC11" s="37"/>
      <c r="AD11" s="30"/>
      <c r="AE11" s="30"/>
      <c r="AF11" s="30"/>
      <c r="AG11" s="30"/>
      <c r="AH11" s="30"/>
      <c r="AI11" s="30"/>
      <c r="AJ11" s="30"/>
      <c r="AK11" s="38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  <c r="IZ11" s="1"/>
      <c r="JA11" s="1"/>
      <c r="JB11" s="1"/>
      <c r="JC11" s="1"/>
      <c r="JD11" s="1"/>
      <c r="JE11" s="1"/>
      <c r="JF11" s="1"/>
      <c r="JG11" s="1"/>
      <c r="JH11" s="1"/>
      <c r="JI11" s="1"/>
      <c r="JJ11" s="1"/>
      <c r="JK11" s="1"/>
      <c r="JL11" s="1"/>
      <c r="JM11" s="1"/>
      <c r="JN11" s="1"/>
      <c r="JO11" s="1"/>
      <c r="JP11" s="1"/>
      <c r="JQ11" s="1"/>
      <c r="JR11" s="1"/>
      <c r="JS11" s="1"/>
      <c r="JT11" s="1"/>
      <c r="JU11" s="1"/>
      <c r="JV11" s="1"/>
      <c r="JW11" s="1"/>
      <c r="JX11" s="1"/>
      <c r="JY11" s="1"/>
      <c r="JZ11" s="1"/>
      <c r="KA11" s="1"/>
      <c r="KB11" s="1"/>
      <c r="KC11" s="1"/>
      <c r="KD11" s="1"/>
      <c r="KE11" s="1"/>
      <c r="KF11" s="1"/>
      <c r="KG11" s="1"/>
      <c r="KH11" s="1"/>
      <c r="KI11" s="1"/>
      <c r="KJ11" s="1"/>
      <c r="KK11" s="1"/>
      <c r="KL11" s="1"/>
      <c r="KM11" s="1"/>
      <c r="KN11" s="1"/>
      <c r="KO11" s="1"/>
      <c r="KP11" s="1"/>
      <c r="KQ11" s="1"/>
      <c r="KR11" s="1"/>
      <c r="KS11" s="1"/>
      <c r="KT11" s="1"/>
      <c r="KU11" s="1"/>
      <c r="KV11" s="1"/>
      <c r="KW11" s="1"/>
      <c r="KX11" s="1"/>
      <c r="KY11" s="1"/>
      <c r="KZ11" s="1"/>
      <c r="LA11" s="1"/>
      <c r="LB11" s="1"/>
      <c r="LC11" s="1"/>
      <c r="LD11" s="1"/>
      <c r="LE11" s="1"/>
      <c r="LF11" s="1"/>
      <c r="LG11" s="1"/>
      <c r="LH11" s="1"/>
      <c r="LI11" s="1"/>
      <c r="LJ11" s="1"/>
      <c r="LK11" s="1"/>
      <c r="LL11" s="1"/>
      <c r="LM11" s="1"/>
    </row>
    <row r="12" spans="1:325" s="13" customFormat="1" ht="15.5" x14ac:dyDescent="0.35">
      <c r="A12" s="5">
        <v>2.1</v>
      </c>
      <c r="B12" s="5" t="s">
        <v>17</v>
      </c>
      <c r="C12" s="67">
        <v>8.4766999999999995E-2</v>
      </c>
      <c r="D12" s="67">
        <v>5.0535999999999998E-2</v>
      </c>
      <c r="E12" s="67">
        <v>5.0535999999999998E-2</v>
      </c>
      <c r="F12" s="76"/>
      <c r="G12" s="67">
        <v>7.8834000000000001E-2</v>
      </c>
      <c r="H12" s="67">
        <v>5.0328999999999999E-2</v>
      </c>
      <c r="I12" s="67">
        <v>5.2121000000000001E-2</v>
      </c>
      <c r="J12" s="64"/>
      <c r="K12" s="67">
        <v>7.6359999999999997E-2</v>
      </c>
      <c r="L12" s="67">
        <v>5.0820999999999998E-2</v>
      </c>
      <c r="M12" s="67">
        <v>5.3379000000000003E-2</v>
      </c>
      <c r="N12" s="64"/>
      <c r="O12" s="67">
        <v>7.3231000000000004E-2</v>
      </c>
      <c r="P12" s="67">
        <v>5.0631000000000002E-2</v>
      </c>
      <c r="Q12" s="67">
        <v>5.3130999999999998E-2</v>
      </c>
      <c r="R12" s="76"/>
      <c r="S12" s="1"/>
      <c r="T12" s="1"/>
      <c r="U12" s="1"/>
      <c r="V12" s="1"/>
      <c r="W12" s="1"/>
      <c r="X12" s="1"/>
      <c r="Y12" s="1"/>
      <c r="Z12" s="1"/>
      <c r="AA12"/>
      <c r="AB12" s="81"/>
      <c r="AC12" s="81"/>
      <c r="AD12" s="81"/>
      <c r="AE12" s="81"/>
      <c r="AF12" s="81"/>
      <c r="AG12" s="81"/>
      <c r="AH12" s="81"/>
      <c r="AI12" s="81"/>
      <c r="AJ12" s="81"/>
      <c r="AK12" s="8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  <c r="IZ12" s="1"/>
      <c r="JA12" s="1"/>
      <c r="JB12" s="1"/>
      <c r="JC12" s="1"/>
      <c r="JD12" s="1"/>
      <c r="JE12" s="1"/>
      <c r="JF12" s="1"/>
      <c r="JG12" s="1"/>
      <c r="JH12" s="1"/>
      <c r="JI12" s="1"/>
      <c r="JJ12" s="1"/>
      <c r="JK12" s="1"/>
      <c r="JL12" s="1"/>
      <c r="JM12" s="1"/>
      <c r="JN12" s="1"/>
      <c r="JO12" s="1"/>
      <c r="JP12" s="1"/>
      <c r="JQ12" s="1"/>
      <c r="JR12" s="1"/>
      <c r="JS12" s="1"/>
      <c r="JT12" s="1"/>
      <c r="JU12" s="1"/>
      <c r="JV12" s="1"/>
      <c r="JW12" s="1"/>
      <c r="JX12" s="1"/>
      <c r="JY12" s="1"/>
      <c r="JZ12" s="1"/>
      <c r="KA12" s="1"/>
      <c r="KB12" s="1"/>
      <c r="KC12" s="1"/>
      <c r="KD12" s="1"/>
      <c r="KE12" s="1"/>
      <c r="KF12" s="1"/>
      <c r="KG12" s="1"/>
      <c r="KH12" s="1"/>
      <c r="KI12" s="1"/>
      <c r="KJ12" s="1"/>
      <c r="KK12" s="1"/>
      <c r="KL12" s="1"/>
      <c r="KM12" s="1"/>
      <c r="KN12" s="1"/>
      <c r="KO12" s="1"/>
      <c r="KP12" s="1"/>
      <c r="KQ12" s="1"/>
      <c r="KR12" s="1"/>
      <c r="KS12" s="1"/>
      <c r="KT12" s="1"/>
      <c r="KU12" s="1"/>
      <c r="KV12" s="1"/>
      <c r="KW12" s="1"/>
      <c r="KX12" s="1"/>
      <c r="KY12" s="1"/>
      <c r="KZ12" s="1"/>
      <c r="LA12" s="1"/>
      <c r="LB12" s="1"/>
      <c r="LC12" s="1"/>
      <c r="LD12" s="1"/>
      <c r="LE12" s="1"/>
      <c r="LF12" s="1"/>
      <c r="LG12" s="1"/>
      <c r="LH12" s="1"/>
      <c r="LI12" s="1"/>
      <c r="LJ12" s="1"/>
      <c r="LK12" s="1"/>
      <c r="LL12" s="1"/>
      <c r="LM12" s="1"/>
    </row>
    <row r="13" spans="1:325" s="13" customFormat="1" ht="15.5" x14ac:dyDescent="0.35">
      <c r="A13" s="22">
        <v>2.2000000000000002</v>
      </c>
      <c r="B13" s="23" t="s">
        <v>17</v>
      </c>
      <c r="C13" s="66">
        <v>5.0521999999999997E-2</v>
      </c>
      <c r="D13" s="66">
        <v>5.0271000000000003E-2</v>
      </c>
      <c r="E13" s="66">
        <v>5.0271000000000003E-2</v>
      </c>
      <c r="F13" s="76"/>
      <c r="G13" s="66">
        <v>4.9987999999999998E-2</v>
      </c>
      <c r="H13" s="66">
        <v>4.9924999999999997E-2</v>
      </c>
      <c r="I13" s="66">
        <v>4.9725999999999999E-2</v>
      </c>
      <c r="J13" s="64"/>
      <c r="K13" s="66">
        <v>5.0153000000000003E-2</v>
      </c>
      <c r="L13" s="66">
        <v>5.0249000000000002E-2</v>
      </c>
      <c r="M13" s="66">
        <v>4.9591000000000003E-2</v>
      </c>
      <c r="N13" s="64"/>
      <c r="O13" s="66">
        <v>4.9647999999999998E-2</v>
      </c>
      <c r="P13" s="66">
        <v>4.9875000000000003E-2</v>
      </c>
      <c r="Q13" s="66">
        <v>4.9151E-2</v>
      </c>
      <c r="R13" s="76"/>
      <c r="S13" s="1"/>
      <c r="T13" s="1"/>
      <c r="U13" s="1"/>
      <c r="V13" s="1"/>
      <c r="W13" s="1"/>
      <c r="X13" s="1"/>
      <c r="Y13" s="1"/>
      <c r="Z13" s="1"/>
      <c r="AA13"/>
      <c r="AB13"/>
      <c r="AC13"/>
      <c r="AD13"/>
      <c r="AE13"/>
      <c r="AF13"/>
      <c r="AG13"/>
      <c r="AH13"/>
      <c r="AI13"/>
      <c r="AJ13"/>
      <c r="AK13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  <c r="IZ13" s="1"/>
      <c r="JA13" s="1"/>
      <c r="JB13" s="1"/>
      <c r="JC13" s="1"/>
      <c r="JD13" s="1"/>
      <c r="JE13" s="1"/>
      <c r="JF13" s="1"/>
      <c r="JG13" s="1"/>
      <c r="JH13" s="1"/>
      <c r="JI13" s="1"/>
      <c r="JJ13" s="1"/>
      <c r="JK13" s="1"/>
      <c r="JL13" s="1"/>
      <c r="JM13" s="1"/>
      <c r="JN13" s="1"/>
      <c r="JO13" s="1"/>
      <c r="JP13" s="1"/>
      <c r="JQ13" s="1"/>
      <c r="JR13" s="1"/>
      <c r="JS13" s="1"/>
      <c r="JT13" s="1"/>
      <c r="JU13" s="1"/>
      <c r="JV13" s="1"/>
      <c r="JW13" s="1"/>
      <c r="JX13" s="1"/>
      <c r="JY13" s="1"/>
      <c r="JZ13" s="1"/>
      <c r="KA13" s="1"/>
      <c r="KB13" s="1"/>
      <c r="KC13" s="1"/>
      <c r="KD13" s="1"/>
      <c r="KE13" s="1"/>
      <c r="KF13" s="1"/>
      <c r="KG13" s="1"/>
      <c r="KH13" s="1"/>
      <c r="KI13" s="1"/>
      <c r="KJ13" s="1"/>
      <c r="KK13" s="1"/>
      <c r="KL13" s="1"/>
      <c r="KM13" s="1"/>
      <c r="KN13" s="1"/>
      <c r="KO13" s="1"/>
      <c r="KP13" s="1"/>
      <c r="KQ13" s="1"/>
      <c r="KR13" s="1"/>
      <c r="KS13" s="1"/>
      <c r="KT13" s="1"/>
      <c r="KU13" s="1"/>
      <c r="KV13" s="1"/>
      <c r="KW13" s="1"/>
      <c r="KX13" s="1"/>
      <c r="KY13" s="1"/>
      <c r="KZ13" s="1"/>
      <c r="LA13" s="1"/>
      <c r="LB13" s="1"/>
      <c r="LC13" s="1"/>
      <c r="LD13" s="1"/>
      <c r="LE13" s="1"/>
      <c r="LF13" s="1"/>
      <c r="LG13" s="1"/>
      <c r="LH13" s="1"/>
      <c r="LI13" s="1"/>
      <c r="LJ13" s="1"/>
      <c r="LK13" s="1"/>
      <c r="LL13" s="1"/>
      <c r="LM13" s="1"/>
    </row>
    <row r="14" spans="1:325" s="16" customFormat="1" ht="15.5" x14ac:dyDescent="0.35">
      <c r="A14" s="4">
        <v>2.4</v>
      </c>
      <c r="B14" s="4" t="s">
        <v>17</v>
      </c>
      <c r="C14" s="65">
        <v>2.8591999999999999E-2</v>
      </c>
      <c r="D14" s="65">
        <v>4.9653000000000003E-2</v>
      </c>
      <c r="E14" s="65">
        <v>4.9653000000000003E-2</v>
      </c>
      <c r="F14" s="76"/>
      <c r="G14" s="65">
        <v>3.4465999999999997E-2</v>
      </c>
      <c r="H14" s="65">
        <v>4.9546E-2</v>
      </c>
      <c r="I14" s="65">
        <v>5.6860000000000001E-2</v>
      </c>
      <c r="J14" s="64"/>
      <c r="K14" s="65">
        <v>3.8238000000000001E-2</v>
      </c>
      <c r="L14" s="65">
        <v>5.0036999999999998E-2</v>
      </c>
      <c r="M14" s="65">
        <v>6.1747000000000003E-2</v>
      </c>
      <c r="N14" s="64"/>
      <c r="O14" s="65">
        <v>4.1819000000000002E-2</v>
      </c>
      <c r="P14" s="65">
        <v>5.0555000000000003E-2</v>
      </c>
      <c r="Q14" s="65">
        <v>6.4904000000000003E-2</v>
      </c>
      <c r="R14" s="76"/>
      <c r="S14" s="1"/>
      <c r="T14" s="1"/>
      <c r="U14" s="1"/>
      <c r="V14" s="1"/>
      <c r="W14" s="1"/>
      <c r="X14" s="1"/>
      <c r="Y14" s="1"/>
      <c r="Z14" s="1"/>
      <c r="AA14" s="1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</row>
    <row r="15" spans="1:325" s="18" customFormat="1" ht="15.5" x14ac:dyDescent="0.35">
      <c r="A15" s="4">
        <v>2.8</v>
      </c>
      <c r="B15" s="4" t="s">
        <v>17</v>
      </c>
      <c r="C15" s="65">
        <v>2.1985000000000001E-2</v>
      </c>
      <c r="D15" s="65">
        <v>5.0199000000000001E-2</v>
      </c>
      <c r="E15" s="65">
        <v>5.0199000000000001E-2</v>
      </c>
      <c r="F15" s="76"/>
      <c r="G15" s="65">
        <v>3.5533000000000002E-2</v>
      </c>
      <c r="H15" s="65">
        <v>4.9897999999999998E-2</v>
      </c>
      <c r="I15" s="65">
        <v>7.0559999999999998E-2</v>
      </c>
      <c r="J15" s="64"/>
      <c r="K15" s="65">
        <v>4.6348E-2</v>
      </c>
      <c r="L15" s="65">
        <v>4.9832000000000001E-2</v>
      </c>
      <c r="M15" s="65">
        <v>8.4670999999999996E-2</v>
      </c>
      <c r="N15" s="64"/>
      <c r="O15" s="65">
        <v>5.4493E-2</v>
      </c>
      <c r="P15" s="65">
        <v>5.0321999999999999E-2</v>
      </c>
      <c r="Q15" s="65">
        <v>9.4295000000000004E-2</v>
      </c>
      <c r="R15" s="76"/>
      <c r="S15" s="1"/>
      <c r="T15" s="1"/>
      <c r="U15" s="1"/>
      <c r="V15" s="1"/>
      <c r="W15" s="1"/>
      <c r="X15" s="1"/>
      <c r="Y15" s="1"/>
      <c r="Z15" s="1"/>
      <c r="AA15" s="1"/>
      <c r="AB15" s="24"/>
      <c r="AC15" s="25"/>
      <c r="AD15" s="26"/>
      <c r="AE15" s="26"/>
      <c r="AF15" s="26"/>
      <c r="AG15" s="26"/>
      <c r="AH15" s="26"/>
      <c r="AI15" s="26"/>
      <c r="AJ15" s="26"/>
      <c r="AK15" s="27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  <c r="IZ15" s="1"/>
      <c r="JA15" s="1"/>
      <c r="JB15" s="1"/>
      <c r="JC15" s="1"/>
      <c r="JD15" s="1"/>
      <c r="JE15" s="1"/>
      <c r="JF15" s="1"/>
      <c r="JG15" s="1"/>
      <c r="JH15" s="1"/>
      <c r="JI15" s="1"/>
      <c r="JJ15" s="1"/>
      <c r="JK15" s="1"/>
      <c r="JL15" s="1"/>
      <c r="JM15" s="1"/>
      <c r="JN15" s="1"/>
      <c r="JO15" s="1"/>
      <c r="JP15" s="1"/>
      <c r="JQ15" s="1"/>
      <c r="JR15" s="1"/>
      <c r="JS15" s="1"/>
      <c r="JT15" s="1"/>
      <c r="JU15" s="1"/>
      <c r="JV15" s="1"/>
      <c r="JW15" s="1"/>
      <c r="JX15" s="1"/>
      <c r="JY15" s="1"/>
      <c r="JZ15" s="1"/>
      <c r="KA15" s="1"/>
      <c r="KB15" s="1"/>
      <c r="KC15" s="1"/>
      <c r="KD15" s="1"/>
      <c r="KE15" s="1"/>
      <c r="KF15" s="1"/>
      <c r="KG15" s="1"/>
      <c r="KH15" s="1"/>
      <c r="KI15" s="1"/>
      <c r="KJ15" s="1"/>
      <c r="KK15" s="1"/>
      <c r="KL15" s="1"/>
      <c r="KM15" s="1"/>
      <c r="KN15" s="1"/>
      <c r="KO15" s="1"/>
      <c r="KP15" s="1"/>
      <c r="KQ15" s="1"/>
      <c r="KR15" s="1"/>
      <c r="KS15" s="1"/>
      <c r="KT15" s="1"/>
      <c r="KU15" s="1"/>
      <c r="KV15" s="1"/>
      <c r="KW15" s="1"/>
      <c r="KX15" s="1"/>
      <c r="KY15" s="1"/>
      <c r="KZ15" s="1"/>
      <c r="LA15" s="1"/>
      <c r="LB15" s="1"/>
      <c r="LC15" s="1"/>
      <c r="LD15" s="1"/>
      <c r="LE15" s="1"/>
      <c r="LF15" s="1"/>
      <c r="LG15" s="1"/>
      <c r="LH15" s="1"/>
      <c r="LI15" s="1"/>
      <c r="LJ15" s="1"/>
      <c r="LK15" s="1"/>
      <c r="LL15" s="1"/>
      <c r="LM15" s="1"/>
    </row>
    <row r="16" spans="1:325" s="15" customFormat="1" ht="15.5" x14ac:dyDescent="0.35">
      <c r="A16" s="5">
        <v>2.1</v>
      </c>
      <c r="B16" s="5" t="s">
        <v>18</v>
      </c>
      <c r="C16" s="67">
        <v>0.11181000000000001</v>
      </c>
      <c r="D16" s="67">
        <v>5.0319999999999997E-2</v>
      </c>
      <c r="E16" s="67">
        <v>5.0319999999999997E-2</v>
      </c>
      <c r="F16" s="76"/>
      <c r="G16" s="67">
        <v>0.10310800000000001</v>
      </c>
      <c r="H16" s="67">
        <v>5.0466999999999998E-2</v>
      </c>
      <c r="I16" s="67">
        <v>5.1374000000000003E-2</v>
      </c>
      <c r="J16" s="64"/>
      <c r="K16" s="67">
        <v>9.5956E-2</v>
      </c>
      <c r="L16" s="67">
        <v>5.0459999999999998E-2</v>
      </c>
      <c r="M16" s="67">
        <v>5.1979999999999998E-2</v>
      </c>
      <c r="N16" s="64"/>
      <c r="O16" s="67">
        <v>9.1717999999999994E-2</v>
      </c>
      <c r="P16" s="67">
        <v>5.0903999999999998E-2</v>
      </c>
      <c r="Q16" s="67">
        <v>5.2566000000000002E-2</v>
      </c>
      <c r="R16" s="76"/>
      <c r="S16" s="1"/>
      <c r="T16" s="1"/>
      <c r="U16" s="1"/>
      <c r="V16" s="1"/>
      <c r="W16" s="1"/>
      <c r="X16" s="1"/>
      <c r="Y16" s="1"/>
      <c r="Z16" s="1"/>
      <c r="AA16"/>
      <c r="AB16"/>
      <c r="AC16"/>
      <c r="AD16"/>
      <c r="AE16"/>
      <c r="AF16"/>
      <c r="AG16"/>
      <c r="AH16"/>
      <c r="AI16"/>
      <c r="AJ16"/>
      <c r="AK16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  <c r="IZ16" s="1"/>
      <c r="JA16" s="1"/>
      <c r="JB16" s="1"/>
      <c r="JC16" s="1"/>
      <c r="JD16" s="1"/>
      <c r="JE16" s="1"/>
      <c r="JF16" s="1"/>
      <c r="JG16" s="1"/>
      <c r="JH16" s="1"/>
      <c r="JI16" s="1"/>
      <c r="JJ16" s="1"/>
      <c r="JK16" s="1"/>
      <c r="JL16" s="1"/>
      <c r="JM16" s="1"/>
      <c r="JN16" s="1"/>
      <c r="JO16" s="1"/>
      <c r="JP16" s="1"/>
      <c r="JQ16" s="1"/>
      <c r="JR16" s="1"/>
      <c r="JS16" s="1"/>
      <c r="JT16" s="1"/>
      <c r="JU16" s="1"/>
      <c r="JV16" s="1"/>
      <c r="JW16" s="1"/>
      <c r="JX16" s="1"/>
      <c r="JY16" s="1"/>
      <c r="JZ16" s="1"/>
      <c r="KA16" s="1"/>
      <c r="KB16" s="1"/>
      <c r="KC16" s="1"/>
      <c r="KD16" s="1"/>
      <c r="KE16" s="1"/>
      <c r="KF16" s="1"/>
      <c r="KG16" s="1"/>
      <c r="KH16" s="1"/>
      <c r="KI16" s="1"/>
      <c r="KJ16" s="1"/>
      <c r="KK16" s="1"/>
      <c r="KL16" s="1"/>
      <c r="KM16" s="1"/>
      <c r="KN16" s="1"/>
      <c r="KO16" s="1"/>
      <c r="KP16" s="1"/>
      <c r="KQ16" s="1"/>
      <c r="KR16" s="1"/>
      <c r="KS16" s="1"/>
      <c r="KT16" s="1"/>
      <c r="KU16" s="1"/>
      <c r="KV16" s="1"/>
      <c r="KW16" s="1"/>
      <c r="KX16" s="1"/>
      <c r="KY16" s="1"/>
      <c r="KZ16" s="1"/>
      <c r="LA16" s="1"/>
      <c r="LB16" s="1"/>
      <c r="LC16" s="1"/>
      <c r="LD16" s="1"/>
      <c r="LE16" s="1"/>
      <c r="LF16" s="1"/>
      <c r="LG16" s="1"/>
      <c r="LH16" s="1"/>
      <c r="LI16" s="1"/>
      <c r="LJ16" s="1"/>
      <c r="LK16" s="1"/>
      <c r="LL16" s="1"/>
      <c r="LM16" s="1"/>
    </row>
    <row r="17" spans="1:325" s="11" customFormat="1" ht="15.5" x14ac:dyDescent="0.35">
      <c r="A17" s="22">
        <v>2.2000000000000002</v>
      </c>
      <c r="B17" s="23" t="s">
        <v>18</v>
      </c>
      <c r="C17" s="66">
        <v>4.9854000000000002E-2</v>
      </c>
      <c r="D17" s="66">
        <v>4.9910999999999997E-2</v>
      </c>
      <c r="E17" s="66">
        <v>4.9910999999999997E-2</v>
      </c>
      <c r="F17" s="76"/>
      <c r="G17" s="66">
        <v>4.9972000000000003E-2</v>
      </c>
      <c r="H17" s="66">
        <v>4.9972999999999997E-2</v>
      </c>
      <c r="I17" s="66">
        <v>4.9710999999999998E-2</v>
      </c>
      <c r="J17" s="64"/>
      <c r="K17" s="66">
        <v>4.9981999999999999E-2</v>
      </c>
      <c r="L17" s="66">
        <v>5.0375999999999997E-2</v>
      </c>
      <c r="M17" s="66">
        <v>4.9617000000000001E-2</v>
      </c>
      <c r="N17" s="64"/>
      <c r="O17" s="66">
        <v>4.9965000000000002E-2</v>
      </c>
      <c r="P17" s="66">
        <v>5.0303E-2</v>
      </c>
      <c r="Q17" s="66">
        <v>4.9569000000000002E-2</v>
      </c>
      <c r="R17" s="76"/>
      <c r="S17" s="1"/>
      <c r="T17" s="1"/>
      <c r="U17" s="1"/>
      <c r="V17" s="1"/>
      <c r="W17" s="1"/>
      <c r="X17" s="1"/>
      <c r="Y17" s="1"/>
      <c r="Z17" s="1"/>
      <c r="AA17"/>
      <c r="AB17" s="82"/>
      <c r="AC17" s="82"/>
      <c r="AD17" s="82"/>
      <c r="AE17" s="82"/>
      <c r="AF17" s="82"/>
      <c r="AG17" s="82"/>
      <c r="AH17" s="82"/>
      <c r="AI17" s="82"/>
      <c r="AJ17" s="82"/>
      <c r="AK17" s="82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  <c r="IZ17" s="1"/>
      <c r="JA17" s="1"/>
      <c r="JB17" s="1"/>
      <c r="JC17" s="1"/>
      <c r="JD17" s="1"/>
      <c r="JE17" s="1"/>
      <c r="JF17" s="1"/>
      <c r="JG17" s="1"/>
      <c r="JH17" s="1"/>
      <c r="JI17" s="1"/>
      <c r="JJ17" s="1"/>
      <c r="JK17" s="1"/>
      <c r="JL17" s="1"/>
      <c r="JM17" s="1"/>
      <c r="JN17" s="1"/>
      <c r="JO17" s="1"/>
      <c r="JP17" s="1"/>
      <c r="JQ17" s="1"/>
      <c r="JR17" s="1"/>
      <c r="JS17" s="1"/>
      <c r="JT17" s="1"/>
      <c r="JU17" s="1"/>
      <c r="JV17" s="1"/>
      <c r="JW17" s="1"/>
      <c r="JX17" s="1"/>
      <c r="JY17" s="1"/>
      <c r="JZ17" s="1"/>
      <c r="KA17" s="1"/>
      <c r="KB17" s="1"/>
      <c r="KC17" s="1"/>
      <c r="KD17" s="1"/>
      <c r="KE17" s="1"/>
      <c r="KF17" s="1"/>
      <c r="KG17" s="1"/>
      <c r="KH17" s="1"/>
      <c r="KI17" s="1"/>
      <c r="KJ17" s="1"/>
      <c r="KK17" s="1"/>
      <c r="KL17" s="1"/>
      <c r="KM17" s="1"/>
      <c r="KN17" s="1"/>
      <c r="KO17" s="1"/>
      <c r="KP17" s="1"/>
      <c r="KQ17" s="1"/>
      <c r="KR17" s="1"/>
      <c r="KS17" s="1"/>
      <c r="KT17" s="1"/>
      <c r="KU17" s="1"/>
      <c r="KV17" s="1"/>
      <c r="KW17" s="1"/>
      <c r="KX17" s="1"/>
      <c r="KY17" s="1"/>
      <c r="KZ17" s="1"/>
      <c r="LA17" s="1"/>
      <c r="LB17" s="1"/>
      <c r="LC17" s="1"/>
      <c r="LD17" s="1"/>
      <c r="LE17" s="1"/>
      <c r="LF17" s="1"/>
      <c r="LG17" s="1"/>
      <c r="LH17" s="1"/>
      <c r="LI17" s="1"/>
      <c r="LJ17" s="1"/>
      <c r="LK17" s="1"/>
      <c r="LL17" s="1"/>
      <c r="LM17" s="1"/>
    </row>
    <row r="18" spans="1:325" s="19" customFormat="1" ht="15.5" x14ac:dyDescent="0.35">
      <c r="A18" s="4">
        <v>2.4</v>
      </c>
      <c r="B18" s="4" t="s">
        <v>18</v>
      </c>
      <c r="C18" s="65">
        <v>1.7426000000000001E-2</v>
      </c>
      <c r="D18" s="65">
        <v>4.9879E-2</v>
      </c>
      <c r="E18" s="65">
        <v>4.9879E-2</v>
      </c>
      <c r="F18" s="76"/>
      <c r="G18" s="65">
        <v>2.0527E-2</v>
      </c>
      <c r="H18" s="65">
        <v>4.9414E-2</v>
      </c>
      <c r="I18" s="65">
        <v>5.5802999999999998E-2</v>
      </c>
      <c r="J18" s="64"/>
      <c r="K18" s="65">
        <v>2.3535E-2</v>
      </c>
      <c r="L18" s="65">
        <v>4.9977000000000001E-2</v>
      </c>
      <c r="M18" s="65">
        <v>6.0325999999999998E-2</v>
      </c>
      <c r="N18" s="64"/>
      <c r="O18" s="65">
        <v>2.5781999999999999E-2</v>
      </c>
      <c r="P18" s="65">
        <v>5.0132000000000003E-2</v>
      </c>
      <c r="Q18" s="65">
        <v>6.3184000000000004E-2</v>
      </c>
      <c r="R18" s="76"/>
      <c r="S18" s="1"/>
      <c r="T18" s="1"/>
      <c r="U18" s="1"/>
      <c r="V18" s="1"/>
      <c r="W18" s="1"/>
      <c r="X18" s="1"/>
      <c r="Y18" s="1"/>
      <c r="Z18" s="1"/>
      <c r="AA18" s="1"/>
      <c r="AB18" s="28"/>
      <c r="AC18" s="29"/>
      <c r="AD18" s="30"/>
      <c r="AE18" s="30"/>
      <c r="AF18" s="30"/>
      <c r="AG18" s="30"/>
      <c r="AH18" s="30"/>
      <c r="AI18" s="30"/>
      <c r="AJ18" s="30"/>
      <c r="AK18" s="3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  <c r="IZ18" s="1"/>
      <c r="JA18" s="1"/>
      <c r="JB18" s="1"/>
      <c r="JC18" s="1"/>
      <c r="JD18" s="1"/>
      <c r="JE18" s="1"/>
      <c r="JF18" s="1"/>
      <c r="JG18" s="1"/>
      <c r="JH18" s="1"/>
      <c r="JI18" s="1"/>
      <c r="JJ18" s="1"/>
      <c r="JK18" s="1"/>
      <c r="JL18" s="1"/>
      <c r="JM18" s="1"/>
      <c r="JN18" s="1"/>
      <c r="JO18" s="1"/>
      <c r="JP18" s="1"/>
      <c r="JQ18" s="1"/>
      <c r="JR18" s="1"/>
      <c r="JS18" s="1"/>
      <c r="JT18" s="1"/>
      <c r="JU18" s="1"/>
      <c r="JV18" s="1"/>
      <c r="JW18" s="1"/>
      <c r="JX18" s="1"/>
      <c r="JY18" s="1"/>
      <c r="JZ18" s="1"/>
      <c r="KA18" s="1"/>
      <c r="KB18" s="1"/>
      <c r="KC18" s="1"/>
      <c r="KD18" s="1"/>
      <c r="KE18" s="1"/>
      <c r="KF18" s="1"/>
      <c r="KG18" s="1"/>
      <c r="KH18" s="1"/>
      <c r="KI18" s="1"/>
      <c r="KJ18" s="1"/>
      <c r="KK18" s="1"/>
      <c r="KL18" s="1"/>
      <c r="KM18" s="1"/>
      <c r="KN18" s="1"/>
      <c r="KO18" s="1"/>
      <c r="KP18" s="1"/>
      <c r="KQ18" s="1"/>
      <c r="KR18" s="1"/>
      <c r="KS18" s="1"/>
      <c r="KT18" s="1"/>
      <c r="KU18" s="1"/>
      <c r="KV18" s="1"/>
      <c r="KW18" s="1"/>
      <c r="KX18" s="1"/>
      <c r="KY18" s="1"/>
      <c r="KZ18" s="1"/>
      <c r="LA18" s="1"/>
      <c r="LB18" s="1"/>
      <c r="LC18" s="1"/>
      <c r="LD18" s="1"/>
      <c r="LE18" s="1"/>
      <c r="LF18" s="1"/>
      <c r="LG18" s="1"/>
      <c r="LH18" s="1"/>
      <c r="LI18" s="1"/>
      <c r="LJ18" s="1"/>
      <c r="LK18" s="1"/>
      <c r="LL18" s="1"/>
      <c r="LM18" s="1"/>
    </row>
    <row r="19" spans="1:325" s="13" customFormat="1" ht="15.5" x14ac:dyDescent="0.35">
      <c r="A19" s="4">
        <v>2.8</v>
      </c>
      <c r="B19" s="4" t="s">
        <v>18</v>
      </c>
      <c r="C19" s="65">
        <v>9.4750000000000008E-3</v>
      </c>
      <c r="D19" s="65">
        <v>5.0188000000000003E-2</v>
      </c>
      <c r="E19" s="65">
        <v>5.0188000000000003E-2</v>
      </c>
      <c r="F19" s="76"/>
      <c r="G19" s="65">
        <v>1.687E-2</v>
      </c>
      <c r="H19" s="65">
        <v>4.9626999999999998E-2</v>
      </c>
      <c r="I19" s="65">
        <v>7.0393999999999998E-2</v>
      </c>
      <c r="J19" s="64"/>
      <c r="K19" s="65">
        <v>2.3335000000000002E-2</v>
      </c>
      <c r="L19" s="65">
        <v>5.0088000000000001E-2</v>
      </c>
      <c r="M19" s="65">
        <v>8.4627999999999995E-2</v>
      </c>
      <c r="N19" s="64"/>
      <c r="O19" s="65">
        <v>2.8443E-2</v>
      </c>
      <c r="P19" s="65">
        <v>5.0502999999999999E-2</v>
      </c>
      <c r="Q19" s="65">
        <v>9.3998999999999999E-2</v>
      </c>
      <c r="R19" s="76"/>
      <c r="S19" s="1"/>
      <c r="T19" s="1"/>
      <c r="U19" s="1"/>
      <c r="V19" s="1"/>
      <c r="W19" s="1"/>
      <c r="X19" s="1"/>
      <c r="Y19" s="1"/>
      <c r="Z19" s="1"/>
      <c r="AA19" s="1"/>
      <c r="AB19" s="28"/>
      <c r="AC19" s="29"/>
      <c r="AD19" s="30"/>
      <c r="AE19" s="62"/>
      <c r="AF19" s="62"/>
      <c r="AG19" s="62"/>
      <c r="AH19" s="62"/>
      <c r="AI19" s="62"/>
      <c r="AJ19" s="62"/>
      <c r="AK19" s="3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  <c r="IZ19" s="1"/>
      <c r="JA19" s="1"/>
      <c r="JB19" s="1"/>
      <c r="JC19" s="1"/>
      <c r="JD19" s="1"/>
      <c r="JE19" s="1"/>
      <c r="JF19" s="1"/>
      <c r="JG19" s="1"/>
      <c r="JH19" s="1"/>
      <c r="JI19" s="1"/>
      <c r="JJ19" s="1"/>
      <c r="JK19" s="1"/>
      <c r="JL19" s="1"/>
      <c r="JM19" s="1"/>
      <c r="JN19" s="1"/>
      <c r="JO19" s="1"/>
      <c r="JP19" s="1"/>
      <c r="JQ19" s="1"/>
      <c r="JR19" s="1"/>
      <c r="JS19" s="1"/>
      <c r="JT19" s="1"/>
      <c r="JU19" s="1"/>
      <c r="JV19" s="1"/>
      <c r="JW19" s="1"/>
      <c r="JX19" s="1"/>
      <c r="JY19" s="1"/>
      <c r="JZ19" s="1"/>
      <c r="KA19" s="1"/>
      <c r="KB19" s="1"/>
      <c r="KC19" s="1"/>
      <c r="KD19" s="1"/>
      <c r="KE19" s="1"/>
      <c r="KF19" s="1"/>
      <c r="KG19" s="1"/>
      <c r="KH19" s="1"/>
      <c r="KI19" s="1"/>
      <c r="KJ19" s="1"/>
      <c r="KK19" s="1"/>
      <c r="KL19" s="1"/>
      <c r="KM19" s="1"/>
      <c r="KN19" s="1"/>
      <c r="KO19" s="1"/>
      <c r="KP19" s="1"/>
      <c r="KQ19" s="1"/>
      <c r="KR19" s="1"/>
      <c r="KS19" s="1"/>
      <c r="KT19" s="1"/>
      <c r="KU19" s="1"/>
      <c r="KV19" s="1"/>
      <c r="KW19" s="1"/>
      <c r="KX19" s="1"/>
      <c r="KY19" s="1"/>
      <c r="KZ19" s="1"/>
      <c r="LA19" s="1"/>
      <c r="LB19" s="1"/>
      <c r="LC19" s="1"/>
      <c r="LD19" s="1"/>
      <c r="LE19" s="1"/>
      <c r="LF19" s="1"/>
      <c r="LG19" s="1"/>
      <c r="LH19" s="1"/>
      <c r="LI19" s="1"/>
      <c r="LJ19" s="1"/>
      <c r="LK19" s="1"/>
      <c r="LL19" s="1"/>
      <c r="LM19" s="1"/>
    </row>
    <row r="20" spans="1:325" s="11" customFormat="1" ht="15.5" x14ac:dyDescent="0.35">
      <c r="A20" s="4">
        <v>2.1</v>
      </c>
      <c r="B20" s="4" t="s">
        <v>19</v>
      </c>
      <c r="C20" s="71">
        <v>1.7915E-2</v>
      </c>
      <c r="D20" s="71">
        <v>4.9394E-2</v>
      </c>
      <c r="E20" s="71">
        <v>4.9394E-2</v>
      </c>
      <c r="F20" s="76"/>
      <c r="G20" s="71">
        <v>3.3642999999999999E-2</v>
      </c>
      <c r="H20" s="71">
        <v>4.9627999999999999E-2</v>
      </c>
      <c r="I20" s="71">
        <v>5.6367E-2</v>
      </c>
      <c r="J20" s="64"/>
      <c r="K20" s="71">
        <v>3.7797999999999998E-2</v>
      </c>
      <c r="L20" s="71">
        <v>4.9817E-2</v>
      </c>
      <c r="M20" s="71">
        <v>5.6811E-2</v>
      </c>
      <c r="N20" s="64"/>
      <c r="O20" s="71">
        <v>3.9828000000000002E-2</v>
      </c>
      <c r="P20" s="71">
        <v>4.9969E-2</v>
      </c>
      <c r="Q20" s="71">
        <v>5.6214E-2</v>
      </c>
      <c r="R20" s="76"/>
      <c r="S20" s="1"/>
      <c r="T20" s="1"/>
      <c r="U20" s="1"/>
      <c r="V20" s="1"/>
      <c r="W20" s="1"/>
      <c r="X20" s="1"/>
      <c r="Y20" s="1"/>
      <c r="Z20" s="1"/>
      <c r="AA20"/>
      <c r="AB20" s="39"/>
      <c r="AC20" s="40"/>
      <c r="AD20" s="41"/>
      <c r="AE20" s="41"/>
      <c r="AF20" s="41"/>
      <c r="AG20" s="41"/>
      <c r="AH20" s="41"/>
      <c r="AI20" s="41"/>
      <c r="AJ20" s="41"/>
      <c r="AK20" s="42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  <c r="IZ20" s="1"/>
      <c r="JA20" s="1"/>
      <c r="JB20" s="1"/>
      <c r="JC20" s="1"/>
      <c r="JD20" s="1"/>
      <c r="JE20" s="1"/>
      <c r="JF20" s="1"/>
      <c r="JG20" s="1"/>
      <c r="JH20" s="1"/>
      <c r="JI20" s="1"/>
      <c r="JJ20" s="1"/>
      <c r="JK20" s="1"/>
      <c r="JL20" s="1"/>
      <c r="JM20" s="1"/>
      <c r="JN20" s="1"/>
      <c r="JO20" s="1"/>
      <c r="JP20" s="1"/>
      <c r="JQ20" s="1"/>
      <c r="JR20" s="1"/>
      <c r="JS20" s="1"/>
      <c r="JT20" s="1"/>
      <c r="JU20" s="1"/>
      <c r="JV20" s="1"/>
      <c r="JW20" s="1"/>
      <c r="JX20" s="1"/>
      <c r="JY20" s="1"/>
      <c r="JZ20" s="1"/>
      <c r="KA20" s="1"/>
      <c r="KB20" s="1"/>
      <c r="KC20" s="1"/>
      <c r="KD20" s="1"/>
      <c r="KE20" s="1"/>
      <c r="KF20" s="1"/>
      <c r="KG20" s="1"/>
      <c r="KH20" s="1"/>
      <c r="KI20" s="1"/>
      <c r="KJ20" s="1"/>
      <c r="KK20" s="1"/>
      <c r="KL20" s="1"/>
      <c r="KM20" s="1"/>
      <c r="KN20" s="1"/>
      <c r="KO20" s="1"/>
      <c r="KP20" s="1"/>
      <c r="KQ20" s="1"/>
      <c r="KR20" s="1"/>
      <c r="KS20" s="1"/>
      <c r="KT20" s="1"/>
      <c r="KU20" s="1"/>
      <c r="KV20" s="1"/>
      <c r="KW20" s="1"/>
      <c r="KX20" s="1"/>
      <c r="KY20" s="1"/>
      <c r="KZ20" s="1"/>
      <c r="LA20" s="1"/>
      <c r="LB20" s="1"/>
      <c r="LC20" s="1"/>
      <c r="LD20" s="1"/>
      <c r="LE20" s="1"/>
      <c r="LF20" s="1"/>
      <c r="LG20" s="1"/>
      <c r="LH20" s="1"/>
      <c r="LI20" s="1"/>
      <c r="LJ20" s="1"/>
      <c r="LK20" s="1"/>
      <c r="LL20" s="1"/>
      <c r="LM20" s="1"/>
    </row>
    <row r="21" spans="1:325" s="15" customFormat="1" ht="15.5" x14ac:dyDescent="0.35">
      <c r="A21" s="22">
        <v>2.2000000000000002</v>
      </c>
      <c r="B21" s="23" t="s">
        <v>19</v>
      </c>
      <c r="C21" s="66">
        <v>5.0012000000000001E-2</v>
      </c>
      <c r="D21" s="66">
        <v>5.0333999999999997E-2</v>
      </c>
      <c r="E21" s="66">
        <v>5.0333999999999997E-2</v>
      </c>
      <c r="F21" s="76"/>
      <c r="G21" s="66">
        <v>0.05</v>
      </c>
      <c r="H21" s="66">
        <v>5.0029999999999998E-2</v>
      </c>
      <c r="I21" s="66">
        <v>4.9672000000000001E-2</v>
      </c>
      <c r="J21" s="64"/>
      <c r="K21" s="66">
        <v>4.9819000000000002E-2</v>
      </c>
      <c r="L21" s="66">
        <v>4.9963E-2</v>
      </c>
      <c r="M21" s="66">
        <v>4.9468999999999999E-2</v>
      </c>
      <c r="N21" s="64"/>
      <c r="O21" s="66">
        <v>4.9882999999999997E-2</v>
      </c>
      <c r="P21" s="66">
        <v>5.0613999999999999E-2</v>
      </c>
      <c r="Q21" s="66">
        <v>4.9487000000000003E-2</v>
      </c>
      <c r="R21" s="76"/>
      <c r="S21" s="1"/>
      <c r="T21" s="1"/>
      <c r="U21" s="1"/>
      <c r="V21" s="1"/>
      <c r="W21" s="1"/>
      <c r="X21" s="1"/>
      <c r="Y21" s="1"/>
      <c r="Z21" s="1"/>
      <c r="AA21"/>
      <c r="AB21" s="84"/>
      <c r="AC21" s="84"/>
      <c r="AD21" s="84"/>
      <c r="AE21" s="84"/>
      <c r="AF21" s="84"/>
      <c r="AG21" s="84"/>
      <c r="AH21" s="84"/>
      <c r="AI21" s="84"/>
      <c r="AJ21" s="84"/>
      <c r="AK21" s="84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  <c r="IZ21" s="1"/>
      <c r="JA21" s="1"/>
      <c r="JB21" s="1"/>
      <c r="JC21" s="1"/>
      <c r="JD21" s="1"/>
      <c r="JE21" s="1"/>
      <c r="JF21" s="1"/>
      <c r="JG21" s="1"/>
      <c r="JH21" s="1"/>
      <c r="JI21" s="1"/>
      <c r="JJ21" s="1"/>
      <c r="JK21" s="1"/>
      <c r="JL21" s="1"/>
      <c r="JM21" s="1"/>
      <c r="JN21" s="1"/>
      <c r="JO21" s="1"/>
      <c r="JP21" s="1"/>
      <c r="JQ21" s="1"/>
      <c r="JR21" s="1"/>
      <c r="JS21" s="1"/>
      <c r="JT21" s="1"/>
      <c r="JU21" s="1"/>
      <c r="JV21" s="1"/>
      <c r="JW21" s="1"/>
      <c r="JX21" s="1"/>
      <c r="JY21" s="1"/>
      <c r="JZ21" s="1"/>
      <c r="KA21" s="1"/>
      <c r="KB21" s="1"/>
      <c r="KC21" s="1"/>
      <c r="KD21" s="1"/>
      <c r="KE21" s="1"/>
      <c r="KF21" s="1"/>
      <c r="KG21" s="1"/>
      <c r="KH21" s="1"/>
      <c r="KI21" s="1"/>
      <c r="KJ21" s="1"/>
      <c r="KK21" s="1"/>
      <c r="KL21" s="1"/>
      <c r="KM21" s="1"/>
      <c r="KN21" s="1"/>
      <c r="KO21" s="1"/>
      <c r="KP21" s="1"/>
      <c r="KQ21" s="1"/>
      <c r="KR21" s="1"/>
      <c r="KS21" s="1"/>
      <c r="KT21" s="1"/>
      <c r="KU21" s="1"/>
      <c r="KV21" s="1"/>
      <c r="KW21" s="1"/>
      <c r="KX21" s="1"/>
      <c r="KY21" s="1"/>
      <c r="KZ21" s="1"/>
      <c r="LA21" s="1"/>
      <c r="LB21" s="1"/>
      <c r="LC21" s="1"/>
      <c r="LD21" s="1"/>
      <c r="LE21" s="1"/>
      <c r="LF21" s="1"/>
      <c r="LG21" s="1"/>
      <c r="LH21" s="1"/>
      <c r="LI21" s="1"/>
      <c r="LJ21" s="1"/>
      <c r="LK21" s="1"/>
      <c r="LL21" s="1"/>
      <c r="LM21" s="1"/>
    </row>
    <row r="22" spans="1:325" s="13" customFormat="1" ht="15.5" x14ac:dyDescent="0.35">
      <c r="A22" s="5">
        <v>2.4</v>
      </c>
      <c r="B22" s="5" t="s">
        <v>19</v>
      </c>
      <c r="C22" s="72">
        <v>0.112737</v>
      </c>
      <c r="D22" s="72">
        <v>5.0708000000000003E-2</v>
      </c>
      <c r="E22" s="72">
        <v>5.0708000000000003E-2</v>
      </c>
      <c r="F22" s="76"/>
      <c r="G22" s="72">
        <v>0.121404</v>
      </c>
      <c r="H22" s="72">
        <v>5.0534999999999997E-2</v>
      </c>
      <c r="I22" s="72">
        <v>5.9608000000000001E-2</v>
      </c>
      <c r="J22" s="64"/>
      <c r="K22" s="72">
        <v>0.123831</v>
      </c>
      <c r="L22" s="72">
        <v>5.0700000000000002E-2</v>
      </c>
      <c r="M22" s="72">
        <v>6.5319000000000002E-2</v>
      </c>
      <c r="N22" s="64"/>
      <c r="O22" s="72">
        <v>0.12221799999999999</v>
      </c>
      <c r="P22" s="72">
        <v>5.0821999999999999E-2</v>
      </c>
      <c r="Q22" s="72">
        <v>6.6949999999999996E-2</v>
      </c>
      <c r="R22" s="76"/>
      <c r="S22" s="1"/>
      <c r="T22" s="1"/>
      <c r="U22" s="1"/>
      <c r="V22" s="1"/>
      <c r="W22" s="1"/>
      <c r="X22" s="1"/>
      <c r="Y22" s="1"/>
      <c r="Z22" s="1"/>
      <c r="AA22"/>
      <c r="AB22" s="83"/>
      <c r="AC22" s="83"/>
      <c r="AD22" s="83"/>
      <c r="AE22" s="83"/>
      <c r="AF22" s="83"/>
      <c r="AG22" s="83"/>
      <c r="AH22" s="83"/>
      <c r="AI22" s="83"/>
      <c r="AJ22" s="83"/>
      <c r="AK22" s="83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  <c r="IZ22" s="1"/>
      <c r="JA22" s="1"/>
      <c r="JB22" s="1"/>
      <c r="JC22" s="1"/>
      <c r="JD22" s="1"/>
      <c r="JE22" s="1"/>
      <c r="JF22" s="1"/>
      <c r="JG22" s="1"/>
      <c r="JH22" s="1"/>
      <c r="JI22" s="1"/>
      <c r="JJ22" s="1"/>
      <c r="JK22" s="1"/>
      <c r="JL22" s="1"/>
      <c r="JM22" s="1"/>
      <c r="JN22" s="1"/>
      <c r="JO22" s="1"/>
      <c r="JP22" s="1"/>
      <c r="JQ22" s="1"/>
      <c r="JR22" s="1"/>
      <c r="JS22" s="1"/>
      <c r="JT22" s="1"/>
      <c r="JU22" s="1"/>
      <c r="JV22" s="1"/>
      <c r="JW22" s="1"/>
      <c r="JX22" s="1"/>
      <c r="JY22" s="1"/>
      <c r="JZ22" s="1"/>
      <c r="KA22" s="1"/>
      <c r="KB22" s="1"/>
      <c r="KC22" s="1"/>
      <c r="KD22" s="1"/>
      <c r="KE22" s="1"/>
      <c r="KF22" s="1"/>
      <c r="KG22" s="1"/>
      <c r="KH22" s="1"/>
      <c r="KI22" s="1"/>
      <c r="KJ22" s="1"/>
      <c r="KK22" s="1"/>
      <c r="KL22" s="1"/>
      <c r="KM22" s="1"/>
      <c r="KN22" s="1"/>
      <c r="KO22" s="1"/>
      <c r="KP22" s="1"/>
      <c r="KQ22" s="1"/>
      <c r="KR22" s="1"/>
      <c r="KS22" s="1"/>
      <c r="KT22" s="1"/>
      <c r="KU22" s="1"/>
      <c r="KV22" s="1"/>
      <c r="KW22" s="1"/>
      <c r="KX22" s="1"/>
      <c r="KY22" s="1"/>
      <c r="KZ22" s="1"/>
      <c r="LA22" s="1"/>
      <c r="LB22" s="1"/>
      <c r="LC22" s="1"/>
      <c r="LD22" s="1"/>
      <c r="LE22" s="1"/>
      <c r="LF22" s="1"/>
      <c r="LG22" s="1"/>
      <c r="LH22" s="1"/>
      <c r="LI22" s="1"/>
      <c r="LJ22" s="1"/>
      <c r="LK22" s="1"/>
      <c r="LL22" s="1"/>
      <c r="LM22" s="1"/>
    </row>
    <row r="23" spans="1:325" s="13" customFormat="1" ht="15.5" x14ac:dyDescent="0.35">
      <c r="A23" s="5">
        <v>2.8</v>
      </c>
      <c r="B23" s="5" t="s">
        <v>19</v>
      </c>
      <c r="C23" s="72">
        <v>0.157523</v>
      </c>
      <c r="D23" s="72">
        <v>5.0548000000000003E-2</v>
      </c>
      <c r="E23" s="72">
        <v>5.0548000000000003E-2</v>
      </c>
      <c r="F23" s="76"/>
      <c r="G23" s="72">
        <v>0.19417100000000001</v>
      </c>
      <c r="H23" s="72">
        <v>5.0455E-2</v>
      </c>
      <c r="I23" s="72">
        <v>6.9746000000000002E-2</v>
      </c>
      <c r="J23" s="64"/>
      <c r="K23" s="72">
        <v>0.213278</v>
      </c>
      <c r="L23" s="72">
        <v>5.0730999999999998E-2</v>
      </c>
      <c r="M23" s="72">
        <v>8.2376000000000005E-2</v>
      </c>
      <c r="N23" s="64"/>
      <c r="O23" s="72">
        <v>0.22377</v>
      </c>
      <c r="P23" s="72">
        <v>5.0661999999999999E-2</v>
      </c>
      <c r="Q23" s="72">
        <v>9.1296000000000002E-2</v>
      </c>
      <c r="R23" s="76"/>
      <c r="S23" s="1"/>
      <c r="T23" s="1"/>
      <c r="U23" s="1"/>
      <c r="V23" s="1"/>
      <c r="W23" s="1"/>
      <c r="X23" s="1"/>
      <c r="Y23" s="1"/>
      <c r="Z23" s="1"/>
      <c r="AA23"/>
      <c r="AB23"/>
      <c r="AC23"/>
      <c r="AD23"/>
      <c r="AE23"/>
      <c r="AF23"/>
      <c r="AG23"/>
      <c r="AH23"/>
      <c r="AI23"/>
      <c r="AJ23"/>
      <c r="AK23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  <c r="IZ23" s="1"/>
      <c r="JA23" s="1"/>
      <c r="JB23" s="1"/>
      <c r="JC23" s="1"/>
      <c r="JD23" s="1"/>
      <c r="JE23" s="1"/>
      <c r="JF23" s="1"/>
      <c r="JG23" s="1"/>
      <c r="JH23" s="1"/>
      <c r="JI23" s="1"/>
      <c r="JJ23" s="1"/>
      <c r="JK23" s="1"/>
      <c r="JL23" s="1"/>
      <c r="JM23" s="1"/>
      <c r="JN23" s="1"/>
      <c r="JO23" s="1"/>
      <c r="JP23" s="1"/>
      <c r="JQ23" s="1"/>
      <c r="JR23" s="1"/>
      <c r="JS23" s="1"/>
      <c r="JT23" s="1"/>
      <c r="JU23" s="1"/>
      <c r="JV23" s="1"/>
      <c r="JW23" s="1"/>
      <c r="JX23" s="1"/>
      <c r="JY23" s="1"/>
      <c r="JZ23" s="1"/>
      <c r="KA23" s="1"/>
      <c r="KB23" s="1"/>
      <c r="KC23" s="1"/>
      <c r="KD23" s="1"/>
      <c r="KE23" s="1"/>
      <c r="KF23" s="1"/>
      <c r="KG23" s="1"/>
      <c r="KH23" s="1"/>
      <c r="KI23" s="1"/>
      <c r="KJ23" s="1"/>
      <c r="KK23" s="1"/>
      <c r="KL23" s="1"/>
      <c r="KM23" s="1"/>
      <c r="KN23" s="1"/>
      <c r="KO23" s="1"/>
      <c r="KP23" s="1"/>
      <c r="KQ23" s="1"/>
      <c r="KR23" s="1"/>
      <c r="KS23" s="1"/>
      <c r="KT23" s="1"/>
      <c r="KU23" s="1"/>
      <c r="KV23" s="1"/>
      <c r="KW23" s="1"/>
      <c r="KX23" s="1"/>
      <c r="KY23" s="1"/>
      <c r="KZ23" s="1"/>
      <c r="LA23" s="1"/>
      <c r="LB23" s="1"/>
      <c r="LC23" s="1"/>
      <c r="LD23" s="1"/>
      <c r="LE23" s="1"/>
      <c r="LF23" s="1"/>
      <c r="LG23" s="1"/>
      <c r="LH23" s="1"/>
      <c r="LI23" s="1"/>
      <c r="LJ23" s="1"/>
      <c r="LK23" s="1"/>
      <c r="LL23" s="1"/>
      <c r="LM23" s="1"/>
    </row>
    <row r="24" spans="1:325" s="13" customFormat="1" ht="15.5" x14ac:dyDescent="0.35">
      <c r="A24" s="12">
        <v>2.1</v>
      </c>
      <c r="B24" s="12" t="s">
        <v>20</v>
      </c>
      <c r="C24" s="73">
        <v>5.1649E-2</v>
      </c>
      <c r="D24" s="73">
        <v>5.0047000000000001E-2</v>
      </c>
      <c r="E24" s="73">
        <v>5.0047000000000001E-2</v>
      </c>
      <c r="F24" s="76"/>
      <c r="G24" s="73">
        <v>5.4732000000000003E-2</v>
      </c>
      <c r="H24" s="73">
        <v>4.9657E-2</v>
      </c>
      <c r="I24" s="73">
        <v>5.3469000000000003E-2</v>
      </c>
      <c r="J24" s="64"/>
      <c r="K24" s="73">
        <v>5.6474999999999997E-2</v>
      </c>
      <c r="L24" s="73">
        <v>5.0504E-2</v>
      </c>
      <c r="M24" s="73">
        <v>5.5461999999999997E-2</v>
      </c>
      <c r="N24" s="64"/>
      <c r="O24" s="73">
        <v>5.5985E-2</v>
      </c>
      <c r="P24" s="73">
        <v>5.0417999999999998E-2</v>
      </c>
      <c r="Q24" s="73">
        <v>5.5102999999999999E-2</v>
      </c>
      <c r="R24" s="76"/>
      <c r="S24" s="1"/>
      <c r="T24" s="1"/>
      <c r="U24" s="1"/>
      <c r="V24" s="1"/>
      <c r="W24" s="1"/>
      <c r="X24" s="1"/>
      <c r="Y24" s="1"/>
      <c r="Z24" s="1"/>
      <c r="AA24"/>
      <c r="AB24" s="50"/>
      <c r="AC24" s="51"/>
      <c r="AD24" s="30"/>
      <c r="AE24" s="30"/>
      <c r="AF24" s="30"/>
      <c r="AG24" s="30"/>
      <c r="AH24" s="30"/>
      <c r="AI24" s="30"/>
      <c r="AJ24" s="30"/>
      <c r="AK24" s="52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  <c r="IZ24" s="1"/>
      <c r="JA24" s="1"/>
      <c r="JB24" s="1"/>
      <c r="JC24" s="1"/>
      <c r="JD24" s="1"/>
      <c r="JE24" s="1"/>
      <c r="JF24" s="1"/>
      <c r="JG24" s="1"/>
      <c r="JH24" s="1"/>
      <c r="JI24" s="1"/>
      <c r="JJ24" s="1"/>
      <c r="JK24" s="1"/>
      <c r="JL24" s="1"/>
      <c r="JM24" s="1"/>
      <c r="JN24" s="1"/>
      <c r="JO24" s="1"/>
      <c r="JP24" s="1"/>
      <c r="JQ24" s="1"/>
      <c r="JR24" s="1"/>
      <c r="JS24" s="1"/>
      <c r="JT24" s="1"/>
      <c r="JU24" s="1"/>
      <c r="JV24" s="1"/>
      <c r="JW24" s="1"/>
      <c r="JX24" s="1"/>
      <c r="JY24" s="1"/>
      <c r="JZ24" s="1"/>
      <c r="KA24" s="1"/>
      <c r="KB24" s="1"/>
      <c r="KC24" s="1"/>
      <c r="KD24" s="1"/>
      <c r="KE24" s="1"/>
      <c r="KF24" s="1"/>
      <c r="KG24" s="1"/>
      <c r="KH24" s="1"/>
      <c r="KI24" s="1"/>
      <c r="KJ24" s="1"/>
      <c r="KK24" s="1"/>
      <c r="KL24" s="1"/>
      <c r="KM24" s="1"/>
      <c r="KN24" s="1"/>
      <c r="KO24" s="1"/>
      <c r="KP24" s="1"/>
      <c r="KQ24" s="1"/>
      <c r="KR24" s="1"/>
      <c r="KS24" s="1"/>
      <c r="KT24" s="1"/>
      <c r="KU24" s="1"/>
      <c r="KV24" s="1"/>
      <c r="KW24" s="1"/>
      <c r="KX24" s="1"/>
      <c r="KY24" s="1"/>
      <c r="KZ24" s="1"/>
      <c r="LA24" s="1"/>
      <c r="LB24" s="1"/>
      <c r="LC24" s="1"/>
      <c r="LD24" s="1"/>
      <c r="LE24" s="1"/>
      <c r="LF24" s="1"/>
      <c r="LG24" s="1"/>
      <c r="LH24" s="1"/>
      <c r="LI24" s="1"/>
      <c r="LJ24" s="1"/>
      <c r="LK24" s="1"/>
      <c r="LL24" s="1"/>
      <c r="LM24" s="1"/>
    </row>
    <row r="25" spans="1:325" s="11" customFormat="1" ht="17.25" customHeight="1" x14ac:dyDescent="0.35">
      <c r="A25" s="20">
        <v>2.2000000000000002</v>
      </c>
      <c r="B25" s="20" t="s">
        <v>20</v>
      </c>
      <c r="C25" s="69">
        <v>4.9922000000000001E-2</v>
      </c>
      <c r="D25" s="69">
        <v>4.9778999999999997E-2</v>
      </c>
      <c r="E25" s="69">
        <v>4.9778999999999997E-2</v>
      </c>
      <c r="F25" s="76"/>
      <c r="G25" s="69">
        <v>5.0186000000000001E-2</v>
      </c>
      <c r="H25" s="69">
        <v>5.0157E-2</v>
      </c>
      <c r="I25" s="69">
        <v>4.9977000000000001E-2</v>
      </c>
      <c r="J25" s="64"/>
      <c r="K25" s="69">
        <v>5.0168999999999998E-2</v>
      </c>
      <c r="L25" s="69">
        <v>5.0047000000000001E-2</v>
      </c>
      <c r="M25" s="69">
        <v>4.9910000000000003E-2</v>
      </c>
      <c r="N25" s="64"/>
      <c r="O25" s="69">
        <v>5.0338000000000001E-2</v>
      </c>
      <c r="P25" s="69">
        <v>5.0316E-2</v>
      </c>
      <c r="Q25" s="69">
        <v>5.0077999999999998E-2</v>
      </c>
      <c r="R25" s="76"/>
      <c r="S25" s="1"/>
      <c r="T25" s="1"/>
      <c r="U25" s="1"/>
      <c r="V25" s="1"/>
      <c r="W25" s="1"/>
      <c r="X25" s="1"/>
      <c r="Y25" s="1"/>
      <c r="Z25" s="1"/>
      <c r="AA25"/>
      <c r="AB25" s="57"/>
      <c r="AC25" s="58"/>
      <c r="AD25" s="30"/>
      <c r="AE25" s="30"/>
      <c r="AF25" s="30"/>
      <c r="AG25" s="30"/>
      <c r="AH25" s="30"/>
      <c r="AI25" s="30"/>
      <c r="AJ25" s="30"/>
      <c r="AK25" s="59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  <c r="IZ25" s="1"/>
      <c r="JA25" s="1"/>
      <c r="JB25" s="1"/>
      <c r="JC25" s="1"/>
      <c r="JD25" s="1"/>
      <c r="JE25" s="1"/>
      <c r="JF25" s="1"/>
      <c r="JG25" s="1"/>
      <c r="JH25" s="1"/>
      <c r="JI25" s="1"/>
      <c r="JJ25" s="1"/>
      <c r="JK25" s="1"/>
      <c r="JL25" s="1"/>
      <c r="JM25" s="1"/>
      <c r="JN25" s="1"/>
      <c r="JO25" s="1"/>
      <c r="JP25" s="1"/>
      <c r="JQ25" s="1"/>
      <c r="JR25" s="1"/>
      <c r="JS25" s="1"/>
      <c r="JT25" s="1"/>
      <c r="JU25" s="1"/>
      <c r="JV25" s="1"/>
      <c r="JW25" s="1"/>
      <c r="JX25" s="1"/>
      <c r="JY25" s="1"/>
      <c r="JZ25" s="1"/>
      <c r="KA25" s="1"/>
      <c r="KB25" s="1"/>
      <c r="KC25" s="1"/>
      <c r="KD25" s="1"/>
      <c r="KE25" s="1"/>
      <c r="KF25" s="1"/>
      <c r="KG25" s="1"/>
      <c r="KH25" s="1"/>
      <c r="KI25" s="1"/>
      <c r="KJ25" s="1"/>
      <c r="KK25" s="1"/>
      <c r="KL25" s="1"/>
      <c r="KM25" s="1"/>
      <c r="KN25" s="1"/>
      <c r="KO25" s="1"/>
      <c r="KP25" s="1"/>
      <c r="KQ25" s="1"/>
      <c r="KR25" s="1"/>
      <c r="KS25" s="1"/>
      <c r="KT25" s="1"/>
      <c r="KU25" s="1"/>
      <c r="KV25" s="1"/>
      <c r="KW25" s="1"/>
      <c r="KX25" s="1"/>
      <c r="KY25" s="1"/>
      <c r="KZ25" s="1"/>
      <c r="LA25" s="1"/>
      <c r="LB25" s="1"/>
      <c r="LC25" s="1"/>
      <c r="LD25" s="1"/>
      <c r="LE25" s="1"/>
      <c r="LF25" s="1"/>
      <c r="LG25" s="1"/>
      <c r="LH25" s="1"/>
      <c r="LI25" s="1"/>
      <c r="LJ25" s="1"/>
      <c r="LK25" s="1"/>
      <c r="LL25" s="1"/>
      <c r="LM25" s="1"/>
    </row>
    <row r="26" spans="1:325" s="11" customFormat="1" ht="15.5" x14ac:dyDescent="0.35">
      <c r="A26" s="12">
        <v>2.4</v>
      </c>
      <c r="B26" s="12" t="s">
        <v>20</v>
      </c>
      <c r="C26" s="73">
        <v>5.1512000000000002E-2</v>
      </c>
      <c r="D26" s="73">
        <v>4.9979000000000003E-2</v>
      </c>
      <c r="E26" s="73">
        <v>4.9979000000000003E-2</v>
      </c>
      <c r="F26" s="76"/>
      <c r="G26" s="73">
        <v>6.1095999999999998E-2</v>
      </c>
      <c r="H26" s="73">
        <v>4.9950000000000001E-2</v>
      </c>
      <c r="I26" s="73">
        <v>5.8774E-2</v>
      </c>
      <c r="J26" s="64"/>
      <c r="K26" s="73">
        <v>6.6432000000000005E-2</v>
      </c>
      <c r="L26" s="73">
        <v>5.0453999999999999E-2</v>
      </c>
      <c r="M26" s="73">
        <v>6.3837000000000005E-2</v>
      </c>
      <c r="N26" s="64"/>
      <c r="O26" s="73">
        <v>6.9028000000000006E-2</v>
      </c>
      <c r="P26" s="73">
        <v>5.0672000000000002E-2</v>
      </c>
      <c r="Q26" s="73">
        <v>6.6367999999999996E-2</v>
      </c>
      <c r="R26" s="76"/>
      <c r="S26" s="1"/>
      <c r="T26" s="1"/>
      <c r="U26" s="1"/>
      <c r="V26" s="1"/>
      <c r="W26" s="1"/>
      <c r="X26" s="1"/>
      <c r="Y26" s="1"/>
      <c r="Z26" s="1"/>
      <c r="AA26"/>
      <c r="AB26" s="50"/>
      <c r="AC26" s="51"/>
      <c r="AD26" s="30"/>
      <c r="AE26" s="30"/>
      <c r="AF26" s="30"/>
      <c r="AG26" s="30"/>
      <c r="AH26" s="30"/>
      <c r="AI26" s="30"/>
      <c r="AJ26" s="30"/>
      <c r="AK26" s="52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  <c r="IZ26" s="1"/>
      <c r="JA26" s="1"/>
      <c r="JB26" s="1"/>
      <c r="JC26" s="1"/>
      <c r="JD26" s="1"/>
      <c r="JE26" s="1"/>
      <c r="JF26" s="1"/>
      <c r="JG26" s="1"/>
      <c r="JH26" s="1"/>
      <c r="JI26" s="1"/>
      <c r="JJ26" s="1"/>
      <c r="JK26" s="1"/>
      <c r="JL26" s="1"/>
      <c r="JM26" s="1"/>
      <c r="JN26" s="1"/>
      <c r="JO26" s="1"/>
      <c r="JP26" s="1"/>
      <c r="JQ26" s="1"/>
      <c r="JR26" s="1"/>
      <c r="JS26" s="1"/>
      <c r="JT26" s="1"/>
      <c r="JU26" s="1"/>
      <c r="JV26" s="1"/>
      <c r="JW26" s="1"/>
      <c r="JX26" s="1"/>
      <c r="JY26" s="1"/>
      <c r="JZ26" s="1"/>
      <c r="KA26" s="1"/>
      <c r="KB26" s="1"/>
      <c r="KC26" s="1"/>
      <c r="KD26" s="1"/>
      <c r="KE26" s="1"/>
      <c r="KF26" s="1"/>
      <c r="KG26" s="1"/>
      <c r="KH26" s="1"/>
      <c r="KI26" s="1"/>
      <c r="KJ26" s="1"/>
      <c r="KK26" s="1"/>
      <c r="KL26" s="1"/>
      <c r="KM26" s="1"/>
      <c r="KN26" s="1"/>
      <c r="KO26" s="1"/>
      <c r="KP26" s="1"/>
      <c r="KQ26" s="1"/>
      <c r="KR26" s="1"/>
      <c r="KS26" s="1"/>
      <c r="KT26" s="1"/>
      <c r="KU26" s="1"/>
      <c r="KV26" s="1"/>
      <c r="KW26" s="1"/>
      <c r="KX26" s="1"/>
      <c r="KY26" s="1"/>
      <c r="KZ26" s="1"/>
      <c r="LA26" s="1"/>
      <c r="LB26" s="1"/>
      <c r="LC26" s="1"/>
      <c r="LD26" s="1"/>
      <c r="LE26" s="1"/>
      <c r="LF26" s="1"/>
      <c r="LG26" s="1"/>
      <c r="LH26" s="1"/>
      <c r="LI26" s="1"/>
      <c r="LJ26" s="1"/>
      <c r="LK26" s="1"/>
      <c r="LL26" s="1"/>
      <c r="LM26" s="1"/>
    </row>
    <row r="27" spans="1:325" s="11" customFormat="1" ht="15.5" x14ac:dyDescent="0.35">
      <c r="A27" s="12">
        <v>2.8</v>
      </c>
      <c r="B27" s="12" t="s">
        <v>20</v>
      </c>
      <c r="C27" s="73">
        <v>5.3774000000000002E-2</v>
      </c>
      <c r="D27" s="73">
        <v>5.0125000000000003E-2</v>
      </c>
      <c r="E27" s="73">
        <v>5.0125000000000003E-2</v>
      </c>
      <c r="F27" s="76"/>
      <c r="G27" s="73">
        <v>7.8385999999999997E-2</v>
      </c>
      <c r="H27" s="73">
        <v>4.9898999999999999E-2</v>
      </c>
      <c r="I27" s="73">
        <v>7.1665999999999994E-2</v>
      </c>
      <c r="J27" s="64"/>
      <c r="K27" s="73">
        <v>9.4064999999999996E-2</v>
      </c>
      <c r="L27" s="73">
        <v>5.0297000000000001E-2</v>
      </c>
      <c r="M27" s="73">
        <v>8.5352999999999998E-2</v>
      </c>
      <c r="N27" s="64"/>
      <c r="O27" s="73">
        <v>0.10505399999999999</v>
      </c>
      <c r="P27" s="73">
        <v>5.0188000000000003E-2</v>
      </c>
      <c r="Q27" s="73">
        <v>9.5050999999999997E-2</v>
      </c>
      <c r="R27" s="76"/>
      <c r="S27" s="1"/>
      <c r="T27" s="1"/>
      <c r="U27" s="1"/>
      <c r="V27" s="1"/>
      <c r="W27" s="1"/>
      <c r="X27" s="1"/>
      <c r="Y27" s="1"/>
      <c r="Z27" s="1"/>
      <c r="AA27"/>
      <c r="AB27"/>
      <c r="AC27"/>
      <c r="AD27"/>
      <c r="AE27"/>
      <c r="AF27"/>
      <c r="AG27"/>
      <c r="AH27"/>
      <c r="AI27"/>
      <c r="AJ27"/>
      <c r="AK27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  <c r="IY27" s="1"/>
      <c r="IZ27" s="1"/>
      <c r="JA27" s="1"/>
      <c r="JB27" s="1"/>
      <c r="JC27" s="1"/>
      <c r="JD27" s="1"/>
      <c r="JE27" s="1"/>
      <c r="JF27" s="1"/>
      <c r="JG27" s="1"/>
      <c r="JH27" s="1"/>
      <c r="JI27" s="1"/>
      <c r="JJ27" s="1"/>
      <c r="JK27" s="1"/>
      <c r="JL27" s="1"/>
      <c r="JM27" s="1"/>
      <c r="JN27" s="1"/>
      <c r="JO27" s="1"/>
      <c r="JP27" s="1"/>
      <c r="JQ27" s="1"/>
      <c r="JR27" s="1"/>
      <c r="JS27" s="1"/>
      <c r="JT27" s="1"/>
      <c r="JU27" s="1"/>
      <c r="JV27" s="1"/>
      <c r="JW27" s="1"/>
      <c r="JX27" s="1"/>
      <c r="JY27" s="1"/>
      <c r="JZ27" s="1"/>
      <c r="KA27" s="1"/>
      <c r="KB27" s="1"/>
      <c r="KC27" s="1"/>
      <c r="KD27" s="1"/>
      <c r="KE27" s="1"/>
      <c r="KF27" s="1"/>
      <c r="KG27" s="1"/>
      <c r="KH27" s="1"/>
      <c r="KI27" s="1"/>
      <c r="KJ27" s="1"/>
      <c r="KK27" s="1"/>
      <c r="KL27" s="1"/>
      <c r="KM27" s="1"/>
      <c r="KN27" s="1"/>
      <c r="KO27" s="1"/>
      <c r="KP27" s="1"/>
      <c r="KQ27" s="1"/>
      <c r="KR27" s="1"/>
      <c r="KS27" s="1"/>
      <c r="KT27" s="1"/>
      <c r="KU27" s="1"/>
      <c r="KV27" s="1"/>
      <c r="KW27" s="1"/>
      <c r="KX27" s="1"/>
      <c r="KY27" s="1"/>
      <c r="KZ27" s="1"/>
      <c r="LA27" s="1"/>
      <c r="LB27" s="1"/>
      <c r="LC27" s="1"/>
      <c r="LD27" s="1"/>
      <c r="LE27" s="1"/>
      <c r="LF27" s="1"/>
      <c r="LG27" s="1"/>
      <c r="LH27" s="1"/>
      <c r="LI27" s="1"/>
      <c r="LJ27" s="1"/>
      <c r="LK27" s="1"/>
      <c r="LL27" s="1"/>
      <c r="LM27" s="1"/>
    </row>
    <row r="28" spans="1:325" s="13" customFormat="1" ht="15.5" x14ac:dyDescent="0.35">
      <c r="A28" s="5">
        <v>2.1</v>
      </c>
      <c r="B28" s="5" t="s">
        <v>21</v>
      </c>
      <c r="C28" s="72">
        <v>8.3731E-2</v>
      </c>
      <c r="D28" s="72">
        <v>4.9951000000000002E-2</v>
      </c>
      <c r="E28" s="72">
        <v>4.9951000000000002E-2</v>
      </c>
      <c r="F28" s="76"/>
      <c r="G28" s="72">
        <v>7.8460000000000002E-2</v>
      </c>
      <c r="H28" s="72">
        <v>4.9909000000000002E-2</v>
      </c>
      <c r="I28" s="72">
        <v>5.2096000000000003E-2</v>
      </c>
      <c r="J28" s="64"/>
      <c r="K28" s="72">
        <v>7.5963000000000003E-2</v>
      </c>
      <c r="L28" s="72">
        <v>5.0677E-2</v>
      </c>
      <c r="M28" s="72">
        <v>5.4065000000000002E-2</v>
      </c>
      <c r="N28" s="64"/>
      <c r="O28" s="72">
        <v>7.2928000000000007E-2</v>
      </c>
      <c r="P28" s="72">
        <v>5.0278999999999997E-2</v>
      </c>
      <c r="Q28" s="72">
        <v>5.373E-2</v>
      </c>
      <c r="R28" s="76"/>
      <c r="S28" s="1"/>
      <c r="T28" s="1"/>
      <c r="U28" s="1"/>
      <c r="V28" s="1"/>
      <c r="W28" s="1"/>
      <c r="X28" s="1"/>
      <c r="Y28" s="1"/>
      <c r="Z28" s="1"/>
      <c r="AA28"/>
      <c r="AB28" s="46"/>
      <c r="AC28" s="47"/>
      <c r="AD28" s="48"/>
      <c r="AE28" s="48"/>
      <c r="AF28" s="48"/>
      <c r="AG28" s="48"/>
      <c r="AH28" s="48"/>
      <c r="AI28" s="48"/>
      <c r="AJ28" s="48"/>
      <c r="AK28" s="49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  <c r="IY28" s="1"/>
      <c r="IZ28" s="1"/>
      <c r="JA28" s="1"/>
      <c r="JB28" s="1"/>
      <c r="JC28" s="1"/>
      <c r="JD28" s="1"/>
      <c r="JE28" s="1"/>
      <c r="JF28" s="1"/>
      <c r="JG28" s="1"/>
      <c r="JH28" s="1"/>
      <c r="JI28" s="1"/>
      <c r="JJ28" s="1"/>
      <c r="JK28" s="1"/>
      <c r="JL28" s="1"/>
      <c r="JM28" s="1"/>
      <c r="JN28" s="1"/>
      <c r="JO28" s="1"/>
      <c r="JP28" s="1"/>
      <c r="JQ28" s="1"/>
      <c r="JR28" s="1"/>
      <c r="JS28" s="1"/>
      <c r="JT28" s="1"/>
      <c r="JU28" s="1"/>
      <c r="JV28" s="1"/>
      <c r="JW28" s="1"/>
      <c r="JX28" s="1"/>
      <c r="JY28" s="1"/>
      <c r="JZ28" s="1"/>
      <c r="KA28" s="1"/>
      <c r="KB28" s="1"/>
      <c r="KC28" s="1"/>
      <c r="KD28" s="1"/>
      <c r="KE28" s="1"/>
      <c r="KF28" s="1"/>
      <c r="KG28" s="1"/>
      <c r="KH28" s="1"/>
      <c r="KI28" s="1"/>
      <c r="KJ28" s="1"/>
      <c r="KK28" s="1"/>
      <c r="KL28" s="1"/>
      <c r="KM28" s="1"/>
      <c r="KN28" s="1"/>
      <c r="KO28" s="1"/>
      <c r="KP28" s="1"/>
      <c r="KQ28" s="1"/>
      <c r="KR28" s="1"/>
      <c r="KS28" s="1"/>
      <c r="KT28" s="1"/>
      <c r="KU28" s="1"/>
      <c r="KV28" s="1"/>
      <c r="KW28" s="1"/>
      <c r="KX28" s="1"/>
      <c r="KY28" s="1"/>
      <c r="KZ28" s="1"/>
      <c r="LA28" s="1"/>
      <c r="LB28" s="1"/>
      <c r="LC28" s="1"/>
      <c r="LD28" s="1"/>
      <c r="LE28" s="1"/>
      <c r="LF28" s="1"/>
      <c r="LG28" s="1"/>
      <c r="LH28" s="1"/>
      <c r="LI28" s="1"/>
      <c r="LJ28" s="1"/>
      <c r="LK28" s="1"/>
      <c r="LL28" s="1"/>
      <c r="LM28" s="1"/>
    </row>
    <row r="29" spans="1:325" s="13" customFormat="1" ht="15.5" x14ac:dyDescent="0.35">
      <c r="A29" s="22">
        <v>2.2000000000000002</v>
      </c>
      <c r="B29" s="23" t="s">
        <v>21</v>
      </c>
      <c r="C29" s="66">
        <v>4.9893E-2</v>
      </c>
      <c r="D29" s="66">
        <v>4.9909000000000002E-2</v>
      </c>
      <c r="E29" s="66">
        <v>4.9909000000000002E-2</v>
      </c>
      <c r="F29" s="76"/>
      <c r="G29" s="66">
        <v>4.9626999999999998E-2</v>
      </c>
      <c r="H29" s="66">
        <v>4.9826000000000002E-2</v>
      </c>
      <c r="I29" s="66">
        <v>4.965E-2</v>
      </c>
      <c r="J29" s="64"/>
      <c r="K29" s="66">
        <v>5.0021000000000003E-2</v>
      </c>
      <c r="L29" s="66">
        <v>4.9987999999999998E-2</v>
      </c>
      <c r="M29" s="66">
        <v>4.9805000000000002E-2</v>
      </c>
      <c r="N29" s="64"/>
      <c r="O29" s="66">
        <v>4.9237000000000003E-2</v>
      </c>
      <c r="P29" s="66">
        <v>4.9348999999999997E-2</v>
      </c>
      <c r="Q29" s="66">
        <v>4.9084999999999997E-2</v>
      </c>
      <c r="R29" s="76"/>
      <c r="S29" s="1"/>
      <c r="T29" s="1"/>
      <c r="U29" s="1"/>
      <c r="V29" s="1"/>
      <c r="W29" s="1"/>
      <c r="X29" s="1"/>
      <c r="Y29" s="1"/>
      <c r="Z29" s="1"/>
      <c r="AA29"/>
      <c r="AB29"/>
      <c r="AC29"/>
      <c r="AD29"/>
      <c r="AE29"/>
      <c r="AF29"/>
      <c r="AG29"/>
      <c r="AH29"/>
      <c r="AI29"/>
      <c r="AJ29"/>
      <c r="AK29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  <c r="IY29" s="1"/>
      <c r="IZ29" s="1"/>
      <c r="JA29" s="1"/>
      <c r="JB29" s="1"/>
      <c r="JC29" s="1"/>
      <c r="JD29" s="1"/>
      <c r="JE29" s="1"/>
      <c r="JF29" s="1"/>
      <c r="JG29" s="1"/>
      <c r="JH29" s="1"/>
      <c r="JI29" s="1"/>
      <c r="JJ29" s="1"/>
      <c r="JK29" s="1"/>
      <c r="JL29" s="1"/>
      <c r="JM29" s="1"/>
      <c r="JN29" s="1"/>
      <c r="JO29" s="1"/>
      <c r="JP29" s="1"/>
      <c r="JQ29" s="1"/>
      <c r="JR29" s="1"/>
      <c r="JS29" s="1"/>
      <c r="JT29" s="1"/>
      <c r="JU29" s="1"/>
      <c r="JV29" s="1"/>
      <c r="JW29" s="1"/>
      <c r="JX29" s="1"/>
      <c r="JY29" s="1"/>
      <c r="JZ29" s="1"/>
      <c r="KA29" s="1"/>
      <c r="KB29" s="1"/>
      <c r="KC29" s="1"/>
      <c r="KD29" s="1"/>
      <c r="KE29" s="1"/>
      <c r="KF29" s="1"/>
      <c r="KG29" s="1"/>
      <c r="KH29" s="1"/>
      <c r="KI29" s="1"/>
      <c r="KJ29" s="1"/>
      <c r="KK29" s="1"/>
      <c r="KL29" s="1"/>
      <c r="KM29" s="1"/>
      <c r="KN29" s="1"/>
      <c r="KO29" s="1"/>
      <c r="KP29" s="1"/>
      <c r="KQ29" s="1"/>
      <c r="KR29" s="1"/>
      <c r="KS29" s="1"/>
      <c r="KT29" s="1"/>
      <c r="KU29" s="1"/>
      <c r="KV29" s="1"/>
      <c r="KW29" s="1"/>
      <c r="KX29" s="1"/>
      <c r="KY29" s="1"/>
      <c r="KZ29" s="1"/>
      <c r="LA29" s="1"/>
      <c r="LB29" s="1"/>
      <c r="LC29" s="1"/>
      <c r="LD29" s="1"/>
      <c r="LE29" s="1"/>
      <c r="LF29" s="1"/>
      <c r="LG29" s="1"/>
      <c r="LH29" s="1"/>
      <c r="LI29" s="1"/>
      <c r="LJ29" s="1"/>
      <c r="LK29" s="1"/>
      <c r="LL29" s="1"/>
      <c r="LM29" s="1"/>
    </row>
    <row r="30" spans="1:325" s="13" customFormat="1" ht="15.5" x14ac:dyDescent="0.35">
      <c r="A30" s="4">
        <v>2.4</v>
      </c>
      <c r="B30" s="4" t="s">
        <v>21</v>
      </c>
      <c r="C30" s="71">
        <v>2.8382999999999999E-2</v>
      </c>
      <c r="D30" s="71">
        <v>5.0208000000000003E-2</v>
      </c>
      <c r="E30" s="71">
        <v>5.0208000000000003E-2</v>
      </c>
      <c r="F30" s="76"/>
      <c r="G30" s="71">
        <v>3.3963E-2</v>
      </c>
      <c r="H30" s="71">
        <v>5.0019000000000001E-2</v>
      </c>
      <c r="I30" s="71">
        <v>5.7572999999999999E-2</v>
      </c>
      <c r="J30" s="64"/>
      <c r="K30" s="71">
        <v>3.8255999999999998E-2</v>
      </c>
      <c r="L30" s="71">
        <v>4.9932999999999998E-2</v>
      </c>
      <c r="M30" s="71">
        <v>6.2330000000000003E-2</v>
      </c>
      <c r="N30" s="64"/>
      <c r="O30" s="71">
        <v>4.1371999999999999E-2</v>
      </c>
      <c r="P30" s="71">
        <v>5.0257999999999997E-2</v>
      </c>
      <c r="Q30" s="71">
        <v>6.5490000000000007E-2</v>
      </c>
      <c r="R30" s="76"/>
      <c r="S30" s="1"/>
      <c r="T30" s="1"/>
      <c r="U30" s="1"/>
      <c r="V30" s="1"/>
      <c r="W30" s="1"/>
      <c r="X30" s="1"/>
      <c r="Y30" s="1"/>
      <c r="Z30" s="1"/>
      <c r="AA30"/>
      <c r="AB30" s="43"/>
      <c r="AC30" s="44"/>
      <c r="AD30" s="30"/>
      <c r="AE30" s="30"/>
      <c r="AF30" s="30"/>
      <c r="AG30" s="30"/>
      <c r="AH30" s="30"/>
      <c r="AI30" s="30"/>
      <c r="AJ30" s="30"/>
      <c r="AK30" s="45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  <c r="IY30" s="1"/>
      <c r="IZ30" s="1"/>
      <c r="JA30" s="1"/>
      <c r="JB30" s="1"/>
      <c r="JC30" s="1"/>
      <c r="JD30" s="1"/>
      <c r="JE30" s="1"/>
      <c r="JF30" s="1"/>
      <c r="JG30" s="1"/>
      <c r="JH30" s="1"/>
      <c r="JI30" s="1"/>
      <c r="JJ30" s="1"/>
      <c r="JK30" s="1"/>
      <c r="JL30" s="1"/>
      <c r="JM30" s="1"/>
      <c r="JN30" s="1"/>
      <c r="JO30" s="1"/>
      <c r="JP30" s="1"/>
      <c r="JQ30" s="1"/>
      <c r="JR30" s="1"/>
      <c r="JS30" s="1"/>
      <c r="JT30" s="1"/>
      <c r="JU30" s="1"/>
      <c r="JV30" s="1"/>
      <c r="JW30" s="1"/>
      <c r="JX30" s="1"/>
      <c r="JY30" s="1"/>
      <c r="JZ30" s="1"/>
      <c r="KA30" s="1"/>
      <c r="KB30" s="1"/>
      <c r="KC30" s="1"/>
      <c r="KD30" s="1"/>
      <c r="KE30" s="1"/>
      <c r="KF30" s="1"/>
      <c r="KG30" s="1"/>
      <c r="KH30" s="1"/>
      <c r="KI30" s="1"/>
      <c r="KJ30" s="1"/>
      <c r="KK30" s="1"/>
      <c r="KL30" s="1"/>
      <c r="KM30" s="1"/>
      <c r="KN30" s="1"/>
      <c r="KO30" s="1"/>
      <c r="KP30" s="1"/>
      <c r="KQ30" s="1"/>
      <c r="KR30" s="1"/>
      <c r="KS30" s="1"/>
      <c r="KT30" s="1"/>
      <c r="KU30" s="1"/>
      <c r="KV30" s="1"/>
      <c r="KW30" s="1"/>
      <c r="KX30" s="1"/>
      <c r="KY30" s="1"/>
      <c r="KZ30" s="1"/>
      <c r="LA30" s="1"/>
      <c r="LB30" s="1"/>
      <c r="LC30" s="1"/>
      <c r="LD30" s="1"/>
      <c r="LE30" s="1"/>
      <c r="LF30" s="1"/>
      <c r="LG30" s="1"/>
      <c r="LH30" s="1"/>
      <c r="LI30" s="1"/>
      <c r="LJ30" s="1"/>
      <c r="LK30" s="1"/>
      <c r="LL30" s="1"/>
      <c r="LM30" s="1"/>
    </row>
    <row r="31" spans="1:325" s="15" customFormat="1" ht="15.5" x14ac:dyDescent="0.35">
      <c r="A31" s="4">
        <v>2.8</v>
      </c>
      <c r="B31" s="4" t="s">
        <v>21</v>
      </c>
      <c r="C31" s="71">
        <v>2.0771000000000001E-2</v>
      </c>
      <c r="D31" s="71">
        <v>5.0217999999999999E-2</v>
      </c>
      <c r="E31" s="71">
        <v>5.0217999999999999E-2</v>
      </c>
      <c r="F31" s="76"/>
      <c r="G31" s="71">
        <v>3.4660000000000003E-2</v>
      </c>
      <c r="H31" s="71">
        <v>4.9868999999999997E-2</v>
      </c>
      <c r="I31" s="71">
        <v>7.1488999999999997E-2</v>
      </c>
      <c r="J31" s="64"/>
      <c r="K31" s="71">
        <v>4.5648000000000001E-2</v>
      </c>
      <c r="L31" s="71">
        <v>4.9985000000000002E-2</v>
      </c>
      <c r="M31" s="71">
        <v>8.6525000000000005E-2</v>
      </c>
      <c r="N31" s="64"/>
      <c r="O31" s="71">
        <v>5.3307E-2</v>
      </c>
      <c r="P31" s="71">
        <v>5.0207000000000002E-2</v>
      </c>
      <c r="Q31" s="71">
        <v>9.6171000000000006E-2</v>
      </c>
      <c r="R31" s="76"/>
      <c r="S31" s="1"/>
      <c r="T31" s="1"/>
      <c r="U31" s="1"/>
      <c r="V31" s="1"/>
      <c r="W31" s="1"/>
      <c r="X31" s="1"/>
      <c r="Y31" s="1"/>
      <c r="Z31" s="1"/>
      <c r="AA31"/>
      <c r="AB31" s="43"/>
      <c r="AC31" s="44"/>
      <c r="AD31" s="30"/>
      <c r="AE31" s="30"/>
      <c r="AF31" s="30"/>
      <c r="AG31" s="30"/>
      <c r="AH31" s="30"/>
      <c r="AI31" s="30"/>
      <c r="AJ31" s="30"/>
      <c r="AK31" s="45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  <c r="IY31" s="1"/>
      <c r="IZ31" s="1"/>
      <c r="JA31" s="1"/>
      <c r="JB31" s="1"/>
      <c r="JC31" s="1"/>
      <c r="JD31" s="1"/>
      <c r="JE31" s="1"/>
      <c r="JF31" s="1"/>
      <c r="JG31" s="1"/>
      <c r="JH31" s="1"/>
      <c r="JI31" s="1"/>
      <c r="JJ31" s="1"/>
      <c r="JK31" s="1"/>
      <c r="JL31" s="1"/>
      <c r="JM31" s="1"/>
      <c r="JN31" s="1"/>
      <c r="JO31" s="1"/>
      <c r="JP31" s="1"/>
      <c r="JQ31" s="1"/>
      <c r="JR31" s="1"/>
      <c r="JS31" s="1"/>
      <c r="JT31" s="1"/>
      <c r="JU31" s="1"/>
      <c r="JV31" s="1"/>
      <c r="JW31" s="1"/>
      <c r="JX31" s="1"/>
      <c r="JY31" s="1"/>
      <c r="JZ31" s="1"/>
      <c r="KA31" s="1"/>
      <c r="KB31" s="1"/>
      <c r="KC31" s="1"/>
      <c r="KD31" s="1"/>
      <c r="KE31" s="1"/>
      <c r="KF31" s="1"/>
      <c r="KG31" s="1"/>
      <c r="KH31" s="1"/>
      <c r="KI31" s="1"/>
      <c r="KJ31" s="1"/>
      <c r="KK31" s="1"/>
      <c r="KL31" s="1"/>
      <c r="KM31" s="1"/>
      <c r="KN31" s="1"/>
      <c r="KO31" s="1"/>
      <c r="KP31" s="1"/>
      <c r="KQ31" s="1"/>
      <c r="KR31" s="1"/>
      <c r="KS31" s="1"/>
      <c r="KT31" s="1"/>
      <c r="KU31" s="1"/>
      <c r="KV31" s="1"/>
      <c r="KW31" s="1"/>
      <c r="KX31" s="1"/>
      <c r="KY31" s="1"/>
      <c r="KZ31" s="1"/>
      <c r="LA31" s="1"/>
      <c r="LB31" s="1"/>
      <c r="LC31" s="1"/>
      <c r="LD31" s="1"/>
      <c r="LE31" s="1"/>
      <c r="LF31" s="1"/>
      <c r="LG31" s="1"/>
      <c r="LH31" s="1"/>
      <c r="LI31" s="1"/>
      <c r="LJ31" s="1"/>
      <c r="LK31" s="1"/>
      <c r="LL31" s="1"/>
      <c r="LM31" s="1"/>
    </row>
    <row r="32" spans="1:325" s="15" customFormat="1" ht="15.5" x14ac:dyDescent="0.35">
      <c r="A32" s="5">
        <v>2.1</v>
      </c>
      <c r="B32" s="5" t="s">
        <v>22</v>
      </c>
      <c r="C32" s="72">
        <v>0.110606</v>
      </c>
      <c r="D32" s="72">
        <v>4.9995999999999999E-2</v>
      </c>
      <c r="E32" s="72">
        <v>4.9995999999999999E-2</v>
      </c>
      <c r="F32" s="76"/>
      <c r="G32" s="72">
        <v>0.102039</v>
      </c>
      <c r="H32" s="72">
        <v>5.0369999999999998E-2</v>
      </c>
      <c r="I32" s="72">
        <v>5.1954E-2</v>
      </c>
      <c r="J32" s="64"/>
      <c r="K32" s="72">
        <v>9.5793000000000003E-2</v>
      </c>
      <c r="L32" s="72">
        <v>5.0029999999999998E-2</v>
      </c>
      <c r="M32" s="72">
        <v>5.2454000000000001E-2</v>
      </c>
      <c r="N32" s="64"/>
      <c r="O32" s="72">
        <v>9.1638999999999998E-2</v>
      </c>
      <c r="P32" s="72">
        <v>5.0656E-2</v>
      </c>
      <c r="Q32" s="72">
        <v>5.3512999999999998E-2</v>
      </c>
      <c r="R32" s="76"/>
      <c r="S32" s="1"/>
      <c r="T32" s="1"/>
      <c r="U32" s="1"/>
      <c r="V32" s="1"/>
      <c r="W32" s="1"/>
      <c r="X32" s="1"/>
      <c r="Y32" s="1"/>
      <c r="Z32" s="1"/>
      <c r="AA32"/>
      <c r="AB32" s="50"/>
      <c r="AC32" s="51"/>
      <c r="AD32" s="30"/>
      <c r="AE32" s="30"/>
      <c r="AF32" s="30"/>
      <c r="AG32" s="30"/>
      <c r="AH32" s="30"/>
      <c r="AI32" s="30"/>
      <c r="AJ32" s="30"/>
      <c r="AK32" s="52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  <c r="IY32" s="1"/>
      <c r="IZ32" s="1"/>
      <c r="JA32" s="1"/>
      <c r="JB32" s="1"/>
      <c r="JC32" s="1"/>
      <c r="JD32" s="1"/>
      <c r="JE32" s="1"/>
      <c r="JF32" s="1"/>
      <c r="JG32" s="1"/>
      <c r="JH32" s="1"/>
      <c r="JI32" s="1"/>
      <c r="JJ32" s="1"/>
      <c r="JK32" s="1"/>
      <c r="JL32" s="1"/>
      <c r="JM32" s="1"/>
      <c r="JN32" s="1"/>
      <c r="JO32" s="1"/>
      <c r="JP32" s="1"/>
      <c r="JQ32" s="1"/>
      <c r="JR32" s="1"/>
      <c r="JS32" s="1"/>
      <c r="JT32" s="1"/>
      <c r="JU32" s="1"/>
      <c r="JV32" s="1"/>
      <c r="JW32" s="1"/>
      <c r="JX32" s="1"/>
      <c r="JY32" s="1"/>
      <c r="JZ32" s="1"/>
      <c r="KA32" s="1"/>
      <c r="KB32" s="1"/>
      <c r="KC32" s="1"/>
      <c r="KD32" s="1"/>
      <c r="KE32" s="1"/>
      <c r="KF32" s="1"/>
      <c r="KG32" s="1"/>
      <c r="KH32" s="1"/>
      <c r="KI32" s="1"/>
      <c r="KJ32" s="1"/>
      <c r="KK32" s="1"/>
      <c r="KL32" s="1"/>
      <c r="KM32" s="1"/>
      <c r="KN32" s="1"/>
      <c r="KO32" s="1"/>
      <c r="KP32" s="1"/>
      <c r="KQ32" s="1"/>
      <c r="KR32" s="1"/>
      <c r="KS32" s="1"/>
      <c r="KT32" s="1"/>
      <c r="KU32" s="1"/>
      <c r="KV32" s="1"/>
      <c r="KW32" s="1"/>
      <c r="KX32" s="1"/>
      <c r="KY32" s="1"/>
      <c r="KZ32" s="1"/>
      <c r="LA32" s="1"/>
      <c r="LB32" s="1"/>
      <c r="LC32" s="1"/>
      <c r="LD32" s="1"/>
      <c r="LE32" s="1"/>
      <c r="LF32" s="1"/>
      <c r="LG32" s="1"/>
      <c r="LH32" s="1"/>
      <c r="LI32" s="1"/>
      <c r="LJ32" s="1"/>
      <c r="LK32" s="1"/>
      <c r="LL32" s="1"/>
      <c r="LM32" s="1"/>
    </row>
    <row r="33" spans="1:325" s="11" customFormat="1" ht="15.5" x14ac:dyDescent="0.35">
      <c r="A33" s="22">
        <v>2.2000000000000002</v>
      </c>
      <c r="B33" s="23" t="s">
        <v>22</v>
      </c>
      <c r="C33" s="66">
        <v>4.9700000000000001E-2</v>
      </c>
      <c r="D33" s="66">
        <v>4.9709000000000003E-2</v>
      </c>
      <c r="E33" s="66">
        <v>4.9709000000000003E-2</v>
      </c>
      <c r="F33" s="76"/>
      <c r="G33" s="66">
        <v>4.9894000000000001E-2</v>
      </c>
      <c r="H33" s="66">
        <v>5.0063999999999997E-2</v>
      </c>
      <c r="I33" s="66">
        <v>4.9784000000000002E-2</v>
      </c>
      <c r="J33" s="64"/>
      <c r="K33" s="66">
        <v>5.0241000000000001E-2</v>
      </c>
      <c r="L33" s="66">
        <v>5.0361000000000003E-2</v>
      </c>
      <c r="M33" s="66">
        <v>4.9894000000000001E-2</v>
      </c>
      <c r="N33" s="64"/>
      <c r="O33" s="66">
        <v>4.9609E-2</v>
      </c>
      <c r="P33" s="66">
        <v>4.9959999999999997E-2</v>
      </c>
      <c r="Q33" s="66">
        <v>4.9376000000000003E-2</v>
      </c>
      <c r="R33" s="76"/>
      <c r="S33" s="1"/>
      <c r="T33" s="1"/>
      <c r="U33" s="1"/>
      <c r="V33" s="1"/>
      <c r="W33" s="1"/>
      <c r="X33" s="1"/>
      <c r="Y33" s="1"/>
      <c r="Z33" s="1"/>
      <c r="AA33"/>
      <c r="AB33" s="53"/>
      <c r="AC33" s="54"/>
      <c r="AD33" s="55"/>
      <c r="AE33" s="55"/>
      <c r="AF33" s="55"/>
      <c r="AG33" s="55"/>
      <c r="AH33" s="55"/>
      <c r="AI33" s="55"/>
      <c r="AJ33" s="55"/>
      <c r="AK33" s="56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  <c r="IY33" s="1"/>
      <c r="IZ33" s="1"/>
      <c r="JA33" s="1"/>
      <c r="JB33" s="1"/>
      <c r="JC33" s="1"/>
      <c r="JD33" s="1"/>
      <c r="JE33" s="1"/>
      <c r="JF33" s="1"/>
      <c r="JG33" s="1"/>
      <c r="JH33" s="1"/>
      <c r="JI33" s="1"/>
      <c r="JJ33" s="1"/>
      <c r="JK33" s="1"/>
      <c r="JL33" s="1"/>
      <c r="JM33" s="1"/>
      <c r="JN33" s="1"/>
      <c r="JO33" s="1"/>
      <c r="JP33" s="1"/>
      <c r="JQ33" s="1"/>
      <c r="JR33" s="1"/>
      <c r="JS33" s="1"/>
      <c r="JT33" s="1"/>
      <c r="JU33" s="1"/>
      <c r="JV33" s="1"/>
      <c r="JW33" s="1"/>
      <c r="JX33" s="1"/>
      <c r="JY33" s="1"/>
      <c r="JZ33" s="1"/>
      <c r="KA33" s="1"/>
      <c r="KB33" s="1"/>
      <c r="KC33" s="1"/>
      <c r="KD33" s="1"/>
      <c r="KE33" s="1"/>
      <c r="KF33" s="1"/>
      <c r="KG33" s="1"/>
      <c r="KH33" s="1"/>
      <c r="KI33" s="1"/>
      <c r="KJ33" s="1"/>
      <c r="KK33" s="1"/>
      <c r="KL33" s="1"/>
      <c r="KM33" s="1"/>
      <c r="KN33" s="1"/>
      <c r="KO33" s="1"/>
      <c r="KP33" s="1"/>
      <c r="KQ33" s="1"/>
      <c r="KR33" s="1"/>
      <c r="KS33" s="1"/>
      <c r="KT33" s="1"/>
      <c r="KU33" s="1"/>
      <c r="KV33" s="1"/>
      <c r="KW33" s="1"/>
      <c r="KX33" s="1"/>
      <c r="KY33" s="1"/>
      <c r="KZ33" s="1"/>
      <c r="LA33" s="1"/>
      <c r="LB33" s="1"/>
      <c r="LC33" s="1"/>
      <c r="LD33" s="1"/>
      <c r="LE33" s="1"/>
      <c r="LF33" s="1"/>
      <c r="LG33" s="1"/>
      <c r="LH33" s="1"/>
      <c r="LI33" s="1"/>
      <c r="LJ33" s="1"/>
      <c r="LK33" s="1"/>
      <c r="LL33" s="1"/>
      <c r="LM33" s="1"/>
    </row>
    <row r="34" spans="1:325" s="15" customFormat="1" ht="15.5" x14ac:dyDescent="0.35">
      <c r="A34" s="4">
        <v>2.4</v>
      </c>
      <c r="B34" s="4" t="s">
        <v>22</v>
      </c>
      <c r="C34" s="71">
        <v>1.7330000000000002E-2</v>
      </c>
      <c r="D34" s="71">
        <v>5.0249000000000002E-2</v>
      </c>
      <c r="E34" s="71">
        <v>5.0249000000000002E-2</v>
      </c>
      <c r="F34" s="76"/>
      <c r="G34" s="71">
        <v>2.0596E-2</v>
      </c>
      <c r="H34" s="71">
        <v>4.9953999999999998E-2</v>
      </c>
      <c r="I34" s="71">
        <v>5.6781999999999999E-2</v>
      </c>
      <c r="J34" s="64"/>
      <c r="K34" s="71">
        <v>2.3172999999999999E-2</v>
      </c>
      <c r="L34" s="71">
        <v>5.0140999999999998E-2</v>
      </c>
      <c r="M34" s="71">
        <v>6.1004999999999997E-2</v>
      </c>
      <c r="N34" s="64"/>
      <c r="O34" s="71">
        <v>2.5564E-2</v>
      </c>
      <c r="P34" s="71">
        <v>5.0428000000000001E-2</v>
      </c>
      <c r="Q34" s="71">
        <v>6.4335000000000003E-2</v>
      </c>
      <c r="R34" s="76"/>
      <c r="S34" s="1"/>
      <c r="T34" s="1"/>
      <c r="U34" s="1"/>
      <c r="V34" s="1"/>
      <c r="W34" s="1"/>
      <c r="X34" s="1"/>
      <c r="Y34" s="1"/>
      <c r="Z34" s="1"/>
      <c r="AA34"/>
      <c r="AB34" s="43"/>
      <c r="AC34" s="44"/>
      <c r="AD34" s="30"/>
      <c r="AE34" s="30"/>
      <c r="AF34" s="30"/>
      <c r="AG34" s="30"/>
      <c r="AH34" s="30"/>
      <c r="AI34" s="30"/>
      <c r="AJ34" s="30"/>
      <c r="AK34" s="45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  <c r="IY34" s="1"/>
      <c r="IZ34" s="1"/>
      <c r="JA34" s="1"/>
      <c r="JB34" s="1"/>
      <c r="JC34" s="1"/>
      <c r="JD34" s="1"/>
      <c r="JE34" s="1"/>
      <c r="JF34" s="1"/>
      <c r="JG34" s="1"/>
      <c r="JH34" s="1"/>
      <c r="JI34" s="1"/>
      <c r="JJ34" s="1"/>
      <c r="JK34" s="1"/>
      <c r="JL34" s="1"/>
      <c r="JM34" s="1"/>
      <c r="JN34" s="1"/>
      <c r="JO34" s="1"/>
      <c r="JP34" s="1"/>
      <c r="JQ34" s="1"/>
      <c r="JR34" s="1"/>
      <c r="JS34" s="1"/>
      <c r="JT34" s="1"/>
      <c r="JU34" s="1"/>
      <c r="JV34" s="1"/>
      <c r="JW34" s="1"/>
      <c r="JX34" s="1"/>
      <c r="JY34" s="1"/>
      <c r="JZ34" s="1"/>
      <c r="KA34" s="1"/>
      <c r="KB34" s="1"/>
      <c r="KC34" s="1"/>
      <c r="KD34" s="1"/>
      <c r="KE34" s="1"/>
      <c r="KF34" s="1"/>
      <c r="KG34" s="1"/>
      <c r="KH34" s="1"/>
      <c r="KI34" s="1"/>
      <c r="KJ34" s="1"/>
      <c r="KK34" s="1"/>
      <c r="KL34" s="1"/>
      <c r="KM34" s="1"/>
      <c r="KN34" s="1"/>
      <c r="KO34" s="1"/>
      <c r="KP34" s="1"/>
      <c r="KQ34" s="1"/>
      <c r="KR34" s="1"/>
      <c r="KS34" s="1"/>
      <c r="KT34" s="1"/>
      <c r="KU34" s="1"/>
      <c r="KV34" s="1"/>
      <c r="KW34" s="1"/>
      <c r="KX34" s="1"/>
      <c r="KY34" s="1"/>
      <c r="KZ34" s="1"/>
      <c r="LA34" s="1"/>
      <c r="LB34" s="1"/>
      <c r="LC34" s="1"/>
      <c r="LD34" s="1"/>
      <c r="LE34" s="1"/>
      <c r="LF34" s="1"/>
      <c r="LG34" s="1"/>
      <c r="LH34" s="1"/>
      <c r="LI34" s="1"/>
      <c r="LJ34" s="1"/>
      <c r="LK34" s="1"/>
      <c r="LL34" s="1"/>
      <c r="LM34" s="1"/>
    </row>
    <row r="35" spans="1:325" s="13" customFormat="1" ht="15.5" x14ac:dyDescent="0.35">
      <c r="A35" s="4">
        <v>2.8</v>
      </c>
      <c r="B35" s="4" t="s">
        <v>22</v>
      </c>
      <c r="C35" s="71">
        <v>9.0570000000000008E-3</v>
      </c>
      <c r="D35" s="71">
        <v>4.9858E-2</v>
      </c>
      <c r="E35" s="71">
        <v>4.9858E-2</v>
      </c>
      <c r="F35" s="76"/>
      <c r="G35" s="71">
        <v>1.6546000000000002E-2</v>
      </c>
      <c r="H35" s="71">
        <v>5.0245999999999999E-2</v>
      </c>
      <c r="I35" s="71">
        <v>7.1730000000000002E-2</v>
      </c>
      <c r="J35" s="64"/>
      <c r="K35" s="71">
        <v>2.2447000000000002E-2</v>
      </c>
      <c r="L35" s="71">
        <v>4.9872E-2</v>
      </c>
      <c r="M35" s="71">
        <v>8.5066000000000003E-2</v>
      </c>
      <c r="N35" s="64"/>
      <c r="O35" s="71">
        <v>2.7906E-2</v>
      </c>
      <c r="P35" s="71">
        <v>5.0179000000000001E-2</v>
      </c>
      <c r="Q35" s="71">
        <v>9.5196000000000003E-2</v>
      </c>
      <c r="R35" s="76"/>
      <c r="S35" s="1"/>
      <c r="T35" s="1"/>
      <c r="U35" s="1"/>
      <c r="V35" s="1"/>
      <c r="W35" s="1"/>
      <c r="X35" s="1"/>
      <c r="Y35" s="1"/>
      <c r="Z35" s="1"/>
      <c r="AA35"/>
      <c r="AB35"/>
      <c r="AC35"/>
      <c r="AD35"/>
      <c r="AE35"/>
      <c r="AF35"/>
      <c r="AG35"/>
      <c r="AH35"/>
      <c r="AI35"/>
      <c r="AJ35"/>
      <c r="AK35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  <c r="IY35" s="1"/>
      <c r="IZ35" s="1"/>
      <c r="JA35" s="1"/>
      <c r="JB35" s="1"/>
      <c r="JC35" s="1"/>
      <c r="JD35" s="1"/>
      <c r="JE35" s="1"/>
      <c r="JF35" s="1"/>
      <c r="JG35" s="1"/>
      <c r="JH35" s="1"/>
      <c r="JI35" s="1"/>
      <c r="JJ35" s="1"/>
      <c r="JK35" s="1"/>
      <c r="JL35" s="1"/>
      <c r="JM35" s="1"/>
      <c r="JN35" s="1"/>
      <c r="JO35" s="1"/>
      <c r="JP35" s="1"/>
      <c r="JQ35" s="1"/>
      <c r="JR35" s="1"/>
      <c r="JS35" s="1"/>
      <c r="JT35" s="1"/>
      <c r="JU35" s="1"/>
      <c r="JV35" s="1"/>
      <c r="JW35" s="1"/>
      <c r="JX35" s="1"/>
      <c r="JY35" s="1"/>
      <c r="JZ35" s="1"/>
      <c r="KA35" s="1"/>
      <c r="KB35" s="1"/>
      <c r="KC35" s="1"/>
      <c r="KD35" s="1"/>
      <c r="KE35" s="1"/>
      <c r="KF35" s="1"/>
      <c r="KG35" s="1"/>
      <c r="KH35" s="1"/>
      <c r="KI35" s="1"/>
      <c r="KJ35" s="1"/>
      <c r="KK35" s="1"/>
      <c r="KL35" s="1"/>
      <c r="KM35" s="1"/>
      <c r="KN35" s="1"/>
      <c r="KO35" s="1"/>
      <c r="KP35" s="1"/>
      <c r="KQ35" s="1"/>
      <c r="KR35" s="1"/>
      <c r="KS35" s="1"/>
      <c r="KT35" s="1"/>
      <c r="KU35" s="1"/>
      <c r="KV35" s="1"/>
      <c r="KW35" s="1"/>
      <c r="KX35" s="1"/>
      <c r="KY35" s="1"/>
      <c r="KZ35" s="1"/>
      <c r="LA35" s="1"/>
      <c r="LB35" s="1"/>
      <c r="LC35" s="1"/>
      <c r="LD35" s="1"/>
      <c r="LE35" s="1"/>
      <c r="LF35" s="1"/>
      <c r="LG35" s="1"/>
      <c r="LH35" s="1"/>
      <c r="LI35" s="1"/>
      <c r="LJ35" s="1"/>
      <c r="LK35" s="1"/>
      <c r="LL35" s="1"/>
      <c r="LM35" s="1"/>
    </row>
    <row r="36" spans="1:325" s="11" customFormat="1" ht="15.75" customHeight="1" x14ac:dyDescent="0.35">
      <c r="A36" s="9">
        <v>2.1</v>
      </c>
      <c r="B36" s="9" t="s">
        <v>23</v>
      </c>
      <c r="C36" s="65">
        <v>1.7587999999999999E-2</v>
      </c>
      <c r="D36" s="65">
        <v>4.9770000000000002E-2</v>
      </c>
      <c r="E36" s="65">
        <v>4.9770000000000002E-2</v>
      </c>
      <c r="F36" s="76"/>
      <c r="G36" s="65">
        <v>3.3410000000000002E-2</v>
      </c>
      <c r="H36" s="65">
        <v>4.9928E-2</v>
      </c>
      <c r="I36" s="65">
        <v>5.6252000000000003E-2</v>
      </c>
      <c r="J36" s="64"/>
      <c r="K36" s="65">
        <v>3.8084E-2</v>
      </c>
      <c r="L36" s="65">
        <v>5.0056999999999997E-2</v>
      </c>
      <c r="M36" s="65">
        <v>5.7112000000000003E-2</v>
      </c>
      <c r="N36" s="64"/>
      <c r="O36" s="65">
        <v>4.0113000000000003E-2</v>
      </c>
      <c r="P36" s="65">
        <v>5.0237999999999998E-2</v>
      </c>
      <c r="Q36" s="65">
        <v>5.6748E-2</v>
      </c>
      <c r="R36" s="76"/>
      <c r="S36" s="1"/>
      <c r="T36" s="1"/>
      <c r="U36" s="1"/>
      <c r="V36" s="1"/>
      <c r="W36" s="1"/>
      <c r="X36" s="1"/>
      <c r="Y36" s="1"/>
      <c r="Z36" s="1"/>
      <c r="AA36"/>
      <c r="AB36" s="57"/>
      <c r="AC36" s="58"/>
      <c r="AD36" s="60"/>
      <c r="AE36" s="60"/>
      <c r="AF36" s="60"/>
      <c r="AG36" s="60"/>
      <c r="AH36" s="60"/>
      <c r="AI36" s="60"/>
      <c r="AJ36" s="60"/>
      <c r="AK36" s="6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  <c r="IY36" s="1"/>
      <c r="IZ36" s="1"/>
      <c r="JA36" s="1"/>
      <c r="JB36" s="1"/>
      <c r="JC36" s="1"/>
      <c r="JD36" s="1"/>
      <c r="JE36" s="1"/>
      <c r="JF36" s="1"/>
      <c r="JG36" s="1"/>
      <c r="JH36" s="1"/>
      <c r="JI36" s="1"/>
      <c r="JJ36" s="1"/>
      <c r="JK36" s="1"/>
      <c r="JL36" s="1"/>
      <c r="JM36" s="1"/>
      <c r="JN36" s="1"/>
      <c r="JO36" s="1"/>
      <c r="JP36" s="1"/>
      <c r="JQ36" s="1"/>
      <c r="JR36" s="1"/>
      <c r="JS36" s="1"/>
      <c r="JT36" s="1"/>
      <c r="JU36" s="1"/>
      <c r="JV36" s="1"/>
      <c r="JW36" s="1"/>
      <c r="JX36" s="1"/>
      <c r="JY36" s="1"/>
      <c r="JZ36" s="1"/>
      <c r="KA36" s="1"/>
      <c r="KB36" s="1"/>
      <c r="KC36" s="1"/>
      <c r="KD36" s="1"/>
      <c r="KE36" s="1"/>
      <c r="KF36" s="1"/>
      <c r="KG36" s="1"/>
      <c r="KH36" s="1"/>
      <c r="KI36" s="1"/>
      <c r="KJ36" s="1"/>
      <c r="KK36" s="1"/>
      <c r="KL36" s="1"/>
      <c r="KM36" s="1"/>
      <c r="KN36" s="1"/>
      <c r="KO36" s="1"/>
      <c r="KP36" s="1"/>
      <c r="KQ36" s="1"/>
      <c r="KR36" s="1"/>
      <c r="KS36" s="1"/>
      <c r="KT36" s="1"/>
      <c r="KU36" s="1"/>
      <c r="KV36" s="1"/>
      <c r="KW36" s="1"/>
      <c r="KX36" s="1"/>
      <c r="KY36" s="1"/>
      <c r="KZ36" s="1"/>
      <c r="LA36" s="1"/>
      <c r="LB36" s="1"/>
      <c r="LC36" s="1"/>
      <c r="LD36" s="1"/>
      <c r="LE36" s="1"/>
      <c r="LF36" s="1"/>
      <c r="LG36" s="1"/>
      <c r="LH36" s="1"/>
      <c r="LI36" s="1"/>
      <c r="LJ36" s="1"/>
      <c r="LK36" s="1"/>
      <c r="LL36" s="1"/>
      <c r="LM36" s="1"/>
    </row>
    <row r="37" spans="1:325" s="15" customFormat="1" ht="15.75" customHeight="1" x14ac:dyDescent="0.35">
      <c r="A37" s="22">
        <v>2.2000000000000002</v>
      </c>
      <c r="B37" s="23" t="s">
        <v>23</v>
      </c>
      <c r="C37" s="66">
        <v>5.0264999999999997E-2</v>
      </c>
      <c r="D37" s="66">
        <v>5.0453999999999999E-2</v>
      </c>
      <c r="E37" s="66">
        <v>5.0453999999999999E-2</v>
      </c>
      <c r="F37" s="76"/>
      <c r="G37" s="66">
        <v>4.9931000000000003E-2</v>
      </c>
      <c r="H37" s="66">
        <v>5.0043999999999998E-2</v>
      </c>
      <c r="I37" s="66">
        <v>4.9751999999999998E-2</v>
      </c>
      <c r="J37" s="64"/>
      <c r="K37" s="66">
        <v>4.9750999999999997E-2</v>
      </c>
      <c r="L37" s="66">
        <v>4.9922000000000001E-2</v>
      </c>
      <c r="M37" s="66">
        <v>4.9610000000000001E-2</v>
      </c>
      <c r="N37" s="64"/>
      <c r="O37" s="66">
        <v>5.0077000000000003E-2</v>
      </c>
      <c r="P37" s="66">
        <v>5.0458999999999997E-2</v>
      </c>
      <c r="Q37" s="66">
        <v>4.9867000000000002E-2</v>
      </c>
      <c r="R37" s="76"/>
      <c r="S37" s="1"/>
      <c r="T37" s="1"/>
      <c r="U37" s="1"/>
      <c r="V37" s="1"/>
      <c r="W37" s="1"/>
      <c r="X37" s="1"/>
      <c r="Y37" s="1"/>
      <c r="Z37" s="1"/>
      <c r="AA37"/>
      <c r="AB37" s="1"/>
      <c r="AC37" s="1"/>
      <c r="AD37" s="1"/>
      <c r="AE37" s="1"/>
      <c r="AF37" s="1"/>
      <c r="AG37" s="1"/>
      <c r="AH37" s="1"/>
      <c r="AI37" s="1"/>
      <c r="AJ37" s="1"/>
      <c r="AK37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  <c r="IY37" s="1"/>
      <c r="IZ37" s="1"/>
      <c r="JA37" s="1"/>
      <c r="JB37" s="1"/>
      <c r="JC37" s="1"/>
      <c r="JD37" s="1"/>
      <c r="JE37" s="1"/>
      <c r="JF37" s="1"/>
      <c r="JG37" s="1"/>
      <c r="JH37" s="1"/>
      <c r="JI37" s="1"/>
      <c r="JJ37" s="1"/>
      <c r="JK37" s="1"/>
      <c r="JL37" s="1"/>
      <c r="JM37" s="1"/>
      <c r="JN37" s="1"/>
      <c r="JO37" s="1"/>
      <c r="JP37" s="1"/>
      <c r="JQ37" s="1"/>
      <c r="JR37" s="1"/>
      <c r="JS37" s="1"/>
      <c r="JT37" s="1"/>
      <c r="JU37" s="1"/>
      <c r="JV37" s="1"/>
      <c r="JW37" s="1"/>
      <c r="JX37" s="1"/>
      <c r="JY37" s="1"/>
      <c r="JZ37" s="1"/>
      <c r="KA37" s="1"/>
      <c r="KB37" s="1"/>
      <c r="KC37" s="1"/>
      <c r="KD37" s="1"/>
      <c r="KE37" s="1"/>
      <c r="KF37" s="1"/>
      <c r="KG37" s="1"/>
      <c r="KH37" s="1"/>
      <c r="KI37" s="1"/>
      <c r="KJ37" s="1"/>
      <c r="KK37" s="1"/>
      <c r="KL37" s="1"/>
      <c r="KM37" s="1"/>
      <c r="KN37" s="1"/>
      <c r="KO37" s="1"/>
      <c r="KP37" s="1"/>
      <c r="KQ37" s="1"/>
      <c r="KR37" s="1"/>
      <c r="KS37" s="1"/>
      <c r="KT37" s="1"/>
      <c r="KU37" s="1"/>
      <c r="KV37" s="1"/>
      <c r="KW37" s="1"/>
      <c r="KX37" s="1"/>
      <c r="KY37" s="1"/>
      <c r="KZ37" s="1"/>
      <c r="LA37" s="1"/>
      <c r="LB37" s="1"/>
      <c r="LC37" s="1"/>
      <c r="LD37" s="1"/>
      <c r="LE37" s="1"/>
      <c r="LF37" s="1"/>
      <c r="LG37" s="1"/>
      <c r="LH37" s="1"/>
      <c r="LI37" s="1"/>
      <c r="LJ37" s="1"/>
      <c r="LK37" s="1"/>
      <c r="LL37" s="1"/>
      <c r="LM37" s="1"/>
    </row>
    <row r="38" spans="1:325" s="13" customFormat="1" ht="15.75" customHeight="1" x14ac:dyDescent="0.35">
      <c r="A38" s="7">
        <v>2.4</v>
      </c>
      <c r="B38" s="7" t="s">
        <v>23</v>
      </c>
      <c r="C38" s="67">
        <v>0.111647</v>
      </c>
      <c r="D38" s="67">
        <v>5.0214000000000002E-2</v>
      </c>
      <c r="E38" s="67">
        <v>5.0214000000000002E-2</v>
      </c>
      <c r="F38" s="76"/>
      <c r="G38" s="67">
        <v>0.121102</v>
      </c>
      <c r="H38" s="67">
        <v>5.0335999999999999E-2</v>
      </c>
      <c r="I38" s="67">
        <v>6.0497000000000002E-2</v>
      </c>
      <c r="J38" s="64"/>
      <c r="K38" s="67">
        <v>0.122464</v>
      </c>
      <c r="L38" s="67">
        <v>5.0198E-2</v>
      </c>
      <c r="M38" s="67">
        <v>6.4758999999999997E-2</v>
      </c>
      <c r="N38" s="64"/>
      <c r="O38" s="67">
        <v>0.122684</v>
      </c>
      <c r="P38" s="67">
        <v>5.0407E-2</v>
      </c>
      <c r="Q38" s="67">
        <v>6.8275000000000002E-2</v>
      </c>
      <c r="R38" s="76"/>
      <c r="S38" s="1"/>
      <c r="T38" s="1"/>
      <c r="U38" s="1"/>
      <c r="V38" s="1"/>
      <c r="W38" s="1"/>
      <c r="X38" s="1"/>
      <c r="Y38" s="1"/>
      <c r="Z38" s="1"/>
      <c r="AA38"/>
      <c r="AB38" s="1"/>
      <c r="AC38" s="1"/>
      <c r="AD38" s="1"/>
      <c r="AE38" s="1"/>
      <c r="AF38" s="1"/>
      <c r="AG38" s="1"/>
      <c r="AH38" s="1"/>
      <c r="AI38" s="1"/>
      <c r="AJ38" s="1"/>
      <c r="AK38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  <c r="IY38" s="1"/>
      <c r="IZ38" s="1"/>
      <c r="JA38" s="1"/>
      <c r="JB38" s="1"/>
      <c r="JC38" s="1"/>
      <c r="JD38" s="1"/>
      <c r="JE38" s="1"/>
      <c r="JF38" s="1"/>
      <c r="JG38" s="1"/>
      <c r="JH38" s="1"/>
      <c r="JI38" s="1"/>
      <c r="JJ38" s="1"/>
      <c r="JK38" s="1"/>
      <c r="JL38" s="1"/>
      <c r="JM38" s="1"/>
      <c r="JN38" s="1"/>
      <c r="JO38" s="1"/>
      <c r="JP38" s="1"/>
      <c r="JQ38" s="1"/>
      <c r="JR38" s="1"/>
      <c r="JS38" s="1"/>
      <c r="JT38" s="1"/>
      <c r="JU38" s="1"/>
      <c r="JV38" s="1"/>
      <c r="JW38" s="1"/>
      <c r="JX38" s="1"/>
      <c r="JY38" s="1"/>
      <c r="JZ38" s="1"/>
      <c r="KA38" s="1"/>
      <c r="KB38" s="1"/>
      <c r="KC38" s="1"/>
      <c r="KD38" s="1"/>
      <c r="KE38" s="1"/>
      <c r="KF38" s="1"/>
      <c r="KG38" s="1"/>
      <c r="KH38" s="1"/>
      <c r="KI38" s="1"/>
      <c r="KJ38" s="1"/>
      <c r="KK38" s="1"/>
      <c r="KL38" s="1"/>
      <c r="KM38" s="1"/>
      <c r="KN38" s="1"/>
      <c r="KO38" s="1"/>
      <c r="KP38" s="1"/>
      <c r="KQ38" s="1"/>
      <c r="KR38" s="1"/>
      <c r="KS38" s="1"/>
      <c r="KT38" s="1"/>
      <c r="KU38" s="1"/>
      <c r="KV38" s="1"/>
      <c r="KW38" s="1"/>
      <c r="KX38" s="1"/>
      <c r="KY38" s="1"/>
      <c r="KZ38" s="1"/>
      <c r="LA38" s="1"/>
      <c r="LB38" s="1"/>
      <c r="LC38" s="1"/>
      <c r="LD38" s="1"/>
      <c r="LE38" s="1"/>
      <c r="LF38" s="1"/>
      <c r="LG38" s="1"/>
      <c r="LH38" s="1"/>
      <c r="LI38" s="1"/>
      <c r="LJ38" s="1"/>
      <c r="LK38" s="1"/>
      <c r="LL38" s="1"/>
      <c r="LM38" s="1"/>
    </row>
    <row r="39" spans="1:325" s="13" customFormat="1" ht="15.75" customHeight="1" x14ac:dyDescent="0.35">
      <c r="A39" s="7">
        <v>2.8</v>
      </c>
      <c r="B39" s="7" t="s">
        <v>23</v>
      </c>
      <c r="C39" s="67">
        <v>0.15485199999999999</v>
      </c>
      <c r="D39" s="67">
        <v>5.0132000000000003E-2</v>
      </c>
      <c r="E39" s="67">
        <v>5.0132000000000003E-2</v>
      </c>
      <c r="F39" s="76"/>
      <c r="G39" s="67">
        <v>0.19150300000000001</v>
      </c>
      <c r="H39" s="67">
        <v>4.9801999999999999E-2</v>
      </c>
      <c r="I39" s="67">
        <v>7.0958999999999994E-2</v>
      </c>
      <c r="J39" s="64"/>
      <c r="K39" s="67">
        <v>0.210503</v>
      </c>
      <c r="L39" s="67">
        <v>5.0108E-2</v>
      </c>
      <c r="M39" s="67">
        <v>8.4696999999999995E-2</v>
      </c>
      <c r="N39" s="64"/>
      <c r="O39" s="67">
        <v>0.22197500000000001</v>
      </c>
      <c r="P39" s="67">
        <v>5.0936000000000002E-2</v>
      </c>
      <c r="Q39" s="67">
        <v>9.4445000000000001E-2</v>
      </c>
      <c r="R39" s="76"/>
      <c r="S39" s="1"/>
      <c r="T39" s="1"/>
      <c r="U39" s="1"/>
      <c r="V39" s="1"/>
      <c r="W39" s="1"/>
      <c r="X39" s="1"/>
      <c r="Y39" s="1"/>
      <c r="Z39" s="1"/>
      <c r="AA39"/>
      <c r="AB39" s="1"/>
      <c r="AC39" s="1"/>
      <c r="AD39" s="1"/>
      <c r="AE39" s="1"/>
      <c r="AF39" s="1"/>
      <c r="AG39" s="1"/>
      <c r="AH39" s="1"/>
      <c r="AI39" s="1"/>
      <c r="AJ39" s="1"/>
      <c r="AK39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  <c r="IY39" s="1"/>
      <c r="IZ39" s="1"/>
      <c r="JA39" s="1"/>
      <c r="JB39" s="1"/>
      <c r="JC39" s="1"/>
      <c r="JD39" s="1"/>
      <c r="JE39" s="1"/>
      <c r="JF39" s="1"/>
      <c r="JG39" s="1"/>
      <c r="JH39" s="1"/>
      <c r="JI39" s="1"/>
      <c r="JJ39" s="1"/>
      <c r="JK39" s="1"/>
      <c r="JL39" s="1"/>
      <c r="JM39" s="1"/>
      <c r="JN39" s="1"/>
      <c r="JO39" s="1"/>
      <c r="JP39" s="1"/>
      <c r="JQ39" s="1"/>
      <c r="JR39" s="1"/>
      <c r="JS39" s="1"/>
      <c r="JT39" s="1"/>
      <c r="JU39" s="1"/>
      <c r="JV39" s="1"/>
      <c r="JW39" s="1"/>
      <c r="JX39" s="1"/>
      <c r="JY39" s="1"/>
      <c r="JZ39" s="1"/>
      <c r="KA39" s="1"/>
      <c r="KB39" s="1"/>
      <c r="KC39" s="1"/>
      <c r="KD39" s="1"/>
      <c r="KE39" s="1"/>
      <c r="KF39" s="1"/>
      <c r="KG39" s="1"/>
      <c r="KH39" s="1"/>
      <c r="KI39" s="1"/>
      <c r="KJ39" s="1"/>
      <c r="KK39" s="1"/>
      <c r="KL39" s="1"/>
      <c r="KM39" s="1"/>
      <c r="KN39" s="1"/>
      <c r="KO39" s="1"/>
      <c r="KP39" s="1"/>
      <c r="KQ39" s="1"/>
      <c r="KR39" s="1"/>
      <c r="KS39" s="1"/>
      <c r="KT39" s="1"/>
      <c r="KU39" s="1"/>
      <c r="KV39" s="1"/>
      <c r="KW39" s="1"/>
      <c r="KX39" s="1"/>
      <c r="KY39" s="1"/>
      <c r="KZ39" s="1"/>
      <c r="LA39" s="1"/>
      <c r="LB39" s="1"/>
      <c r="LC39" s="1"/>
      <c r="LD39" s="1"/>
      <c r="LE39" s="1"/>
      <c r="LF39" s="1"/>
      <c r="LG39" s="1"/>
      <c r="LH39" s="1"/>
      <c r="LI39" s="1"/>
      <c r="LJ39" s="1"/>
      <c r="LK39" s="1"/>
      <c r="LL39" s="1"/>
      <c r="LM39" s="1"/>
    </row>
    <row r="40" spans="1:325" s="13" customFormat="1" ht="15.75" customHeight="1" x14ac:dyDescent="0.35">
      <c r="A40" s="14">
        <v>2.1</v>
      </c>
      <c r="B40" s="14" t="s">
        <v>24</v>
      </c>
      <c r="C40" s="70">
        <v>5.1189999999999999E-2</v>
      </c>
      <c r="D40" s="70">
        <v>5.0022999999999998E-2</v>
      </c>
      <c r="E40" s="70">
        <v>5.0022999999999998E-2</v>
      </c>
      <c r="F40" s="76"/>
      <c r="G40" s="70">
        <v>5.4581999999999999E-2</v>
      </c>
      <c r="H40" s="70">
        <v>4.9706E-2</v>
      </c>
      <c r="I40" s="70">
        <v>5.3612E-2</v>
      </c>
      <c r="J40" s="64"/>
      <c r="K40" s="70">
        <v>5.5921999999999999E-2</v>
      </c>
      <c r="L40" s="70">
        <v>4.9947999999999999E-2</v>
      </c>
      <c r="M40" s="70">
        <v>5.5196000000000002E-2</v>
      </c>
      <c r="N40" s="64"/>
      <c r="O40" s="70">
        <v>5.6120999999999997E-2</v>
      </c>
      <c r="P40" s="70">
        <v>5.0090999999999997E-2</v>
      </c>
      <c r="Q40" s="70">
        <v>5.5485E-2</v>
      </c>
      <c r="R40" s="76"/>
      <c r="S40" s="1"/>
      <c r="T40" s="1"/>
      <c r="U40" s="1"/>
      <c r="V40" s="1"/>
      <c r="W40" s="1"/>
      <c r="X40" s="1"/>
      <c r="Y40" s="1"/>
      <c r="Z40" s="1"/>
      <c r="AA40"/>
      <c r="AB40" s="1"/>
      <c r="AC40" s="1"/>
      <c r="AD40" s="1"/>
      <c r="AE40" s="1"/>
      <c r="AF40" s="1"/>
      <c r="AG40" s="1"/>
      <c r="AH40" s="1"/>
      <c r="AI40" s="1"/>
      <c r="AJ40" s="1"/>
      <c r="AK40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  <c r="IY40" s="1"/>
      <c r="IZ40" s="1"/>
      <c r="JA40" s="1"/>
      <c r="JB40" s="1"/>
      <c r="JC40" s="1"/>
      <c r="JD40" s="1"/>
      <c r="JE40" s="1"/>
      <c r="JF40" s="1"/>
      <c r="JG40" s="1"/>
      <c r="JH40" s="1"/>
      <c r="JI40" s="1"/>
      <c r="JJ40" s="1"/>
      <c r="JK40" s="1"/>
      <c r="JL40" s="1"/>
      <c r="JM40" s="1"/>
      <c r="JN40" s="1"/>
      <c r="JO40" s="1"/>
      <c r="JP40" s="1"/>
      <c r="JQ40" s="1"/>
      <c r="JR40" s="1"/>
      <c r="JS40" s="1"/>
      <c r="JT40" s="1"/>
      <c r="JU40" s="1"/>
      <c r="JV40" s="1"/>
      <c r="JW40" s="1"/>
      <c r="JX40" s="1"/>
      <c r="JY40" s="1"/>
      <c r="JZ40" s="1"/>
      <c r="KA40" s="1"/>
      <c r="KB40" s="1"/>
      <c r="KC40" s="1"/>
      <c r="KD40" s="1"/>
      <c r="KE40" s="1"/>
      <c r="KF40" s="1"/>
      <c r="KG40" s="1"/>
      <c r="KH40" s="1"/>
      <c r="KI40" s="1"/>
      <c r="KJ40" s="1"/>
      <c r="KK40" s="1"/>
      <c r="KL40" s="1"/>
      <c r="KM40" s="1"/>
      <c r="KN40" s="1"/>
      <c r="KO40" s="1"/>
      <c r="KP40" s="1"/>
      <c r="KQ40" s="1"/>
      <c r="KR40" s="1"/>
      <c r="KS40" s="1"/>
      <c r="KT40" s="1"/>
      <c r="KU40" s="1"/>
      <c r="KV40" s="1"/>
      <c r="KW40" s="1"/>
      <c r="KX40" s="1"/>
      <c r="KY40" s="1"/>
      <c r="KZ40" s="1"/>
      <c r="LA40" s="1"/>
      <c r="LB40" s="1"/>
      <c r="LC40" s="1"/>
      <c r="LD40" s="1"/>
      <c r="LE40" s="1"/>
      <c r="LF40" s="1"/>
      <c r="LG40" s="1"/>
      <c r="LH40" s="1"/>
      <c r="LI40" s="1"/>
      <c r="LJ40" s="1"/>
      <c r="LK40" s="1"/>
      <c r="LL40" s="1"/>
      <c r="LM40" s="1"/>
    </row>
    <row r="41" spans="1:325" s="11" customFormat="1" ht="15.75" customHeight="1" x14ac:dyDescent="0.35">
      <c r="A41" s="20">
        <v>2.2000000000000002</v>
      </c>
      <c r="B41" s="20" t="s">
        <v>24</v>
      </c>
      <c r="C41" s="69">
        <v>5.0028999999999997E-2</v>
      </c>
      <c r="D41" s="69">
        <v>4.9936000000000001E-2</v>
      </c>
      <c r="E41" s="69">
        <v>4.9936000000000001E-2</v>
      </c>
      <c r="F41" s="76"/>
      <c r="G41" s="69">
        <v>4.9792999999999997E-2</v>
      </c>
      <c r="H41" s="69">
        <v>4.9764999999999997E-2</v>
      </c>
      <c r="I41" s="69">
        <v>4.9660999999999997E-2</v>
      </c>
      <c r="J41" s="64"/>
      <c r="K41" s="69">
        <v>5.0110000000000002E-2</v>
      </c>
      <c r="L41" s="69">
        <v>5.0181999999999997E-2</v>
      </c>
      <c r="M41" s="69">
        <v>4.9972999999999997E-2</v>
      </c>
      <c r="N41" s="64"/>
      <c r="O41" s="69">
        <v>4.9761E-2</v>
      </c>
      <c r="P41" s="69">
        <v>4.9912999999999999E-2</v>
      </c>
      <c r="Q41" s="69">
        <v>4.9605000000000003E-2</v>
      </c>
      <c r="R41" s="76"/>
      <c r="S41" s="1"/>
      <c r="T41" s="1"/>
      <c r="U41" s="1"/>
      <c r="V41" s="1"/>
      <c r="W41" s="1"/>
      <c r="X41" s="1"/>
      <c r="Y41" s="1"/>
      <c r="Z41" s="1"/>
      <c r="AA41"/>
      <c r="AB41" s="1"/>
      <c r="AC41" s="1"/>
      <c r="AD41" s="1"/>
      <c r="AE41" s="1"/>
      <c r="AF41" s="1"/>
      <c r="AG41" s="1"/>
      <c r="AH41" s="1"/>
      <c r="AI41" s="1"/>
      <c r="AJ41" s="1"/>
      <c r="AK4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  <c r="IY41" s="1"/>
      <c r="IZ41" s="1"/>
      <c r="JA41" s="1"/>
      <c r="JB41" s="1"/>
      <c r="JC41" s="1"/>
      <c r="JD41" s="1"/>
      <c r="JE41" s="1"/>
      <c r="JF41" s="1"/>
      <c r="JG41" s="1"/>
      <c r="JH41" s="1"/>
      <c r="JI41" s="1"/>
      <c r="JJ41" s="1"/>
      <c r="JK41" s="1"/>
      <c r="JL41" s="1"/>
      <c r="JM41" s="1"/>
      <c r="JN41" s="1"/>
      <c r="JO41" s="1"/>
      <c r="JP41" s="1"/>
      <c r="JQ41" s="1"/>
      <c r="JR41" s="1"/>
      <c r="JS41" s="1"/>
      <c r="JT41" s="1"/>
      <c r="JU41" s="1"/>
      <c r="JV41" s="1"/>
      <c r="JW41" s="1"/>
      <c r="JX41" s="1"/>
      <c r="JY41" s="1"/>
      <c r="JZ41" s="1"/>
      <c r="KA41" s="1"/>
      <c r="KB41" s="1"/>
      <c r="KC41" s="1"/>
      <c r="KD41" s="1"/>
      <c r="KE41" s="1"/>
      <c r="KF41" s="1"/>
      <c r="KG41" s="1"/>
      <c r="KH41" s="1"/>
      <c r="KI41" s="1"/>
      <c r="KJ41" s="1"/>
      <c r="KK41" s="1"/>
      <c r="KL41" s="1"/>
      <c r="KM41" s="1"/>
      <c r="KN41" s="1"/>
      <c r="KO41" s="1"/>
      <c r="KP41" s="1"/>
      <c r="KQ41" s="1"/>
      <c r="KR41" s="1"/>
      <c r="KS41" s="1"/>
      <c r="KT41" s="1"/>
      <c r="KU41" s="1"/>
      <c r="KV41" s="1"/>
      <c r="KW41" s="1"/>
      <c r="KX41" s="1"/>
      <c r="KY41" s="1"/>
      <c r="KZ41" s="1"/>
      <c r="LA41" s="1"/>
      <c r="LB41" s="1"/>
      <c r="LC41" s="1"/>
      <c r="LD41" s="1"/>
      <c r="LE41" s="1"/>
      <c r="LF41" s="1"/>
      <c r="LG41" s="1"/>
      <c r="LH41" s="1"/>
      <c r="LI41" s="1"/>
      <c r="LJ41" s="1"/>
      <c r="LK41" s="1"/>
      <c r="LL41" s="1"/>
      <c r="LM41" s="1"/>
    </row>
    <row r="42" spans="1:325" s="11" customFormat="1" ht="15.75" customHeight="1" x14ac:dyDescent="0.35">
      <c r="A42" s="14">
        <v>2.4</v>
      </c>
      <c r="B42" s="14" t="s">
        <v>24</v>
      </c>
      <c r="C42" s="70">
        <v>5.1261000000000001E-2</v>
      </c>
      <c r="D42" s="70">
        <v>5.0103000000000002E-2</v>
      </c>
      <c r="E42" s="70">
        <v>5.0103000000000002E-2</v>
      </c>
      <c r="F42" s="76"/>
      <c r="G42" s="70">
        <v>6.0977999999999997E-2</v>
      </c>
      <c r="H42" s="70">
        <v>5.0445999999999998E-2</v>
      </c>
      <c r="I42" s="70">
        <v>5.9194999999999998E-2</v>
      </c>
      <c r="J42" s="64"/>
      <c r="K42" s="70">
        <v>6.5617999999999996E-2</v>
      </c>
      <c r="L42" s="70">
        <v>4.9904999999999998E-2</v>
      </c>
      <c r="M42" s="70">
        <v>6.3709000000000002E-2</v>
      </c>
      <c r="N42" s="64"/>
      <c r="O42" s="70">
        <v>6.8602999999999997E-2</v>
      </c>
      <c r="P42" s="70">
        <v>4.9891999999999999E-2</v>
      </c>
      <c r="Q42" s="70">
        <v>6.6631999999999997E-2</v>
      </c>
      <c r="R42" s="76"/>
      <c r="S42" s="1"/>
      <c r="T42" s="1"/>
      <c r="U42" s="1"/>
      <c r="V42" s="1"/>
      <c r="W42" s="1"/>
      <c r="X42" s="1"/>
      <c r="Y42" s="1"/>
      <c r="Z42" s="1"/>
      <c r="AA42"/>
      <c r="AB42" s="1"/>
      <c r="AC42" s="1"/>
      <c r="AD42" s="1"/>
      <c r="AE42" s="1"/>
      <c r="AF42" s="1"/>
      <c r="AG42" s="1"/>
      <c r="AH42" s="1"/>
      <c r="AI42" s="1"/>
      <c r="AJ42" s="1"/>
      <c r="AK42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  <c r="IY42" s="1"/>
      <c r="IZ42" s="1"/>
      <c r="JA42" s="1"/>
      <c r="JB42" s="1"/>
      <c r="JC42" s="1"/>
      <c r="JD42" s="1"/>
      <c r="JE42" s="1"/>
      <c r="JF42" s="1"/>
      <c r="JG42" s="1"/>
      <c r="JH42" s="1"/>
      <c r="JI42" s="1"/>
      <c r="JJ42" s="1"/>
      <c r="JK42" s="1"/>
      <c r="JL42" s="1"/>
      <c r="JM42" s="1"/>
      <c r="JN42" s="1"/>
      <c r="JO42" s="1"/>
      <c r="JP42" s="1"/>
      <c r="JQ42" s="1"/>
      <c r="JR42" s="1"/>
      <c r="JS42" s="1"/>
      <c r="JT42" s="1"/>
      <c r="JU42" s="1"/>
      <c r="JV42" s="1"/>
      <c r="JW42" s="1"/>
      <c r="JX42" s="1"/>
      <c r="JY42" s="1"/>
      <c r="JZ42" s="1"/>
      <c r="KA42" s="1"/>
      <c r="KB42" s="1"/>
      <c r="KC42" s="1"/>
      <c r="KD42" s="1"/>
      <c r="KE42" s="1"/>
      <c r="KF42" s="1"/>
      <c r="KG42" s="1"/>
      <c r="KH42" s="1"/>
      <c r="KI42" s="1"/>
      <c r="KJ42" s="1"/>
      <c r="KK42" s="1"/>
      <c r="KL42" s="1"/>
      <c r="KM42" s="1"/>
      <c r="KN42" s="1"/>
      <c r="KO42" s="1"/>
      <c r="KP42" s="1"/>
      <c r="KQ42" s="1"/>
      <c r="KR42" s="1"/>
      <c r="KS42" s="1"/>
      <c r="KT42" s="1"/>
      <c r="KU42" s="1"/>
      <c r="KV42" s="1"/>
      <c r="KW42" s="1"/>
      <c r="KX42" s="1"/>
      <c r="KY42" s="1"/>
      <c r="KZ42" s="1"/>
      <c r="LA42" s="1"/>
      <c r="LB42" s="1"/>
      <c r="LC42" s="1"/>
      <c r="LD42" s="1"/>
      <c r="LE42" s="1"/>
      <c r="LF42" s="1"/>
      <c r="LG42" s="1"/>
      <c r="LH42" s="1"/>
      <c r="LI42" s="1"/>
      <c r="LJ42" s="1"/>
      <c r="LK42" s="1"/>
      <c r="LL42" s="1"/>
      <c r="LM42" s="1"/>
    </row>
    <row r="43" spans="1:325" s="11" customFormat="1" ht="15.75" customHeight="1" x14ac:dyDescent="0.35">
      <c r="A43" s="14">
        <v>2.8</v>
      </c>
      <c r="B43" s="14" t="s">
        <v>24</v>
      </c>
      <c r="C43" s="70">
        <v>5.2761000000000002E-2</v>
      </c>
      <c r="D43" s="70">
        <v>5.0146000000000003E-2</v>
      </c>
      <c r="E43" s="70">
        <v>5.0146000000000003E-2</v>
      </c>
      <c r="F43" s="76"/>
      <c r="G43" s="70">
        <v>7.7586000000000002E-2</v>
      </c>
      <c r="H43" s="70">
        <v>4.9754E-2</v>
      </c>
      <c r="I43" s="70">
        <v>7.2400999999999993E-2</v>
      </c>
      <c r="J43" s="64"/>
      <c r="K43" s="70">
        <v>9.3695000000000001E-2</v>
      </c>
      <c r="L43" s="70">
        <v>5.0062000000000002E-2</v>
      </c>
      <c r="M43" s="70">
        <v>8.7174000000000001E-2</v>
      </c>
      <c r="N43" s="64"/>
      <c r="O43" s="70">
        <v>0.10469199999999999</v>
      </c>
      <c r="P43" s="70">
        <v>5.0214000000000002E-2</v>
      </c>
      <c r="Q43" s="70">
        <v>9.7125000000000003E-2</v>
      </c>
      <c r="R43" s="76"/>
      <c r="S43" s="1"/>
      <c r="T43" s="1"/>
      <c r="U43" s="1"/>
      <c r="V43" s="1"/>
      <c r="W43" s="1"/>
      <c r="X43" s="1"/>
      <c r="Y43" s="1"/>
      <c r="Z43" s="1"/>
      <c r="AA43"/>
      <c r="AB43" s="1"/>
      <c r="AC43" s="1"/>
      <c r="AD43" s="1"/>
      <c r="AE43" s="1"/>
      <c r="AF43" s="1"/>
      <c r="AG43" s="1"/>
      <c r="AH43" s="1"/>
      <c r="AI43" s="1"/>
      <c r="AJ43" s="1"/>
      <c r="AK43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  <c r="IY43" s="1"/>
      <c r="IZ43" s="1"/>
      <c r="JA43" s="1"/>
      <c r="JB43" s="1"/>
      <c r="JC43" s="1"/>
      <c r="JD43" s="1"/>
      <c r="JE43" s="1"/>
      <c r="JF43" s="1"/>
      <c r="JG43" s="1"/>
      <c r="JH43" s="1"/>
      <c r="JI43" s="1"/>
      <c r="JJ43" s="1"/>
      <c r="JK43" s="1"/>
      <c r="JL43" s="1"/>
      <c r="JM43" s="1"/>
      <c r="JN43" s="1"/>
      <c r="JO43" s="1"/>
      <c r="JP43" s="1"/>
      <c r="JQ43" s="1"/>
      <c r="JR43" s="1"/>
      <c r="JS43" s="1"/>
      <c r="JT43" s="1"/>
      <c r="JU43" s="1"/>
      <c r="JV43" s="1"/>
      <c r="JW43" s="1"/>
      <c r="JX43" s="1"/>
      <c r="JY43" s="1"/>
      <c r="JZ43" s="1"/>
      <c r="KA43" s="1"/>
      <c r="KB43" s="1"/>
      <c r="KC43" s="1"/>
      <c r="KD43" s="1"/>
      <c r="KE43" s="1"/>
      <c r="KF43" s="1"/>
      <c r="KG43" s="1"/>
      <c r="KH43" s="1"/>
      <c r="KI43" s="1"/>
      <c r="KJ43" s="1"/>
      <c r="KK43" s="1"/>
      <c r="KL43" s="1"/>
      <c r="KM43" s="1"/>
      <c r="KN43" s="1"/>
      <c r="KO43" s="1"/>
      <c r="KP43" s="1"/>
      <c r="KQ43" s="1"/>
      <c r="KR43" s="1"/>
      <c r="KS43" s="1"/>
      <c r="KT43" s="1"/>
      <c r="KU43" s="1"/>
      <c r="KV43" s="1"/>
      <c r="KW43" s="1"/>
      <c r="KX43" s="1"/>
      <c r="KY43" s="1"/>
      <c r="KZ43" s="1"/>
      <c r="LA43" s="1"/>
      <c r="LB43" s="1"/>
      <c r="LC43" s="1"/>
      <c r="LD43" s="1"/>
      <c r="LE43" s="1"/>
      <c r="LF43" s="1"/>
      <c r="LG43" s="1"/>
      <c r="LH43" s="1"/>
      <c r="LI43" s="1"/>
      <c r="LJ43" s="1"/>
      <c r="LK43" s="1"/>
      <c r="LL43" s="1"/>
      <c r="LM43" s="1"/>
    </row>
    <row r="44" spans="1:325" s="13" customFormat="1" ht="15.75" customHeight="1" x14ac:dyDescent="0.35">
      <c r="A44" s="7">
        <v>2.1</v>
      </c>
      <c r="B44" s="7" t="s">
        <v>25</v>
      </c>
      <c r="C44" s="67">
        <v>8.3787E-2</v>
      </c>
      <c r="D44" s="67">
        <v>4.9945999999999997E-2</v>
      </c>
      <c r="E44" s="67">
        <v>4.9945999999999997E-2</v>
      </c>
      <c r="F44" s="76"/>
      <c r="G44" s="67">
        <v>7.8011999999999998E-2</v>
      </c>
      <c r="H44" s="67">
        <v>5.0037999999999999E-2</v>
      </c>
      <c r="I44" s="67">
        <v>5.2651999999999997E-2</v>
      </c>
      <c r="J44" s="64"/>
      <c r="K44" s="67">
        <v>7.5589000000000003E-2</v>
      </c>
      <c r="L44" s="67">
        <v>4.9856999999999999E-2</v>
      </c>
      <c r="M44" s="67">
        <v>5.3613000000000001E-2</v>
      </c>
      <c r="N44" s="64"/>
      <c r="O44" s="67">
        <v>7.3007000000000002E-2</v>
      </c>
      <c r="P44" s="67">
        <v>5.0300999999999998E-2</v>
      </c>
      <c r="Q44" s="67">
        <v>5.4228999999999999E-2</v>
      </c>
      <c r="R44" s="76"/>
      <c r="S44" s="1"/>
      <c r="T44" s="1"/>
      <c r="U44" s="1"/>
      <c r="V44" s="1"/>
      <c r="W44" s="1"/>
      <c r="X44" s="1"/>
      <c r="Y44" s="1"/>
      <c r="Z44" s="1"/>
      <c r="AA44"/>
      <c r="AB44" s="1"/>
      <c r="AC44" s="1"/>
      <c r="AD44" s="1"/>
      <c r="AE44" s="1"/>
      <c r="AF44" s="1"/>
      <c r="AG44" s="1"/>
      <c r="AH44" s="1"/>
      <c r="AI44" s="1"/>
      <c r="AJ44" s="1"/>
      <c r="AK44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  <c r="IY44" s="1"/>
      <c r="IZ44" s="1"/>
      <c r="JA44" s="1"/>
      <c r="JB44" s="1"/>
      <c r="JC44" s="1"/>
      <c r="JD44" s="1"/>
      <c r="JE44" s="1"/>
      <c r="JF44" s="1"/>
      <c r="JG44" s="1"/>
      <c r="JH44" s="1"/>
      <c r="JI44" s="1"/>
      <c r="JJ44" s="1"/>
      <c r="JK44" s="1"/>
      <c r="JL44" s="1"/>
      <c r="JM44" s="1"/>
      <c r="JN44" s="1"/>
      <c r="JO44" s="1"/>
      <c r="JP44" s="1"/>
      <c r="JQ44" s="1"/>
      <c r="JR44" s="1"/>
      <c r="JS44" s="1"/>
      <c r="JT44" s="1"/>
      <c r="JU44" s="1"/>
      <c r="JV44" s="1"/>
      <c r="JW44" s="1"/>
      <c r="JX44" s="1"/>
      <c r="JY44" s="1"/>
      <c r="JZ44" s="1"/>
      <c r="KA44" s="1"/>
      <c r="KB44" s="1"/>
      <c r="KC44" s="1"/>
      <c r="KD44" s="1"/>
      <c r="KE44" s="1"/>
      <c r="KF44" s="1"/>
      <c r="KG44" s="1"/>
      <c r="KH44" s="1"/>
      <c r="KI44" s="1"/>
      <c r="KJ44" s="1"/>
      <c r="KK44" s="1"/>
      <c r="KL44" s="1"/>
      <c r="KM44" s="1"/>
      <c r="KN44" s="1"/>
      <c r="KO44" s="1"/>
      <c r="KP44" s="1"/>
      <c r="KQ44" s="1"/>
      <c r="KR44" s="1"/>
      <c r="KS44" s="1"/>
      <c r="KT44" s="1"/>
      <c r="KU44" s="1"/>
      <c r="KV44" s="1"/>
      <c r="KW44" s="1"/>
      <c r="KX44" s="1"/>
      <c r="KY44" s="1"/>
      <c r="KZ44" s="1"/>
      <c r="LA44" s="1"/>
      <c r="LB44" s="1"/>
      <c r="LC44" s="1"/>
      <c r="LD44" s="1"/>
      <c r="LE44" s="1"/>
      <c r="LF44" s="1"/>
      <c r="LG44" s="1"/>
      <c r="LH44" s="1"/>
      <c r="LI44" s="1"/>
      <c r="LJ44" s="1"/>
      <c r="LK44" s="1"/>
      <c r="LL44" s="1"/>
      <c r="LM44" s="1"/>
    </row>
    <row r="45" spans="1:325" s="13" customFormat="1" ht="15.75" customHeight="1" x14ac:dyDescent="0.35">
      <c r="A45" s="22">
        <v>2.2000000000000002</v>
      </c>
      <c r="B45" s="23" t="s">
        <v>25</v>
      </c>
      <c r="C45" s="66">
        <v>4.9867000000000002E-2</v>
      </c>
      <c r="D45" s="66">
        <v>4.9887000000000001E-2</v>
      </c>
      <c r="E45" s="66">
        <v>4.9887000000000001E-2</v>
      </c>
      <c r="F45" s="76"/>
      <c r="G45" s="66">
        <v>5.0195999999999998E-2</v>
      </c>
      <c r="H45" s="66">
        <v>5.0226E-2</v>
      </c>
      <c r="I45" s="66">
        <v>5.0125000000000003E-2</v>
      </c>
      <c r="J45" s="64"/>
      <c r="K45" s="66">
        <v>5.0231999999999999E-2</v>
      </c>
      <c r="L45" s="66">
        <v>5.0157E-2</v>
      </c>
      <c r="M45" s="66">
        <v>5.0063000000000003E-2</v>
      </c>
      <c r="N45" s="64"/>
      <c r="O45" s="66">
        <v>4.9976E-2</v>
      </c>
      <c r="P45" s="66">
        <v>4.9880000000000001E-2</v>
      </c>
      <c r="Q45" s="66">
        <v>4.9813000000000003E-2</v>
      </c>
      <c r="R45" s="76"/>
      <c r="S45" s="1"/>
      <c r="T45" s="1"/>
      <c r="U45" s="1"/>
      <c r="V45" s="1"/>
      <c r="W45" s="1"/>
      <c r="X45" s="1"/>
      <c r="Y45" s="1"/>
      <c r="Z45" s="1"/>
      <c r="AA45"/>
      <c r="AB45" s="1"/>
      <c r="AC45" s="1"/>
      <c r="AD45" s="1"/>
      <c r="AE45" s="1"/>
      <c r="AF45" s="1"/>
      <c r="AG45" s="1"/>
      <c r="AH45" s="1"/>
      <c r="AI45" s="1"/>
      <c r="AJ45" s="1"/>
      <c r="AK45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  <c r="IY45" s="1"/>
      <c r="IZ45" s="1"/>
      <c r="JA45" s="1"/>
      <c r="JB45" s="1"/>
      <c r="JC45" s="1"/>
      <c r="JD45" s="1"/>
      <c r="JE45" s="1"/>
      <c r="JF45" s="1"/>
      <c r="JG45" s="1"/>
      <c r="JH45" s="1"/>
      <c r="JI45" s="1"/>
      <c r="JJ45" s="1"/>
      <c r="JK45" s="1"/>
      <c r="JL45" s="1"/>
      <c r="JM45" s="1"/>
      <c r="JN45" s="1"/>
      <c r="JO45" s="1"/>
      <c r="JP45" s="1"/>
      <c r="JQ45" s="1"/>
      <c r="JR45" s="1"/>
      <c r="JS45" s="1"/>
      <c r="JT45" s="1"/>
      <c r="JU45" s="1"/>
      <c r="JV45" s="1"/>
      <c r="JW45" s="1"/>
      <c r="JX45" s="1"/>
      <c r="JY45" s="1"/>
      <c r="JZ45" s="1"/>
      <c r="KA45" s="1"/>
      <c r="KB45" s="1"/>
      <c r="KC45" s="1"/>
      <c r="KD45" s="1"/>
      <c r="KE45" s="1"/>
      <c r="KF45" s="1"/>
      <c r="KG45" s="1"/>
      <c r="KH45" s="1"/>
      <c r="KI45" s="1"/>
      <c r="KJ45" s="1"/>
      <c r="KK45" s="1"/>
      <c r="KL45" s="1"/>
      <c r="KM45" s="1"/>
      <c r="KN45" s="1"/>
      <c r="KO45" s="1"/>
      <c r="KP45" s="1"/>
      <c r="KQ45" s="1"/>
      <c r="KR45" s="1"/>
      <c r="KS45" s="1"/>
      <c r="KT45" s="1"/>
      <c r="KU45" s="1"/>
      <c r="KV45" s="1"/>
      <c r="KW45" s="1"/>
      <c r="KX45" s="1"/>
      <c r="KY45" s="1"/>
      <c r="KZ45" s="1"/>
      <c r="LA45" s="1"/>
      <c r="LB45" s="1"/>
      <c r="LC45" s="1"/>
      <c r="LD45" s="1"/>
      <c r="LE45" s="1"/>
      <c r="LF45" s="1"/>
      <c r="LG45" s="1"/>
      <c r="LH45" s="1"/>
      <c r="LI45" s="1"/>
      <c r="LJ45" s="1"/>
      <c r="LK45" s="1"/>
      <c r="LL45" s="1"/>
      <c r="LM45" s="1"/>
    </row>
    <row r="46" spans="1:325" s="13" customFormat="1" ht="15.75" customHeight="1" x14ac:dyDescent="0.35">
      <c r="A46" s="9">
        <v>2.4</v>
      </c>
      <c r="B46" s="9" t="s">
        <v>25</v>
      </c>
      <c r="C46" s="65">
        <v>2.7886999999999999E-2</v>
      </c>
      <c r="D46" s="65">
        <v>4.9993000000000003E-2</v>
      </c>
      <c r="E46" s="65">
        <v>4.9993000000000003E-2</v>
      </c>
      <c r="F46" s="76"/>
      <c r="G46" s="65">
        <v>3.3640000000000003E-2</v>
      </c>
      <c r="H46" s="65">
        <v>4.9880000000000001E-2</v>
      </c>
      <c r="I46" s="65">
        <v>5.7985000000000002E-2</v>
      </c>
      <c r="J46" s="64"/>
      <c r="K46" s="65">
        <v>3.8016000000000001E-2</v>
      </c>
      <c r="L46" s="65">
        <v>4.9657E-2</v>
      </c>
      <c r="M46" s="65">
        <v>6.2687999999999994E-2</v>
      </c>
      <c r="N46" s="64"/>
      <c r="O46" s="65">
        <v>4.0530999999999998E-2</v>
      </c>
      <c r="P46" s="65">
        <v>4.9937000000000002E-2</v>
      </c>
      <c r="Q46" s="65">
        <v>6.5042000000000003E-2</v>
      </c>
      <c r="R46" s="76"/>
      <c r="S46" s="1"/>
      <c r="T46" s="1"/>
      <c r="U46" s="1"/>
      <c r="V46" s="1"/>
      <c r="W46" s="1"/>
      <c r="X46" s="1"/>
      <c r="Y46" s="1"/>
      <c r="Z46" s="1"/>
      <c r="AA46"/>
      <c r="AB46" s="57"/>
      <c r="AC46" s="58"/>
      <c r="AD46" s="60"/>
      <c r="AE46" s="60"/>
      <c r="AF46" s="60"/>
      <c r="AG46" s="60"/>
      <c r="AH46" s="60"/>
      <c r="AI46" s="60"/>
      <c r="AJ46" s="60"/>
      <c r="AK46" s="6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  <c r="IY46" s="1"/>
      <c r="IZ46" s="1"/>
      <c r="JA46" s="1"/>
      <c r="JB46" s="1"/>
      <c r="JC46" s="1"/>
      <c r="JD46" s="1"/>
      <c r="JE46" s="1"/>
      <c r="JF46" s="1"/>
      <c r="JG46" s="1"/>
      <c r="JH46" s="1"/>
      <c r="JI46" s="1"/>
      <c r="JJ46" s="1"/>
      <c r="JK46" s="1"/>
      <c r="JL46" s="1"/>
      <c r="JM46" s="1"/>
      <c r="JN46" s="1"/>
      <c r="JO46" s="1"/>
      <c r="JP46" s="1"/>
      <c r="JQ46" s="1"/>
      <c r="JR46" s="1"/>
      <c r="JS46" s="1"/>
      <c r="JT46" s="1"/>
      <c r="JU46" s="1"/>
      <c r="JV46" s="1"/>
      <c r="JW46" s="1"/>
      <c r="JX46" s="1"/>
      <c r="JY46" s="1"/>
      <c r="JZ46" s="1"/>
      <c r="KA46" s="1"/>
      <c r="KB46" s="1"/>
      <c r="KC46" s="1"/>
      <c r="KD46" s="1"/>
      <c r="KE46" s="1"/>
      <c r="KF46" s="1"/>
      <c r="KG46" s="1"/>
      <c r="KH46" s="1"/>
      <c r="KI46" s="1"/>
      <c r="KJ46" s="1"/>
      <c r="KK46" s="1"/>
      <c r="KL46" s="1"/>
      <c r="KM46" s="1"/>
      <c r="KN46" s="1"/>
      <c r="KO46" s="1"/>
      <c r="KP46" s="1"/>
      <c r="KQ46" s="1"/>
      <c r="KR46" s="1"/>
      <c r="KS46" s="1"/>
      <c r="KT46" s="1"/>
      <c r="KU46" s="1"/>
      <c r="KV46" s="1"/>
      <c r="KW46" s="1"/>
      <c r="KX46" s="1"/>
      <c r="KY46" s="1"/>
      <c r="KZ46" s="1"/>
      <c r="LA46" s="1"/>
      <c r="LB46" s="1"/>
      <c r="LC46" s="1"/>
      <c r="LD46" s="1"/>
      <c r="LE46" s="1"/>
      <c r="LF46" s="1"/>
      <c r="LG46" s="1"/>
      <c r="LH46" s="1"/>
      <c r="LI46" s="1"/>
      <c r="LJ46" s="1"/>
      <c r="LK46" s="1"/>
      <c r="LL46" s="1"/>
      <c r="LM46" s="1"/>
    </row>
    <row r="47" spans="1:325" s="15" customFormat="1" ht="15.75" customHeight="1" x14ac:dyDescent="0.35">
      <c r="A47" s="9">
        <v>2.8</v>
      </c>
      <c r="B47" s="9" t="s">
        <v>25</v>
      </c>
      <c r="C47" s="65">
        <v>2.0369000000000002E-2</v>
      </c>
      <c r="D47" s="65">
        <v>4.9702999999999997E-2</v>
      </c>
      <c r="E47" s="65">
        <v>4.9702999999999997E-2</v>
      </c>
      <c r="F47" s="76"/>
      <c r="G47" s="65">
        <v>3.4543999999999998E-2</v>
      </c>
      <c r="H47" s="65">
        <v>5.0096000000000002E-2</v>
      </c>
      <c r="I47" s="65">
        <v>7.2009000000000004E-2</v>
      </c>
      <c r="J47" s="64"/>
      <c r="K47" s="65">
        <v>4.5023000000000001E-2</v>
      </c>
      <c r="L47" s="65">
        <v>5.0298000000000002E-2</v>
      </c>
      <c r="M47" s="65">
        <v>8.7446999999999997E-2</v>
      </c>
      <c r="N47" s="64"/>
      <c r="O47" s="65">
        <v>5.2793E-2</v>
      </c>
      <c r="P47" s="65">
        <v>4.9825000000000001E-2</v>
      </c>
      <c r="Q47" s="65">
        <v>9.6892000000000006E-2</v>
      </c>
      <c r="R47" s="76"/>
      <c r="S47" s="1"/>
      <c r="T47" s="1"/>
      <c r="U47" s="1"/>
      <c r="V47" s="1"/>
      <c r="W47" s="1"/>
      <c r="X47" s="1"/>
      <c r="Y47" s="1"/>
      <c r="Z47" s="1"/>
      <c r="AA47"/>
      <c r="AB47" s="1"/>
      <c r="AC47" s="1"/>
      <c r="AD47" s="1"/>
      <c r="AE47" s="1"/>
      <c r="AF47" s="1"/>
      <c r="AG47" s="1"/>
      <c r="AH47" s="1"/>
      <c r="AI47" s="1"/>
      <c r="AJ47" s="1"/>
      <c r="AK47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  <c r="IY47" s="1"/>
      <c r="IZ47" s="1"/>
      <c r="JA47" s="1"/>
      <c r="JB47" s="1"/>
      <c r="JC47" s="1"/>
      <c r="JD47" s="1"/>
      <c r="JE47" s="1"/>
      <c r="JF47" s="1"/>
      <c r="JG47" s="1"/>
      <c r="JH47" s="1"/>
      <c r="JI47" s="1"/>
      <c r="JJ47" s="1"/>
      <c r="JK47" s="1"/>
      <c r="JL47" s="1"/>
      <c r="JM47" s="1"/>
      <c r="JN47" s="1"/>
      <c r="JO47" s="1"/>
      <c r="JP47" s="1"/>
      <c r="JQ47" s="1"/>
      <c r="JR47" s="1"/>
      <c r="JS47" s="1"/>
      <c r="JT47" s="1"/>
      <c r="JU47" s="1"/>
      <c r="JV47" s="1"/>
      <c r="JW47" s="1"/>
      <c r="JX47" s="1"/>
      <c r="JY47" s="1"/>
      <c r="JZ47" s="1"/>
      <c r="KA47" s="1"/>
      <c r="KB47" s="1"/>
      <c r="KC47" s="1"/>
      <c r="KD47" s="1"/>
      <c r="KE47" s="1"/>
      <c r="KF47" s="1"/>
      <c r="KG47" s="1"/>
      <c r="KH47" s="1"/>
      <c r="KI47" s="1"/>
      <c r="KJ47" s="1"/>
      <c r="KK47" s="1"/>
      <c r="KL47" s="1"/>
      <c r="KM47" s="1"/>
      <c r="KN47" s="1"/>
      <c r="KO47" s="1"/>
      <c r="KP47" s="1"/>
      <c r="KQ47" s="1"/>
      <c r="KR47" s="1"/>
      <c r="KS47" s="1"/>
      <c r="KT47" s="1"/>
      <c r="KU47" s="1"/>
      <c r="KV47" s="1"/>
      <c r="KW47" s="1"/>
      <c r="KX47" s="1"/>
      <c r="KY47" s="1"/>
      <c r="KZ47" s="1"/>
      <c r="LA47" s="1"/>
      <c r="LB47" s="1"/>
      <c r="LC47" s="1"/>
      <c r="LD47" s="1"/>
      <c r="LE47" s="1"/>
      <c r="LF47" s="1"/>
      <c r="LG47" s="1"/>
      <c r="LH47" s="1"/>
      <c r="LI47" s="1"/>
      <c r="LJ47" s="1"/>
      <c r="LK47" s="1"/>
      <c r="LL47" s="1"/>
      <c r="LM47" s="1"/>
    </row>
    <row r="48" spans="1:325" s="15" customFormat="1" ht="15.75" customHeight="1" x14ac:dyDescent="0.35">
      <c r="A48" s="7">
        <v>2.1</v>
      </c>
      <c r="B48" s="7" t="s">
        <v>26</v>
      </c>
      <c r="C48" s="67">
        <v>0.110817</v>
      </c>
      <c r="D48" s="67">
        <v>4.9875999999999997E-2</v>
      </c>
      <c r="E48" s="67">
        <v>4.9875999999999997E-2</v>
      </c>
      <c r="F48" s="76"/>
      <c r="G48" s="67">
        <v>0.10165200000000001</v>
      </c>
      <c r="H48" s="67">
        <v>5.0175999999999998E-2</v>
      </c>
      <c r="I48" s="67">
        <v>5.1674999999999999E-2</v>
      </c>
      <c r="J48" s="64"/>
      <c r="K48" s="67">
        <v>9.5913999999999999E-2</v>
      </c>
      <c r="L48" s="67">
        <v>5.042E-2</v>
      </c>
      <c r="M48" s="67">
        <v>5.2950999999999998E-2</v>
      </c>
      <c r="N48" s="64"/>
      <c r="O48" s="67">
        <v>9.0894000000000003E-2</v>
      </c>
      <c r="P48" s="67">
        <v>5.0196999999999999E-2</v>
      </c>
      <c r="Q48" s="67">
        <v>5.3177000000000002E-2</v>
      </c>
      <c r="R48" s="76"/>
      <c r="S48" s="1"/>
      <c r="T48" s="1"/>
      <c r="U48" s="1"/>
      <c r="V48" s="1"/>
      <c r="W48" s="1"/>
      <c r="X48" s="1"/>
      <c r="Y48" s="1"/>
      <c r="Z48" s="1"/>
      <c r="AA48"/>
      <c r="AB48" s="1"/>
      <c r="AC48" s="1"/>
      <c r="AD48" s="1"/>
      <c r="AE48" s="1"/>
      <c r="AF48" s="1"/>
      <c r="AG48" s="1"/>
      <c r="AH48" s="1"/>
      <c r="AI48" s="1"/>
      <c r="AJ48" s="1"/>
      <c r="AK48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  <c r="IY48" s="1"/>
      <c r="IZ48" s="1"/>
      <c r="JA48" s="1"/>
      <c r="JB48" s="1"/>
      <c r="JC48" s="1"/>
      <c r="JD48" s="1"/>
      <c r="JE48" s="1"/>
      <c r="JF48" s="1"/>
      <c r="JG48" s="1"/>
      <c r="JH48" s="1"/>
      <c r="JI48" s="1"/>
      <c r="JJ48" s="1"/>
      <c r="JK48" s="1"/>
      <c r="JL48" s="1"/>
      <c r="JM48" s="1"/>
      <c r="JN48" s="1"/>
      <c r="JO48" s="1"/>
      <c r="JP48" s="1"/>
      <c r="JQ48" s="1"/>
      <c r="JR48" s="1"/>
      <c r="JS48" s="1"/>
      <c r="JT48" s="1"/>
      <c r="JU48" s="1"/>
      <c r="JV48" s="1"/>
      <c r="JW48" s="1"/>
      <c r="JX48" s="1"/>
      <c r="JY48" s="1"/>
      <c r="JZ48" s="1"/>
      <c r="KA48" s="1"/>
      <c r="KB48" s="1"/>
      <c r="KC48" s="1"/>
      <c r="KD48" s="1"/>
      <c r="KE48" s="1"/>
      <c r="KF48" s="1"/>
      <c r="KG48" s="1"/>
      <c r="KH48" s="1"/>
      <c r="KI48" s="1"/>
      <c r="KJ48" s="1"/>
      <c r="KK48" s="1"/>
      <c r="KL48" s="1"/>
      <c r="KM48" s="1"/>
      <c r="KN48" s="1"/>
      <c r="KO48" s="1"/>
      <c r="KP48" s="1"/>
      <c r="KQ48" s="1"/>
      <c r="KR48" s="1"/>
      <c r="KS48" s="1"/>
      <c r="KT48" s="1"/>
      <c r="KU48" s="1"/>
      <c r="KV48" s="1"/>
      <c r="KW48" s="1"/>
      <c r="KX48" s="1"/>
      <c r="KY48" s="1"/>
      <c r="KZ48" s="1"/>
      <c r="LA48" s="1"/>
      <c r="LB48" s="1"/>
      <c r="LC48" s="1"/>
      <c r="LD48" s="1"/>
      <c r="LE48" s="1"/>
      <c r="LF48" s="1"/>
      <c r="LG48" s="1"/>
      <c r="LH48" s="1"/>
      <c r="LI48" s="1"/>
      <c r="LJ48" s="1"/>
      <c r="LK48" s="1"/>
      <c r="LL48" s="1"/>
      <c r="LM48" s="1"/>
    </row>
    <row r="49" spans="1:325" s="11" customFormat="1" ht="15.75" customHeight="1" x14ac:dyDescent="0.35">
      <c r="A49" s="22">
        <v>2.2000000000000002</v>
      </c>
      <c r="B49" s="23" t="s">
        <v>26</v>
      </c>
      <c r="C49" s="66">
        <v>4.9812000000000002E-2</v>
      </c>
      <c r="D49" s="66">
        <v>4.9785000000000003E-2</v>
      </c>
      <c r="E49" s="66">
        <v>4.9785000000000003E-2</v>
      </c>
      <c r="F49" s="76"/>
      <c r="G49" s="66">
        <v>4.9808999999999999E-2</v>
      </c>
      <c r="H49" s="66">
        <v>4.9930000000000002E-2</v>
      </c>
      <c r="I49" s="66">
        <v>4.9620999999999998E-2</v>
      </c>
      <c r="J49" s="64"/>
      <c r="K49" s="66">
        <v>5.0064999999999998E-2</v>
      </c>
      <c r="L49" s="66">
        <v>5.0257000000000003E-2</v>
      </c>
      <c r="M49" s="66">
        <v>5.0082000000000002E-2</v>
      </c>
      <c r="N49" s="64"/>
      <c r="O49" s="66">
        <v>5.0446999999999999E-2</v>
      </c>
      <c r="P49" s="66">
        <v>5.0638000000000002E-2</v>
      </c>
      <c r="Q49" s="66">
        <v>5.0312000000000003E-2</v>
      </c>
      <c r="R49" s="76"/>
      <c r="S49" s="1"/>
      <c r="T49" s="1"/>
      <c r="U49" s="1"/>
      <c r="V49" s="1"/>
      <c r="W49" s="1"/>
      <c r="X49" s="1"/>
      <c r="Y49" s="1"/>
      <c r="Z49" s="1"/>
      <c r="AA49"/>
      <c r="AB49" s="1"/>
      <c r="AC49" s="1"/>
      <c r="AD49" s="1"/>
      <c r="AE49" s="1"/>
      <c r="AF49" s="1"/>
      <c r="AG49" s="1"/>
      <c r="AH49" s="1"/>
      <c r="AI49" s="1"/>
      <c r="AJ49" s="1"/>
      <c r="AK49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  <c r="IY49" s="1"/>
      <c r="IZ49" s="1"/>
      <c r="JA49" s="1"/>
      <c r="JB49" s="1"/>
      <c r="JC49" s="1"/>
      <c r="JD49" s="1"/>
      <c r="JE49" s="1"/>
      <c r="JF49" s="1"/>
      <c r="JG49" s="1"/>
      <c r="JH49" s="1"/>
      <c r="JI49" s="1"/>
      <c r="JJ49" s="1"/>
      <c r="JK49" s="1"/>
      <c r="JL49" s="1"/>
      <c r="JM49" s="1"/>
      <c r="JN49" s="1"/>
      <c r="JO49" s="1"/>
      <c r="JP49" s="1"/>
      <c r="JQ49" s="1"/>
      <c r="JR49" s="1"/>
      <c r="JS49" s="1"/>
      <c r="JT49" s="1"/>
      <c r="JU49" s="1"/>
      <c r="JV49" s="1"/>
      <c r="JW49" s="1"/>
      <c r="JX49" s="1"/>
      <c r="JY49" s="1"/>
      <c r="JZ49" s="1"/>
      <c r="KA49" s="1"/>
      <c r="KB49" s="1"/>
      <c r="KC49" s="1"/>
      <c r="KD49" s="1"/>
      <c r="KE49" s="1"/>
      <c r="KF49" s="1"/>
      <c r="KG49" s="1"/>
      <c r="KH49" s="1"/>
      <c r="KI49" s="1"/>
      <c r="KJ49" s="1"/>
      <c r="KK49" s="1"/>
      <c r="KL49" s="1"/>
      <c r="KM49" s="1"/>
      <c r="KN49" s="1"/>
      <c r="KO49" s="1"/>
      <c r="KP49" s="1"/>
      <c r="KQ49" s="1"/>
      <c r="KR49" s="1"/>
      <c r="KS49" s="1"/>
      <c r="KT49" s="1"/>
      <c r="KU49" s="1"/>
      <c r="KV49" s="1"/>
      <c r="KW49" s="1"/>
      <c r="KX49" s="1"/>
      <c r="KY49" s="1"/>
      <c r="KZ49" s="1"/>
      <c r="LA49" s="1"/>
      <c r="LB49" s="1"/>
      <c r="LC49" s="1"/>
      <c r="LD49" s="1"/>
      <c r="LE49" s="1"/>
      <c r="LF49" s="1"/>
      <c r="LG49" s="1"/>
      <c r="LH49" s="1"/>
      <c r="LI49" s="1"/>
      <c r="LJ49" s="1"/>
      <c r="LK49" s="1"/>
      <c r="LL49" s="1"/>
      <c r="LM49" s="1"/>
    </row>
    <row r="50" spans="1:325" s="15" customFormat="1" ht="15.75" customHeight="1" x14ac:dyDescent="0.35">
      <c r="A50" s="9">
        <v>2.4</v>
      </c>
      <c r="B50" s="9" t="s">
        <v>26</v>
      </c>
      <c r="C50" s="65">
        <v>1.6719999999999999E-2</v>
      </c>
      <c r="D50" s="65">
        <v>4.9661999999999998E-2</v>
      </c>
      <c r="E50" s="65">
        <v>4.9661999999999998E-2</v>
      </c>
      <c r="F50" s="76"/>
      <c r="G50" s="65">
        <v>2.0018999999999999E-2</v>
      </c>
      <c r="H50" s="65">
        <v>4.9889000000000003E-2</v>
      </c>
      <c r="I50" s="65">
        <v>5.6267999999999999E-2</v>
      </c>
      <c r="J50" s="64"/>
      <c r="K50" s="65">
        <v>2.3095000000000001E-2</v>
      </c>
      <c r="L50" s="65">
        <v>5.0122E-2</v>
      </c>
      <c r="M50" s="65">
        <v>6.1039999999999997E-2</v>
      </c>
      <c r="N50" s="64"/>
      <c r="O50" s="65">
        <v>2.5746000000000002E-2</v>
      </c>
      <c r="P50" s="65">
        <v>5.0342999999999999E-2</v>
      </c>
      <c r="Q50" s="65">
        <v>6.4224000000000003E-2</v>
      </c>
      <c r="R50" s="76"/>
      <c r="S50" s="1"/>
      <c r="T50" s="1"/>
      <c r="U50" s="1"/>
      <c r="V50" s="1"/>
      <c r="W50" s="1"/>
      <c r="X50" s="1"/>
      <c r="Y50" s="1"/>
      <c r="Z50" s="1"/>
      <c r="AA50"/>
      <c r="AB50" s="1"/>
      <c r="AC50" s="1"/>
      <c r="AD50" s="1"/>
      <c r="AE50" s="1"/>
      <c r="AF50" s="1"/>
      <c r="AG50" s="1"/>
      <c r="AH50" s="1"/>
      <c r="AI50" s="1"/>
      <c r="AJ50" s="1"/>
      <c r="AK50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  <c r="IY50" s="1"/>
      <c r="IZ50" s="1"/>
      <c r="JA50" s="1"/>
      <c r="JB50" s="1"/>
      <c r="JC50" s="1"/>
      <c r="JD50" s="1"/>
      <c r="JE50" s="1"/>
      <c r="JF50" s="1"/>
      <c r="JG50" s="1"/>
      <c r="JH50" s="1"/>
      <c r="JI50" s="1"/>
      <c r="JJ50" s="1"/>
      <c r="JK50" s="1"/>
      <c r="JL50" s="1"/>
      <c r="JM50" s="1"/>
      <c r="JN50" s="1"/>
      <c r="JO50" s="1"/>
      <c r="JP50" s="1"/>
      <c r="JQ50" s="1"/>
      <c r="JR50" s="1"/>
      <c r="JS50" s="1"/>
      <c r="JT50" s="1"/>
      <c r="JU50" s="1"/>
      <c r="JV50" s="1"/>
      <c r="JW50" s="1"/>
      <c r="JX50" s="1"/>
      <c r="JY50" s="1"/>
      <c r="JZ50" s="1"/>
      <c r="KA50" s="1"/>
      <c r="KB50" s="1"/>
      <c r="KC50" s="1"/>
      <c r="KD50" s="1"/>
      <c r="KE50" s="1"/>
      <c r="KF50" s="1"/>
      <c r="KG50" s="1"/>
      <c r="KH50" s="1"/>
      <c r="KI50" s="1"/>
      <c r="KJ50" s="1"/>
      <c r="KK50" s="1"/>
      <c r="KL50" s="1"/>
      <c r="KM50" s="1"/>
      <c r="KN50" s="1"/>
      <c r="KO50" s="1"/>
      <c r="KP50" s="1"/>
      <c r="KQ50" s="1"/>
      <c r="KR50" s="1"/>
      <c r="KS50" s="1"/>
      <c r="KT50" s="1"/>
      <c r="KU50" s="1"/>
      <c r="KV50" s="1"/>
      <c r="KW50" s="1"/>
      <c r="KX50" s="1"/>
      <c r="KY50" s="1"/>
      <c r="KZ50" s="1"/>
      <c r="LA50" s="1"/>
      <c r="LB50" s="1"/>
      <c r="LC50" s="1"/>
      <c r="LD50" s="1"/>
      <c r="LE50" s="1"/>
      <c r="LF50" s="1"/>
      <c r="LG50" s="1"/>
      <c r="LH50" s="1"/>
      <c r="LI50" s="1"/>
      <c r="LJ50" s="1"/>
      <c r="LK50" s="1"/>
      <c r="LL50" s="1"/>
      <c r="LM50" s="1"/>
    </row>
    <row r="51" spans="1:325" s="13" customFormat="1" ht="15.75" customHeight="1" x14ac:dyDescent="0.35">
      <c r="A51" s="9">
        <v>2.8</v>
      </c>
      <c r="B51" s="9" t="s">
        <v>26</v>
      </c>
      <c r="C51" s="65">
        <v>8.626E-3</v>
      </c>
      <c r="D51" s="65">
        <v>5.0254E-2</v>
      </c>
      <c r="E51" s="65">
        <v>5.0254E-2</v>
      </c>
      <c r="F51" s="76"/>
      <c r="G51" s="65">
        <v>1.6331999999999999E-2</v>
      </c>
      <c r="H51" s="65">
        <v>5.0119999999999998E-2</v>
      </c>
      <c r="I51" s="65">
        <v>7.1911000000000003E-2</v>
      </c>
      <c r="J51" s="64"/>
      <c r="K51" s="65">
        <v>2.2388999999999999E-2</v>
      </c>
      <c r="L51" s="65">
        <v>4.9643E-2</v>
      </c>
      <c r="M51" s="65">
        <v>8.5606000000000002E-2</v>
      </c>
      <c r="N51" s="64"/>
      <c r="O51" s="65">
        <v>2.7810000000000001E-2</v>
      </c>
      <c r="P51" s="65">
        <v>5.0250000000000003E-2</v>
      </c>
      <c r="Q51" s="65">
        <v>9.6573000000000006E-2</v>
      </c>
      <c r="R51" s="76"/>
      <c r="S51" s="1"/>
      <c r="T51" s="1"/>
      <c r="U51" s="1"/>
      <c r="V51" s="1"/>
      <c r="W51" s="1"/>
      <c r="X51" s="1"/>
      <c r="Y51" s="1"/>
      <c r="Z51" s="1"/>
      <c r="AA51"/>
      <c r="AB51" s="1"/>
      <c r="AC51" s="1"/>
      <c r="AD51" s="1"/>
      <c r="AE51" s="1"/>
      <c r="AF51" s="1"/>
      <c r="AG51" s="1"/>
      <c r="AH51" s="1"/>
      <c r="AI51" s="1"/>
      <c r="AJ51" s="1"/>
      <c r="AK5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  <c r="IY51" s="1"/>
      <c r="IZ51" s="1"/>
      <c r="JA51" s="1"/>
      <c r="JB51" s="1"/>
      <c r="JC51" s="1"/>
      <c r="JD51" s="1"/>
      <c r="JE51" s="1"/>
      <c r="JF51" s="1"/>
      <c r="JG51" s="1"/>
      <c r="JH51" s="1"/>
      <c r="JI51" s="1"/>
      <c r="JJ51" s="1"/>
      <c r="JK51" s="1"/>
      <c r="JL51" s="1"/>
      <c r="JM51" s="1"/>
      <c r="JN51" s="1"/>
      <c r="JO51" s="1"/>
      <c r="JP51" s="1"/>
      <c r="JQ51" s="1"/>
      <c r="JR51" s="1"/>
      <c r="JS51" s="1"/>
      <c r="JT51" s="1"/>
      <c r="JU51" s="1"/>
      <c r="JV51" s="1"/>
      <c r="JW51" s="1"/>
      <c r="JX51" s="1"/>
      <c r="JY51" s="1"/>
      <c r="JZ51" s="1"/>
      <c r="KA51" s="1"/>
      <c r="KB51" s="1"/>
      <c r="KC51" s="1"/>
      <c r="KD51" s="1"/>
      <c r="KE51" s="1"/>
      <c r="KF51" s="1"/>
      <c r="KG51" s="1"/>
      <c r="KH51" s="1"/>
      <c r="KI51" s="1"/>
      <c r="KJ51" s="1"/>
      <c r="KK51" s="1"/>
      <c r="KL51" s="1"/>
      <c r="KM51" s="1"/>
      <c r="KN51" s="1"/>
      <c r="KO51" s="1"/>
      <c r="KP51" s="1"/>
      <c r="KQ51" s="1"/>
      <c r="KR51" s="1"/>
      <c r="KS51" s="1"/>
      <c r="KT51" s="1"/>
      <c r="KU51" s="1"/>
      <c r="KV51" s="1"/>
      <c r="KW51" s="1"/>
      <c r="KX51" s="1"/>
      <c r="KY51" s="1"/>
      <c r="KZ51" s="1"/>
      <c r="LA51" s="1"/>
      <c r="LB51" s="1"/>
      <c r="LC51" s="1"/>
      <c r="LD51" s="1"/>
      <c r="LE51" s="1"/>
      <c r="LF51" s="1"/>
      <c r="LG51" s="1"/>
      <c r="LH51" s="1"/>
      <c r="LI51" s="1"/>
      <c r="LJ51" s="1"/>
      <c r="LK51" s="1"/>
      <c r="LL51" s="1"/>
      <c r="LM51" s="1"/>
    </row>
    <row r="52" spans="1:325" s="11" customFormat="1" ht="15.75" customHeight="1" x14ac:dyDescent="0.35">
      <c r="A52" s="9">
        <v>2.1</v>
      </c>
      <c r="B52" s="9" t="s">
        <v>27</v>
      </c>
      <c r="C52" s="65">
        <v>1.7613E-2</v>
      </c>
      <c r="D52" s="65">
        <v>5.0365E-2</v>
      </c>
      <c r="E52" s="65">
        <v>5.0365E-2</v>
      </c>
      <c r="F52" s="76"/>
      <c r="G52" s="65">
        <v>3.3486000000000002E-2</v>
      </c>
      <c r="H52" s="65">
        <v>4.9875000000000003E-2</v>
      </c>
      <c r="I52" s="65">
        <v>5.6549000000000002E-2</v>
      </c>
      <c r="J52" s="64"/>
      <c r="K52" s="65">
        <v>3.8254999999999997E-2</v>
      </c>
      <c r="L52" s="65">
        <v>5.0363999999999999E-2</v>
      </c>
      <c r="M52" s="65">
        <v>5.7570999999999997E-2</v>
      </c>
      <c r="N52" s="64"/>
      <c r="O52" s="65">
        <v>4.0294000000000003E-2</v>
      </c>
      <c r="P52" s="65">
        <v>5.0389000000000003E-2</v>
      </c>
      <c r="Q52" s="65">
        <v>5.6904999999999997E-2</v>
      </c>
      <c r="R52" s="76"/>
      <c r="S52" s="1"/>
      <c r="T52" s="1"/>
      <c r="U52" s="1"/>
      <c r="V52" s="1"/>
      <c r="W52" s="1"/>
      <c r="X52" s="1"/>
      <c r="Y52" s="1"/>
      <c r="Z52" s="1"/>
      <c r="AA52"/>
      <c r="AB52" s="1"/>
      <c r="AC52" s="1"/>
      <c r="AD52" s="1"/>
      <c r="AE52" s="1"/>
      <c r="AF52" s="1"/>
      <c r="AG52" s="1"/>
      <c r="AH52" s="1"/>
      <c r="AI52" s="1"/>
      <c r="AJ52" s="1"/>
      <c r="AK52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  <c r="IY52" s="1"/>
      <c r="IZ52" s="1"/>
      <c r="JA52" s="1"/>
      <c r="JB52" s="1"/>
      <c r="JC52" s="1"/>
      <c r="JD52" s="1"/>
      <c r="JE52" s="1"/>
      <c r="JF52" s="1"/>
      <c r="JG52" s="1"/>
      <c r="JH52" s="1"/>
      <c r="JI52" s="1"/>
      <c r="JJ52" s="1"/>
      <c r="JK52" s="1"/>
      <c r="JL52" s="1"/>
      <c r="JM52" s="1"/>
      <c r="JN52" s="1"/>
      <c r="JO52" s="1"/>
      <c r="JP52" s="1"/>
      <c r="JQ52" s="1"/>
      <c r="JR52" s="1"/>
      <c r="JS52" s="1"/>
      <c r="JT52" s="1"/>
      <c r="JU52" s="1"/>
      <c r="JV52" s="1"/>
      <c r="JW52" s="1"/>
      <c r="JX52" s="1"/>
      <c r="JY52" s="1"/>
      <c r="JZ52" s="1"/>
      <c r="KA52" s="1"/>
      <c r="KB52" s="1"/>
      <c r="KC52" s="1"/>
      <c r="KD52" s="1"/>
      <c r="KE52" s="1"/>
      <c r="KF52" s="1"/>
      <c r="KG52" s="1"/>
      <c r="KH52" s="1"/>
      <c r="KI52" s="1"/>
      <c r="KJ52" s="1"/>
      <c r="KK52" s="1"/>
      <c r="KL52" s="1"/>
      <c r="KM52" s="1"/>
      <c r="KN52" s="1"/>
      <c r="KO52" s="1"/>
      <c r="KP52" s="1"/>
      <c r="KQ52" s="1"/>
      <c r="KR52" s="1"/>
      <c r="KS52" s="1"/>
      <c r="KT52" s="1"/>
      <c r="KU52" s="1"/>
      <c r="KV52" s="1"/>
      <c r="KW52" s="1"/>
      <c r="KX52" s="1"/>
      <c r="KY52" s="1"/>
      <c r="KZ52" s="1"/>
      <c r="LA52" s="1"/>
      <c r="LB52" s="1"/>
      <c r="LC52" s="1"/>
      <c r="LD52" s="1"/>
      <c r="LE52" s="1"/>
      <c r="LF52" s="1"/>
      <c r="LG52" s="1"/>
      <c r="LH52" s="1"/>
      <c r="LI52" s="1"/>
      <c r="LJ52" s="1"/>
      <c r="LK52" s="1"/>
      <c r="LL52" s="1"/>
      <c r="LM52" s="1"/>
    </row>
    <row r="53" spans="1:325" s="15" customFormat="1" ht="15.75" customHeight="1" x14ac:dyDescent="0.35">
      <c r="A53" s="22">
        <v>2.2000000000000002</v>
      </c>
      <c r="B53" s="23" t="s">
        <v>27</v>
      </c>
      <c r="C53" s="66">
        <v>4.9703999999999998E-2</v>
      </c>
      <c r="D53" s="66">
        <v>4.9716999999999997E-2</v>
      </c>
      <c r="E53" s="66">
        <v>4.9716999999999997E-2</v>
      </c>
      <c r="F53" s="76"/>
      <c r="G53" s="66">
        <v>5.0077999999999998E-2</v>
      </c>
      <c r="H53" s="66">
        <v>5.0160999999999997E-2</v>
      </c>
      <c r="I53" s="66">
        <v>4.9986000000000003E-2</v>
      </c>
      <c r="J53" s="64"/>
      <c r="K53" s="66">
        <v>4.9641999999999999E-2</v>
      </c>
      <c r="L53" s="66">
        <v>4.9831E-2</v>
      </c>
      <c r="M53" s="66">
        <v>4.9526000000000001E-2</v>
      </c>
      <c r="N53" s="64"/>
      <c r="O53" s="66">
        <v>4.9983E-2</v>
      </c>
      <c r="P53" s="66">
        <v>5.0164E-2</v>
      </c>
      <c r="Q53" s="66">
        <v>4.9881000000000002E-2</v>
      </c>
      <c r="R53" s="76"/>
      <c r="S53" s="1"/>
      <c r="T53" s="1"/>
      <c r="U53" s="1"/>
      <c r="V53" s="1"/>
      <c r="W53" s="1"/>
      <c r="X53" s="1"/>
      <c r="Y53" s="1"/>
      <c r="Z53" s="1"/>
      <c r="AA53"/>
      <c r="AB53" s="1"/>
      <c r="AC53" s="1"/>
      <c r="AD53" s="1"/>
      <c r="AE53" s="1"/>
      <c r="AF53" s="1"/>
      <c r="AG53" s="1"/>
      <c r="AH53" s="1"/>
      <c r="AI53" s="1"/>
      <c r="AJ53" s="1"/>
      <c r="AK53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  <c r="IY53" s="1"/>
      <c r="IZ53" s="1"/>
      <c r="JA53" s="1"/>
      <c r="JB53" s="1"/>
      <c r="JC53" s="1"/>
      <c r="JD53" s="1"/>
      <c r="JE53" s="1"/>
      <c r="JF53" s="1"/>
      <c r="JG53" s="1"/>
      <c r="JH53" s="1"/>
      <c r="JI53" s="1"/>
      <c r="JJ53" s="1"/>
      <c r="JK53" s="1"/>
      <c r="JL53" s="1"/>
      <c r="JM53" s="1"/>
      <c r="JN53" s="1"/>
      <c r="JO53" s="1"/>
      <c r="JP53" s="1"/>
      <c r="JQ53" s="1"/>
      <c r="JR53" s="1"/>
      <c r="JS53" s="1"/>
      <c r="JT53" s="1"/>
      <c r="JU53" s="1"/>
      <c r="JV53" s="1"/>
      <c r="JW53" s="1"/>
      <c r="JX53" s="1"/>
      <c r="JY53" s="1"/>
      <c r="JZ53" s="1"/>
      <c r="KA53" s="1"/>
      <c r="KB53" s="1"/>
      <c r="KC53" s="1"/>
      <c r="KD53" s="1"/>
      <c r="KE53" s="1"/>
      <c r="KF53" s="1"/>
      <c r="KG53" s="1"/>
      <c r="KH53" s="1"/>
      <c r="KI53" s="1"/>
      <c r="KJ53" s="1"/>
      <c r="KK53" s="1"/>
      <c r="KL53" s="1"/>
      <c r="KM53" s="1"/>
      <c r="KN53" s="1"/>
      <c r="KO53" s="1"/>
      <c r="KP53" s="1"/>
      <c r="KQ53" s="1"/>
      <c r="KR53" s="1"/>
      <c r="KS53" s="1"/>
      <c r="KT53" s="1"/>
      <c r="KU53" s="1"/>
      <c r="KV53" s="1"/>
      <c r="KW53" s="1"/>
      <c r="KX53" s="1"/>
      <c r="KY53" s="1"/>
      <c r="KZ53" s="1"/>
      <c r="LA53" s="1"/>
      <c r="LB53" s="1"/>
      <c r="LC53" s="1"/>
      <c r="LD53" s="1"/>
      <c r="LE53" s="1"/>
      <c r="LF53" s="1"/>
      <c r="LG53" s="1"/>
      <c r="LH53" s="1"/>
      <c r="LI53" s="1"/>
      <c r="LJ53" s="1"/>
      <c r="LK53" s="1"/>
      <c r="LL53" s="1"/>
      <c r="LM53" s="1"/>
    </row>
    <row r="54" spans="1:325" s="13" customFormat="1" ht="15.75" customHeight="1" x14ac:dyDescent="0.35">
      <c r="A54" s="7">
        <v>2.4</v>
      </c>
      <c r="B54" s="7" t="s">
        <v>27</v>
      </c>
      <c r="C54" s="67">
        <v>0.111527</v>
      </c>
      <c r="D54" s="67">
        <v>5.0214000000000002E-2</v>
      </c>
      <c r="E54" s="67">
        <v>5.0214000000000002E-2</v>
      </c>
      <c r="F54" s="76"/>
      <c r="G54" s="67">
        <v>0.12051099999999999</v>
      </c>
      <c r="H54" s="67">
        <v>4.9974999999999999E-2</v>
      </c>
      <c r="I54" s="67">
        <v>5.9840999999999998E-2</v>
      </c>
      <c r="J54" s="64"/>
      <c r="K54" s="67">
        <v>0.12245200000000001</v>
      </c>
      <c r="L54" s="67">
        <v>5.0293999999999998E-2</v>
      </c>
      <c r="M54" s="67">
        <v>6.5479999999999997E-2</v>
      </c>
      <c r="N54" s="64"/>
      <c r="O54" s="67">
        <v>0.122956</v>
      </c>
      <c r="P54" s="67">
        <v>5.0507000000000003E-2</v>
      </c>
      <c r="Q54" s="67">
        <v>6.8647E-2</v>
      </c>
      <c r="R54" s="76"/>
      <c r="S54" s="1"/>
      <c r="T54" s="1"/>
      <c r="U54" s="1"/>
      <c r="V54" s="1"/>
      <c r="W54" s="1"/>
      <c r="X54" s="1"/>
      <c r="Y54" s="1"/>
      <c r="Z54" s="1"/>
      <c r="AA54"/>
      <c r="AB54" s="1"/>
      <c r="AC54" s="1"/>
      <c r="AD54" s="1"/>
      <c r="AE54" s="1"/>
      <c r="AF54" s="1"/>
      <c r="AG54" s="1"/>
      <c r="AH54" s="1"/>
      <c r="AI54" s="1"/>
      <c r="AJ54" s="1"/>
      <c r="AK54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  <c r="IY54" s="1"/>
      <c r="IZ54" s="1"/>
      <c r="JA54" s="1"/>
      <c r="JB54" s="1"/>
      <c r="JC54" s="1"/>
      <c r="JD54" s="1"/>
      <c r="JE54" s="1"/>
      <c r="JF54" s="1"/>
      <c r="JG54" s="1"/>
      <c r="JH54" s="1"/>
      <c r="JI54" s="1"/>
      <c r="JJ54" s="1"/>
      <c r="JK54" s="1"/>
      <c r="JL54" s="1"/>
      <c r="JM54" s="1"/>
      <c r="JN54" s="1"/>
      <c r="JO54" s="1"/>
      <c r="JP54" s="1"/>
      <c r="JQ54" s="1"/>
      <c r="JR54" s="1"/>
      <c r="JS54" s="1"/>
      <c r="JT54" s="1"/>
      <c r="JU54" s="1"/>
      <c r="JV54" s="1"/>
      <c r="JW54" s="1"/>
      <c r="JX54" s="1"/>
      <c r="JY54" s="1"/>
      <c r="JZ54" s="1"/>
      <c r="KA54" s="1"/>
      <c r="KB54" s="1"/>
      <c r="KC54" s="1"/>
      <c r="KD54" s="1"/>
      <c r="KE54" s="1"/>
      <c r="KF54" s="1"/>
      <c r="KG54" s="1"/>
      <c r="KH54" s="1"/>
      <c r="KI54" s="1"/>
      <c r="KJ54" s="1"/>
      <c r="KK54" s="1"/>
      <c r="KL54" s="1"/>
      <c r="KM54" s="1"/>
      <c r="KN54" s="1"/>
      <c r="KO54" s="1"/>
      <c r="KP54" s="1"/>
      <c r="KQ54" s="1"/>
      <c r="KR54" s="1"/>
      <c r="KS54" s="1"/>
      <c r="KT54" s="1"/>
      <c r="KU54" s="1"/>
      <c r="KV54" s="1"/>
      <c r="KW54" s="1"/>
      <c r="KX54" s="1"/>
      <c r="KY54" s="1"/>
      <c r="KZ54" s="1"/>
      <c r="LA54" s="1"/>
      <c r="LB54" s="1"/>
      <c r="LC54" s="1"/>
      <c r="LD54" s="1"/>
      <c r="LE54" s="1"/>
      <c r="LF54" s="1"/>
      <c r="LG54" s="1"/>
      <c r="LH54" s="1"/>
      <c r="LI54" s="1"/>
      <c r="LJ54" s="1"/>
      <c r="LK54" s="1"/>
      <c r="LL54" s="1"/>
      <c r="LM54" s="1"/>
    </row>
    <row r="55" spans="1:325" s="13" customFormat="1" ht="15.75" customHeight="1" x14ac:dyDescent="0.35">
      <c r="A55" s="7">
        <v>2.8</v>
      </c>
      <c r="B55" s="7" t="s">
        <v>27</v>
      </c>
      <c r="C55" s="67">
        <v>0.15344099999999999</v>
      </c>
      <c r="D55" s="67">
        <v>4.9672000000000001E-2</v>
      </c>
      <c r="E55" s="67">
        <v>4.9672000000000001E-2</v>
      </c>
      <c r="F55" s="76"/>
      <c r="G55" s="67">
        <v>0.18981200000000001</v>
      </c>
      <c r="H55" s="67">
        <v>5.0023999999999999E-2</v>
      </c>
      <c r="I55" s="67">
        <v>7.1968000000000004E-2</v>
      </c>
      <c r="J55" s="64"/>
      <c r="K55" s="67">
        <v>0.209092</v>
      </c>
      <c r="L55" s="67">
        <v>5.0382000000000003E-2</v>
      </c>
      <c r="M55" s="67">
        <v>8.5955000000000004E-2</v>
      </c>
      <c r="N55" s="64"/>
      <c r="O55" s="67">
        <v>0.22042300000000001</v>
      </c>
      <c r="P55" s="67">
        <v>5.0478000000000002E-2</v>
      </c>
      <c r="Q55" s="67">
        <v>9.5977000000000007E-2</v>
      </c>
      <c r="R55" s="76"/>
      <c r="S55" s="1"/>
      <c r="T55" s="1"/>
      <c r="U55" s="1"/>
      <c r="V55" s="1"/>
      <c r="W55" s="1"/>
      <c r="X55" s="1"/>
      <c r="Y55" s="1"/>
      <c r="Z55" s="1"/>
      <c r="AA55"/>
      <c r="AB55" s="1"/>
      <c r="AC55" s="1"/>
      <c r="AD55" s="1"/>
      <c r="AE55" s="1"/>
      <c r="AF55" s="1"/>
      <c r="AG55" s="1"/>
      <c r="AH55" s="1"/>
      <c r="AI55" s="1"/>
      <c r="AJ55" s="1"/>
      <c r="AK55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  <c r="IY55" s="1"/>
      <c r="IZ55" s="1"/>
      <c r="JA55" s="1"/>
      <c r="JB55" s="1"/>
      <c r="JC55" s="1"/>
      <c r="JD55" s="1"/>
      <c r="JE55" s="1"/>
      <c r="JF55" s="1"/>
      <c r="JG55" s="1"/>
      <c r="JH55" s="1"/>
      <c r="JI55" s="1"/>
      <c r="JJ55" s="1"/>
      <c r="JK55" s="1"/>
      <c r="JL55" s="1"/>
      <c r="JM55" s="1"/>
      <c r="JN55" s="1"/>
      <c r="JO55" s="1"/>
      <c r="JP55" s="1"/>
      <c r="JQ55" s="1"/>
      <c r="JR55" s="1"/>
      <c r="JS55" s="1"/>
      <c r="JT55" s="1"/>
      <c r="JU55" s="1"/>
      <c r="JV55" s="1"/>
      <c r="JW55" s="1"/>
      <c r="JX55" s="1"/>
      <c r="JY55" s="1"/>
      <c r="JZ55" s="1"/>
      <c r="KA55" s="1"/>
      <c r="KB55" s="1"/>
      <c r="KC55" s="1"/>
      <c r="KD55" s="1"/>
      <c r="KE55" s="1"/>
      <c r="KF55" s="1"/>
      <c r="KG55" s="1"/>
      <c r="KH55" s="1"/>
      <c r="KI55" s="1"/>
      <c r="KJ55" s="1"/>
      <c r="KK55" s="1"/>
      <c r="KL55" s="1"/>
      <c r="KM55" s="1"/>
      <c r="KN55" s="1"/>
      <c r="KO55" s="1"/>
      <c r="KP55" s="1"/>
      <c r="KQ55" s="1"/>
      <c r="KR55" s="1"/>
      <c r="KS55" s="1"/>
      <c r="KT55" s="1"/>
      <c r="KU55" s="1"/>
      <c r="KV55" s="1"/>
      <c r="KW55" s="1"/>
      <c r="KX55" s="1"/>
      <c r="KY55" s="1"/>
      <c r="KZ55" s="1"/>
      <c r="LA55" s="1"/>
      <c r="LB55" s="1"/>
      <c r="LC55" s="1"/>
      <c r="LD55" s="1"/>
      <c r="LE55" s="1"/>
      <c r="LF55" s="1"/>
      <c r="LG55" s="1"/>
      <c r="LH55" s="1"/>
      <c r="LI55" s="1"/>
      <c r="LJ55" s="1"/>
      <c r="LK55" s="1"/>
      <c r="LL55" s="1"/>
      <c r="LM55" s="1"/>
    </row>
    <row r="56" spans="1:325" s="13" customFormat="1" ht="15.75" customHeight="1" x14ac:dyDescent="0.35">
      <c r="A56" s="14">
        <v>2.1</v>
      </c>
      <c r="B56" s="14" t="s">
        <v>28</v>
      </c>
      <c r="C56" s="70">
        <v>5.0708999999999997E-2</v>
      </c>
      <c r="D56" s="70">
        <v>4.9751999999999998E-2</v>
      </c>
      <c r="E56" s="70">
        <v>4.9751999999999998E-2</v>
      </c>
      <c r="F56" s="76"/>
      <c r="G56" s="70">
        <v>5.4330999999999997E-2</v>
      </c>
      <c r="H56" s="70">
        <v>4.9861999999999997E-2</v>
      </c>
      <c r="I56" s="70">
        <v>5.3637999999999998E-2</v>
      </c>
      <c r="J56" s="64"/>
      <c r="K56" s="70">
        <v>5.5740999999999999E-2</v>
      </c>
      <c r="L56" s="70">
        <v>4.9998000000000001E-2</v>
      </c>
      <c r="M56" s="70">
        <v>5.5169000000000003E-2</v>
      </c>
      <c r="N56" s="64"/>
      <c r="O56" s="70">
        <v>5.5833000000000001E-2</v>
      </c>
      <c r="P56" s="70">
        <v>5.006E-2</v>
      </c>
      <c r="Q56" s="70">
        <v>5.5396000000000001E-2</v>
      </c>
      <c r="R56" s="76"/>
      <c r="S56" s="1"/>
      <c r="T56" s="1"/>
      <c r="U56" s="1"/>
      <c r="V56" s="1"/>
      <c r="W56" s="1"/>
      <c r="X56" s="1"/>
      <c r="Y56" s="1"/>
      <c r="Z56" s="1"/>
      <c r="AA56"/>
      <c r="AB56" s="1"/>
      <c r="AC56" s="1"/>
      <c r="AD56" s="1"/>
      <c r="AE56" s="1"/>
      <c r="AF56" s="1"/>
      <c r="AG56" s="1"/>
      <c r="AH56" s="1"/>
      <c r="AI56" s="1"/>
      <c r="AJ56" s="1"/>
      <c r="AK56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  <c r="IX56" s="1"/>
      <c r="IY56" s="1"/>
      <c r="IZ56" s="1"/>
      <c r="JA56" s="1"/>
      <c r="JB56" s="1"/>
      <c r="JC56" s="1"/>
      <c r="JD56" s="1"/>
      <c r="JE56" s="1"/>
      <c r="JF56" s="1"/>
      <c r="JG56" s="1"/>
      <c r="JH56" s="1"/>
      <c r="JI56" s="1"/>
      <c r="JJ56" s="1"/>
      <c r="JK56" s="1"/>
      <c r="JL56" s="1"/>
      <c r="JM56" s="1"/>
      <c r="JN56" s="1"/>
      <c r="JO56" s="1"/>
      <c r="JP56" s="1"/>
      <c r="JQ56" s="1"/>
      <c r="JR56" s="1"/>
      <c r="JS56" s="1"/>
      <c r="JT56" s="1"/>
      <c r="JU56" s="1"/>
      <c r="JV56" s="1"/>
      <c r="JW56" s="1"/>
      <c r="JX56" s="1"/>
      <c r="JY56" s="1"/>
      <c r="JZ56" s="1"/>
      <c r="KA56" s="1"/>
      <c r="KB56" s="1"/>
      <c r="KC56" s="1"/>
      <c r="KD56" s="1"/>
      <c r="KE56" s="1"/>
      <c r="KF56" s="1"/>
      <c r="KG56" s="1"/>
      <c r="KH56" s="1"/>
      <c r="KI56" s="1"/>
      <c r="KJ56" s="1"/>
      <c r="KK56" s="1"/>
      <c r="KL56" s="1"/>
      <c r="KM56" s="1"/>
      <c r="KN56" s="1"/>
      <c r="KO56" s="1"/>
      <c r="KP56" s="1"/>
      <c r="KQ56" s="1"/>
      <c r="KR56" s="1"/>
      <c r="KS56" s="1"/>
      <c r="KT56" s="1"/>
      <c r="KU56" s="1"/>
      <c r="KV56" s="1"/>
      <c r="KW56" s="1"/>
      <c r="KX56" s="1"/>
      <c r="KY56" s="1"/>
      <c r="KZ56" s="1"/>
      <c r="LA56" s="1"/>
      <c r="LB56" s="1"/>
      <c r="LC56" s="1"/>
      <c r="LD56" s="1"/>
      <c r="LE56" s="1"/>
      <c r="LF56" s="1"/>
      <c r="LG56" s="1"/>
      <c r="LH56" s="1"/>
      <c r="LI56" s="1"/>
      <c r="LJ56" s="1"/>
      <c r="LK56" s="1"/>
      <c r="LL56" s="1"/>
      <c r="LM56" s="1"/>
    </row>
    <row r="57" spans="1:325" s="11" customFormat="1" ht="15.75" customHeight="1" x14ac:dyDescent="0.35">
      <c r="A57" s="20">
        <v>2.2000000000000002</v>
      </c>
      <c r="B57" s="20" t="s">
        <v>28</v>
      </c>
      <c r="C57" s="69">
        <v>4.9970000000000001E-2</v>
      </c>
      <c r="D57" s="69">
        <v>4.9910000000000003E-2</v>
      </c>
      <c r="E57" s="69">
        <v>4.9910000000000003E-2</v>
      </c>
      <c r="F57" s="76"/>
      <c r="G57" s="69">
        <v>4.9605000000000003E-2</v>
      </c>
      <c r="H57" s="69">
        <v>4.9654999999999998E-2</v>
      </c>
      <c r="I57" s="69">
        <v>4.9542999999999997E-2</v>
      </c>
      <c r="J57" s="64"/>
      <c r="K57" s="69">
        <v>5.0210999999999999E-2</v>
      </c>
      <c r="L57" s="69">
        <v>5.0231999999999999E-2</v>
      </c>
      <c r="M57" s="69">
        <v>5.0120999999999999E-2</v>
      </c>
      <c r="N57" s="64"/>
      <c r="O57" s="69">
        <v>4.9969E-2</v>
      </c>
      <c r="P57" s="69">
        <v>4.9979000000000003E-2</v>
      </c>
      <c r="Q57" s="69">
        <v>4.9875000000000003E-2</v>
      </c>
      <c r="R57" s="76"/>
      <c r="S57" s="1"/>
      <c r="T57" s="1"/>
      <c r="U57" s="1"/>
      <c r="V57" s="1"/>
      <c r="W57" s="1"/>
      <c r="X57" s="1"/>
      <c r="Y57" s="1"/>
      <c r="Z57" s="1"/>
      <c r="AA57"/>
      <c r="AB57" s="1"/>
      <c r="AC57" s="1"/>
      <c r="AD57" s="1"/>
      <c r="AE57" s="1"/>
      <c r="AF57" s="1"/>
      <c r="AG57" s="1"/>
      <c r="AH57" s="1"/>
      <c r="AI57" s="1"/>
      <c r="AJ57" s="1"/>
      <c r="AK57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  <c r="IY57" s="1"/>
      <c r="IZ57" s="1"/>
      <c r="JA57" s="1"/>
      <c r="JB57" s="1"/>
      <c r="JC57" s="1"/>
      <c r="JD57" s="1"/>
      <c r="JE57" s="1"/>
      <c r="JF57" s="1"/>
      <c r="JG57" s="1"/>
      <c r="JH57" s="1"/>
      <c r="JI57" s="1"/>
      <c r="JJ57" s="1"/>
      <c r="JK57" s="1"/>
      <c r="JL57" s="1"/>
      <c r="JM57" s="1"/>
      <c r="JN57" s="1"/>
      <c r="JO57" s="1"/>
      <c r="JP57" s="1"/>
      <c r="JQ57" s="1"/>
      <c r="JR57" s="1"/>
      <c r="JS57" s="1"/>
      <c r="JT57" s="1"/>
      <c r="JU57" s="1"/>
      <c r="JV57" s="1"/>
      <c r="JW57" s="1"/>
      <c r="JX57" s="1"/>
      <c r="JY57" s="1"/>
      <c r="JZ57" s="1"/>
      <c r="KA57" s="1"/>
      <c r="KB57" s="1"/>
      <c r="KC57" s="1"/>
      <c r="KD57" s="1"/>
      <c r="KE57" s="1"/>
      <c r="KF57" s="1"/>
      <c r="KG57" s="1"/>
      <c r="KH57" s="1"/>
      <c r="KI57" s="1"/>
      <c r="KJ57" s="1"/>
      <c r="KK57" s="1"/>
      <c r="KL57" s="1"/>
      <c r="KM57" s="1"/>
      <c r="KN57" s="1"/>
      <c r="KO57" s="1"/>
      <c r="KP57" s="1"/>
      <c r="KQ57" s="1"/>
      <c r="KR57" s="1"/>
      <c r="KS57" s="1"/>
      <c r="KT57" s="1"/>
      <c r="KU57" s="1"/>
      <c r="KV57" s="1"/>
      <c r="KW57" s="1"/>
      <c r="KX57" s="1"/>
      <c r="KY57" s="1"/>
      <c r="KZ57" s="1"/>
      <c r="LA57" s="1"/>
      <c r="LB57" s="1"/>
      <c r="LC57" s="1"/>
      <c r="LD57" s="1"/>
      <c r="LE57" s="1"/>
      <c r="LF57" s="1"/>
      <c r="LG57" s="1"/>
      <c r="LH57" s="1"/>
      <c r="LI57" s="1"/>
      <c r="LJ57" s="1"/>
      <c r="LK57" s="1"/>
      <c r="LL57" s="1"/>
      <c r="LM57" s="1"/>
    </row>
    <row r="58" spans="1:325" s="11" customFormat="1" ht="15.75" customHeight="1" x14ac:dyDescent="0.35">
      <c r="A58" s="14">
        <v>2.4</v>
      </c>
      <c r="B58" s="14" t="s">
        <v>28</v>
      </c>
      <c r="C58" s="70">
        <v>5.1089000000000002E-2</v>
      </c>
      <c r="D58" s="70">
        <v>5.0140999999999998E-2</v>
      </c>
      <c r="E58" s="70">
        <v>5.0140999999999998E-2</v>
      </c>
      <c r="F58" s="76"/>
      <c r="G58" s="70">
        <v>6.0852000000000003E-2</v>
      </c>
      <c r="H58" s="70">
        <v>5.0183999999999999E-2</v>
      </c>
      <c r="I58" s="70">
        <v>5.9408000000000002E-2</v>
      </c>
      <c r="J58" s="64"/>
      <c r="K58" s="70">
        <v>6.5754000000000007E-2</v>
      </c>
      <c r="L58" s="70">
        <v>5.0056999999999997E-2</v>
      </c>
      <c r="M58" s="70">
        <v>6.4159999999999995E-2</v>
      </c>
      <c r="N58" s="64"/>
      <c r="O58" s="70">
        <v>6.8459999999999993E-2</v>
      </c>
      <c r="P58" s="70">
        <v>5.0104000000000003E-2</v>
      </c>
      <c r="Q58" s="70">
        <v>6.6935999999999996E-2</v>
      </c>
      <c r="R58" s="76"/>
      <c r="S58" s="1"/>
      <c r="T58" s="1"/>
      <c r="U58" s="1"/>
      <c r="V58" s="1"/>
      <c r="W58" s="1"/>
      <c r="X58" s="1"/>
      <c r="Y58" s="1"/>
      <c r="Z58" s="1"/>
      <c r="AA58"/>
      <c r="AB58" s="1"/>
      <c r="AC58" s="1"/>
      <c r="AD58" s="1"/>
      <c r="AE58" s="1"/>
      <c r="AF58" s="1"/>
      <c r="AG58" s="1"/>
      <c r="AH58" s="1"/>
      <c r="AI58" s="1"/>
      <c r="AJ58" s="1"/>
      <c r="AK58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  <c r="IX58" s="1"/>
      <c r="IY58" s="1"/>
      <c r="IZ58" s="1"/>
      <c r="JA58" s="1"/>
      <c r="JB58" s="1"/>
      <c r="JC58" s="1"/>
      <c r="JD58" s="1"/>
      <c r="JE58" s="1"/>
      <c r="JF58" s="1"/>
      <c r="JG58" s="1"/>
      <c r="JH58" s="1"/>
      <c r="JI58" s="1"/>
      <c r="JJ58" s="1"/>
      <c r="JK58" s="1"/>
      <c r="JL58" s="1"/>
      <c r="JM58" s="1"/>
      <c r="JN58" s="1"/>
      <c r="JO58" s="1"/>
      <c r="JP58" s="1"/>
      <c r="JQ58" s="1"/>
      <c r="JR58" s="1"/>
      <c r="JS58" s="1"/>
      <c r="JT58" s="1"/>
      <c r="JU58" s="1"/>
      <c r="JV58" s="1"/>
      <c r="JW58" s="1"/>
      <c r="JX58" s="1"/>
      <c r="JY58" s="1"/>
      <c r="JZ58" s="1"/>
      <c r="KA58" s="1"/>
      <c r="KB58" s="1"/>
      <c r="KC58" s="1"/>
      <c r="KD58" s="1"/>
      <c r="KE58" s="1"/>
      <c r="KF58" s="1"/>
      <c r="KG58" s="1"/>
      <c r="KH58" s="1"/>
      <c r="KI58" s="1"/>
      <c r="KJ58" s="1"/>
      <c r="KK58" s="1"/>
      <c r="KL58" s="1"/>
      <c r="KM58" s="1"/>
      <c r="KN58" s="1"/>
      <c r="KO58" s="1"/>
      <c r="KP58" s="1"/>
      <c r="KQ58" s="1"/>
      <c r="KR58" s="1"/>
      <c r="KS58" s="1"/>
      <c r="KT58" s="1"/>
      <c r="KU58" s="1"/>
      <c r="KV58" s="1"/>
      <c r="KW58" s="1"/>
      <c r="KX58" s="1"/>
      <c r="KY58" s="1"/>
      <c r="KZ58" s="1"/>
      <c r="LA58" s="1"/>
      <c r="LB58" s="1"/>
      <c r="LC58" s="1"/>
      <c r="LD58" s="1"/>
      <c r="LE58" s="1"/>
      <c r="LF58" s="1"/>
      <c r="LG58" s="1"/>
      <c r="LH58" s="1"/>
      <c r="LI58" s="1"/>
      <c r="LJ58" s="1"/>
      <c r="LK58" s="1"/>
      <c r="LL58" s="1"/>
      <c r="LM58" s="1"/>
    </row>
    <row r="59" spans="1:325" s="11" customFormat="1" ht="15.75" customHeight="1" x14ac:dyDescent="0.35">
      <c r="A59" s="14">
        <v>2.8</v>
      </c>
      <c r="B59" s="14" t="s">
        <v>28</v>
      </c>
      <c r="C59" s="70">
        <v>5.2106E-2</v>
      </c>
      <c r="D59" s="70">
        <v>4.9991000000000001E-2</v>
      </c>
      <c r="E59" s="70">
        <v>4.9991000000000001E-2</v>
      </c>
      <c r="F59" s="76"/>
      <c r="G59" s="70">
        <v>7.6967999999999995E-2</v>
      </c>
      <c r="H59" s="70">
        <v>4.9881000000000002E-2</v>
      </c>
      <c r="I59" s="70">
        <v>7.2932999999999998E-2</v>
      </c>
      <c r="J59" s="64"/>
      <c r="K59" s="70">
        <v>9.332E-2</v>
      </c>
      <c r="L59" s="70">
        <v>5.0339000000000002E-2</v>
      </c>
      <c r="M59" s="70">
        <v>8.8042999999999996E-2</v>
      </c>
      <c r="N59" s="64"/>
      <c r="O59" s="70">
        <v>0.10387200000000001</v>
      </c>
      <c r="P59" s="70">
        <v>5.0285000000000003E-2</v>
      </c>
      <c r="Q59" s="70">
        <v>9.7724000000000005E-2</v>
      </c>
      <c r="R59" s="76"/>
      <c r="S59" s="1"/>
      <c r="T59" s="1"/>
      <c r="U59" s="1"/>
      <c r="V59" s="1"/>
      <c r="W59" s="1"/>
      <c r="X59" s="1"/>
      <c r="Y59" s="1"/>
      <c r="Z59" s="1"/>
      <c r="AA59"/>
      <c r="AB59" s="1"/>
      <c r="AC59" s="1"/>
      <c r="AD59" s="1"/>
      <c r="AE59" s="1"/>
      <c r="AF59" s="1"/>
      <c r="AG59" s="1"/>
      <c r="AH59" s="1"/>
      <c r="AI59" s="1"/>
      <c r="AJ59" s="1"/>
      <c r="AK59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  <c r="IX59" s="1"/>
      <c r="IY59" s="1"/>
      <c r="IZ59" s="1"/>
      <c r="JA59" s="1"/>
      <c r="JB59" s="1"/>
      <c r="JC59" s="1"/>
      <c r="JD59" s="1"/>
      <c r="JE59" s="1"/>
      <c r="JF59" s="1"/>
      <c r="JG59" s="1"/>
      <c r="JH59" s="1"/>
      <c r="JI59" s="1"/>
      <c r="JJ59" s="1"/>
      <c r="JK59" s="1"/>
      <c r="JL59" s="1"/>
      <c r="JM59" s="1"/>
      <c r="JN59" s="1"/>
      <c r="JO59" s="1"/>
      <c r="JP59" s="1"/>
      <c r="JQ59" s="1"/>
      <c r="JR59" s="1"/>
      <c r="JS59" s="1"/>
      <c r="JT59" s="1"/>
      <c r="JU59" s="1"/>
      <c r="JV59" s="1"/>
      <c r="JW59" s="1"/>
      <c r="JX59" s="1"/>
      <c r="JY59" s="1"/>
      <c r="JZ59" s="1"/>
      <c r="KA59" s="1"/>
      <c r="KB59" s="1"/>
      <c r="KC59" s="1"/>
      <c r="KD59" s="1"/>
      <c r="KE59" s="1"/>
      <c r="KF59" s="1"/>
      <c r="KG59" s="1"/>
      <c r="KH59" s="1"/>
      <c r="KI59" s="1"/>
      <c r="KJ59" s="1"/>
      <c r="KK59" s="1"/>
      <c r="KL59" s="1"/>
      <c r="KM59" s="1"/>
      <c r="KN59" s="1"/>
      <c r="KO59" s="1"/>
      <c r="KP59" s="1"/>
      <c r="KQ59" s="1"/>
      <c r="KR59" s="1"/>
      <c r="KS59" s="1"/>
      <c r="KT59" s="1"/>
      <c r="KU59" s="1"/>
      <c r="KV59" s="1"/>
      <c r="KW59" s="1"/>
      <c r="KX59" s="1"/>
      <c r="KY59" s="1"/>
      <c r="KZ59" s="1"/>
      <c r="LA59" s="1"/>
      <c r="LB59" s="1"/>
      <c r="LC59" s="1"/>
      <c r="LD59" s="1"/>
      <c r="LE59" s="1"/>
      <c r="LF59" s="1"/>
      <c r="LG59" s="1"/>
      <c r="LH59" s="1"/>
      <c r="LI59" s="1"/>
      <c r="LJ59" s="1"/>
      <c r="LK59" s="1"/>
      <c r="LL59" s="1"/>
      <c r="LM59" s="1"/>
    </row>
    <row r="60" spans="1:325" s="13" customFormat="1" ht="15.75" customHeight="1" x14ac:dyDescent="0.35">
      <c r="A60" s="7">
        <v>2.1</v>
      </c>
      <c r="B60" s="7" t="s">
        <v>29</v>
      </c>
      <c r="C60" s="67">
        <v>8.3724999999999994E-2</v>
      </c>
      <c r="D60" s="67">
        <v>5.0186000000000001E-2</v>
      </c>
      <c r="E60" s="67">
        <v>5.0186000000000001E-2</v>
      </c>
      <c r="F60" s="76"/>
      <c r="G60" s="67">
        <v>7.8108999999999998E-2</v>
      </c>
      <c r="H60" s="67">
        <v>5.0349999999999999E-2</v>
      </c>
      <c r="I60" s="67">
        <v>5.2645999999999998E-2</v>
      </c>
      <c r="J60" s="64"/>
      <c r="K60" s="67">
        <v>7.5750999999999999E-2</v>
      </c>
      <c r="L60" s="67">
        <v>5.0370999999999999E-2</v>
      </c>
      <c r="M60" s="67">
        <v>5.4391000000000002E-2</v>
      </c>
      <c r="N60" s="64"/>
      <c r="O60" s="67">
        <v>7.2890999999999997E-2</v>
      </c>
      <c r="P60" s="67">
        <v>4.9979999999999997E-2</v>
      </c>
      <c r="Q60" s="67">
        <v>5.4094000000000003E-2</v>
      </c>
      <c r="R60" s="76"/>
      <c r="S60" s="1"/>
      <c r="T60" s="1"/>
      <c r="U60" s="1"/>
      <c r="V60" s="1"/>
      <c r="W60" s="1"/>
      <c r="X60" s="1"/>
      <c r="Y60" s="1"/>
      <c r="Z60" s="1"/>
      <c r="AA60"/>
      <c r="AB60" s="1"/>
      <c r="AC60" s="1"/>
      <c r="AD60" s="1"/>
      <c r="AE60" s="1"/>
      <c r="AF60" s="1"/>
      <c r="AG60" s="1"/>
      <c r="AH60" s="1"/>
      <c r="AI60" s="1"/>
      <c r="AJ60" s="1"/>
      <c r="AK60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  <c r="IW60" s="1"/>
      <c r="IX60" s="1"/>
      <c r="IY60" s="1"/>
      <c r="IZ60" s="1"/>
      <c r="JA60" s="1"/>
      <c r="JB60" s="1"/>
      <c r="JC60" s="1"/>
      <c r="JD60" s="1"/>
      <c r="JE60" s="1"/>
      <c r="JF60" s="1"/>
      <c r="JG60" s="1"/>
      <c r="JH60" s="1"/>
      <c r="JI60" s="1"/>
      <c r="JJ60" s="1"/>
      <c r="JK60" s="1"/>
      <c r="JL60" s="1"/>
      <c r="JM60" s="1"/>
      <c r="JN60" s="1"/>
      <c r="JO60" s="1"/>
      <c r="JP60" s="1"/>
      <c r="JQ60" s="1"/>
      <c r="JR60" s="1"/>
      <c r="JS60" s="1"/>
      <c r="JT60" s="1"/>
      <c r="JU60" s="1"/>
      <c r="JV60" s="1"/>
      <c r="JW60" s="1"/>
      <c r="JX60" s="1"/>
      <c r="JY60" s="1"/>
      <c r="JZ60" s="1"/>
      <c r="KA60" s="1"/>
      <c r="KB60" s="1"/>
      <c r="KC60" s="1"/>
      <c r="KD60" s="1"/>
      <c r="KE60" s="1"/>
      <c r="KF60" s="1"/>
      <c r="KG60" s="1"/>
      <c r="KH60" s="1"/>
      <c r="KI60" s="1"/>
      <c r="KJ60" s="1"/>
      <c r="KK60" s="1"/>
      <c r="KL60" s="1"/>
      <c r="KM60" s="1"/>
      <c r="KN60" s="1"/>
      <c r="KO60" s="1"/>
      <c r="KP60" s="1"/>
      <c r="KQ60" s="1"/>
      <c r="KR60" s="1"/>
      <c r="KS60" s="1"/>
      <c r="KT60" s="1"/>
      <c r="KU60" s="1"/>
      <c r="KV60" s="1"/>
      <c r="KW60" s="1"/>
      <c r="KX60" s="1"/>
      <c r="KY60" s="1"/>
      <c r="KZ60" s="1"/>
      <c r="LA60" s="1"/>
      <c r="LB60" s="1"/>
      <c r="LC60" s="1"/>
      <c r="LD60" s="1"/>
      <c r="LE60" s="1"/>
      <c r="LF60" s="1"/>
      <c r="LG60" s="1"/>
      <c r="LH60" s="1"/>
      <c r="LI60" s="1"/>
      <c r="LJ60" s="1"/>
      <c r="LK60" s="1"/>
      <c r="LL60" s="1"/>
      <c r="LM60" s="1"/>
    </row>
    <row r="61" spans="1:325" s="13" customFormat="1" ht="15.75" customHeight="1" x14ac:dyDescent="0.35">
      <c r="A61" s="22">
        <v>2.2000000000000002</v>
      </c>
      <c r="B61" s="23" t="s">
        <v>29</v>
      </c>
      <c r="C61" s="66">
        <v>5.0223999999999998E-2</v>
      </c>
      <c r="D61" s="66">
        <v>5.0064999999999998E-2</v>
      </c>
      <c r="E61" s="66">
        <v>5.0064999999999998E-2</v>
      </c>
      <c r="F61" s="76"/>
      <c r="G61" s="66">
        <v>4.9932999999999998E-2</v>
      </c>
      <c r="H61" s="66">
        <v>4.9929000000000001E-2</v>
      </c>
      <c r="I61" s="66">
        <v>4.9979999999999997E-2</v>
      </c>
      <c r="J61" s="64"/>
      <c r="K61" s="66">
        <v>5.0089000000000002E-2</v>
      </c>
      <c r="L61" s="66">
        <v>4.9811000000000001E-2</v>
      </c>
      <c r="M61" s="66">
        <v>4.9931999999999997E-2</v>
      </c>
      <c r="N61" s="64"/>
      <c r="O61" s="66">
        <v>5.0339000000000002E-2</v>
      </c>
      <c r="P61" s="66">
        <v>5.0215999999999997E-2</v>
      </c>
      <c r="Q61" s="66">
        <v>5.0266999999999999E-2</v>
      </c>
      <c r="R61" s="76"/>
      <c r="S61" s="1"/>
      <c r="T61" s="1"/>
      <c r="U61" s="1"/>
      <c r="V61" s="1"/>
      <c r="W61" s="1"/>
      <c r="X61" s="1"/>
      <c r="Y61" s="1"/>
      <c r="Z61" s="1"/>
      <c r="AA61"/>
      <c r="AB61" s="1"/>
      <c r="AC61" s="1"/>
      <c r="AD61" s="1"/>
      <c r="AE61" s="1"/>
      <c r="AF61" s="1"/>
      <c r="AG61" s="1"/>
      <c r="AH61" s="1"/>
      <c r="AI61" s="1"/>
      <c r="AJ61" s="1"/>
      <c r="AK6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  <c r="II61" s="1"/>
      <c r="IJ61" s="1"/>
      <c r="IK61" s="1"/>
      <c r="IL61" s="1"/>
      <c r="IM61" s="1"/>
      <c r="IN61" s="1"/>
      <c r="IO61" s="1"/>
      <c r="IP61" s="1"/>
      <c r="IQ61" s="1"/>
      <c r="IR61" s="1"/>
      <c r="IS61" s="1"/>
      <c r="IT61" s="1"/>
      <c r="IU61" s="1"/>
      <c r="IV61" s="1"/>
      <c r="IW61" s="1"/>
      <c r="IX61" s="1"/>
      <c r="IY61" s="1"/>
      <c r="IZ61" s="1"/>
      <c r="JA61" s="1"/>
      <c r="JB61" s="1"/>
      <c r="JC61" s="1"/>
      <c r="JD61" s="1"/>
      <c r="JE61" s="1"/>
      <c r="JF61" s="1"/>
      <c r="JG61" s="1"/>
      <c r="JH61" s="1"/>
      <c r="JI61" s="1"/>
      <c r="JJ61" s="1"/>
      <c r="JK61" s="1"/>
      <c r="JL61" s="1"/>
      <c r="JM61" s="1"/>
      <c r="JN61" s="1"/>
      <c r="JO61" s="1"/>
      <c r="JP61" s="1"/>
      <c r="JQ61" s="1"/>
      <c r="JR61" s="1"/>
      <c r="JS61" s="1"/>
      <c r="JT61" s="1"/>
      <c r="JU61" s="1"/>
      <c r="JV61" s="1"/>
      <c r="JW61" s="1"/>
      <c r="JX61" s="1"/>
      <c r="JY61" s="1"/>
      <c r="JZ61" s="1"/>
      <c r="KA61" s="1"/>
      <c r="KB61" s="1"/>
      <c r="KC61" s="1"/>
      <c r="KD61" s="1"/>
      <c r="KE61" s="1"/>
      <c r="KF61" s="1"/>
      <c r="KG61" s="1"/>
      <c r="KH61" s="1"/>
      <c r="KI61" s="1"/>
      <c r="KJ61" s="1"/>
      <c r="KK61" s="1"/>
      <c r="KL61" s="1"/>
      <c r="KM61" s="1"/>
      <c r="KN61" s="1"/>
      <c r="KO61" s="1"/>
      <c r="KP61" s="1"/>
      <c r="KQ61" s="1"/>
      <c r="KR61" s="1"/>
      <c r="KS61" s="1"/>
      <c r="KT61" s="1"/>
      <c r="KU61" s="1"/>
      <c r="KV61" s="1"/>
      <c r="KW61" s="1"/>
      <c r="KX61" s="1"/>
      <c r="KY61" s="1"/>
      <c r="KZ61" s="1"/>
      <c r="LA61" s="1"/>
      <c r="LB61" s="1"/>
      <c r="LC61" s="1"/>
      <c r="LD61" s="1"/>
      <c r="LE61" s="1"/>
      <c r="LF61" s="1"/>
      <c r="LG61" s="1"/>
      <c r="LH61" s="1"/>
      <c r="LI61" s="1"/>
      <c r="LJ61" s="1"/>
      <c r="LK61" s="1"/>
      <c r="LL61" s="1"/>
      <c r="LM61" s="1"/>
    </row>
    <row r="62" spans="1:325" s="13" customFormat="1" ht="15.75" customHeight="1" x14ac:dyDescent="0.35">
      <c r="A62" s="9">
        <v>2.4</v>
      </c>
      <c r="B62" s="9" t="s">
        <v>29</v>
      </c>
      <c r="C62" s="65">
        <v>2.7555E-2</v>
      </c>
      <c r="D62" s="65">
        <v>5.0039E-2</v>
      </c>
      <c r="E62" s="65">
        <v>5.0039E-2</v>
      </c>
      <c r="F62" s="76"/>
      <c r="G62" s="65">
        <v>3.3714000000000001E-2</v>
      </c>
      <c r="H62" s="65">
        <v>5.0049000000000003E-2</v>
      </c>
      <c r="I62" s="65">
        <v>5.7722000000000002E-2</v>
      </c>
      <c r="J62" s="64"/>
      <c r="K62" s="65">
        <v>3.7565000000000001E-2</v>
      </c>
      <c r="L62" s="65">
        <v>4.9869999999999998E-2</v>
      </c>
      <c r="M62" s="65">
        <v>6.2246999999999997E-2</v>
      </c>
      <c r="N62" s="64"/>
      <c r="O62" s="65">
        <v>4.0756000000000001E-2</v>
      </c>
      <c r="P62" s="65">
        <v>5.0050999999999998E-2</v>
      </c>
      <c r="Q62" s="65">
        <v>6.5614000000000006E-2</v>
      </c>
      <c r="R62" s="76"/>
      <c r="S62" s="1"/>
      <c r="T62" s="1"/>
      <c r="U62" s="1"/>
      <c r="V62" s="1"/>
      <c r="W62" s="1"/>
      <c r="X62" s="1"/>
      <c r="Y62" s="1"/>
      <c r="Z62" s="1"/>
      <c r="AA62"/>
      <c r="AB62" s="1"/>
      <c r="AC62" s="1"/>
      <c r="AD62" s="1"/>
      <c r="AE62" s="1"/>
      <c r="AF62" s="1"/>
      <c r="AG62" s="1"/>
      <c r="AH62" s="1"/>
      <c r="AI62" s="1"/>
      <c r="AJ62" s="1"/>
      <c r="AK62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  <c r="II62" s="1"/>
      <c r="IJ62" s="1"/>
      <c r="IK62" s="1"/>
      <c r="IL62" s="1"/>
      <c r="IM62" s="1"/>
      <c r="IN62" s="1"/>
      <c r="IO62" s="1"/>
      <c r="IP62" s="1"/>
      <c r="IQ62" s="1"/>
      <c r="IR62" s="1"/>
      <c r="IS62" s="1"/>
      <c r="IT62" s="1"/>
      <c r="IU62" s="1"/>
      <c r="IV62" s="1"/>
      <c r="IW62" s="1"/>
      <c r="IX62" s="1"/>
      <c r="IY62" s="1"/>
      <c r="IZ62" s="1"/>
      <c r="JA62" s="1"/>
      <c r="JB62" s="1"/>
      <c r="JC62" s="1"/>
      <c r="JD62" s="1"/>
      <c r="JE62" s="1"/>
      <c r="JF62" s="1"/>
      <c r="JG62" s="1"/>
      <c r="JH62" s="1"/>
      <c r="JI62" s="1"/>
      <c r="JJ62" s="1"/>
      <c r="JK62" s="1"/>
      <c r="JL62" s="1"/>
      <c r="JM62" s="1"/>
      <c r="JN62" s="1"/>
      <c r="JO62" s="1"/>
      <c r="JP62" s="1"/>
      <c r="JQ62" s="1"/>
      <c r="JR62" s="1"/>
      <c r="JS62" s="1"/>
      <c r="JT62" s="1"/>
      <c r="JU62" s="1"/>
      <c r="JV62" s="1"/>
      <c r="JW62" s="1"/>
      <c r="JX62" s="1"/>
      <c r="JY62" s="1"/>
      <c r="JZ62" s="1"/>
      <c r="KA62" s="1"/>
      <c r="KB62" s="1"/>
      <c r="KC62" s="1"/>
      <c r="KD62" s="1"/>
      <c r="KE62" s="1"/>
      <c r="KF62" s="1"/>
      <c r="KG62" s="1"/>
      <c r="KH62" s="1"/>
      <c r="KI62" s="1"/>
      <c r="KJ62" s="1"/>
      <c r="KK62" s="1"/>
      <c r="KL62" s="1"/>
      <c r="KM62" s="1"/>
      <c r="KN62" s="1"/>
      <c r="KO62" s="1"/>
      <c r="KP62" s="1"/>
      <c r="KQ62" s="1"/>
      <c r="KR62" s="1"/>
      <c r="KS62" s="1"/>
      <c r="KT62" s="1"/>
      <c r="KU62" s="1"/>
      <c r="KV62" s="1"/>
      <c r="KW62" s="1"/>
      <c r="KX62" s="1"/>
      <c r="KY62" s="1"/>
      <c r="KZ62" s="1"/>
      <c r="LA62" s="1"/>
      <c r="LB62" s="1"/>
      <c r="LC62" s="1"/>
      <c r="LD62" s="1"/>
      <c r="LE62" s="1"/>
      <c r="LF62" s="1"/>
      <c r="LG62" s="1"/>
      <c r="LH62" s="1"/>
      <c r="LI62" s="1"/>
      <c r="LJ62" s="1"/>
      <c r="LK62" s="1"/>
      <c r="LL62" s="1"/>
      <c r="LM62" s="1"/>
    </row>
    <row r="63" spans="1:325" s="15" customFormat="1" ht="15.75" customHeight="1" x14ac:dyDescent="0.35">
      <c r="A63" s="9">
        <v>2.8</v>
      </c>
      <c r="B63" s="9" t="s">
        <v>29</v>
      </c>
      <c r="C63" s="65">
        <v>2.0327000000000001E-2</v>
      </c>
      <c r="D63" s="65">
        <v>5.0037999999999999E-2</v>
      </c>
      <c r="E63" s="65">
        <v>5.0037999999999999E-2</v>
      </c>
      <c r="F63" s="76"/>
      <c r="G63" s="65">
        <v>3.3993000000000002E-2</v>
      </c>
      <c r="H63" s="65">
        <v>5.006E-2</v>
      </c>
      <c r="I63" s="65">
        <v>7.2013999999999995E-2</v>
      </c>
      <c r="J63" s="64"/>
      <c r="K63" s="65">
        <v>4.4476000000000002E-2</v>
      </c>
      <c r="L63" s="65">
        <v>4.9786999999999998E-2</v>
      </c>
      <c r="M63" s="65">
        <v>8.6953000000000003E-2</v>
      </c>
      <c r="N63" s="64"/>
      <c r="O63" s="65">
        <v>5.2638999999999998E-2</v>
      </c>
      <c r="P63" s="65">
        <v>5.0039E-2</v>
      </c>
      <c r="Q63" s="65">
        <v>9.7850000000000006E-2</v>
      </c>
      <c r="R63" s="76"/>
      <c r="S63" s="1"/>
      <c r="T63" s="1"/>
      <c r="U63" s="1"/>
      <c r="V63" s="1"/>
      <c r="W63" s="1"/>
      <c r="X63" s="1"/>
      <c r="Y63" s="1"/>
      <c r="Z63" s="1"/>
      <c r="AA63"/>
      <c r="AB63" s="1"/>
      <c r="AC63" s="1"/>
      <c r="AD63" s="1"/>
      <c r="AE63" s="1"/>
      <c r="AF63" s="1"/>
      <c r="AG63" s="1"/>
      <c r="AH63" s="1"/>
      <c r="AI63" s="1"/>
      <c r="AJ63" s="1"/>
      <c r="AK63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  <c r="II63" s="1"/>
      <c r="IJ63" s="1"/>
      <c r="IK63" s="1"/>
      <c r="IL63" s="1"/>
      <c r="IM63" s="1"/>
      <c r="IN63" s="1"/>
      <c r="IO63" s="1"/>
      <c r="IP63" s="1"/>
      <c r="IQ63" s="1"/>
      <c r="IR63" s="1"/>
      <c r="IS63" s="1"/>
      <c r="IT63" s="1"/>
      <c r="IU63" s="1"/>
      <c r="IV63" s="1"/>
      <c r="IW63" s="1"/>
      <c r="IX63" s="1"/>
      <c r="IY63" s="1"/>
      <c r="IZ63" s="1"/>
      <c r="JA63" s="1"/>
      <c r="JB63" s="1"/>
      <c r="JC63" s="1"/>
      <c r="JD63" s="1"/>
      <c r="JE63" s="1"/>
      <c r="JF63" s="1"/>
      <c r="JG63" s="1"/>
      <c r="JH63" s="1"/>
      <c r="JI63" s="1"/>
      <c r="JJ63" s="1"/>
      <c r="JK63" s="1"/>
      <c r="JL63" s="1"/>
      <c r="JM63" s="1"/>
      <c r="JN63" s="1"/>
      <c r="JO63" s="1"/>
      <c r="JP63" s="1"/>
      <c r="JQ63" s="1"/>
      <c r="JR63" s="1"/>
      <c r="JS63" s="1"/>
      <c r="JT63" s="1"/>
      <c r="JU63" s="1"/>
      <c r="JV63" s="1"/>
      <c r="JW63" s="1"/>
      <c r="JX63" s="1"/>
      <c r="JY63" s="1"/>
      <c r="JZ63" s="1"/>
      <c r="KA63" s="1"/>
      <c r="KB63" s="1"/>
      <c r="KC63" s="1"/>
      <c r="KD63" s="1"/>
      <c r="KE63" s="1"/>
      <c r="KF63" s="1"/>
      <c r="KG63" s="1"/>
      <c r="KH63" s="1"/>
      <c r="KI63" s="1"/>
      <c r="KJ63" s="1"/>
      <c r="KK63" s="1"/>
      <c r="KL63" s="1"/>
      <c r="KM63" s="1"/>
      <c r="KN63" s="1"/>
      <c r="KO63" s="1"/>
      <c r="KP63" s="1"/>
      <c r="KQ63" s="1"/>
      <c r="KR63" s="1"/>
      <c r="KS63" s="1"/>
      <c r="KT63" s="1"/>
      <c r="KU63" s="1"/>
      <c r="KV63" s="1"/>
      <c r="KW63" s="1"/>
      <c r="KX63" s="1"/>
      <c r="KY63" s="1"/>
      <c r="KZ63" s="1"/>
      <c r="LA63" s="1"/>
      <c r="LB63" s="1"/>
      <c r="LC63" s="1"/>
      <c r="LD63" s="1"/>
      <c r="LE63" s="1"/>
      <c r="LF63" s="1"/>
      <c r="LG63" s="1"/>
      <c r="LH63" s="1"/>
      <c r="LI63" s="1"/>
      <c r="LJ63" s="1"/>
      <c r="LK63" s="1"/>
      <c r="LL63" s="1"/>
      <c r="LM63" s="1"/>
    </row>
    <row r="64" spans="1:325" s="15" customFormat="1" ht="15.75" customHeight="1" x14ac:dyDescent="0.35">
      <c r="A64" s="7">
        <v>2.1</v>
      </c>
      <c r="B64" s="7" t="s">
        <v>30</v>
      </c>
      <c r="C64" s="67">
        <v>0.110161</v>
      </c>
      <c r="D64" s="67">
        <v>4.9951000000000002E-2</v>
      </c>
      <c r="E64" s="67">
        <v>4.9951000000000002E-2</v>
      </c>
      <c r="F64" s="76"/>
      <c r="G64" s="67">
        <v>0.101302</v>
      </c>
      <c r="H64" s="67">
        <v>4.9742000000000001E-2</v>
      </c>
      <c r="I64" s="67">
        <v>5.1594000000000001E-2</v>
      </c>
      <c r="J64" s="64"/>
      <c r="K64" s="67">
        <v>9.5842999999999998E-2</v>
      </c>
      <c r="L64" s="67">
        <v>5.0314999999999999E-2</v>
      </c>
      <c r="M64" s="67">
        <v>5.3106E-2</v>
      </c>
      <c r="N64" s="64"/>
      <c r="O64" s="67">
        <v>9.1294E-2</v>
      </c>
      <c r="P64" s="67">
        <v>5.0061000000000001E-2</v>
      </c>
      <c r="Q64" s="67">
        <v>5.3426000000000001E-2</v>
      </c>
      <c r="R64" s="76"/>
      <c r="S64" s="1"/>
      <c r="T64" s="1"/>
      <c r="U64" s="1"/>
      <c r="V64" s="1"/>
      <c r="W64" s="1"/>
      <c r="X64" s="1"/>
      <c r="Y64" s="1"/>
      <c r="Z64" s="1"/>
      <c r="AA64"/>
      <c r="AB64" s="1"/>
      <c r="AC64" s="1"/>
      <c r="AD64" s="1"/>
      <c r="AE64" s="1"/>
      <c r="AF64" s="1"/>
      <c r="AG64" s="1"/>
      <c r="AH64" s="1"/>
      <c r="AI64" s="1"/>
      <c r="AJ64" s="1"/>
      <c r="AK64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  <c r="II64" s="1"/>
      <c r="IJ64" s="1"/>
      <c r="IK64" s="1"/>
      <c r="IL64" s="1"/>
      <c r="IM64" s="1"/>
      <c r="IN64" s="1"/>
      <c r="IO64" s="1"/>
      <c r="IP64" s="1"/>
      <c r="IQ64" s="1"/>
      <c r="IR64" s="1"/>
      <c r="IS64" s="1"/>
      <c r="IT64" s="1"/>
      <c r="IU64" s="1"/>
      <c r="IV64" s="1"/>
      <c r="IW64" s="1"/>
      <c r="IX64" s="1"/>
      <c r="IY64" s="1"/>
      <c r="IZ64" s="1"/>
      <c r="JA64" s="1"/>
      <c r="JB64" s="1"/>
      <c r="JC64" s="1"/>
      <c r="JD64" s="1"/>
      <c r="JE64" s="1"/>
      <c r="JF64" s="1"/>
      <c r="JG64" s="1"/>
      <c r="JH64" s="1"/>
      <c r="JI64" s="1"/>
      <c r="JJ64" s="1"/>
      <c r="JK64" s="1"/>
      <c r="JL64" s="1"/>
      <c r="JM64" s="1"/>
      <c r="JN64" s="1"/>
      <c r="JO64" s="1"/>
      <c r="JP64" s="1"/>
      <c r="JQ64" s="1"/>
      <c r="JR64" s="1"/>
      <c r="JS64" s="1"/>
      <c r="JT64" s="1"/>
      <c r="JU64" s="1"/>
      <c r="JV64" s="1"/>
      <c r="JW64" s="1"/>
      <c r="JX64" s="1"/>
      <c r="JY64" s="1"/>
      <c r="JZ64" s="1"/>
      <c r="KA64" s="1"/>
      <c r="KB64" s="1"/>
      <c r="KC64" s="1"/>
      <c r="KD64" s="1"/>
      <c r="KE64" s="1"/>
      <c r="KF64" s="1"/>
      <c r="KG64" s="1"/>
      <c r="KH64" s="1"/>
      <c r="KI64" s="1"/>
      <c r="KJ64" s="1"/>
      <c r="KK64" s="1"/>
      <c r="KL64" s="1"/>
      <c r="KM64" s="1"/>
      <c r="KN64" s="1"/>
      <c r="KO64" s="1"/>
      <c r="KP64" s="1"/>
      <c r="KQ64" s="1"/>
      <c r="KR64" s="1"/>
      <c r="KS64" s="1"/>
      <c r="KT64" s="1"/>
      <c r="KU64" s="1"/>
      <c r="KV64" s="1"/>
      <c r="KW64" s="1"/>
      <c r="KX64" s="1"/>
      <c r="KY64" s="1"/>
      <c r="KZ64" s="1"/>
      <c r="LA64" s="1"/>
      <c r="LB64" s="1"/>
      <c r="LC64" s="1"/>
      <c r="LD64" s="1"/>
      <c r="LE64" s="1"/>
      <c r="LF64" s="1"/>
      <c r="LG64" s="1"/>
      <c r="LH64" s="1"/>
      <c r="LI64" s="1"/>
      <c r="LJ64" s="1"/>
      <c r="LK64" s="1"/>
      <c r="LL64" s="1"/>
      <c r="LM64" s="1"/>
    </row>
    <row r="65" spans="1:325" s="11" customFormat="1" ht="15.75" customHeight="1" x14ac:dyDescent="0.35">
      <c r="A65" s="22">
        <v>2.2000000000000002</v>
      </c>
      <c r="B65" s="23" t="s">
        <v>30</v>
      </c>
      <c r="C65" s="66">
        <v>4.9836999999999999E-2</v>
      </c>
      <c r="D65" s="66">
        <v>4.9896999999999997E-2</v>
      </c>
      <c r="E65" s="66">
        <v>4.9896999999999997E-2</v>
      </c>
      <c r="F65" s="76"/>
      <c r="G65" s="66">
        <v>5.0172000000000001E-2</v>
      </c>
      <c r="H65" s="66">
        <v>5.0208000000000003E-2</v>
      </c>
      <c r="I65" s="66">
        <v>4.9980999999999998E-2</v>
      </c>
      <c r="J65" s="64"/>
      <c r="K65" s="66">
        <v>4.9639999999999997E-2</v>
      </c>
      <c r="L65" s="66">
        <v>4.9626000000000003E-2</v>
      </c>
      <c r="M65" s="66">
        <v>4.9599999999999998E-2</v>
      </c>
      <c r="N65" s="64"/>
      <c r="O65" s="66">
        <v>5.0029999999999998E-2</v>
      </c>
      <c r="P65" s="66">
        <v>5.0046E-2</v>
      </c>
      <c r="Q65" s="66">
        <v>4.9848000000000003E-2</v>
      </c>
      <c r="R65" s="76"/>
      <c r="S65" s="1"/>
      <c r="T65" s="1"/>
      <c r="U65" s="1"/>
      <c r="V65" s="1"/>
      <c r="W65" s="1"/>
      <c r="X65" s="1"/>
      <c r="Y65" s="1"/>
      <c r="Z65" s="1"/>
      <c r="AA65"/>
      <c r="AB65" s="1"/>
      <c r="AC65" s="1"/>
      <c r="AD65" s="1"/>
      <c r="AE65" s="1"/>
      <c r="AF65" s="1"/>
      <c r="AG65" s="1"/>
      <c r="AH65" s="1"/>
      <c r="AI65" s="1"/>
      <c r="AJ65" s="1"/>
      <c r="AK65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  <c r="II65" s="1"/>
      <c r="IJ65" s="1"/>
      <c r="IK65" s="1"/>
      <c r="IL65" s="1"/>
      <c r="IM65" s="1"/>
      <c r="IN65" s="1"/>
      <c r="IO65" s="1"/>
      <c r="IP65" s="1"/>
      <c r="IQ65" s="1"/>
      <c r="IR65" s="1"/>
      <c r="IS65" s="1"/>
      <c r="IT65" s="1"/>
      <c r="IU65" s="1"/>
      <c r="IV65" s="1"/>
      <c r="IW65" s="1"/>
      <c r="IX65" s="1"/>
      <c r="IY65" s="1"/>
      <c r="IZ65" s="1"/>
      <c r="JA65" s="1"/>
      <c r="JB65" s="1"/>
      <c r="JC65" s="1"/>
      <c r="JD65" s="1"/>
      <c r="JE65" s="1"/>
      <c r="JF65" s="1"/>
      <c r="JG65" s="1"/>
      <c r="JH65" s="1"/>
      <c r="JI65" s="1"/>
      <c r="JJ65" s="1"/>
      <c r="JK65" s="1"/>
      <c r="JL65" s="1"/>
      <c r="JM65" s="1"/>
      <c r="JN65" s="1"/>
      <c r="JO65" s="1"/>
      <c r="JP65" s="1"/>
      <c r="JQ65" s="1"/>
      <c r="JR65" s="1"/>
      <c r="JS65" s="1"/>
      <c r="JT65" s="1"/>
      <c r="JU65" s="1"/>
      <c r="JV65" s="1"/>
      <c r="JW65" s="1"/>
      <c r="JX65" s="1"/>
      <c r="JY65" s="1"/>
      <c r="JZ65" s="1"/>
      <c r="KA65" s="1"/>
      <c r="KB65" s="1"/>
      <c r="KC65" s="1"/>
      <c r="KD65" s="1"/>
      <c r="KE65" s="1"/>
      <c r="KF65" s="1"/>
      <c r="KG65" s="1"/>
      <c r="KH65" s="1"/>
      <c r="KI65" s="1"/>
      <c r="KJ65" s="1"/>
      <c r="KK65" s="1"/>
      <c r="KL65" s="1"/>
      <c r="KM65" s="1"/>
      <c r="KN65" s="1"/>
      <c r="KO65" s="1"/>
      <c r="KP65" s="1"/>
      <c r="KQ65" s="1"/>
      <c r="KR65" s="1"/>
      <c r="KS65" s="1"/>
      <c r="KT65" s="1"/>
      <c r="KU65" s="1"/>
      <c r="KV65" s="1"/>
      <c r="KW65" s="1"/>
      <c r="KX65" s="1"/>
      <c r="KY65" s="1"/>
      <c r="KZ65" s="1"/>
      <c r="LA65" s="1"/>
      <c r="LB65" s="1"/>
      <c r="LC65" s="1"/>
      <c r="LD65" s="1"/>
      <c r="LE65" s="1"/>
      <c r="LF65" s="1"/>
      <c r="LG65" s="1"/>
      <c r="LH65" s="1"/>
      <c r="LI65" s="1"/>
      <c r="LJ65" s="1"/>
      <c r="LK65" s="1"/>
      <c r="LL65" s="1"/>
      <c r="LM65" s="1"/>
    </row>
    <row r="66" spans="1:325" s="15" customFormat="1" ht="15.75" customHeight="1" x14ac:dyDescent="0.35">
      <c r="A66" s="9">
        <v>2.4</v>
      </c>
      <c r="B66" s="9" t="s">
        <v>30</v>
      </c>
      <c r="C66" s="65">
        <v>1.6723999999999999E-2</v>
      </c>
      <c r="D66" s="65">
        <v>4.9695999999999997E-2</v>
      </c>
      <c r="E66" s="65">
        <v>4.9695999999999997E-2</v>
      </c>
      <c r="F66" s="76"/>
      <c r="G66" s="65">
        <v>2.0157000000000001E-2</v>
      </c>
      <c r="H66" s="65">
        <v>4.9861000000000003E-2</v>
      </c>
      <c r="I66" s="65">
        <v>5.6772000000000003E-2</v>
      </c>
      <c r="J66" s="64"/>
      <c r="K66" s="65">
        <v>2.3137000000000001E-2</v>
      </c>
      <c r="L66" s="65">
        <v>5.0023999999999999E-2</v>
      </c>
      <c r="M66" s="65">
        <v>6.1520999999999999E-2</v>
      </c>
      <c r="N66" s="64"/>
      <c r="O66" s="65">
        <v>2.5281000000000001E-2</v>
      </c>
      <c r="P66" s="65">
        <v>5.0266999999999999E-2</v>
      </c>
      <c r="Q66" s="65">
        <v>6.4142000000000005E-2</v>
      </c>
      <c r="R66" s="76"/>
      <c r="S66" s="1"/>
      <c r="T66" s="1"/>
      <c r="U66" s="1"/>
      <c r="V66" s="1"/>
      <c r="W66" s="1"/>
      <c r="X66" s="1"/>
      <c r="Y66" s="1"/>
      <c r="Z66" s="1"/>
      <c r="AA66"/>
      <c r="AB66" s="1"/>
      <c r="AC66" s="1"/>
      <c r="AD66" s="1"/>
      <c r="AE66" s="1"/>
      <c r="AF66" s="1"/>
      <c r="AG66" s="1"/>
      <c r="AH66" s="1"/>
      <c r="AI66" s="1"/>
      <c r="AJ66" s="1"/>
      <c r="AK66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  <c r="II66" s="1"/>
      <c r="IJ66" s="1"/>
      <c r="IK66" s="1"/>
      <c r="IL66" s="1"/>
      <c r="IM66" s="1"/>
      <c r="IN66" s="1"/>
      <c r="IO66" s="1"/>
      <c r="IP66" s="1"/>
      <c r="IQ66" s="1"/>
      <c r="IR66" s="1"/>
      <c r="IS66" s="1"/>
      <c r="IT66" s="1"/>
      <c r="IU66" s="1"/>
      <c r="IV66" s="1"/>
      <c r="IW66" s="1"/>
      <c r="IX66" s="1"/>
      <c r="IY66" s="1"/>
      <c r="IZ66" s="1"/>
      <c r="JA66" s="1"/>
      <c r="JB66" s="1"/>
      <c r="JC66" s="1"/>
      <c r="JD66" s="1"/>
      <c r="JE66" s="1"/>
      <c r="JF66" s="1"/>
      <c r="JG66" s="1"/>
      <c r="JH66" s="1"/>
      <c r="JI66" s="1"/>
      <c r="JJ66" s="1"/>
      <c r="JK66" s="1"/>
      <c r="JL66" s="1"/>
      <c r="JM66" s="1"/>
      <c r="JN66" s="1"/>
      <c r="JO66" s="1"/>
      <c r="JP66" s="1"/>
      <c r="JQ66" s="1"/>
      <c r="JR66" s="1"/>
      <c r="JS66" s="1"/>
      <c r="JT66" s="1"/>
      <c r="JU66" s="1"/>
      <c r="JV66" s="1"/>
      <c r="JW66" s="1"/>
      <c r="JX66" s="1"/>
      <c r="JY66" s="1"/>
      <c r="JZ66" s="1"/>
      <c r="KA66" s="1"/>
      <c r="KB66" s="1"/>
      <c r="KC66" s="1"/>
      <c r="KD66" s="1"/>
      <c r="KE66" s="1"/>
      <c r="KF66" s="1"/>
      <c r="KG66" s="1"/>
      <c r="KH66" s="1"/>
      <c r="KI66" s="1"/>
      <c r="KJ66" s="1"/>
      <c r="KK66" s="1"/>
      <c r="KL66" s="1"/>
      <c r="KM66" s="1"/>
      <c r="KN66" s="1"/>
      <c r="KO66" s="1"/>
      <c r="KP66" s="1"/>
      <c r="KQ66" s="1"/>
      <c r="KR66" s="1"/>
      <c r="KS66" s="1"/>
      <c r="KT66" s="1"/>
      <c r="KU66" s="1"/>
      <c r="KV66" s="1"/>
      <c r="KW66" s="1"/>
      <c r="KX66" s="1"/>
      <c r="KY66" s="1"/>
      <c r="KZ66" s="1"/>
      <c r="LA66" s="1"/>
      <c r="LB66" s="1"/>
      <c r="LC66" s="1"/>
      <c r="LD66" s="1"/>
      <c r="LE66" s="1"/>
      <c r="LF66" s="1"/>
      <c r="LG66" s="1"/>
      <c r="LH66" s="1"/>
      <c r="LI66" s="1"/>
      <c r="LJ66" s="1"/>
      <c r="LK66" s="1"/>
      <c r="LL66" s="1"/>
      <c r="LM66" s="1"/>
    </row>
    <row r="67" spans="1:325" s="13" customFormat="1" ht="15.75" customHeight="1" x14ac:dyDescent="0.35">
      <c r="A67" s="9">
        <v>2.8</v>
      </c>
      <c r="B67" s="9" t="s">
        <v>30</v>
      </c>
      <c r="C67" s="65">
        <v>8.482E-3</v>
      </c>
      <c r="D67" s="65">
        <v>5.0147999999999998E-2</v>
      </c>
      <c r="E67" s="65">
        <v>5.0147999999999998E-2</v>
      </c>
      <c r="F67" s="76"/>
      <c r="G67" s="65">
        <v>1.6098999999999999E-2</v>
      </c>
      <c r="H67" s="65">
        <v>4.9606999999999998E-2</v>
      </c>
      <c r="I67" s="65">
        <v>7.1833999999999995E-2</v>
      </c>
      <c r="J67" s="64"/>
      <c r="K67" s="65">
        <v>2.2362E-2</v>
      </c>
      <c r="L67" s="65">
        <v>4.9575000000000001E-2</v>
      </c>
      <c r="M67" s="65">
        <v>8.6549000000000001E-2</v>
      </c>
      <c r="N67" s="64"/>
      <c r="O67" s="65">
        <v>2.7712000000000001E-2</v>
      </c>
      <c r="P67" s="65">
        <v>5.0030999999999999E-2</v>
      </c>
      <c r="Q67" s="65">
        <v>9.6837999999999994E-2</v>
      </c>
      <c r="R67" s="76"/>
      <c r="S67" s="1"/>
      <c r="T67" s="1"/>
      <c r="U67" s="1"/>
      <c r="V67" s="1"/>
      <c r="W67" s="1"/>
      <c r="X67" s="1"/>
      <c r="Y67" s="1"/>
      <c r="Z67" s="1"/>
      <c r="AA67"/>
      <c r="AB67" s="1"/>
      <c r="AC67" s="1"/>
      <c r="AD67" s="1"/>
      <c r="AE67" s="1"/>
      <c r="AF67" s="1"/>
      <c r="AG67" s="1"/>
      <c r="AH67" s="1"/>
      <c r="AI67" s="1"/>
      <c r="AJ67" s="1"/>
      <c r="AK67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  <c r="II67" s="1"/>
      <c r="IJ67" s="1"/>
      <c r="IK67" s="1"/>
      <c r="IL67" s="1"/>
      <c r="IM67" s="1"/>
      <c r="IN67" s="1"/>
      <c r="IO67" s="1"/>
      <c r="IP67" s="1"/>
      <c r="IQ67" s="1"/>
      <c r="IR67" s="1"/>
      <c r="IS67" s="1"/>
      <c r="IT67" s="1"/>
      <c r="IU67" s="1"/>
      <c r="IV67" s="1"/>
      <c r="IW67" s="1"/>
      <c r="IX67" s="1"/>
      <c r="IY67" s="1"/>
      <c r="IZ67" s="1"/>
      <c r="JA67" s="1"/>
      <c r="JB67" s="1"/>
      <c r="JC67" s="1"/>
      <c r="JD67" s="1"/>
      <c r="JE67" s="1"/>
      <c r="JF67" s="1"/>
      <c r="JG67" s="1"/>
      <c r="JH67" s="1"/>
      <c r="JI67" s="1"/>
      <c r="JJ67" s="1"/>
      <c r="JK67" s="1"/>
      <c r="JL67" s="1"/>
      <c r="JM67" s="1"/>
      <c r="JN67" s="1"/>
      <c r="JO67" s="1"/>
      <c r="JP67" s="1"/>
      <c r="JQ67" s="1"/>
      <c r="JR67" s="1"/>
      <c r="JS67" s="1"/>
      <c r="JT67" s="1"/>
      <c r="JU67" s="1"/>
      <c r="JV67" s="1"/>
      <c r="JW67" s="1"/>
      <c r="JX67" s="1"/>
      <c r="JY67" s="1"/>
      <c r="JZ67" s="1"/>
      <c r="KA67" s="1"/>
      <c r="KB67" s="1"/>
      <c r="KC67" s="1"/>
      <c r="KD67" s="1"/>
      <c r="KE67" s="1"/>
      <c r="KF67" s="1"/>
      <c r="KG67" s="1"/>
      <c r="KH67" s="1"/>
      <c r="KI67" s="1"/>
      <c r="KJ67" s="1"/>
      <c r="KK67" s="1"/>
      <c r="KL67" s="1"/>
      <c r="KM67" s="1"/>
      <c r="KN67" s="1"/>
      <c r="KO67" s="1"/>
      <c r="KP67" s="1"/>
      <c r="KQ67" s="1"/>
      <c r="KR67" s="1"/>
      <c r="KS67" s="1"/>
      <c r="KT67" s="1"/>
      <c r="KU67" s="1"/>
      <c r="KV67" s="1"/>
      <c r="KW67" s="1"/>
      <c r="KX67" s="1"/>
      <c r="KY67" s="1"/>
      <c r="KZ67" s="1"/>
      <c r="LA67" s="1"/>
      <c r="LB67" s="1"/>
      <c r="LC67" s="1"/>
      <c r="LD67" s="1"/>
      <c r="LE67" s="1"/>
      <c r="LF67" s="1"/>
      <c r="LG67" s="1"/>
      <c r="LH67" s="1"/>
      <c r="LI67" s="1"/>
      <c r="LJ67" s="1"/>
      <c r="LK67" s="1"/>
      <c r="LL67" s="1"/>
      <c r="LM67" s="1"/>
    </row>
    <row r="68" spans="1:325" s="11" customFormat="1" ht="15.75" customHeight="1" x14ac:dyDescent="0.35">
      <c r="A68" s="9">
        <v>2.1</v>
      </c>
      <c r="B68" s="9" t="s">
        <v>31</v>
      </c>
      <c r="C68" s="65">
        <v>1.7007000000000001E-2</v>
      </c>
      <c r="D68" s="65">
        <v>4.9845E-2</v>
      </c>
      <c r="E68" s="65">
        <v>4.9845E-2</v>
      </c>
      <c r="F68" s="76"/>
      <c r="G68" s="65">
        <v>3.3488999999999998E-2</v>
      </c>
      <c r="H68" s="65">
        <v>5.0384999999999999E-2</v>
      </c>
      <c r="I68" s="65">
        <v>5.7197999999999999E-2</v>
      </c>
      <c r="J68" s="64"/>
      <c r="K68" s="65">
        <v>3.8080000000000003E-2</v>
      </c>
      <c r="L68" s="65">
        <v>5.0298000000000002E-2</v>
      </c>
      <c r="M68" s="65">
        <v>5.7680000000000002E-2</v>
      </c>
      <c r="N68" s="64"/>
      <c r="O68" s="65">
        <v>4.0372999999999999E-2</v>
      </c>
      <c r="P68" s="65">
        <v>4.9950000000000001E-2</v>
      </c>
      <c r="Q68" s="65">
        <v>5.7277000000000002E-2</v>
      </c>
      <c r="R68" s="76"/>
      <c r="S68" s="1"/>
      <c r="T68" s="1"/>
      <c r="U68" s="1"/>
      <c r="V68" s="1"/>
      <c r="W68" s="1"/>
      <c r="X68" s="1"/>
      <c r="Y68" s="1"/>
      <c r="Z68" s="1"/>
      <c r="AA68"/>
      <c r="AB68" s="1"/>
      <c r="AC68" s="1"/>
      <c r="AD68" s="1"/>
      <c r="AE68" s="1"/>
      <c r="AF68" s="1"/>
      <c r="AG68" s="1"/>
      <c r="AH68" s="1"/>
      <c r="AI68" s="1"/>
      <c r="AJ68" s="1"/>
      <c r="AK68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  <c r="II68" s="1"/>
      <c r="IJ68" s="1"/>
      <c r="IK68" s="1"/>
      <c r="IL68" s="1"/>
      <c r="IM68" s="1"/>
      <c r="IN68" s="1"/>
      <c r="IO68" s="1"/>
      <c r="IP68" s="1"/>
      <c r="IQ68" s="1"/>
      <c r="IR68" s="1"/>
      <c r="IS68" s="1"/>
      <c r="IT68" s="1"/>
      <c r="IU68" s="1"/>
      <c r="IV68" s="1"/>
      <c r="IW68" s="1"/>
      <c r="IX68" s="1"/>
      <c r="IY68" s="1"/>
      <c r="IZ68" s="1"/>
      <c r="JA68" s="1"/>
      <c r="JB68" s="1"/>
      <c r="JC68" s="1"/>
      <c r="JD68" s="1"/>
      <c r="JE68" s="1"/>
      <c r="JF68" s="1"/>
      <c r="JG68" s="1"/>
      <c r="JH68" s="1"/>
      <c r="JI68" s="1"/>
      <c r="JJ68" s="1"/>
      <c r="JK68" s="1"/>
      <c r="JL68" s="1"/>
      <c r="JM68" s="1"/>
      <c r="JN68" s="1"/>
      <c r="JO68" s="1"/>
      <c r="JP68" s="1"/>
      <c r="JQ68" s="1"/>
      <c r="JR68" s="1"/>
      <c r="JS68" s="1"/>
      <c r="JT68" s="1"/>
      <c r="JU68" s="1"/>
      <c r="JV68" s="1"/>
      <c r="JW68" s="1"/>
      <c r="JX68" s="1"/>
      <c r="JY68" s="1"/>
      <c r="JZ68" s="1"/>
      <c r="KA68" s="1"/>
      <c r="KB68" s="1"/>
      <c r="KC68" s="1"/>
      <c r="KD68" s="1"/>
      <c r="KE68" s="1"/>
      <c r="KF68" s="1"/>
      <c r="KG68" s="1"/>
      <c r="KH68" s="1"/>
      <c r="KI68" s="1"/>
      <c r="KJ68" s="1"/>
      <c r="KK68" s="1"/>
      <c r="KL68" s="1"/>
      <c r="KM68" s="1"/>
      <c r="KN68" s="1"/>
      <c r="KO68" s="1"/>
      <c r="KP68" s="1"/>
      <c r="KQ68" s="1"/>
      <c r="KR68" s="1"/>
      <c r="KS68" s="1"/>
      <c r="KT68" s="1"/>
      <c r="KU68" s="1"/>
      <c r="KV68" s="1"/>
      <c r="KW68" s="1"/>
      <c r="KX68" s="1"/>
      <c r="KY68" s="1"/>
      <c r="KZ68" s="1"/>
      <c r="LA68" s="1"/>
      <c r="LB68" s="1"/>
      <c r="LC68" s="1"/>
      <c r="LD68" s="1"/>
      <c r="LE68" s="1"/>
      <c r="LF68" s="1"/>
      <c r="LG68" s="1"/>
      <c r="LH68" s="1"/>
      <c r="LI68" s="1"/>
      <c r="LJ68" s="1"/>
      <c r="LK68" s="1"/>
      <c r="LL68" s="1"/>
      <c r="LM68" s="1"/>
    </row>
    <row r="69" spans="1:325" s="15" customFormat="1" ht="15.75" customHeight="1" x14ac:dyDescent="0.35">
      <c r="A69" s="22">
        <v>2.2000000000000002</v>
      </c>
      <c r="B69" s="23" t="s">
        <v>31</v>
      </c>
      <c r="C69" s="66">
        <v>4.9876999999999998E-2</v>
      </c>
      <c r="D69" s="66">
        <v>4.9764000000000003E-2</v>
      </c>
      <c r="E69" s="66">
        <v>4.9764000000000003E-2</v>
      </c>
      <c r="F69" s="76"/>
      <c r="G69" s="66">
        <v>4.9867000000000002E-2</v>
      </c>
      <c r="H69" s="66">
        <v>4.9945000000000003E-2</v>
      </c>
      <c r="I69" s="66">
        <v>4.9828999999999998E-2</v>
      </c>
      <c r="J69" s="64"/>
      <c r="K69" s="66">
        <v>5.0194999999999997E-2</v>
      </c>
      <c r="L69" s="66">
        <v>5.0285000000000003E-2</v>
      </c>
      <c r="M69" s="66">
        <v>5.0040000000000001E-2</v>
      </c>
      <c r="N69" s="64"/>
      <c r="O69" s="66">
        <v>4.9880000000000001E-2</v>
      </c>
      <c r="P69" s="66">
        <v>4.9896999999999997E-2</v>
      </c>
      <c r="Q69" s="66">
        <v>4.9929000000000001E-2</v>
      </c>
      <c r="R69" s="76"/>
      <c r="S69" s="1"/>
      <c r="T69" s="1"/>
      <c r="U69" s="1"/>
      <c r="V69" s="1"/>
      <c r="W69" s="1"/>
      <c r="X69" s="1"/>
      <c r="Y69" s="1"/>
      <c r="Z69" s="1"/>
      <c r="AA69"/>
      <c r="AB69" s="1"/>
      <c r="AC69" s="1"/>
      <c r="AD69" s="1"/>
      <c r="AE69" s="1"/>
      <c r="AF69" s="1"/>
      <c r="AG69" s="1"/>
      <c r="AH69" s="1"/>
      <c r="AI69" s="1"/>
      <c r="AJ69" s="1"/>
      <c r="AK69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  <c r="HD69" s="1"/>
      <c r="HE69" s="1"/>
      <c r="HF69" s="1"/>
      <c r="HG69" s="1"/>
      <c r="HH69" s="1"/>
      <c r="HI69" s="1"/>
      <c r="HJ69" s="1"/>
      <c r="HK69" s="1"/>
      <c r="HL69" s="1"/>
      <c r="HM69" s="1"/>
      <c r="HN69" s="1"/>
      <c r="HO69" s="1"/>
      <c r="HP69" s="1"/>
      <c r="HQ69" s="1"/>
      <c r="HR69" s="1"/>
      <c r="HS69" s="1"/>
      <c r="HT69" s="1"/>
      <c r="HU69" s="1"/>
      <c r="HV69" s="1"/>
      <c r="HW69" s="1"/>
      <c r="HX69" s="1"/>
      <c r="HY69" s="1"/>
      <c r="HZ69" s="1"/>
      <c r="IA69" s="1"/>
      <c r="IB69" s="1"/>
      <c r="IC69" s="1"/>
      <c r="ID69" s="1"/>
      <c r="IE69" s="1"/>
      <c r="IF69" s="1"/>
      <c r="IG69" s="1"/>
      <c r="IH69" s="1"/>
      <c r="II69" s="1"/>
      <c r="IJ69" s="1"/>
      <c r="IK69" s="1"/>
      <c r="IL69" s="1"/>
      <c r="IM69" s="1"/>
      <c r="IN69" s="1"/>
      <c r="IO69" s="1"/>
      <c r="IP69" s="1"/>
      <c r="IQ69" s="1"/>
      <c r="IR69" s="1"/>
      <c r="IS69" s="1"/>
      <c r="IT69" s="1"/>
      <c r="IU69" s="1"/>
      <c r="IV69" s="1"/>
      <c r="IW69" s="1"/>
      <c r="IX69" s="1"/>
      <c r="IY69" s="1"/>
      <c r="IZ69" s="1"/>
      <c r="JA69" s="1"/>
      <c r="JB69" s="1"/>
      <c r="JC69" s="1"/>
      <c r="JD69" s="1"/>
      <c r="JE69" s="1"/>
      <c r="JF69" s="1"/>
      <c r="JG69" s="1"/>
      <c r="JH69" s="1"/>
      <c r="JI69" s="1"/>
      <c r="JJ69" s="1"/>
      <c r="JK69" s="1"/>
      <c r="JL69" s="1"/>
      <c r="JM69" s="1"/>
      <c r="JN69" s="1"/>
      <c r="JO69" s="1"/>
      <c r="JP69" s="1"/>
      <c r="JQ69" s="1"/>
      <c r="JR69" s="1"/>
      <c r="JS69" s="1"/>
      <c r="JT69" s="1"/>
      <c r="JU69" s="1"/>
      <c r="JV69" s="1"/>
      <c r="JW69" s="1"/>
      <c r="JX69" s="1"/>
      <c r="JY69" s="1"/>
      <c r="JZ69" s="1"/>
      <c r="KA69" s="1"/>
      <c r="KB69" s="1"/>
      <c r="KC69" s="1"/>
      <c r="KD69" s="1"/>
      <c r="KE69" s="1"/>
      <c r="KF69" s="1"/>
      <c r="KG69" s="1"/>
      <c r="KH69" s="1"/>
      <c r="KI69" s="1"/>
      <c r="KJ69" s="1"/>
      <c r="KK69" s="1"/>
      <c r="KL69" s="1"/>
      <c r="KM69" s="1"/>
      <c r="KN69" s="1"/>
      <c r="KO69" s="1"/>
      <c r="KP69" s="1"/>
      <c r="KQ69" s="1"/>
      <c r="KR69" s="1"/>
      <c r="KS69" s="1"/>
      <c r="KT69" s="1"/>
      <c r="KU69" s="1"/>
      <c r="KV69" s="1"/>
      <c r="KW69" s="1"/>
      <c r="KX69" s="1"/>
      <c r="KY69" s="1"/>
      <c r="KZ69" s="1"/>
      <c r="LA69" s="1"/>
      <c r="LB69" s="1"/>
      <c r="LC69" s="1"/>
      <c r="LD69" s="1"/>
      <c r="LE69" s="1"/>
      <c r="LF69" s="1"/>
      <c r="LG69" s="1"/>
      <c r="LH69" s="1"/>
      <c r="LI69" s="1"/>
      <c r="LJ69" s="1"/>
      <c r="LK69" s="1"/>
      <c r="LL69" s="1"/>
      <c r="LM69" s="1"/>
    </row>
    <row r="70" spans="1:325" s="13" customFormat="1" ht="15.75" customHeight="1" x14ac:dyDescent="0.35">
      <c r="A70" s="7">
        <v>2.4</v>
      </c>
      <c r="B70" s="7" t="s">
        <v>31</v>
      </c>
      <c r="C70" s="67">
        <v>0.110508</v>
      </c>
      <c r="D70" s="67">
        <v>5.0115E-2</v>
      </c>
      <c r="E70" s="67">
        <v>5.0115E-2</v>
      </c>
      <c r="F70" s="76"/>
      <c r="G70" s="67">
        <v>0.11981600000000001</v>
      </c>
      <c r="H70" s="67">
        <v>4.9841999999999997E-2</v>
      </c>
      <c r="I70" s="67">
        <v>6.0675E-2</v>
      </c>
      <c r="J70" s="64"/>
      <c r="K70" s="67">
        <v>0.122433</v>
      </c>
      <c r="L70" s="67">
        <v>5.0303E-2</v>
      </c>
      <c r="M70" s="67">
        <v>6.6145999999999996E-2</v>
      </c>
      <c r="N70" s="64"/>
      <c r="O70" s="67">
        <v>0.12184</v>
      </c>
      <c r="P70" s="67">
        <v>5.0133999999999998E-2</v>
      </c>
      <c r="Q70" s="67">
        <v>6.9091E-2</v>
      </c>
      <c r="R70" s="76"/>
      <c r="S70" s="1"/>
      <c r="T70" s="1"/>
      <c r="U70" s="1"/>
      <c r="V70" s="1"/>
      <c r="W70" s="1"/>
      <c r="X70" s="1"/>
      <c r="Y70" s="1"/>
      <c r="Z70" s="1"/>
      <c r="AA70"/>
      <c r="AB70" s="1"/>
      <c r="AC70" s="1"/>
      <c r="AD70" s="1"/>
      <c r="AE70" s="1"/>
      <c r="AF70" s="1"/>
      <c r="AG70" s="1"/>
      <c r="AH70" s="1"/>
      <c r="AI70" s="1"/>
      <c r="AJ70" s="1"/>
      <c r="AK70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1"/>
      <c r="GU70" s="1"/>
      <c r="GV70" s="1"/>
      <c r="GW70" s="1"/>
      <c r="GX70" s="1"/>
      <c r="GY70" s="1"/>
      <c r="GZ70" s="1"/>
      <c r="HA70" s="1"/>
      <c r="HB70" s="1"/>
      <c r="HC70" s="1"/>
      <c r="HD70" s="1"/>
      <c r="HE70" s="1"/>
      <c r="HF70" s="1"/>
      <c r="HG70" s="1"/>
      <c r="HH70" s="1"/>
      <c r="HI70" s="1"/>
      <c r="HJ70" s="1"/>
      <c r="HK70" s="1"/>
      <c r="HL70" s="1"/>
      <c r="HM70" s="1"/>
      <c r="HN70" s="1"/>
      <c r="HO70" s="1"/>
      <c r="HP70" s="1"/>
      <c r="HQ70" s="1"/>
      <c r="HR70" s="1"/>
      <c r="HS70" s="1"/>
      <c r="HT70" s="1"/>
      <c r="HU70" s="1"/>
      <c r="HV70" s="1"/>
      <c r="HW70" s="1"/>
      <c r="HX70" s="1"/>
      <c r="HY70" s="1"/>
      <c r="HZ70" s="1"/>
      <c r="IA70" s="1"/>
      <c r="IB70" s="1"/>
      <c r="IC70" s="1"/>
      <c r="ID70" s="1"/>
      <c r="IE70" s="1"/>
      <c r="IF70" s="1"/>
      <c r="IG70" s="1"/>
      <c r="IH70" s="1"/>
      <c r="II70" s="1"/>
      <c r="IJ70" s="1"/>
      <c r="IK70" s="1"/>
      <c r="IL70" s="1"/>
      <c r="IM70" s="1"/>
      <c r="IN70" s="1"/>
      <c r="IO70" s="1"/>
      <c r="IP70" s="1"/>
      <c r="IQ70" s="1"/>
      <c r="IR70" s="1"/>
      <c r="IS70" s="1"/>
      <c r="IT70" s="1"/>
      <c r="IU70" s="1"/>
      <c r="IV70" s="1"/>
      <c r="IW70" s="1"/>
      <c r="IX70" s="1"/>
      <c r="IY70" s="1"/>
      <c r="IZ70" s="1"/>
      <c r="JA70" s="1"/>
      <c r="JB70" s="1"/>
      <c r="JC70" s="1"/>
      <c r="JD70" s="1"/>
      <c r="JE70" s="1"/>
      <c r="JF70" s="1"/>
      <c r="JG70" s="1"/>
      <c r="JH70" s="1"/>
      <c r="JI70" s="1"/>
      <c r="JJ70" s="1"/>
      <c r="JK70" s="1"/>
      <c r="JL70" s="1"/>
      <c r="JM70" s="1"/>
      <c r="JN70" s="1"/>
      <c r="JO70" s="1"/>
      <c r="JP70" s="1"/>
      <c r="JQ70" s="1"/>
      <c r="JR70" s="1"/>
      <c r="JS70" s="1"/>
      <c r="JT70" s="1"/>
      <c r="JU70" s="1"/>
      <c r="JV70" s="1"/>
      <c r="JW70" s="1"/>
      <c r="JX70" s="1"/>
      <c r="JY70" s="1"/>
      <c r="JZ70" s="1"/>
      <c r="KA70" s="1"/>
      <c r="KB70" s="1"/>
      <c r="KC70" s="1"/>
      <c r="KD70" s="1"/>
      <c r="KE70" s="1"/>
      <c r="KF70" s="1"/>
      <c r="KG70" s="1"/>
      <c r="KH70" s="1"/>
      <c r="KI70" s="1"/>
      <c r="KJ70" s="1"/>
      <c r="KK70" s="1"/>
      <c r="KL70" s="1"/>
      <c r="KM70" s="1"/>
      <c r="KN70" s="1"/>
      <c r="KO70" s="1"/>
      <c r="KP70" s="1"/>
      <c r="KQ70" s="1"/>
      <c r="KR70" s="1"/>
      <c r="KS70" s="1"/>
      <c r="KT70" s="1"/>
      <c r="KU70" s="1"/>
      <c r="KV70" s="1"/>
      <c r="KW70" s="1"/>
      <c r="KX70" s="1"/>
      <c r="KY70" s="1"/>
      <c r="KZ70" s="1"/>
      <c r="LA70" s="1"/>
      <c r="LB70" s="1"/>
      <c r="LC70" s="1"/>
      <c r="LD70" s="1"/>
      <c r="LE70" s="1"/>
      <c r="LF70" s="1"/>
      <c r="LG70" s="1"/>
      <c r="LH70" s="1"/>
      <c r="LI70" s="1"/>
      <c r="LJ70" s="1"/>
      <c r="LK70" s="1"/>
      <c r="LL70" s="1"/>
      <c r="LM70" s="1"/>
    </row>
    <row r="71" spans="1:325" s="13" customFormat="1" ht="15.75" customHeight="1" x14ac:dyDescent="0.35">
      <c r="A71" s="7">
        <v>2.8</v>
      </c>
      <c r="B71" s="7" t="s">
        <v>31</v>
      </c>
      <c r="C71" s="67">
        <v>0.15071000000000001</v>
      </c>
      <c r="D71" s="67">
        <v>5.0165000000000001E-2</v>
      </c>
      <c r="E71" s="67">
        <v>5.0165000000000001E-2</v>
      </c>
      <c r="F71" s="76"/>
      <c r="G71" s="67">
        <v>0.18724399999999999</v>
      </c>
      <c r="H71" s="67">
        <v>4.9896000000000003E-2</v>
      </c>
      <c r="I71" s="67">
        <v>7.4029999999999999E-2</v>
      </c>
      <c r="J71" s="64"/>
      <c r="K71" s="67">
        <v>0.20608899999999999</v>
      </c>
      <c r="L71" s="67">
        <v>5.0051999999999999E-2</v>
      </c>
      <c r="M71" s="67">
        <v>8.9512999999999995E-2</v>
      </c>
      <c r="N71" s="64"/>
      <c r="O71" s="67">
        <v>0.21669099999999999</v>
      </c>
      <c r="P71" s="67">
        <v>5.0063000000000003E-2</v>
      </c>
      <c r="Q71" s="67">
        <v>9.9245E-2</v>
      </c>
      <c r="R71" s="76"/>
      <c r="S71" s="1"/>
      <c r="T71" s="1"/>
      <c r="U71" s="1"/>
      <c r="V71" s="1"/>
      <c r="W71" s="1"/>
      <c r="X71" s="1"/>
      <c r="Y71" s="1"/>
      <c r="Z71" s="1"/>
      <c r="AA71"/>
      <c r="AB71" s="1"/>
      <c r="AC71" s="1"/>
      <c r="AD71" s="1"/>
      <c r="AE71" s="1"/>
      <c r="AF71" s="1"/>
      <c r="AG71" s="1"/>
      <c r="AH71" s="1"/>
      <c r="AI71" s="1"/>
      <c r="AJ71" s="1"/>
      <c r="AK7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  <c r="HO71" s="1"/>
      <c r="HP71" s="1"/>
      <c r="HQ71" s="1"/>
      <c r="HR71" s="1"/>
      <c r="HS71" s="1"/>
      <c r="HT71" s="1"/>
      <c r="HU71" s="1"/>
      <c r="HV71" s="1"/>
      <c r="HW71" s="1"/>
      <c r="HX71" s="1"/>
      <c r="HY71" s="1"/>
      <c r="HZ71" s="1"/>
      <c r="IA71" s="1"/>
      <c r="IB71" s="1"/>
      <c r="IC71" s="1"/>
      <c r="ID71" s="1"/>
      <c r="IE71" s="1"/>
      <c r="IF71" s="1"/>
      <c r="IG71" s="1"/>
      <c r="IH71" s="1"/>
      <c r="II71" s="1"/>
      <c r="IJ71" s="1"/>
      <c r="IK71" s="1"/>
      <c r="IL71" s="1"/>
      <c r="IM71" s="1"/>
      <c r="IN71" s="1"/>
      <c r="IO71" s="1"/>
      <c r="IP71" s="1"/>
      <c r="IQ71" s="1"/>
      <c r="IR71" s="1"/>
      <c r="IS71" s="1"/>
      <c r="IT71" s="1"/>
      <c r="IU71" s="1"/>
      <c r="IV71" s="1"/>
      <c r="IW71" s="1"/>
      <c r="IX71" s="1"/>
      <c r="IY71" s="1"/>
      <c r="IZ71" s="1"/>
      <c r="JA71" s="1"/>
      <c r="JB71" s="1"/>
      <c r="JC71" s="1"/>
      <c r="JD71" s="1"/>
      <c r="JE71" s="1"/>
      <c r="JF71" s="1"/>
      <c r="JG71" s="1"/>
      <c r="JH71" s="1"/>
      <c r="JI71" s="1"/>
      <c r="JJ71" s="1"/>
      <c r="JK71" s="1"/>
      <c r="JL71" s="1"/>
      <c r="JM71" s="1"/>
      <c r="JN71" s="1"/>
      <c r="JO71" s="1"/>
      <c r="JP71" s="1"/>
      <c r="JQ71" s="1"/>
      <c r="JR71" s="1"/>
      <c r="JS71" s="1"/>
      <c r="JT71" s="1"/>
      <c r="JU71" s="1"/>
      <c r="JV71" s="1"/>
      <c r="JW71" s="1"/>
      <c r="JX71" s="1"/>
      <c r="JY71" s="1"/>
      <c r="JZ71" s="1"/>
      <c r="KA71" s="1"/>
      <c r="KB71" s="1"/>
      <c r="KC71" s="1"/>
      <c r="KD71" s="1"/>
      <c r="KE71" s="1"/>
      <c r="KF71" s="1"/>
      <c r="KG71" s="1"/>
      <c r="KH71" s="1"/>
      <c r="KI71" s="1"/>
      <c r="KJ71" s="1"/>
      <c r="KK71" s="1"/>
      <c r="KL71" s="1"/>
      <c r="KM71" s="1"/>
      <c r="KN71" s="1"/>
      <c r="KO71" s="1"/>
      <c r="KP71" s="1"/>
      <c r="KQ71" s="1"/>
      <c r="KR71" s="1"/>
      <c r="KS71" s="1"/>
      <c r="KT71" s="1"/>
      <c r="KU71" s="1"/>
      <c r="KV71" s="1"/>
      <c r="KW71" s="1"/>
      <c r="KX71" s="1"/>
      <c r="KY71" s="1"/>
      <c r="KZ71" s="1"/>
      <c r="LA71" s="1"/>
      <c r="LB71" s="1"/>
      <c r="LC71" s="1"/>
      <c r="LD71" s="1"/>
      <c r="LE71" s="1"/>
      <c r="LF71" s="1"/>
      <c r="LG71" s="1"/>
      <c r="LH71" s="1"/>
      <c r="LI71" s="1"/>
      <c r="LJ71" s="1"/>
      <c r="LK71" s="1"/>
      <c r="LL71" s="1"/>
      <c r="LM71" s="1"/>
    </row>
    <row r="72" spans="1:325" s="13" customFormat="1" ht="15.75" customHeight="1" x14ac:dyDescent="0.35">
      <c r="A72" s="14">
        <v>2.1</v>
      </c>
      <c r="B72" s="14" t="s">
        <v>32</v>
      </c>
      <c r="C72" s="70">
        <v>5.0445999999999998E-2</v>
      </c>
      <c r="D72" s="70">
        <v>4.9942E-2</v>
      </c>
      <c r="E72" s="70">
        <v>4.9942E-2</v>
      </c>
      <c r="F72" s="76"/>
      <c r="G72" s="70">
        <v>5.4522000000000001E-2</v>
      </c>
      <c r="H72" s="70">
        <v>5.0153999999999997E-2</v>
      </c>
      <c r="I72" s="70">
        <v>5.4179999999999999E-2</v>
      </c>
      <c r="J72" s="64"/>
      <c r="K72" s="70">
        <v>5.5855000000000002E-2</v>
      </c>
      <c r="L72" s="70">
        <v>5.0119999999999998E-2</v>
      </c>
      <c r="M72" s="70">
        <v>5.5579000000000003E-2</v>
      </c>
      <c r="N72" s="64"/>
      <c r="O72" s="70">
        <v>5.5856000000000003E-2</v>
      </c>
      <c r="P72" s="70">
        <v>5.0222000000000003E-2</v>
      </c>
      <c r="Q72" s="70">
        <v>5.5627999999999997E-2</v>
      </c>
      <c r="R72" s="76"/>
      <c r="S72" s="1"/>
      <c r="T72" s="1"/>
      <c r="U72" s="1"/>
      <c r="V72" s="1"/>
      <c r="W72" s="1"/>
      <c r="X72" s="1"/>
      <c r="Y72" s="1"/>
      <c r="Z72" s="1"/>
      <c r="AA72"/>
      <c r="AB72" s="1"/>
      <c r="AC72" s="1"/>
      <c r="AD72" s="1"/>
      <c r="AE72" s="1"/>
      <c r="AF72" s="1"/>
      <c r="AG72" s="1"/>
      <c r="AH72" s="1"/>
      <c r="AI72" s="1"/>
      <c r="AJ72" s="1"/>
      <c r="AK72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FK72" s="1"/>
      <c r="FL72" s="1"/>
      <c r="FM72" s="1"/>
      <c r="FN72" s="1"/>
      <c r="FO72" s="1"/>
      <c r="FP72" s="1"/>
      <c r="FQ72" s="1"/>
      <c r="FR72" s="1"/>
      <c r="FS72" s="1"/>
      <c r="FT72" s="1"/>
      <c r="FU72" s="1"/>
      <c r="FV72" s="1"/>
      <c r="FW72" s="1"/>
      <c r="FX72" s="1"/>
      <c r="FY72" s="1"/>
      <c r="FZ72" s="1"/>
      <c r="GA72" s="1"/>
      <c r="GB72" s="1"/>
      <c r="GC72" s="1"/>
      <c r="GD72" s="1"/>
      <c r="GE72" s="1"/>
      <c r="GF72" s="1"/>
      <c r="GG72" s="1"/>
      <c r="GH72" s="1"/>
      <c r="GI72" s="1"/>
      <c r="GJ72" s="1"/>
      <c r="GK72" s="1"/>
      <c r="GL72" s="1"/>
      <c r="GM72" s="1"/>
      <c r="GN72" s="1"/>
      <c r="GO72" s="1"/>
      <c r="GP72" s="1"/>
      <c r="GQ72" s="1"/>
      <c r="GR72" s="1"/>
      <c r="GS72" s="1"/>
      <c r="GT72" s="1"/>
      <c r="GU72" s="1"/>
      <c r="GV72" s="1"/>
      <c r="GW72" s="1"/>
      <c r="GX72" s="1"/>
      <c r="GY72" s="1"/>
      <c r="GZ72" s="1"/>
      <c r="HA72" s="1"/>
      <c r="HB72" s="1"/>
      <c r="HC72" s="1"/>
      <c r="HD72" s="1"/>
      <c r="HE72" s="1"/>
      <c r="HF72" s="1"/>
      <c r="HG72" s="1"/>
      <c r="HH72" s="1"/>
      <c r="HI72" s="1"/>
      <c r="HJ72" s="1"/>
      <c r="HK72" s="1"/>
      <c r="HL72" s="1"/>
      <c r="HM72" s="1"/>
      <c r="HN72" s="1"/>
      <c r="HO72" s="1"/>
      <c r="HP72" s="1"/>
      <c r="HQ72" s="1"/>
      <c r="HR72" s="1"/>
      <c r="HS72" s="1"/>
      <c r="HT72" s="1"/>
      <c r="HU72" s="1"/>
      <c r="HV72" s="1"/>
      <c r="HW72" s="1"/>
      <c r="HX72" s="1"/>
      <c r="HY72" s="1"/>
      <c r="HZ72" s="1"/>
      <c r="IA72" s="1"/>
      <c r="IB72" s="1"/>
      <c r="IC72" s="1"/>
      <c r="ID72" s="1"/>
      <c r="IE72" s="1"/>
      <c r="IF72" s="1"/>
      <c r="IG72" s="1"/>
      <c r="IH72" s="1"/>
      <c r="II72" s="1"/>
      <c r="IJ72" s="1"/>
      <c r="IK72" s="1"/>
      <c r="IL72" s="1"/>
      <c r="IM72" s="1"/>
      <c r="IN72" s="1"/>
      <c r="IO72" s="1"/>
      <c r="IP72" s="1"/>
      <c r="IQ72" s="1"/>
      <c r="IR72" s="1"/>
      <c r="IS72" s="1"/>
      <c r="IT72" s="1"/>
      <c r="IU72" s="1"/>
      <c r="IV72" s="1"/>
      <c r="IW72" s="1"/>
      <c r="IX72" s="1"/>
      <c r="IY72" s="1"/>
      <c r="IZ72" s="1"/>
      <c r="JA72" s="1"/>
      <c r="JB72" s="1"/>
      <c r="JC72" s="1"/>
      <c r="JD72" s="1"/>
      <c r="JE72" s="1"/>
      <c r="JF72" s="1"/>
      <c r="JG72" s="1"/>
      <c r="JH72" s="1"/>
      <c r="JI72" s="1"/>
      <c r="JJ72" s="1"/>
      <c r="JK72" s="1"/>
      <c r="JL72" s="1"/>
      <c r="JM72" s="1"/>
      <c r="JN72" s="1"/>
      <c r="JO72" s="1"/>
      <c r="JP72" s="1"/>
      <c r="JQ72" s="1"/>
      <c r="JR72" s="1"/>
      <c r="JS72" s="1"/>
      <c r="JT72" s="1"/>
      <c r="JU72" s="1"/>
      <c r="JV72" s="1"/>
      <c r="JW72" s="1"/>
      <c r="JX72" s="1"/>
      <c r="JY72" s="1"/>
      <c r="JZ72" s="1"/>
      <c r="KA72" s="1"/>
      <c r="KB72" s="1"/>
      <c r="KC72" s="1"/>
      <c r="KD72" s="1"/>
      <c r="KE72" s="1"/>
      <c r="KF72" s="1"/>
      <c r="KG72" s="1"/>
      <c r="KH72" s="1"/>
      <c r="KI72" s="1"/>
      <c r="KJ72" s="1"/>
      <c r="KK72" s="1"/>
      <c r="KL72" s="1"/>
      <c r="KM72" s="1"/>
      <c r="KN72" s="1"/>
      <c r="KO72" s="1"/>
      <c r="KP72" s="1"/>
      <c r="KQ72" s="1"/>
      <c r="KR72" s="1"/>
      <c r="KS72" s="1"/>
      <c r="KT72" s="1"/>
      <c r="KU72" s="1"/>
      <c r="KV72" s="1"/>
      <c r="KW72" s="1"/>
      <c r="KX72" s="1"/>
      <c r="KY72" s="1"/>
      <c r="KZ72" s="1"/>
      <c r="LA72" s="1"/>
      <c r="LB72" s="1"/>
      <c r="LC72" s="1"/>
      <c r="LD72" s="1"/>
      <c r="LE72" s="1"/>
      <c r="LF72" s="1"/>
      <c r="LG72" s="1"/>
      <c r="LH72" s="1"/>
      <c r="LI72" s="1"/>
      <c r="LJ72" s="1"/>
      <c r="LK72" s="1"/>
      <c r="LL72" s="1"/>
      <c r="LM72" s="1"/>
    </row>
    <row r="73" spans="1:325" s="11" customFormat="1" ht="15.75" customHeight="1" x14ac:dyDescent="0.35">
      <c r="A73" s="20">
        <v>2.2000000000000002</v>
      </c>
      <c r="B73" s="20" t="s">
        <v>32</v>
      </c>
      <c r="C73" s="74">
        <v>5.0248000000000001E-2</v>
      </c>
      <c r="D73" s="74">
        <v>5.0230999999999998E-2</v>
      </c>
      <c r="E73" s="74">
        <v>5.0230999999999998E-2</v>
      </c>
      <c r="F73" s="76"/>
      <c r="G73" s="74">
        <v>5.0486000000000003E-2</v>
      </c>
      <c r="H73" s="74">
        <v>5.0502999999999999E-2</v>
      </c>
      <c r="I73" s="74">
        <v>5.0462E-2</v>
      </c>
      <c r="J73" s="64"/>
      <c r="K73" s="74">
        <v>4.9979000000000003E-2</v>
      </c>
      <c r="L73" s="74">
        <v>5.0074E-2</v>
      </c>
      <c r="M73" s="74">
        <v>4.9957000000000001E-2</v>
      </c>
      <c r="N73" s="64"/>
      <c r="O73" s="74">
        <v>5.0028000000000003E-2</v>
      </c>
      <c r="P73" s="74">
        <v>4.9978000000000002E-2</v>
      </c>
      <c r="Q73" s="74">
        <v>4.9999000000000002E-2</v>
      </c>
      <c r="R73" s="76"/>
      <c r="S73" s="1"/>
      <c r="T73" s="1"/>
      <c r="U73" s="1"/>
      <c r="V73" s="1"/>
      <c r="W73" s="1"/>
      <c r="X73" s="1"/>
      <c r="Y73" s="1"/>
      <c r="Z73" s="1"/>
      <c r="AA73"/>
      <c r="AB73" s="1"/>
      <c r="AC73" s="1"/>
      <c r="AD73" s="1"/>
      <c r="AE73" s="1"/>
      <c r="AF73" s="1"/>
      <c r="AG73" s="1"/>
      <c r="AH73" s="1"/>
      <c r="AI73" s="1"/>
      <c r="AJ73" s="1"/>
      <c r="AK73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  <c r="EY73" s="1"/>
      <c r="EZ73" s="1"/>
      <c r="FA73" s="1"/>
      <c r="FB73" s="1"/>
      <c r="FC73" s="1"/>
      <c r="FD73" s="1"/>
      <c r="FE73" s="1"/>
      <c r="FF73" s="1"/>
      <c r="FG73" s="1"/>
      <c r="FH73" s="1"/>
      <c r="FI73" s="1"/>
      <c r="FJ73" s="1"/>
      <c r="FK73" s="1"/>
      <c r="FL73" s="1"/>
      <c r="FM73" s="1"/>
      <c r="FN73" s="1"/>
      <c r="FO73" s="1"/>
      <c r="FP73" s="1"/>
      <c r="FQ73" s="1"/>
      <c r="FR73" s="1"/>
      <c r="FS73" s="1"/>
      <c r="FT73" s="1"/>
      <c r="FU73" s="1"/>
      <c r="FV73" s="1"/>
      <c r="FW73" s="1"/>
      <c r="FX73" s="1"/>
      <c r="FY73" s="1"/>
      <c r="FZ73" s="1"/>
      <c r="GA73" s="1"/>
      <c r="GB73" s="1"/>
      <c r="GC73" s="1"/>
      <c r="GD73" s="1"/>
      <c r="GE73" s="1"/>
      <c r="GF73" s="1"/>
      <c r="GG73" s="1"/>
      <c r="GH73" s="1"/>
      <c r="GI73" s="1"/>
      <c r="GJ73" s="1"/>
      <c r="GK73" s="1"/>
      <c r="GL73" s="1"/>
      <c r="GM73" s="1"/>
      <c r="GN73" s="1"/>
      <c r="GO73" s="1"/>
      <c r="GP73" s="1"/>
      <c r="GQ73" s="1"/>
      <c r="GR73" s="1"/>
      <c r="GS73" s="1"/>
      <c r="GT73" s="1"/>
      <c r="GU73" s="1"/>
      <c r="GV73" s="1"/>
      <c r="GW73" s="1"/>
      <c r="GX73" s="1"/>
      <c r="GY73" s="1"/>
      <c r="GZ73" s="1"/>
      <c r="HA73" s="1"/>
      <c r="HB73" s="1"/>
      <c r="HC73" s="1"/>
      <c r="HD73" s="1"/>
      <c r="HE73" s="1"/>
      <c r="HF73" s="1"/>
      <c r="HG73" s="1"/>
      <c r="HH73" s="1"/>
      <c r="HI73" s="1"/>
      <c r="HJ73" s="1"/>
      <c r="HK73" s="1"/>
      <c r="HL73" s="1"/>
      <c r="HM73" s="1"/>
      <c r="HN73" s="1"/>
      <c r="HO73" s="1"/>
      <c r="HP73" s="1"/>
      <c r="HQ73" s="1"/>
      <c r="HR73" s="1"/>
      <c r="HS73" s="1"/>
      <c r="HT73" s="1"/>
      <c r="HU73" s="1"/>
      <c r="HV73" s="1"/>
      <c r="HW73" s="1"/>
      <c r="HX73" s="1"/>
      <c r="HY73" s="1"/>
      <c r="HZ73" s="1"/>
      <c r="IA73" s="1"/>
      <c r="IB73" s="1"/>
      <c r="IC73" s="1"/>
      <c r="ID73" s="1"/>
      <c r="IE73" s="1"/>
      <c r="IF73" s="1"/>
      <c r="IG73" s="1"/>
      <c r="IH73" s="1"/>
      <c r="II73" s="1"/>
      <c r="IJ73" s="1"/>
      <c r="IK73" s="1"/>
      <c r="IL73" s="1"/>
      <c r="IM73" s="1"/>
      <c r="IN73" s="1"/>
      <c r="IO73" s="1"/>
      <c r="IP73" s="1"/>
      <c r="IQ73" s="1"/>
      <c r="IR73" s="1"/>
      <c r="IS73" s="1"/>
      <c r="IT73" s="1"/>
      <c r="IU73" s="1"/>
      <c r="IV73" s="1"/>
      <c r="IW73" s="1"/>
      <c r="IX73" s="1"/>
      <c r="IY73" s="1"/>
      <c r="IZ73" s="1"/>
      <c r="JA73" s="1"/>
      <c r="JB73" s="1"/>
      <c r="JC73" s="1"/>
      <c r="JD73" s="1"/>
      <c r="JE73" s="1"/>
      <c r="JF73" s="1"/>
      <c r="JG73" s="1"/>
      <c r="JH73" s="1"/>
      <c r="JI73" s="1"/>
      <c r="JJ73" s="1"/>
      <c r="JK73" s="1"/>
      <c r="JL73" s="1"/>
      <c r="JM73" s="1"/>
      <c r="JN73" s="1"/>
      <c r="JO73" s="1"/>
      <c r="JP73" s="1"/>
      <c r="JQ73" s="1"/>
      <c r="JR73" s="1"/>
      <c r="JS73" s="1"/>
      <c r="JT73" s="1"/>
      <c r="JU73" s="1"/>
      <c r="JV73" s="1"/>
      <c r="JW73" s="1"/>
      <c r="JX73" s="1"/>
      <c r="JY73" s="1"/>
      <c r="JZ73" s="1"/>
      <c r="KA73" s="1"/>
      <c r="KB73" s="1"/>
      <c r="KC73" s="1"/>
      <c r="KD73" s="1"/>
      <c r="KE73" s="1"/>
      <c r="KF73" s="1"/>
      <c r="KG73" s="1"/>
      <c r="KH73" s="1"/>
      <c r="KI73" s="1"/>
      <c r="KJ73" s="1"/>
      <c r="KK73" s="1"/>
      <c r="KL73" s="1"/>
      <c r="KM73" s="1"/>
      <c r="KN73" s="1"/>
      <c r="KO73" s="1"/>
      <c r="KP73" s="1"/>
      <c r="KQ73" s="1"/>
      <c r="KR73" s="1"/>
      <c r="KS73" s="1"/>
      <c r="KT73" s="1"/>
      <c r="KU73" s="1"/>
      <c r="KV73" s="1"/>
      <c r="KW73" s="1"/>
      <c r="KX73" s="1"/>
      <c r="KY73" s="1"/>
      <c r="KZ73" s="1"/>
      <c r="LA73" s="1"/>
      <c r="LB73" s="1"/>
      <c r="LC73" s="1"/>
      <c r="LD73" s="1"/>
      <c r="LE73" s="1"/>
      <c r="LF73" s="1"/>
      <c r="LG73" s="1"/>
      <c r="LH73" s="1"/>
      <c r="LI73" s="1"/>
      <c r="LJ73" s="1"/>
      <c r="LK73" s="1"/>
      <c r="LL73" s="1"/>
      <c r="LM73" s="1"/>
    </row>
    <row r="74" spans="1:325" s="11" customFormat="1" ht="15.75" customHeight="1" x14ac:dyDescent="0.35">
      <c r="A74" s="14">
        <v>2.4</v>
      </c>
      <c r="B74" s="14" t="s">
        <v>32</v>
      </c>
      <c r="C74" s="70">
        <v>5.0498000000000001E-2</v>
      </c>
      <c r="D74" s="70">
        <v>4.9993999999999997E-2</v>
      </c>
      <c r="E74" s="70">
        <v>4.9993999999999997E-2</v>
      </c>
      <c r="F74" s="76"/>
      <c r="G74" s="70">
        <v>6.0047000000000003E-2</v>
      </c>
      <c r="H74" s="70">
        <v>5.0104999999999997E-2</v>
      </c>
      <c r="I74" s="70">
        <v>5.9304999999999997E-2</v>
      </c>
      <c r="J74" s="64"/>
      <c r="K74" s="70">
        <v>6.547E-2</v>
      </c>
      <c r="L74" s="70">
        <v>5.0289E-2</v>
      </c>
      <c r="M74" s="70">
        <v>6.4737000000000003E-2</v>
      </c>
      <c r="N74" s="64"/>
      <c r="O74" s="70">
        <v>6.8376999999999993E-2</v>
      </c>
      <c r="P74" s="70">
        <v>4.9865E-2</v>
      </c>
      <c r="Q74" s="70">
        <v>6.7604999999999998E-2</v>
      </c>
      <c r="R74" s="76"/>
      <c r="S74" s="1"/>
      <c r="T74" s="1"/>
      <c r="U74" s="1"/>
      <c r="V74" s="1"/>
      <c r="W74" s="1"/>
      <c r="X74" s="1"/>
      <c r="Y74" s="1"/>
      <c r="Z74" s="1"/>
      <c r="AA74"/>
      <c r="AB74" s="1"/>
      <c r="AC74" s="1"/>
      <c r="AD74" s="1"/>
      <c r="AE74" s="1"/>
      <c r="AF74" s="1"/>
      <c r="AG74" s="1"/>
      <c r="AH74" s="1"/>
      <c r="AI74" s="1"/>
      <c r="AJ74" s="1"/>
      <c r="AK74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  <c r="EY74" s="1"/>
      <c r="EZ74" s="1"/>
      <c r="FA74" s="1"/>
      <c r="FB74" s="1"/>
      <c r="FC74" s="1"/>
      <c r="FD74" s="1"/>
      <c r="FE74" s="1"/>
      <c r="FF74" s="1"/>
      <c r="FG74" s="1"/>
      <c r="FH74" s="1"/>
      <c r="FI74" s="1"/>
      <c r="FJ74" s="1"/>
      <c r="FK74" s="1"/>
      <c r="FL74" s="1"/>
      <c r="FM74" s="1"/>
      <c r="FN74" s="1"/>
      <c r="FO74" s="1"/>
      <c r="FP74" s="1"/>
      <c r="FQ74" s="1"/>
      <c r="FR74" s="1"/>
      <c r="FS74" s="1"/>
      <c r="FT74" s="1"/>
      <c r="FU74" s="1"/>
      <c r="FV74" s="1"/>
      <c r="FW74" s="1"/>
      <c r="FX74" s="1"/>
      <c r="FY74" s="1"/>
      <c r="FZ74" s="1"/>
      <c r="GA74" s="1"/>
      <c r="GB74" s="1"/>
      <c r="GC74" s="1"/>
      <c r="GD74" s="1"/>
      <c r="GE74" s="1"/>
      <c r="GF74" s="1"/>
      <c r="GG74" s="1"/>
      <c r="GH74" s="1"/>
      <c r="GI74" s="1"/>
      <c r="GJ74" s="1"/>
      <c r="GK74" s="1"/>
      <c r="GL74" s="1"/>
      <c r="GM74" s="1"/>
      <c r="GN74" s="1"/>
      <c r="GO74" s="1"/>
      <c r="GP74" s="1"/>
      <c r="GQ74" s="1"/>
      <c r="GR74" s="1"/>
      <c r="GS74" s="1"/>
      <c r="GT74" s="1"/>
      <c r="GU74" s="1"/>
      <c r="GV74" s="1"/>
      <c r="GW74" s="1"/>
      <c r="GX74" s="1"/>
      <c r="GY74" s="1"/>
      <c r="GZ74" s="1"/>
      <c r="HA74" s="1"/>
      <c r="HB74" s="1"/>
      <c r="HC74" s="1"/>
      <c r="HD74" s="1"/>
      <c r="HE74" s="1"/>
      <c r="HF74" s="1"/>
      <c r="HG74" s="1"/>
      <c r="HH74" s="1"/>
      <c r="HI74" s="1"/>
      <c r="HJ74" s="1"/>
      <c r="HK74" s="1"/>
      <c r="HL74" s="1"/>
      <c r="HM74" s="1"/>
      <c r="HN74" s="1"/>
      <c r="HO74" s="1"/>
      <c r="HP74" s="1"/>
      <c r="HQ74" s="1"/>
      <c r="HR74" s="1"/>
      <c r="HS74" s="1"/>
      <c r="HT74" s="1"/>
      <c r="HU74" s="1"/>
      <c r="HV74" s="1"/>
      <c r="HW74" s="1"/>
      <c r="HX74" s="1"/>
      <c r="HY74" s="1"/>
      <c r="HZ74" s="1"/>
      <c r="IA74" s="1"/>
      <c r="IB74" s="1"/>
      <c r="IC74" s="1"/>
      <c r="ID74" s="1"/>
      <c r="IE74" s="1"/>
      <c r="IF74" s="1"/>
      <c r="IG74" s="1"/>
      <c r="IH74" s="1"/>
      <c r="II74" s="1"/>
      <c r="IJ74" s="1"/>
      <c r="IK74" s="1"/>
      <c r="IL74" s="1"/>
      <c r="IM74" s="1"/>
      <c r="IN74" s="1"/>
      <c r="IO74" s="1"/>
      <c r="IP74" s="1"/>
      <c r="IQ74" s="1"/>
      <c r="IR74" s="1"/>
      <c r="IS74" s="1"/>
      <c r="IT74" s="1"/>
      <c r="IU74" s="1"/>
      <c r="IV74" s="1"/>
      <c r="IW74" s="1"/>
      <c r="IX74" s="1"/>
      <c r="IY74" s="1"/>
      <c r="IZ74" s="1"/>
      <c r="JA74" s="1"/>
      <c r="JB74" s="1"/>
      <c r="JC74" s="1"/>
      <c r="JD74" s="1"/>
      <c r="JE74" s="1"/>
      <c r="JF74" s="1"/>
      <c r="JG74" s="1"/>
      <c r="JH74" s="1"/>
      <c r="JI74" s="1"/>
      <c r="JJ74" s="1"/>
      <c r="JK74" s="1"/>
      <c r="JL74" s="1"/>
      <c r="JM74" s="1"/>
      <c r="JN74" s="1"/>
      <c r="JO74" s="1"/>
      <c r="JP74" s="1"/>
      <c r="JQ74" s="1"/>
      <c r="JR74" s="1"/>
      <c r="JS74" s="1"/>
      <c r="JT74" s="1"/>
      <c r="JU74" s="1"/>
      <c r="JV74" s="1"/>
      <c r="JW74" s="1"/>
      <c r="JX74" s="1"/>
      <c r="JY74" s="1"/>
      <c r="JZ74" s="1"/>
      <c r="KA74" s="1"/>
      <c r="KB74" s="1"/>
      <c r="KC74" s="1"/>
      <c r="KD74" s="1"/>
      <c r="KE74" s="1"/>
      <c r="KF74" s="1"/>
      <c r="KG74" s="1"/>
      <c r="KH74" s="1"/>
      <c r="KI74" s="1"/>
      <c r="KJ74" s="1"/>
      <c r="KK74" s="1"/>
      <c r="KL74" s="1"/>
      <c r="KM74" s="1"/>
      <c r="KN74" s="1"/>
      <c r="KO74" s="1"/>
      <c r="KP74" s="1"/>
      <c r="KQ74" s="1"/>
      <c r="KR74" s="1"/>
      <c r="KS74" s="1"/>
      <c r="KT74" s="1"/>
      <c r="KU74" s="1"/>
      <c r="KV74" s="1"/>
      <c r="KW74" s="1"/>
      <c r="KX74" s="1"/>
      <c r="KY74" s="1"/>
      <c r="KZ74" s="1"/>
      <c r="LA74" s="1"/>
      <c r="LB74" s="1"/>
      <c r="LC74" s="1"/>
      <c r="LD74" s="1"/>
      <c r="LE74" s="1"/>
      <c r="LF74" s="1"/>
      <c r="LG74" s="1"/>
      <c r="LH74" s="1"/>
      <c r="LI74" s="1"/>
      <c r="LJ74" s="1"/>
      <c r="LK74" s="1"/>
      <c r="LL74" s="1"/>
      <c r="LM74" s="1"/>
    </row>
    <row r="75" spans="1:325" s="11" customFormat="1" ht="15.75" customHeight="1" x14ac:dyDescent="0.35">
      <c r="A75" s="14">
        <v>2.8</v>
      </c>
      <c r="B75" s="14" t="s">
        <v>32</v>
      </c>
      <c r="C75" s="70">
        <v>5.1228999999999997E-2</v>
      </c>
      <c r="D75" s="70">
        <v>5.0140999999999998E-2</v>
      </c>
      <c r="E75" s="70">
        <v>5.0140999999999998E-2</v>
      </c>
      <c r="F75" s="76"/>
      <c r="G75" s="70">
        <v>7.6350000000000001E-2</v>
      </c>
      <c r="H75" s="70">
        <v>4.9918999999999998E-2</v>
      </c>
      <c r="I75" s="70">
        <v>7.4161000000000005E-2</v>
      </c>
      <c r="J75" s="64"/>
      <c r="K75" s="70">
        <v>9.2304999999999998E-2</v>
      </c>
      <c r="L75" s="70">
        <v>5.0289E-2</v>
      </c>
      <c r="M75" s="70">
        <v>8.9555999999999997E-2</v>
      </c>
      <c r="N75" s="64"/>
      <c r="O75" s="70">
        <v>0.102969</v>
      </c>
      <c r="P75" s="70">
        <v>5.0507999999999997E-2</v>
      </c>
      <c r="Q75" s="70">
        <v>9.9954000000000001E-2</v>
      </c>
      <c r="R75" s="76"/>
      <c r="S75" s="1"/>
      <c r="T75" s="1"/>
      <c r="U75" s="1"/>
      <c r="V75" s="1"/>
      <c r="W75" s="1"/>
      <c r="X75" s="1"/>
      <c r="Y75" s="1"/>
      <c r="Z75" s="1"/>
      <c r="AA75"/>
      <c r="AB75" s="1"/>
      <c r="AC75" s="1"/>
      <c r="AD75" s="1"/>
      <c r="AE75" s="1"/>
      <c r="AF75" s="1"/>
      <c r="AG75" s="1"/>
      <c r="AH75" s="1"/>
      <c r="AI75" s="1"/>
      <c r="AJ75" s="1"/>
      <c r="AK75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  <c r="FK75" s="1"/>
      <c r="FL75" s="1"/>
      <c r="FM75" s="1"/>
      <c r="FN75" s="1"/>
      <c r="FO75" s="1"/>
      <c r="FP75" s="1"/>
      <c r="FQ75" s="1"/>
      <c r="FR75" s="1"/>
      <c r="FS75" s="1"/>
      <c r="FT75" s="1"/>
      <c r="FU75" s="1"/>
      <c r="FV75" s="1"/>
      <c r="FW75" s="1"/>
      <c r="FX75" s="1"/>
      <c r="FY75" s="1"/>
      <c r="FZ75" s="1"/>
      <c r="GA75" s="1"/>
      <c r="GB75" s="1"/>
      <c r="GC75" s="1"/>
      <c r="GD75" s="1"/>
      <c r="GE75" s="1"/>
      <c r="GF75" s="1"/>
      <c r="GG75" s="1"/>
      <c r="GH75" s="1"/>
      <c r="GI75" s="1"/>
      <c r="GJ75" s="1"/>
      <c r="GK75" s="1"/>
      <c r="GL75" s="1"/>
      <c r="GM75" s="1"/>
      <c r="GN75" s="1"/>
      <c r="GO75" s="1"/>
      <c r="GP75" s="1"/>
      <c r="GQ75" s="1"/>
      <c r="GR75" s="1"/>
      <c r="GS75" s="1"/>
      <c r="GT75" s="1"/>
      <c r="GU75" s="1"/>
      <c r="GV75" s="1"/>
      <c r="GW75" s="1"/>
      <c r="GX75" s="1"/>
      <c r="GY75" s="1"/>
      <c r="GZ75" s="1"/>
      <c r="HA75" s="1"/>
      <c r="HB75" s="1"/>
      <c r="HC75" s="1"/>
      <c r="HD75" s="1"/>
      <c r="HE75" s="1"/>
      <c r="HF75" s="1"/>
      <c r="HG75" s="1"/>
      <c r="HH75" s="1"/>
      <c r="HI75" s="1"/>
      <c r="HJ75" s="1"/>
      <c r="HK75" s="1"/>
      <c r="HL75" s="1"/>
      <c r="HM75" s="1"/>
      <c r="HN75" s="1"/>
      <c r="HO75" s="1"/>
      <c r="HP75" s="1"/>
      <c r="HQ75" s="1"/>
      <c r="HR75" s="1"/>
      <c r="HS75" s="1"/>
      <c r="HT75" s="1"/>
      <c r="HU75" s="1"/>
      <c r="HV75" s="1"/>
      <c r="HW75" s="1"/>
      <c r="HX75" s="1"/>
      <c r="HY75" s="1"/>
      <c r="HZ75" s="1"/>
      <c r="IA75" s="1"/>
      <c r="IB75" s="1"/>
      <c r="IC75" s="1"/>
      <c r="ID75" s="1"/>
      <c r="IE75" s="1"/>
      <c r="IF75" s="1"/>
      <c r="IG75" s="1"/>
      <c r="IH75" s="1"/>
      <c r="II75" s="1"/>
      <c r="IJ75" s="1"/>
      <c r="IK75" s="1"/>
      <c r="IL75" s="1"/>
      <c r="IM75" s="1"/>
      <c r="IN75" s="1"/>
      <c r="IO75" s="1"/>
      <c r="IP75" s="1"/>
      <c r="IQ75" s="1"/>
      <c r="IR75" s="1"/>
      <c r="IS75" s="1"/>
      <c r="IT75" s="1"/>
      <c r="IU75" s="1"/>
      <c r="IV75" s="1"/>
      <c r="IW75" s="1"/>
      <c r="IX75" s="1"/>
      <c r="IY75" s="1"/>
      <c r="IZ75" s="1"/>
      <c r="JA75" s="1"/>
      <c r="JB75" s="1"/>
      <c r="JC75" s="1"/>
      <c r="JD75" s="1"/>
      <c r="JE75" s="1"/>
      <c r="JF75" s="1"/>
      <c r="JG75" s="1"/>
      <c r="JH75" s="1"/>
      <c r="JI75" s="1"/>
      <c r="JJ75" s="1"/>
      <c r="JK75" s="1"/>
      <c r="JL75" s="1"/>
      <c r="JM75" s="1"/>
      <c r="JN75" s="1"/>
      <c r="JO75" s="1"/>
      <c r="JP75" s="1"/>
      <c r="JQ75" s="1"/>
      <c r="JR75" s="1"/>
      <c r="JS75" s="1"/>
      <c r="JT75" s="1"/>
      <c r="JU75" s="1"/>
      <c r="JV75" s="1"/>
      <c r="JW75" s="1"/>
      <c r="JX75" s="1"/>
      <c r="JY75" s="1"/>
      <c r="JZ75" s="1"/>
      <c r="KA75" s="1"/>
      <c r="KB75" s="1"/>
      <c r="KC75" s="1"/>
      <c r="KD75" s="1"/>
      <c r="KE75" s="1"/>
      <c r="KF75" s="1"/>
      <c r="KG75" s="1"/>
      <c r="KH75" s="1"/>
      <c r="KI75" s="1"/>
      <c r="KJ75" s="1"/>
      <c r="KK75" s="1"/>
      <c r="KL75" s="1"/>
      <c r="KM75" s="1"/>
      <c r="KN75" s="1"/>
      <c r="KO75" s="1"/>
      <c r="KP75" s="1"/>
      <c r="KQ75" s="1"/>
      <c r="KR75" s="1"/>
      <c r="KS75" s="1"/>
      <c r="KT75" s="1"/>
      <c r="KU75" s="1"/>
      <c r="KV75" s="1"/>
      <c r="KW75" s="1"/>
      <c r="KX75" s="1"/>
      <c r="KY75" s="1"/>
      <c r="KZ75" s="1"/>
      <c r="LA75" s="1"/>
      <c r="LB75" s="1"/>
      <c r="LC75" s="1"/>
      <c r="LD75" s="1"/>
      <c r="LE75" s="1"/>
      <c r="LF75" s="1"/>
      <c r="LG75" s="1"/>
      <c r="LH75" s="1"/>
      <c r="LI75" s="1"/>
      <c r="LJ75" s="1"/>
      <c r="LK75" s="1"/>
      <c r="LL75" s="1"/>
      <c r="LM75" s="1"/>
    </row>
    <row r="76" spans="1:325" s="13" customFormat="1" ht="15.75" customHeight="1" x14ac:dyDescent="0.35">
      <c r="A76" s="7">
        <v>2.1</v>
      </c>
      <c r="B76" s="7" t="s">
        <v>33</v>
      </c>
      <c r="C76" s="67">
        <v>8.3115999999999995E-2</v>
      </c>
      <c r="D76" s="67">
        <v>5.0238999999999999E-2</v>
      </c>
      <c r="E76" s="67">
        <v>5.0238999999999999E-2</v>
      </c>
      <c r="F76" s="76"/>
      <c r="G76" s="67">
        <v>7.7521999999999994E-2</v>
      </c>
      <c r="H76" s="67">
        <v>4.9807999999999998E-2</v>
      </c>
      <c r="I76" s="67">
        <v>5.2601000000000002E-2</v>
      </c>
      <c r="J76" s="64"/>
      <c r="K76" s="67">
        <v>7.5388999999999998E-2</v>
      </c>
      <c r="L76" s="67">
        <v>5.0101E-2</v>
      </c>
      <c r="M76" s="67">
        <v>5.4306E-2</v>
      </c>
      <c r="N76" s="64"/>
      <c r="O76" s="67">
        <v>7.2708999999999996E-2</v>
      </c>
      <c r="P76" s="67">
        <v>5.0007999999999997E-2</v>
      </c>
      <c r="Q76" s="67">
        <v>5.4390000000000001E-2</v>
      </c>
      <c r="R76" s="76"/>
      <c r="S76" s="1"/>
      <c r="T76" s="1"/>
      <c r="U76" s="1"/>
      <c r="V76" s="1"/>
      <c r="W76" s="1"/>
      <c r="X76" s="1"/>
      <c r="Y76" s="1"/>
      <c r="Z76" s="1"/>
      <c r="AA76"/>
      <c r="AB76" s="1"/>
      <c r="AC76" s="1"/>
      <c r="AD76" s="1"/>
      <c r="AE76" s="1"/>
      <c r="AF76" s="1"/>
      <c r="AG76" s="1"/>
      <c r="AH76" s="1"/>
      <c r="AI76" s="1"/>
      <c r="AJ76" s="1"/>
      <c r="AK76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  <c r="FK76" s="1"/>
      <c r="FL76" s="1"/>
      <c r="FM76" s="1"/>
      <c r="FN76" s="1"/>
      <c r="FO76" s="1"/>
      <c r="FP76" s="1"/>
      <c r="FQ76" s="1"/>
      <c r="FR76" s="1"/>
      <c r="FS76" s="1"/>
      <c r="FT76" s="1"/>
      <c r="FU76" s="1"/>
      <c r="FV76" s="1"/>
      <c r="FW76" s="1"/>
      <c r="FX76" s="1"/>
      <c r="FY76" s="1"/>
      <c r="FZ76" s="1"/>
      <c r="GA76" s="1"/>
      <c r="GB76" s="1"/>
      <c r="GC76" s="1"/>
      <c r="GD76" s="1"/>
      <c r="GE76" s="1"/>
      <c r="GF76" s="1"/>
      <c r="GG76" s="1"/>
      <c r="GH76" s="1"/>
      <c r="GI76" s="1"/>
      <c r="GJ76" s="1"/>
      <c r="GK76" s="1"/>
      <c r="GL76" s="1"/>
      <c r="GM76" s="1"/>
      <c r="GN76" s="1"/>
      <c r="GO76" s="1"/>
      <c r="GP76" s="1"/>
      <c r="GQ76" s="1"/>
      <c r="GR76" s="1"/>
      <c r="GS76" s="1"/>
      <c r="GT76" s="1"/>
      <c r="GU76" s="1"/>
      <c r="GV76" s="1"/>
      <c r="GW76" s="1"/>
      <c r="GX76" s="1"/>
      <c r="GY76" s="1"/>
      <c r="GZ76" s="1"/>
      <c r="HA76" s="1"/>
      <c r="HB76" s="1"/>
      <c r="HC76" s="1"/>
      <c r="HD76" s="1"/>
      <c r="HE76" s="1"/>
      <c r="HF76" s="1"/>
      <c r="HG76" s="1"/>
      <c r="HH76" s="1"/>
      <c r="HI76" s="1"/>
      <c r="HJ76" s="1"/>
      <c r="HK76" s="1"/>
      <c r="HL76" s="1"/>
      <c r="HM76" s="1"/>
      <c r="HN76" s="1"/>
      <c r="HO76" s="1"/>
      <c r="HP76" s="1"/>
      <c r="HQ76" s="1"/>
      <c r="HR76" s="1"/>
      <c r="HS76" s="1"/>
      <c r="HT76" s="1"/>
      <c r="HU76" s="1"/>
      <c r="HV76" s="1"/>
      <c r="HW76" s="1"/>
      <c r="HX76" s="1"/>
      <c r="HY76" s="1"/>
      <c r="HZ76" s="1"/>
      <c r="IA76" s="1"/>
      <c r="IB76" s="1"/>
      <c r="IC76" s="1"/>
      <c r="ID76" s="1"/>
      <c r="IE76" s="1"/>
      <c r="IF76" s="1"/>
      <c r="IG76" s="1"/>
      <c r="IH76" s="1"/>
      <c r="II76" s="1"/>
      <c r="IJ76" s="1"/>
      <c r="IK76" s="1"/>
      <c r="IL76" s="1"/>
      <c r="IM76" s="1"/>
      <c r="IN76" s="1"/>
      <c r="IO76" s="1"/>
      <c r="IP76" s="1"/>
      <c r="IQ76" s="1"/>
      <c r="IR76" s="1"/>
      <c r="IS76" s="1"/>
      <c r="IT76" s="1"/>
      <c r="IU76" s="1"/>
      <c r="IV76" s="1"/>
      <c r="IW76" s="1"/>
      <c r="IX76" s="1"/>
      <c r="IY76" s="1"/>
      <c r="IZ76" s="1"/>
      <c r="JA76" s="1"/>
      <c r="JB76" s="1"/>
      <c r="JC76" s="1"/>
      <c r="JD76" s="1"/>
      <c r="JE76" s="1"/>
      <c r="JF76" s="1"/>
      <c r="JG76" s="1"/>
      <c r="JH76" s="1"/>
      <c r="JI76" s="1"/>
      <c r="JJ76" s="1"/>
      <c r="JK76" s="1"/>
      <c r="JL76" s="1"/>
      <c r="JM76" s="1"/>
      <c r="JN76" s="1"/>
      <c r="JO76" s="1"/>
      <c r="JP76" s="1"/>
      <c r="JQ76" s="1"/>
      <c r="JR76" s="1"/>
      <c r="JS76" s="1"/>
      <c r="JT76" s="1"/>
      <c r="JU76" s="1"/>
      <c r="JV76" s="1"/>
      <c r="JW76" s="1"/>
      <c r="JX76" s="1"/>
      <c r="JY76" s="1"/>
      <c r="JZ76" s="1"/>
      <c r="KA76" s="1"/>
      <c r="KB76" s="1"/>
      <c r="KC76" s="1"/>
      <c r="KD76" s="1"/>
      <c r="KE76" s="1"/>
      <c r="KF76" s="1"/>
      <c r="KG76" s="1"/>
      <c r="KH76" s="1"/>
      <c r="KI76" s="1"/>
      <c r="KJ76" s="1"/>
      <c r="KK76" s="1"/>
      <c r="KL76" s="1"/>
      <c r="KM76" s="1"/>
      <c r="KN76" s="1"/>
      <c r="KO76" s="1"/>
      <c r="KP76" s="1"/>
      <c r="KQ76" s="1"/>
      <c r="KR76" s="1"/>
      <c r="KS76" s="1"/>
      <c r="KT76" s="1"/>
      <c r="KU76" s="1"/>
      <c r="KV76" s="1"/>
      <c r="KW76" s="1"/>
      <c r="KX76" s="1"/>
      <c r="KY76" s="1"/>
      <c r="KZ76" s="1"/>
      <c r="LA76" s="1"/>
      <c r="LB76" s="1"/>
      <c r="LC76" s="1"/>
      <c r="LD76" s="1"/>
      <c r="LE76" s="1"/>
      <c r="LF76" s="1"/>
      <c r="LG76" s="1"/>
      <c r="LH76" s="1"/>
      <c r="LI76" s="1"/>
      <c r="LJ76" s="1"/>
      <c r="LK76" s="1"/>
      <c r="LL76" s="1"/>
      <c r="LM76" s="1"/>
    </row>
    <row r="77" spans="1:325" s="13" customFormat="1" ht="15.75" customHeight="1" x14ac:dyDescent="0.35">
      <c r="A77" s="22">
        <v>2.2000000000000002</v>
      </c>
      <c r="B77" s="23" t="s">
        <v>33</v>
      </c>
      <c r="C77" s="66">
        <v>5.0229999999999997E-2</v>
      </c>
      <c r="D77" s="66">
        <v>5.0223999999999998E-2</v>
      </c>
      <c r="E77" s="66">
        <v>5.0223999999999998E-2</v>
      </c>
      <c r="F77" s="76"/>
      <c r="G77" s="66">
        <v>4.9886E-2</v>
      </c>
      <c r="H77" s="66">
        <v>4.9945000000000003E-2</v>
      </c>
      <c r="I77" s="66">
        <v>4.9866000000000001E-2</v>
      </c>
      <c r="J77" s="64"/>
      <c r="K77" s="66">
        <v>5.0236999999999997E-2</v>
      </c>
      <c r="L77" s="66">
        <v>5.0293999999999998E-2</v>
      </c>
      <c r="M77" s="66">
        <v>5.0244999999999998E-2</v>
      </c>
      <c r="N77" s="64"/>
      <c r="O77" s="66">
        <v>4.9834000000000003E-2</v>
      </c>
      <c r="P77" s="66">
        <v>4.9829999999999999E-2</v>
      </c>
      <c r="Q77" s="66">
        <v>4.9888000000000002E-2</v>
      </c>
      <c r="R77" s="76"/>
      <c r="S77" s="1"/>
      <c r="T77" s="1"/>
      <c r="U77" s="1"/>
      <c r="V77" s="1"/>
      <c r="W77" s="1"/>
      <c r="X77" s="1"/>
      <c r="Y77" s="1"/>
      <c r="Z77" s="1"/>
      <c r="AA77"/>
      <c r="AB77" s="1"/>
      <c r="AC77" s="1"/>
      <c r="AD77" s="1"/>
      <c r="AE77" s="1"/>
      <c r="AF77" s="1"/>
      <c r="AG77" s="1"/>
      <c r="AH77" s="1"/>
      <c r="AI77" s="1"/>
      <c r="AJ77" s="1"/>
      <c r="AK77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  <c r="FK77" s="1"/>
      <c r="FL77" s="1"/>
      <c r="FM77" s="1"/>
      <c r="FN77" s="1"/>
      <c r="FO77" s="1"/>
      <c r="FP77" s="1"/>
      <c r="FQ77" s="1"/>
      <c r="FR77" s="1"/>
      <c r="FS77" s="1"/>
      <c r="FT77" s="1"/>
      <c r="FU77" s="1"/>
      <c r="FV77" s="1"/>
      <c r="FW77" s="1"/>
      <c r="FX77" s="1"/>
      <c r="FY77" s="1"/>
      <c r="FZ77" s="1"/>
      <c r="GA77" s="1"/>
      <c r="GB77" s="1"/>
      <c r="GC77" s="1"/>
      <c r="GD77" s="1"/>
      <c r="GE77" s="1"/>
      <c r="GF77" s="1"/>
      <c r="GG77" s="1"/>
      <c r="GH77" s="1"/>
      <c r="GI77" s="1"/>
      <c r="GJ77" s="1"/>
      <c r="GK77" s="1"/>
      <c r="GL77" s="1"/>
      <c r="GM77" s="1"/>
      <c r="GN77" s="1"/>
      <c r="GO77" s="1"/>
      <c r="GP77" s="1"/>
      <c r="GQ77" s="1"/>
      <c r="GR77" s="1"/>
      <c r="GS77" s="1"/>
      <c r="GT77" s="1"/>
      <c r="GU77" s="1"/>
      <c r="GV77" s="1"/>
      <c r="GW77" s="1"/>
      <c r="GX77" s="1"/>
      <c r="GY77" s="1"/>
      <c r="GZ77" s="1"/>
      <c r="HA77" s="1"/>
      <c r="HB77" s="1"/>
      <c r="HC77" s="1"/>
      <c r="HD77" s="1"/>
      <c r="HE77" s="1"/>
      <c r="HF77" s="1"/>
      <c r="HG77" s="1"/>
      <c r="HH77" s="1"/>
      <c r="HI77" s="1"/>
      <c r="HJ77" s="1"/>
      <c r="HK77" s="1"/>
      <c r="HL77" s="1"/>
      <c r="HM77" s="1"/>
      <c r="HN77" s="1"/>
      <c r="HO77" s="1"/>
      <c r="HP77" s="1"/>
      <c r="HQ77" s="1"/>
      <c r="HR77" s="1"/>
      <c r="HS77" s="1"/>
      <c r="HT77" s="1"/>
      <c r="HU77" s="1"/>
      <c r="HV77" s="1"/>
      <c r="HW77" s="1"/>
      <c r="HX77" s="1"/>
      <c r="HY77" s="1"/>
      <c r="HZ77" s="1"/>
      <c r="IA77" s="1"/>
      <c r="IB77" s="1"/>
      <c r="IC77" s="1"/>
      <c r="ID77" s="1"/>
      <c r="IE77" s="1"/>
      <c r="IF77" s="1"/>
      <c r="IG77" s="1"/>
      <c r="IH77" s="1"/>
      <c r="II77" s="1"/>
      <c r="IJ77" s="1"/>
      <c r="IK77" s="1"/>
      <c r="IL77" s="1"/>
      <c r="IM77" s="1"/>
      <c r="IN77" s="1"/>
      <c r="IO77" s="1"/>
      <c r="IP77" s="1"/>
      <c r="IQ77" s="1"/>
      <c r="IR77" s="1"/>
      <c r="IS77" s="1"/>
      <c r="IT77" s="1"/>
      <c r="IU77" s="1"/>
      <c r="IV77" s="1"/>
      <c r="IW77" s="1"/>
      <c r="IX77" s="1"/>
      <c r="IY77" s="1"/>
      <c r="IZ77" s="1"/>
      <c r="JA77" s="1"/>
      <c r="JB77" s="1"/>
      <c r="JC77" s="1"/>
      <c r="JD77" s="1"/>
      <c r="JE77" s="1"/>
      <c r="JF77" s="1"/>
      <c r="JG77" s="1"/>
      <c r="JH77" s="1"/>
      <c r="JI77" s="1"/>
      <c r="JJ77" s="1"/>
      <c r="JK77" s="1"/>
      <c r="JL77" s="1"/>
      <c r="JM77" s="1"/>
      <c r="JN77" s="1"/>
      <c r="JO77" s="1"/>
      <c r="JP77" s="1"/>
      <c r="JQ77" s="1"/>
      <c r="JR77" s="1"/>
      <c r="JS77" s="1"/>
      <c r="JT77" s="1"/>
      <c r="JU77" s="1"/>
      <c r="JV77" s="1"/>
      <c r="JW77" s="1"/>
      <c r="JX77" s="1"/>
      <c r="JY77" s="1"/>
      <c r="JZ77" s="1"/>
      <c r="KA77" s="1"/>
      <c r="KB77" s="1"/>
      <c r="KC77" s="1"/>
      <c r="KD77" s="1"/>
      <c r="KE77" s="1"/>
      <c r="KF77" s="1"/>
      <c r="KG77" s="1"/>
      <c r="KH77" s="1"/>
      <c r="KI77" s="1"/>
      <c r="KJ77" s="1"/>
      <c r="KK77" s="1"/>
      <c r="KL77" s="1"/>
      <c r="KM77" s="1"/>
      <c r="KN77" s="1"/>
      <c r="KO77" s="1"/>
      <c r="KP77" s="1"/>
      <c r="KQ77" s="1"/>
      <c r="KR77" s="1"/>
      <c r="KS77" s="1"/>
      <c r="KT77" s="1"/>
      <c r="KU77" s="1"/>
      <c r="KV77" s="1"/>
      <c r="KW77" s="1"/>
      <c r="KX77" s="1"/>
      <c r="KY77" s="1"/>
      <c r="KZ77" s="1"/>
      <c r="LA77" s="1"/>
      <c r="LB77" s="1"/>
      <c r="LC77" s="1"/>
      <c r="LD77" s="1"/>
      <c r="LE77" s="1"/>
      <c r="LF77" s="1"/>
      <c r="LG77" s="1"/>
      <c r="LH77" s="1"/>
      <c r="LI77" s="1"/>
      <c r="LJ77" s="1"/>
      <c r="LK77" s="1"/>
      <c r="LL77" s="1"/>
      <c r="LM77" s="1"/>
    </row>
    <row r="78" spans="1:325" s="13" customFormat="1" ht="15.75" customHeight="1" x14ac:dyDescent="0.35">
      <c r="A78" s="9">
        <v>2.4</v>
      </c>
      <c r="B78" s="9" t="s">
        <v>33</v>
      </c>
      <c r="C78" s="65">
        <v>2.7358E-2</v>
      </c>
      <c r="D78" s="65">
        <v>5.0014999999999997E-2</v>
      </c>
      <c r="E78" s="65">
        <v>5.0014999999999997E-2</v>
      </c>
      <c r="F78" s="76"/>
      <c r="G78" s="65">
        <v>3.3381000000000001E-2</v>
      </c>
      <c r="H78" s="65">
        <v>5.0216999999999998E-2</v>
      </c>
      <c r="I78" s="65">
        <v>5.8223999999999998E-2</v>
      </c>
      <c r="J78" s="64"/>
      <c r="K78" s="65">
        <v>3.721E-2</v>
      </c>
      <c r="L78" s="65">
        <v>5.0096000000000002E-2</v>
      </c>
      <c r="M78" s="65">
        <v>6.2394999999999999E-2</v>
      </c>
      <c r="N78" s="64"/>
      <c r="O78" s="65">
        <v>4.0569000000000001E-2</v>
      </c>
      <c r="P78" s="65">
        <v>4.99E-2</v>
      </c>
      <c r="Q78" s="65">
        <v>6.5730999999999998E-2</v>
      </c>
      <c r="R78" s="76"/>
      <c r="S78" s="1"/>
      <c r="T78" s="1"/>
      <c r="U78" s="1"/>
      <c r="V78" s="1"/>
      <c r="W78" s="1"/>
      <c r="X78" s="1"/>
      <c r="Y78" s="1"/>
      <c r="Z78" s="1"/>
      <c r="AA78"/>
      <c r="AB78" s="1"/>
      <c r="AC78" s="1"/>
      <c r="AD78" s="1"/>
      <c r="AE78" s="1"/>
      <c r="AF78" s="1"/>
      <c r="AG78" s="1"/>
      <c r="AH78" s="1"/>
      <c r="AI78" s="1"/>
      <c r="AJ78" s="1"/>
      <c r="AK78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  <c r="EY78" s="1"/>
      <c r="EZ78" s="1"/>
      <c r="FA78" s="1"/>
      <c r="FB78" s="1"/>
      <c r="FC78" s="1"/>
      <c r="FD78" s="1"/>
      <c r="FE78" s="1"/>
      <c r="FF78" s="1"/>
      <c r="FG78" s="1"/>
      <c r="FH78" s="1"/>
      <c r="FI78" s="1"/>
      <c r="FJ78" s="1"/>
      <c r="FK78" s="1"/>
      <c r="FL78" s="1"/>
      <c r="FM78" s="1"/>
      <c r="FN78" s="1"/>
      <c r="FO78" s="1"/>
      <c r="FP78" s="1"/>
      <c r="FQ78" s="1"/>
      <c r="FR78" s="1"/>
      <c r="FS78" s="1"/>
      <c r="FT78" s="1"/>
      <c r="FU78" s="1"/>
      <c r="FV78" s="1"/>
      <c r="FW78" s="1"/>
      <c r="FX78" s="1"/>
      <c r="FY78" s="1"/>
      <c r="FZ78" s="1"/>
      <c r="GA78" s="1"/>
      <c r="GB78" s="1"/>
      <c r="GC78" s="1"/>
      <c r="GD78" s="1"/>
      <c r="GE78" s="1"/>
      <c r="GF78" s="1"/>
      <c r="GG78" s="1"/>
      <c r="GH78" s="1"/>
      <c r="GI78" s="1"/>
      <c r="GJ78" s="1"/>
      <c r="GK78" s="1"/>
      <c r="GL78" s="1"/>
      <c r="GM78" s="1"/>
      <c r="GN78" s="1"/>
      <c r="GO78" s="1"/>
      <c r="GP78" s="1"/>
      <c r="GQ78" s="1"/>
      <c r="GR78" s="1"/>
      <c r="GS78" s="1"/>
      <c r="GT78" s="1"/>
      <c r="GU78" s="1"/>
      <c r="GV78" s="1"/>
      <c r="GW78" s="1"/>
      <c r="GX78" s="1"/>
      <c r="GY78" s="1"/>
      <c r="GZ78" s="1"/>
      <c r="HA78" s="1"/>
      <c r="HB78" s="1"/>
      <c r="HC78" s="1"/>
      <c r="HD78" s="1"/>
      <c r="HE78" s="1"/>
      <c r="HF78" s="1"/>
      <c r="HG78" s="1"/>
      <c r="HH78" s="1"/>
      <c r="HI78" s="1"/>
      <c r="HJ78" s="1"/>
      <c r="HK78" s="1"/>
      <c r="HL78" s="1"/>
      <c r="HM78" s="1"/>
      <c r="HN78" s="1"/>
      <c r="HO78" s="1"/>
      <c r="HP78" s="1"/>
      <c r="HQ78" s="1"/>
      <c r="HR78" s="1"/>
      <c r="HS78" s="1"/>
      <c r="HT78" s="1"/>
      <c r="HU78" s="1"/>
      <c r="HV78" s="1"/>
      <c r="HW78" s="1"/>
      <c r="HX78" s="1"/>
      <c r="HY78" s="1"/>
      <c r="HZ78" s="1"/>
      <c r="IA78" s="1"/>
      <c r="IB78" s="1"/>
      <c r="IC78" s="1"/>
      <c r="ID78" s="1"/>
      <c r="IE78" s="1"/>
      <c r="IF78" s="1"/>
      <c r="IG78" s="1"/>
      <c r="IH78" s="1"/>
      <c r="II78" s="1"/>
      <c r="IJ78" s="1"/>
      <c r="IK78" s="1"/>
      <c r="IL78" s="1"/>
      <c r="IM78" s="1"/>
      <c r="IN78" s="1"/>
      <c r="IO78" s="1"/>
      <c r="IP78" s="1"/>
      <c r="IQ78" s="1"/>
      <c r="IR78" s="1"/>
      <c r="IS78" s="1"/>
      <c r="IT78" s="1"/>
      <c r="IU78" s="1"/>
      <c r="IV78" s="1"/>
      <c r="IW78" s="1"/>
      <c r="IX78" s="1"/>
      <c r="IY78" s="1"/>
      <c r="IZ78" s="1"/>
      <c r="JA78" s="1"/>
      <c r="JB78" s="1"/>
      <c r="JC78" s="1"/>
      <c r="JD78" s="1"/>
      <c r="JE78" s="1"/>
      <c r="JF78" s="1"/>
      <c r="JG78" s="1"/>
      <c r="JH78" s="1"/>
      <c r="JI78" s="1"/>
      <c r="JJ78" s="1"/>
      <c r="JK78" s="1"/>
      <c r="JL78" s="1"/>
      <c r="JM78" s="1"/>
      <c r="JN78" s="1"/>
      <c r="JO78" s="1"/>
      <c r="JP78" s="1"/>
      <c r="JQ78" s="1"/>
      <c r="JR78" s="1"/>
      <c r="JS78" s="1"/>
      <c r="JT78" s="1"/>
      <c r="JU78" s="1"/>
      <c r="JV78" s="1"/>
      <c r="JW78" s="1"/>
      <c r="JX78" s="1"/>
      <c r="JY78" s="1"/>
      <c r="JZ78" s="1"/>
      <c r="KA78" s="1"/>
      <c r="KB78" s="1"/>
      <c r="KC78" s="1"/>
      <c r="KD78" s="1"/>
      <c r="KE78" s="1"/>
      <c r="KF78" s="1"/>
      <c r="KG78" s="1"/>
      <c r="KH78" s="1"/>
      <c r="KI78" s="1"/>
      <c r="KJ78" s="1"/>
      <c r="KK78" s="1"/>
      <c r="KL78" s="1"/>
      <c r="KM78" s="1"/>
      <c r="KN78" s="1"/>
      <c r="KO78" s="1"/>
      <c r="KP78" s="1"/>
      <c r="KQ78" s="1"/>
      <c r="KR78" s="1"/>
      <c r="KS78" s="1"/>
      <c r="KT78" s="1"/>
      <c r="KU78" s="1"/>
      <c r="KV78" s="1"/>
      <c r="KW78" s="1"/>
      <c r="KX78" s="1"/>
      <c r="KY78" s="1"/>
      <c r="KZ78" s="1"/>
      <c r="LA78" s="1"/>
      <c r="LB78" s="1"/>
      <c r="LC78" s="1"/>
      <c r="LD78" s="1"/>
      <c r="LE78" s="1"/>
      <c r="LF78" s="1"/>
      <c r="LG78" s="1"/>
      <c r="LH78" s="1"/>
      <c r="LI78" s="1"/>
      <c r="LJ78" s="1"/>
      <c r="LK78" s="1"/>
      <c r="LL78" s="1"/>
      <c r="LM78" s="1"/>
    </row>
    <row r="79" spans="1:325" s="15" customFormat="1" ht="15.75" customHeight="1" x14ac:dyDescent="0.35">
      <c r="A79" s="9">
        <v>2.8</v>
      </c>
      <c r="B79" s="9" t="s">
        <v>33</v>
      </c>
      <c r="C79" s="65">
        <v>1.9924999999999998E-2</v>
      </c>
      <c r="D79" s="65">
        <v>5.0465999999999997E-2</v>
      </c>
      <c r="E79" s="65">
        <v>5.0465999999999997E-2</v>
      </c>
      <c r="F79" s="76"/>
      <c r="G79" s="65">
        <v>3.3655999999999998E-2</v>
      </c>
      <c r="H79" s="65">
        <v>5.0068000000000001E-2</v>
      </c>
      <c r="I79" s="65">
        <v>7.3366000000000001E-2</v>
      </c>
      <c r="J79" s="64"/>
      <c r="K79" s="65">
        <v>4.3874000000000003E-2</v>
      </c>
      <c r="L79" s="65">
        <v>5.0289E-2</v>
      </c>
      <c r="M79" s="65">
        <v>8.8124999999999995E-2</v>
      </c>
      <c r="N79" s="64"/>
      <c r="O79" s="65">
        <v>5.1998000000000003E-2</v>
      </c>
      <c r="P79" s="65">
        <v>4.9894000000000001E-2</v>
      </c>
      <c r="Q79" s="65">
        <v>9.8659999999999998E-2</v>
      </c>
      <c r="R79" s="76"/>
      <c r="S79" s="1"/>
      <c r="T79" s="1"/>
      <c r="U79" s="1"/>
      <c r="V79" s="1"/>
      <c r="W79" s="1"/>
      <c r="X79" s="1"/>
      <c r="Y79" s="1"/>
      <c r="Z79" s="1"/>
      <c r="AA79"/>
      <c r="AB79" s="1"/>
      <c r="AC79" s="1"/>
      <c r="AD79" s="1"/>
      <c r="AE79" s="1"/>
      <c r="AF79" s="1"/>
      <c r="AG79" s="1"/>
      <c r="AH79" s="1"/>
      <c r="AI79" s="1"/>
      <c r="AJ79" s="1"/>
      <c r="AK79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  <c r="FK79" s="1"/>
      <c r="FL79" s="1"/>
      <c r="FM79" s="1"/>
      <c r="FN79" s="1"/>
      <c r="FO79" s="1"/>
      <c r="FP79" s="1"/>
      <c r="FQ79" s="1"/>
      <c r="FR79" s="1"/>
      <c r="FS79" s="1"/>
      <c r="FT79" s="1"/>
      <c r="FU79" s="1"/>
      <c r="FV79" s="1"/>
      <c r="FW79" s="1"/>
      <c r="FX79" s="1"/>
      <c r="FY79" s="1"/>
      <c r="FZ79" s="1"/>
      <c r="GA79" s="1"/>
      <c r="GB79" s="1"/>
      <c r="GC79" s="1"/>
      <c r="GD79" s="1"/>
      <c r="GE79" s="1"/>
      <c r="GF79" s="1"/>
      <c r="GG79" s="1"/>
      <c r="GH79" s="1"/>
      <c r="GI79" s="1"/>
      <c r="GJ79" s="1"/>
      <c r="GK79" s="1"/>
      <c r="GL79" s="1"/>
      <c r="GM79" s="1"/>
      <c r="GN79" s="1"/>
      <c r="GO79" s="1"/>
      <c r="GP79" s="1"/>
      <c r="GQ79" s="1"/>
      <c r="GR79" s="1"/>
      <c r="GS79" s="1"/>
      <c r="GT79" s="1"/>
      <c r="GU79" s="1"/>
      <c r="GV79" s="1"/>
      <c r="GW79" s="1"/>
      <c r="GX79" s="1"/>
      <c r="GY79" s="1"/>
      <c r="GZ79" s="1"/>
      <c r="HA79" s="1"/>
      <c r="HB79" s="1"/>
      <c r="HC79" s="1"/>
      <c r="HD79" s="1"/>
      <c r="HE79" s="1"/>
      <c r="HF79" s="1"/>
      <c r="HG79" s="1"/>
      <c r="HH79" s="1"/>
      <c r="HI79" s="1"/>
      <c r="HJ79" s="1"/>
      <c r="HK79" s="1"/>
      <c r="HL79" s="1"/>
      <c r="HM79" s="1"/>
      <c r="HN79" s="1"/>
      <c r="HO79" s="1"/>
      <c r="HP79" s="1"/>
      <c r="HQ79" s="1"/>
      <c r="HR79" s="1"/>
      <c r="HS79" s="1"/>
      <c r="HT79" s="1"/>
      <c r="HU79" s="1"/>
      <c r="HV79" s="1"/>
      <c r="HW79" s="1"/>
      <c r="HX79" s="1"/>
      <c r="HY79" s="1"/>
      <c r="HZ79" s="1"/>
      <c r="IA79" s="1"/>
      <c r="IB79" s="1"/>
      <c r="IC79" s="1"/>
      <c r="ID79" s="1"/>
      <c r="IE79" s="1"/>
      <c r="IF79" s="1"/>
      <c r="IG79" s="1"/>
      <c r="IH79" s="1"/>
      <c r="II79" s="1"/>
      <c r="IJ79" s="1"/>
      <c r="IK79" s="1"/>
      <c r="IL79" s="1"/>
      <c r="IM79" s="1"/>
      <c r="IN79" s="1"/>
      <c r="IO79" s="1"/>
      <c r="IP79" s="1"/>
      <c r="IQ79" s="1"/>
      <c r="IR79" s="1"/>
      <c r="IS79" s="1"/>
      <c r="IT79" s="1"/>
      <c r="IU79" s="1"/>
      <c r="IV79" s="1"/>
      <c r="IW79" s="1"/>
      <c r="IX79" s="1"/>
      <c r="IY79" s="1"/>
      <c r="IZ79" s="1"/>
      <c r="JA79" s="1"/>
      <c r="JB79" s="1"/>
      <c r="JC79" s="1"/>
      <c r="JD79" s="1"/>
      <c r="JE79" s="1"/>
      <c r="JF79" s="1"/>
      <c r="JG79" s="1"/>
      <c r="JH79" s="1"/>
      <c r="JI79" s="1"/>
      <c r="JJ79" s="1"/>
      <c r="JK79" s="1"/>
      <c r="JL79" s="1"/>
      <c r="JM79" s="1"/>
      <c r="JN79" s="1"/>
      <c r="JO79" s="1"/>
      <c r="JP79" s="1"/>
      <c r="JQ79" s="1"/>
      <c r="JR79" s="1"/>
      <c r="JS79" s="1"/>
      <c r="JT79" s="1"/>
      <c r="JU79" s="1"/>
      <c r="JV79" s="1"/>
      <c r="JW79" s="1"/>
      <c r="JX79" s="1"/>
      <c r="JY79" s="1"/>
      <c r="JZ79" s="1"/>
      <c r="KA79" s="1"/>
      <c r="KB79" s="1"/>
      <c r="KC79" s="1"/>
      <c r="KD79" s="1"/>
      <c r="KE79" s="1"/>
      <c r="KF79" s="1"/>
      <c r="KG79" s="1"/>
      <c r="KH79" s="1"/>
      <c r="KI79" s="1"/>
      <c r="KJ79" s="1"/>
      <c r="KK79" s="1"/>
      <c r="KL79" s="1"/>
      <c r="KM79" s="1"/>
      <c r="KN79" s="1"/>
      <c r="KO79" s="1"/>
      <c r="KP79" s="1"/>
      <c r="KQ79" s="1"/>
      <c r="KR79" s="1"/>
      <c r="KS79" s="1"/>
      <c r="KT79" s="1"/>
      <c r="KU79" s="1"/>
      <c r="KV79" s="1"/>
      <c r="KW79" s="1"/>
      <c r="KX79" s="1"/>
      <c r="KY79" s="1"/>
      <c r="KZ79" s="1"/>
      <c r="LA79" s="1"/>
      <c r="LB79" s="1"/>
      <c r="LC79" s="1"/>
      <c r="LD79" s="1"/>
      <c r="LE79" s="1"/>
      <c r="LF79" s="1"/>
      <c r="LG79" s="1"/>
      <c r="LH79" s="1"/>
      <c r="LI79" s="1"/>
      <c r="LJ79" s="1"/>
      <c r="LK79" s="1"/>
      <c r="LL79" s="1"/>
      <c r="LM79" s="1"/>
    </row>
    <row r="80" spans="1:325" s="15" customFormat="1" ht="15.75" customHeight="1" x14ac:dyDescent="0.35">
      <c r="A80" s="7">
        <v>2.1</v>
      </c>
      <c r="B80" s="7" t="s">
        <v>34</v>
      </c>
      <c r="C80" s="67">
        <v>0.109828</v>
      </c>
      <c r="D80" s="67">
        <v>4.9831E-2</v>
      </c>
      <c r="E80" s="67">
        <v>4.9831E-2</v>
      </c>
      <c r="F80" s="76"/>
      <c r="G80" s="67">
        <v>0.101131</v>
      </c>
      <c r="H80" s="67">
        <v>4.9953999999999998E-2</v>
      </c>
      <c r="I80" s="67">
        <v>5.2033000000000003E-2</v>
      </c>
      <c r="J80" s="64"/>
      <c r="K80" s="67">
        <v>9.5462000000000005E-2</v>
      </c>
      <c r="L80" s="67">
        <v>5.0097000000000003E-2</v>
      </c>
      <c r="M80" s="67">
        <v>5.339E-2</v>
      </c>
      <c r="N80" s="64"/>
      <c r="O80" s="67">
        <v>9.1055999999999998E-2</v>
      </c>
      <c r="P80" s="67">
        <v>5.0325000000000002E-2</v>
      </c>
      <c r="Q80" s="67">
        <v>5.3891000000000001E-2</v>
      </c>
      <c r="R80" s="76"/>
      <c r="S80" s="1"/>
      <c r="T80" s="1"/>
      <c r="U80" s="1"/>
      <c r="V80" s="1"/>
      <c r="W80" s="1"/>
      <c r="X80" s="1"/>
      <c r="Y80" s="1"/>
      <c r="Z80" s="1"/>
      <c r="AA80"/>
      <c r="AB80" s="1"/>
      <c r="AC80" s="1"/>
      <c r="AD80" s="1"/>
      <c r="AE80" s="1"/>
      <c r="AF80" s="1"/>
      <c r="AG80" s="1"/>
      <c r="AH80" s="1"/>
      <c r="AI80" s="1"/>
      <c r="AJ80" s="1"/>
      <c r="AK80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  <c r="EY80" s="1"/>
      <c r="EZ80" s="1"/>
      <c r="FA80" s="1"/>
      <c r="FB80" s="1"/>
      <c r="FC80" s="1"/>
      <c r="FD80" s="1"/>
      <c r="FE80" s="1"/>
      <c r="FF80" s="1"/>
      <c r="FG80" s="1"/>
      <c r="FH80" s="1"/>
      <c r="FI80" s="1"/>
      <c r="FJ80" s="1"/>
      <c r="FK80" s="1"/>
      <c r="FL80" s="1"/>
      <c r="FM80" s="1"/>
      <c r="FN80" s="1"/>
      <c r="FO80" s="1"/>
      <c r="FP80" s="1"/>
      <c r="FQ80" s="1"/>
      <c r="FR80" s="1"/>
      <c r="FS80" s="1"/>
      <c r="FT80" s="1"/>
      <c r="FU80" s="1"/>
      <c r="FV80" s="1"/>
      <c r="FW80" s="1"/>
      <c r="FX80" s="1"/>
      <c r="FY80" s="1"/>
      <c r="FZ80" s="1"/>
      <c r="GA80" s="1"/>
      <c r="GB80" s="1"/>
      <c r="GC80" s="1"/>
      <c r="GD80" s="1"/>
      <c r="GE80" s="1"/>
      <c r="GF80" s="1"/>
      <c r="GG80" s="1"/>
      <c r="GH80" s="1"/>
      <c r="GI80" s="1"/>
      <c r="GJ80" s="1"/>
      <c r="GK80" s="1"/>
      <c r="GL80" s="1"/>
      <c r="GM80" s="1"/>
      <c r="GN80" s="1"/>
      <c r="GO80" s="1"/>
      <c r="GP80" s="1"/>
      <c r="GQ80" s="1"/>
      <c r="GR80" s="1"/>
      <c r="GS80" s="1"/>
      <c r="GT80" s="1"/>
      <c r="GU80" s="1"/>
      <c r="GV80" s="1"/>
      <c r="GW80" s="1"/>
      <c r="GX80" s="1"/>
      <c r="GY80" s="1"/>
      <c r="GZ80" s="1"/>
      <c r="HA80" s="1"/>
      <c r="HB80" s="1"/>
      <c r="HC80" s="1"/>
      <c r="HD80" s="1"/>
      <c r="HE80" s="1"/>
      <c r="HF80" s="1"/>
      <c r="HG80" s="1"/>
      <c r="HH80" s="1"/>
      <c r="HI80" s="1"/>
      <c r="HJ80" s="1"/>
      <c r="HK80" s="1"/>
      <c r="HL80" s="1"/>
      <c r="HM80" s="1"/>
      <c r="HN80" s="1"/>
      <c r="HO80" s="1"/>
      <c r="HP80" s="1"/>
      <c r="HQ80" s="1"/>
      <c r="HR80" s="1"/>
      <c r="HS80" s="1"/>
      <c r="HT80" s="1"/>
      <c r="HU80" s="1"/>
      <c r="HV80" s="1"/>
      <c r="HW80" s="1"/>
      <c r="HX80" s="1"/>
      <c r="HY80" s="1"/>
      <c r="HZ80" s="1"/>
      <c r="IA80" s="1"/>
      <c r="IB80" s="1"/>
      <c r="IC80" s="1"/>
      <c r="ID80" s="1"/>
      <c r="IE80" s="1"/>
      <c r="IF80" s="1"/>
      <c r="IG80" s="1"/>
      <c r="IH80" s="1"/>
      <c r="II80" s="1"/>
      <c r="IJ80" s="1"/>
      <c r="IK80" s="1"/>
      <c r="IL80" s="1"/>
      <c r="IM80" s="1"/>
      <c r="IN80" s="1"/>
      <c r="IO80" s="1"/>
      <c r="IP80" s="1"/>
      <c r="IQ80" s="1"/>
      <c r="IR80" s="1"/>
      <c r="IS80" s="1"/>
      <c r="IT80" s="1"/>
      <c r="IU80" s="1"/>
      <c r="IV80" s="1"/>
      <c r="IW80" s="1"/>
      <c r="IX80" s="1"/>
      <c r="IY80" s="1"/>
      <c r="IZ80" s="1"/>
      <c r="JA80" s="1"/>
      <c r="JB80" s="1"/>
      <c r="JC80" s="1"/>
      <c r="JD80" s="1"/>
      <c r="JE80" s="1"/>
      <c r="JF80" s="1"/>
      <c r="JG80" s="1"/>
      <c r="JH80" s="1"/>
      <c r="JI80" s="1"/>
      <c r="JJ80" s="1"/>
      <c r="JK80" s="1"/>
      <c r="JL80" s="1"/>
      <c r="JM80" s="1"/>
      <c r="JN80" s="1"/>
      <c r="JO80" s="1"/>
      <c r="JP80" s="1"/>
      <c r="JQ80" s="1"/>
      <c r="JR80" s="1"/>
      <c r="JS80" s="1"/>
      <c r="JT80" s="1"/>
      <c r="JU80" s="1"/>
      <c r="JV80" s="1"/>
      <c r="JW80" s="1"/>
      <c r="JX80" s="1"/>
      <c r="JY80" s="1"/>
      <c r="JZ80" s="1"/>
      <c r="KA80" s="1"/>
      <c r="KB80" s="1"/>
      <c r="KC80" s="1"/>
      <c r="KD80" s="1"/>
      <c r="KE80" s="1"/>
      <c r="KF80" s="1"/>
      <c r="KG80" s="1"/>
      <c r="KH80" s="1"/>
      <c r="KI80" s="1"/>
      <c r="KJ80" s="1"/>
      <c r="KK80" s="1"/>
      <c r="KL80" s="1"/>
      <c r="KM80" s="1"/>
      <c r="KN80" s="1"/>
      <c r="KO80" s="1"/>
      <c r="KP80" s="1"/>
      <c r="KQ80" s="1"/>
      <c r="KR80" s="1"/>
      <c r="KS80" s="1"/>
      <c r="KT80" s="1"/>
      <c r="KU80" s="1"/>
      <c r="KV80" s="1"/>
      <c r="KW80" s="1"/>
      <c r="KX80" s="1"/>
      <c r="KY80" s="1"/>
      <c r="KZ80" s="1"/>
      <c r="LA80" s="1"/>
      <c r="LB80" s="1"/>
      <c r="LC80" s="1"/>
      <c r="LD80" s="1"/>
      <c r="LE80" s="1"/>
      <c r="LF80" s="1"/>
      <c r="LG80" s="1"/>
      <c r="LH80" s="1"/>
      <c r="LI80" s="1"/>
      <c r="LJ80" s="1"/>
      <c r="LK80" s="1"/>
      <c r="LL80" s="1"/>
      <c r="LM80" s="1"/>
    </row>
    <row r="81" spans="1:325" s="11" customFormat="1" ht="15.75" customHeight="1" x14ac:dyDescent="0.35">
      <c r="A81" s="22">
        <v>2.2000000000000002</v>
      </c>
      <c r="B81" s="23" t="s">
        <v>34</v>
      </c>
      <c r="C81" s="66">
        <v>5.0089000000000002E-2</v>
      </c>
      <c r="D81" s="66">
        <v>4.9916000000000002E-2</v>
      </c>
      <c r="E81" s="66">
        <v>4.9916000000000002E-2</v>
      </c>
      <c r="F81" s="76"/>
      <c r="G81" s="66">
        <v>4.9856999999999999E-2</v>
      </c>
      <c r="H81" s="66">
        <v>4.9957000000000001E-2</v>
      </c>
      <c r="I81" s="66">
        <v>4.9978000000000002E-2</v>
      </c>
      <c r="J81" s="64"/>
      <c r="K81" s="66">
        <v>5.0070999999999997E-2</v>
      </c>
      <c r="L81" s="66">
        <v>5.0049000000000003E-2</v>
      </c>
      <c r="M81" s="66">
        <v>5.0108E-2</v>
      </c>
      <c r="N81" s="64"/>
      <c r="O81" s="66">
        <v>4.9841999999999997E-2</v>
      </c>
      <c r="P81" s="66">
        <v>4.9921E-2</v>
      </c>
      <c r="Q81" s="66">
        <v>4.9846000000000001E-2</v>
      </c>
      <c r="R81" s="76"/>
      <c r="S81" s="1"/>
      <c r="T81" s="1"/>
      <c r="U81" s="1"/>
      <c r="V81" s="1"/>
      <c r="W81" s="1"/>
      <c r="X81" s="1"/>
      <c r="Y81" s="1"/>
      <c r="Z81" s="1"/>
      <c r="AA81"/>
      <c r="AB81" s="1"/>
      <c r="AC81" s="1"/>
      <c r="AD81" s="1"/>
      <c r="AE81" s="1"/>
      <c r="AF81" s="1"/>
      <c r="AG81" s="1"/>
      <c r="AH81" s="1"/>
      <c r="AI81" s="1"/>
      <c r="AJ81" s="1"/>
      <c r="AK8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  <c r="EU81" s="1"/>
      <c r="EV81" s="1"/>
      <c r="EW81" s="1"/>
      <c r="EX81" s="1"/>
      <c r="EY81" s="1"/>
      <c r="EZ81" s="1"/>
      <c r="FA81" s="1"/>
      <c r="FB81" s="1"/>
      <c r="FC81" s="1"/>
      <c r="FD81" s="1"/>
      <c r="FE81" s="1"/>
      <c r="FF81" s="1"/>
      <c r="FG81" s="1"/>
      <c r="FH81" s="1"/>
      <c r="FI81" s="1"/>
      <c r="FJ81" s="1"/>
      <c r="FK81" s="1"/>
      <c r="FL81" s="1"/>
      <c r="FM81" s="1"/>
      <c r="FN81" s="1"/>
      <c r="FO81" s="1"/>
      <c r="FP81" s="1"/>
      <c r="FQ81" s="1"/>
      <c r="FR81" s="1"/>
      <c r="FS81" s="1"/>
      <c r="FT81" s="1"/>
      <c r="FU81" s="1"/>
      <c r="FV81" s="1"/>
      <c r="FW81" s="1"/>
      <c r="FX81" s="1"/>
      <c r="FY81" s="1"/>
      <c r="FZ81" s="1"/>
      <c r="GA81" s="1"/>
      <c r="GB81" s="1"/>
      <c r="GC81" s="1"/>
      <c r="GD81" s="1"/>
      <c r="GE81" s="1"/>
      <c r="GF81" s="1"/>
      <c r="GG81" s="1"/>
      <c r="GH81" s="1"/>
      <c r="GI81" s="1"/>
      <c r="GJ81" s="1"/>
      <c r="GK81" s="1"/>
      <c r="GL81" s="1"/>
      <c r="GM81" s="1"/>
      <c r="GN81" s="1"/>
      <c r="GO81" s="1"/>
      <c r="GP81" s="1"/>
      <c r="GQ81" s="1"/>
      <c r="GR81" s="1"/>
      <c r="GS81" s="1"/>
      <c r="GT81" s="1"/>
      <c r="GU81" s="1"/>
      <c r="GV81" s="1"/>
      <c r="GW81" s="1"/>
      <c r="GX81" s="1"/>
      <c r="GY81" s="1"/>
      <c r="GZ81" s="1"/>
      <c r="HA81" s="1"/>
      <c r="HB81" s="1"/>
      <c r="HC81" s="1"/>
      <c r="HD81" s="1"/>
      <c r="HE81" s="1"/>
      <c r="HF81" s="1"/>
      <c r="HG81" s="1"/>
      <c r="HH81" s="1"/>
      <c r="HI81" s="1"/>
      <c r="HJ81" s="1"/>
      <c r="HK81" s="1"/>
      <c r="HL81" s="1"/>
      <c r="HM81" s="1"/>
      <c r="HN81" s="1"/>
      <c r="HO81" s="1"/>
      <c r="HP81" s="1"/>
      <c r="HQ81" s="1"/>
      <c r="HR81" s="1"/>
      <c r="HS81" s="1"/>
      <c r="HT81" s="1"/>
      <c r="HU81" s="1"/>
      <c r="HV81" s="1"/>
      <c r="HW81" s="1"/>
      <c r="HX81" s="1"/>
      <c r="HY81" s="1"/>
      <c r="HZ81" s="1"/>
      <c r="IA81" s="1"/>
      <c r="IB81" s="1"/>
      <c r="IC81" s="1"/>
      <c r="ID81" s="1"/>
      <c r="IE81" s="1"/>
      <c r="IF81" s="1"/>
      <c r="IG81" s="1"/>
      <c r="IH81" s="1"/>
      <c r="II81" s="1"/>
      <c r="IJ81" s="1"/>
      <c r="IK81" s="1"/>
      <c r="IL81" s="1"/>
      <c r="IM81" s="1"/>
      <c r="IN81" s="1"/>
      <c r="IO81" s="1"/>
      <c r="IP81" s="1"/>
      <c r="IQ81" s="1"/>
      <c r="IR81" s="1"/>
      <c r="IS81" s="1"/>
      <c r="IT81" s="1"/>
      <c r="IU81" s="1"/>
      <c r="IV81" s="1"/>
      <c r="IW81" s="1"/>
      <c r="IX81" s="1"/>
      <c r="IY81" s="1"/>
      <c r="IZ81" s="1"/>
      <c r="JA81" s="1"/>
      <c r="JB81" s="1"/>
      <c r="JC81" s="1"/>
      <c r="JD81" s="1"/>
      <c r="JE81" s="1"/>
      <c r="JF81" s="1"/>
      <c r="JG81" s="1"/>
      <c r="JH81" s="1"/>
      <c r="JI81" s="1"/>
      <c r="JJ81" s="1"/>
      <c r="JK81" s="1"/>
      <c r="JL81" s="1"/>
      <c r="JM81" s="1"/>
      <c r="JN81" s="1"/>
      <c r="JO81" s="1"/>
      <c r="JP81" s="1"/>
      <c r="JQ81" s="1"/>
      <c r="JR81" s="1"/>
      <c r="JS81" s="1"/>
      <c r="JT81" s="1"/>
      <c r="JU81" s="1"/>
      <c r="JV81" s="1"/>
      <c r="JW81" s="1"/>
      <c r="JX81" s="1"/>
      <c r="JY81" s="1"/>
      <c r="JZ81" s="1"/>
      <c r="KA81" s="1"/>
      <c r="KB81" s="1"/>
      <c r="KC81" s="1"/>
      <c r="KD81" s="1"/>
      <c r="KE81" s="1"/>
      <c r="KF81" s="1"/>
      <c r="KG81" s="1"/>
      <c r="KH81" s="1"/>
      <c r="KI81" s="1"/>
      <c r="KJ81" s="1"/>
      <c r="KK81" s="1"/>
      <c r="KL81" s="1"/>
      <c r="KM81" s="1"/>
      <c r="KN81" s="1"/>
      <c r="KO81" s="1"/>
      <c r="KP81" s="1"/>
      <c r="KQ81" s="1"/>
      <c r="KR81" s="1"/>
      <c r="KS81" s="1"/>
      <c r="KT81" s="1"/>
      <c r="KU81" s="1"/>
      <c r="KV81" s="1"/>
      <c r="KW81" s="1"/>
      <c r="KX81" s="1"/>
      <c r="KY81" s="1"/>
      <c r="KZ81" s="1"/>
      <c r="LA81" s="1"/>
      <c r="LB81" s="1"/>
      <c r="LC81" s="1"/>
      <c r="LD81" s="1"/>
      <c r="LE81" s="1"/>
      <c r="LF81" s="1"/>
      <c r="LG81" s="1"/>
      <c r="LH81" s="1"/>
      <c r="LI81" s="1"/>
      <c r="LJ81" s="1"/>
      <c r="LK81" s="1"/>
      <c r="LL81" s="1"/>
      <c r="LM81" s="1"/>
    </row>
    <row r="82" spans="1:325" s="15" customFormat="1" ht="15.75" customHeight="1" x14ac:dyDescent="0.35">
      <c r="A82" s="9">
        <v>2.4</v>
      </c>
      <c r="B82" s="9" t="s">
        <v>34</v>
      </c>
      <c r="C82" s="65">
        <v>1.6615000000000001E-2</v>
      </c>
      <c r="D82" s="65">
        <v>4.9993000000000003E-2</v>
      </c>
      <c r="E82" s="65">
        <v>4.9993000000000003E-2</v>
      </c>
      <c r="F82" s="76"/>
      <c r="G82" s="65">
        <v>1.9807000000000002E-2</v>
      </c>
      <c r="H82" s="65">
        <v>5.0151000000000001E-2</v>
      </c>
      <c r="I82" s="65">
        <v>5.6770000000000001E-2</v>
      </c>
      <c r="J82" s="64"/>
      <c r="K82" s="65">
        <v>2.2786000000000001E-2</v>
      </c>
      <c r="L82" s="65">
        <v>4.9833000000000002E-2</v>
      </c>
      <c r="M82" s="65">
        <v>6.1325999999999999E-2</v>
      </c>
      <c r="N82" s="64"/>
      <c r="O82" s="65">
        <v>2.4917000000000002E-2</v>
      </c>
      <c r="P82" s="65">
        <v>4.9852E-2</v>
      </c>
      <c r="Q82" s="65">
        <v>6.4030000000000004E-2</v>
      </c>
      <c r="R82" s="76"/>
      <c r="S82" s="1"/>
      <c r="T82" s="1"/>
      <c r="U82" s="1"/>
      <c r="V82" s="1"/>
      <c r="W82" s="1"/>
      <c r="X82" s="1"/>
      <c r="Y82" s="1"/>
      <c r="Z82" s="1"/>
      <c r="AA82"/>
      <c r="AB82" s="1"/>
      <c r="AC82" s="1"/>
      <c r="AD82" s="1"/>
      <c r="AE82" s="1"/>
      <c r="AF82" s="1"/>
      <c r="AG82" s="1"/>
      <c r="AH82" s="1"/>
      <c r="AI82" s="1"/>
      <c r="AJ82" s="1"/>
      <c r="AK82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  <c r="EY82" s="1"/>
      <c r="EZ82" s="1"/>
      <c r="FA82" s="1"/>
      <c r="FB82" s="1"/>
      <c r="FC82" s="1"/>
      <c r="FD82" s="1"/>
      <c r="FE82" s="1"/>
      <c r="FF82" s="1"/>
      <c r="FG82" s="1"/>
      <c r="FH82" s="1"/>
      <c r="FI82" s="1"/>
      <c r="FJ82" s="1"/>
      <c r="FK82" s="1"/>
      <c r="FL82" s="1"/>
      <c r="FM82" s="1"/>
      <c r="FN82" s="1"/>
      <c r="FO82" s="1"/>
      <c r="FP82" s="1"/>
      <c r="FQ82" s="1"/>
      <c r="FR82" s="1"/>
      <c r="FS82" s="1"/>
      <c r="FT82" s="1"/>
      <c r="FU82" s="1"/>
      <c r="FV82" s="1"/>
      <c r="FW82" s="1"/>
      <c r="FX82" s="1"/>
      <c r="FY82" s="1"/>
      <c r="FZ82" s="1"/>
      <c r="GA82" s="1"/>
      <c r="GB82" s="1"/>
      <c r="GC82" s="1"/>
      <c r="GD82" s="1"/>
      <c r="GE82" s="1"/>
      <c r="GF82" s="1"/>
      <c r="GG82" s="1"/>
      <c r="GH82" s="1"/>
      <c r="GI82" s="1"/>
      <c r="GJ82" s="1"/>
      <c r="GK82" s="1"/>
      <c r="GL82" s="1"/>
      <c r="GM82" s="1"/>
      <c r="GN82" s="1"/>
      <c r="GO82" s="1"/>
      <c r="GP82" s="1"/>
      <c r="GQ82" s="1"/>
      <c r="GR82" s="1"/>
      <c r="GS82" s="1"/>
      <c r="GT82" s="1"/>
      <c r="GU82" s="1"/>
      <c r="GV82" s="1"/>
      <c r="GW82" s="1"/>
      <c r="GX82" s="1"/>
      <c r="GY82" s="1"/>
      <c r="GZ82" s="1"/>
      <c r="HA82" s="1"/>
      <c r="HB82" s="1"/>
      <c r="HC82" s="1"/>
      <c r="HD82" s="1"/>
      <c r="HE82" s="1"/>
      <c r="HF82" s="1"/>
      <c r="HG82" s="1"/>
      <c r="HH82" s="1"/>
      <c r="HI82" s="1"/>
      <c r="HJ82" s="1"/>
      <c r="HK82" s="1"/>
      <c r="HL82" s="1"/>
      <c r="HM82" s="1"/>
      <c r="HN82" s="1"/>
      <c r="HO82" s="1"/>
      <c r="HP82" s="1"/>
      <c r="HQ82" s="1"/>
      <c r="HR82" s="1"/>
      <c r="HS82" s="1"/>
      <c r="HT82" s="1"/>
      <c r="HU82" s="1"/>
      <c r="HV82" s="1"/>
      <c r="HW82" s="1"/>
      <c r="HX82" s="1"/>
      <c r="HY82" s="1"/>
      <c r="HZ82" s="1"/>
      <c r="IA82" s="1"/>
      <c r="IB82" s="1"/>
      <c r="IC82" s="1"/>
      <c r="ID82" s="1"/>
      <c r="IE82" s="1"/>
      <c r="IF82" s="1"/>
      <c r="IG82" s="1"/>
      <c r="IH82" s="1"/>
      <c r="II82" s="1"/>
      <c r="IJ82" s="1"/>
      <c r="IK82" s="1"/>
      <c r="IL82" s="1"/>
      <c r="IM82" s="1"/>
      <c r="IN82" s="1"/>
      <c r="IO82" s="1"/>
      <c r="IP82" s="1"/>
      <c r="IQ82" s="1"/>
      <c r="IR82" s="1"/>
      <c r="IS82" s="1"/>
      <c r="IT82" s="1"/>
      <c r="IU82" s="1"/>
      <c r="IV82" s="1"/>
      <c r="IW82" s="1"/>
      <c r="IX82" s="1"/>
      <c r="IY82" s="1"/>
      <c r="IZ82" s="1"/>
      <c r="JA82" s="1"/>
      <c r="JB82" s="1"/>
      <c r="JC82" s="1"/>
      <c r="JD82" s="1"/>
      <c r="JE82" s="1"/>
      <c r="JF82" s="1"/>
      <c r="JG82" s="1"/>
      <c r="JH82" s="1"/>
      <c r="JI82" s="1"/>
      <c r="JJ82" s="1"/>
      <c r="JK82" s="1"/>
      <c r="JL82" s="1"/>
      <c r="JM82" s="1"/>
      <c r="JN82" s="1"/>
      <c r="JO82" s="1"/>
      <c r="JP82" s="1"/>
      <c r="JQ82" s="1"/>
      <c r="JR82" s="1"/>
      <c r="JS82" s="1"/>
      <c r="JT82" s="1"/>
      <c r="JU82" s="1"/>
      <c r="JV82" s="1"/>
      <c r="JW82" s="1"/>
      <c r="JX82" s="1"/>
      <c r="JY82" s="1"/>
      <c r="JZ82" s="1"/>
      <c r="KA82" s="1"/>
      <c r="KB82" s="1"/>
      <c r="KC82" s="1"/>
      <c r="KD82" s="1"/>
      <c r="KE82" s="1"/>
      <c r="KF82" s="1"/>
      <c r="KG82" s="1"/>
      <c r="KH82" s="1"/>
      <c r="KI82" s="1"/>
      <c r="KJ82" s="1"/>
      <c r="KK82" s="1"/>
      <c r="KL82" s="1"/>
      <c r="KM82" s="1"/>
      <c r="KN82" s="1"/>
      <c r="KO82" s="1"/>
      <c r="KP82" s="1"/>
      <c r="KQ82" s="1"/>
      <c r="KR82" s="1"/>
      <c r="KS82" s="1"/>
      <c r="KT82" s="1"/>
      <c r="KU82" s="1"/>
      <c r="KV82" s="1"/>
      <c r="KW82" s="1"/>
      <c r="KX82" s="1"/>
      <c r="KY82" s="1"/>
      <c r="KZ82" s="1"/>
      <c r="LA82" s="1"/>
      <c r="LB82" s="1"/>
      <c r="LC82" s="1"/>
      <c r="LD82" s="1"/>
      <c r="LE82" s="1"/>
      <c r="LF82" s="1"/>
      <c r="LG82" s="1"/>
      <c r="LH82" s="1"/>
      <c r="LI82" s="1"/>
      <c r="LJ82" s="1"/>
      <c r="LK82" s="1"/>
      <c r="LL82" s="1"/>
      <c r="LM82" s="1"/>
    </row>
    <row r="83" spans="1:325" s="13" customFormat="1" ht="15.75" customHeight="1" x14ac:dyDescent="0.35">
      <c r="A83" s="9">
        <v>2.8</v>
      </c>
      <c r="B83" s="9" t="s">
        <v>34</v>
      </c>
      <c r="C83" s="65">
        <v>8.2789999999999999E-3</v>
      </c>
      <c r="D83" s="65">
        <v>4.9958000000000002E-2</v>
      </c>
      <c r="E83" s="65">
        <v>4.9958000000000002E-2</v>
      </c>
      <c r="F83" s="76"/>
      <c r="G83" s="65">
        <v>1.5968E-2</v>
      </c>
      <c r="H83" s="65">
        <v>5.0242000000000002E-2</v>
      </c>
      <c r="I83" s="65">
        <v>7.2579000000000005E-2</v>
      </c>
      <c r="J83" s="64"/>
      <c r="K83" s="65">
        <v>2.2114000000000002E-2</v>
      </c>
      <c r="L83" s="65">
        <v>5.0434E-2</v>
      </c>
      <c r="M83" s="65">
        <v>8.7179000000000006E-2</v>
      </c>
      <c r="N83" s="64"/>
      <c r="O83" s="65">
        <v>2.7508000000000001E-2</v>
      </c>
      <c r="P83" s="65">
        <v>5.0261E-2</v>
      </c>
      <c r="Q83" s="65">
        <v>9.7844E-2</v>
      </c>
      <c r="R83" s="76"/>
      <c r="S83" s="1"/>
      <c r="T83" s="1"/>
      <c r="U83" s="1"/>
      <c r="V83" s="1"/>
      <c r="W83" s="1"/>
      <c r="X83" s="1"/>
      <c r="Y83" s="1"/>
      <c r="Z83" s="1"/>
      <c r="AA83"/>
      <c r="AB83" s="1"/>
      <c r="AC83" s="1"/>
      <c r="AD83" s="1"/>
      <c r="AE83" s="1"/>
      <c r="AF83" s="1"/>
      <c r="AG83" s="1"/>
      <c r="AH83" s="1"/>
      <c r="AI83" s="1"/>
      <c r="AJ83" s="1"/>
      <c r="AK83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  <c r="ET83" s="1"/>
      <c r="EU83" s="1"/>
      <c r="EV83" s="1"/>
      <c r="EW83" s="1"/>
      <c r="EX83" s="1"/>
      <c r="EY83" s="1"/>
      <c r="EZ83" s="1"/>
      <c r="FA83" s="1"/>
      <c r="FB83" s="1"/>
      <c r="FC83" s="1"/>
      <c r="FD83" s="1"/>
      <c r="FE83" s="1"/>
      <c r="FF83" s="1"/>
      <c r="FG83" s="1"/>
      <c r="FH83" s="1"/>
      <c r="FI83" s="1"/>
      <c r="FJ83" s="1"/>
      <c r="FK83" s="1"/>
      <c r="FL83" s="1"/>
      <c r="FM83" s="1"/>
      <c r="FN83" s="1"/>
      <c r="FO83" s="1"/>
      <c r="FP83" s="1"/>
      <c r="FQ83" s="1"/>
      <c r="FR83" s="1"/>
      <c r="FS83" s="1"/>
      <c r="FT83" s="1"/>
      <c r="FU83" s="1"/>
      <c r="FV83" s="1"/>
      <c r="FW83" s="1"/>
      <c r="FX83" s="1"/>
      <c r="FY83" s="1"/>
      <c r="FZ83" s="1"/>
      <c r="GA83" s="1"/>
      <c r="GB83" s="1"/>
      <c r="GC83" s="1"/>
      <c r="GD83" s="1"/>
      <c r="GE83" s="1"/>
      <c r="GF83" s="1"/>
      <c r="GG83" s="1"/>
      <c r="GH83" s="1"/>
      <c r="GI83" s="1"/>
      <c r="GJ83" s="1"/>
      <c r="GK83" s="1"/>
      <c r="GL83" s="1"/>
      <c r="GM83" s="1"/>
      <c r="GN83" s="1"/>
      <c r="GO83" s="1"/>
      <c r="GP83" s="1"/>
      <c r="GQ83" s="1"/>
      <c r="GR83" s="1"/>
      <c r="GS83" s="1"/>
      <c r="GT83" s="1"/>
      <c r="GU83" s="1"/>
      <c r="GV83" s="1"/>
      <c r="GW83" s="1"/>
      <c r="GX83" s="1"/>
      <c r="GY83" s="1"/>
      <c r="GZ83" s="1"/>
      <c r="HA83" s="1"/>
      <c r="HB83" s="1"/>
      <c r="HC83" s="1"/>
      <c r="HD83" s="1"/>
      <c r="HE83" s="1"/>
      <c r="HF83" s="1"/>
      <c r="HG83" s="1"/>
      <c r="HH83" s="1"/>
      <c r="HI83" s="1"/>
      <c r="HJ83" s="1"/>
      <c r="HK83" s="1"/>
      <c r="HL83" s="1"/>
      <c r="HM83" s="1"/>
      <c r="HN83" s="1"/>
      <c r="HO83" s="1"/>
      <c r="HP83" s="1"/>
      <c r="HQ83" s="1"/>
      <c r="HR83" s="1"/>
      <c r="HS83" s="1"/>
      <c r="HT83" s="1"/>
      <c r="HU83" s="1"/>
      <c r="HV83" s="1"/>
      <c r="HW83" s="1"/>
      <c r="HX83" s="1"/>
      <c r="HY83" s="1"/>
      <c r="HZ83" s="1"/>
      <c r="IA83" s="1"/>
      <c r="IB83" s="1"/>
      <c r="IC83" s="1"/>
      <c r="ID83" s="1"/>
      <c r="IE83" s="1"/>
      <c r="IF83" s="1"/>
      <c r="IG83" s="1"/>
      <c r="IH83" s="1"/>
      <c r="II83" s="1"/>
      <c r="IJ83" s="1"/>
      <c r="IK83" s="1"/>
      <c r="IL83" s="1"/>
      <c r="IM83" s="1"/>
      <c r="IN83" s="1"/>
      <c r="IO83" s="1"/>
      <c r="IP83" s="1"/>
      <c r="IQ83" s="1"/>
      <c r="IR83" s="1"/>
      <c r="IS83" s="1"/>
      <c r="IT83" s="1"/>
      <c r="IU83" s="1"/>
      <c r="IV83" s="1"/>
      <c r="IW83" s="1"/>
      <c r="IX83" s="1"/>
      <c r="IY83" s="1"/>
      <c r="IZ83" s="1"/>
      <c r="JA83" s="1"/>
      <c r="JB83" s="1"/>
      <c r="JC83" s="1"/>
      <c r="JD83" s="1"/>
      <c r="JE83" s="1"/>
      <c r="JF83" s="1"/>
      <c r="JG83" s="1"/>
      <c r="JH83" s="1"/>
      <c r="JI83" s="1"/>
      <c r="JJ83" s="1"/>
      <c r="JK83" s="1"/>
      <c r="JL83" s="1"/>
      <c r="JM83" s="1"/>
      <c r="JN83" s="1"/>
      <c r="JO83" s="1"/>
      <c r="JP83" s="1"/>
      <c r="JQ83" s="1"/>
      <c r="JR83" s="1"/>
      <c r="JS83" s="1"/>
      <c r="JT83" s="1"/>
      <c r="JU83" s="1"/>
      <c r="JV83" s="1"/>
      <c r="JW83" s="1"/>
      <c r="JX83" s="1"/>
      <c r="JY83" s="1"/>
      <c r="JZ83" s="1"/>
      <c r="KA83" s="1"/>
      <c r="KB83" s="1"/>
      <c r="KC83" s="1"/>
      <c r="KD83" s="1"/>
      <c r="KE83" s="1"/>
      <c r="KF83" s="1"/>
      <c r="KG83" s="1"/>
      <c r="KH83" s="1"/>
      <c r="KI83" s="1"/>
      <c r="KJ83" s="1"/>
      <c r="KK83" s="1"/>
      <c r="KL83" s="1"/>
      <c r="KM83" s="1"/>
      <c r="KN83" s="1"/>
      <c r="KO83" s="1"/>
      <c r="KP83" s="1"/>
      <c r="KQ83" s="1"/>
      <c r="KR83" s="1"/>
      <c r="KS83" s="1"/>
      <c r="KT83" s="1"/>
      <c r="KU83" s="1"/>
      <c r="KV83" s="1"/>
      <c r="KW83" s="1"/>
      <c r="KX83" s="1"/>
      <c r="KY83" s="1"/>
      <c r="KZ83" s="1"/>
      <c r="LA83" s="1"/>
      <c r="LB83" s="1"/>
      <c r="LC83" s="1"/>
      <c r="LD83" s="1"/>
      <c r="LE83" s="1"/>
      <c r="LF83" s="1"/>
      <c r="LG83" s="1"/>
      <c r="LH83" s="1"/>
      <c r="LI83" s="1"/>
      <c r="LJ83" s="1"/>
      <c r="LK83" s="1"/>
      <c r="LL83" s="1"/>
      <c r="LM83" s="1"/>
    </row>
    <row r="95" spans="1:325" s="1" customFormat="1" x14ac:dyDescent="0.35">
      <c r="A95" s="64"/>
      <c r="B95" s="64"/>
      <c r="C95" s="64"/>
      <c r="D95" s="64"/>
      <c r="E95" s="64"/>
      <c r="F95" s="64"/>
      <c r="G95" s="64"/>
      <c r="H95" s="64"/>
      <c r="I95" s="64"/>
      <c r="J95" s="64"/>
      <c r="K95" s="64"/>
      <c r="L95" s="64"/>
      <c r="M95" s="64"/>
      <c r="N95" s="64"/>
      <c r="O95" s="64"/>
      <c r="P95" s="64"/>
      <c r="Q95" s="64"/>
      <c r="R95" s="64"/>
    </row>
    <row r="96" spans="1:325" s="1" customFormat="1" x14ac:dyDescent="0.35">
      <c r="A96" s="64"/>
      <c r="B96" s="64"/>
      <c r="C96" s="64"/>
      <c r="D96" s="64"/>
      <c r="E96" s="64"/>
      <c r="F96" s="64"/>
      <c r="G96" s="64"/>
      <c r="H96" s="64"/>
      <c r="I96" s="64"/>
      <c r="J96" s="64"/>
      <c r="K96" s="64"/>
      <c r="L96" s="64"/>
      <c r="M96" s="64"/>
      <c r="N96" s="64"/>
      <c r="O96" s="64"/>
      <c r="P96" s="64"/>
      <c r="Q96" s="64"/>
      <c r="R96" s="64"/>
    </row>
  </sheetData>
  <mergeCells count="9">
    <mergeCell ref="AB12:AK12"/>
    <mergeCell ref="AB17:AK17"/>
    <mergeCell ref="AB22:AK22"/>
    <mergeCell ref="AB21:AK21"/>
    <mergeCell ref="C2:E2"/>
    <mergeCell ref="G2:I2"/>
    <mergeCell ref="K2:M2"/>
    <mergeCell ref="O2:Q2"/>
    <mergeCell ref="AB4:AK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/>
  <dimension ref="A2:DH143"/>
  <sheetViews>
    <sheetView workbookViewId="0">
      <selection activeCell="D4" sqref="D4"/>
    </sheetView>
  </sheetViews>
  <sheetFormatPr baseColWidth="10" defaultRowHeight="14.5" x14ac:dyDescent="0.35"/>
  <cols>
    <col min="1" max="1" width="7.08984375" style="1" bestFit="1" customWidth="1"/>
    <col min="2" max="2" width="9" style="1" bestFit="1" customWidth="1"/>
    <col min="3" max="3" width="7.6328125" style="1" bestFit="1" customWidth="1"/>
    <col min="4" max="4" width="7" style="1" bestFit="1" customWidth="1"/>
    <col min="5" max="6" width="6.6328125" style="1" bestFit="1" customWidth="1"/>
    <col min="7" max="7" width="8.36328125" style="1" bestFit="1" customWidth="1"/>
    <col min="8" max="8" width="7.36328125" style="1" bestFit="1" customWidth="1"/>
    <col min="9" max="9" width="8.54296875" style="1" bestFit="1" customWidth="1"/>
    <col min="10" max="10" width="8.08984375" style="1" bestFit="1" customWidth="1"/>
    <col min="11" max="11" width="6.6328125" style="1" bestFit="1" customWidth="1"/>
    <col min="12" max="12" width="7.08984375" style="1" bestFit="1" customWidth="1"/>
    <col min="13" max="13" width="8.08984375" style="1" bestFit="1" customWidth="1"/>
    <col min="14" max="14" width="6" style="1" bestFit="1" customWidth="1"/>
    <col min="15" max="15" width="7" style="1" bestFit="1" customWidth="1"/>
    <col min="16" max="16" width="8.08984375" style="1" bestFit="1" customWidth="1"/>
    <col min="17" max="17" width="6.6328125" style="1" bestFit="1" customWidth="1"/>
    <col min="18" max="18" width="8.08984375" style="1" bestFit="1" customWidth="1"/>
    <col min="19" max="112" width="10.90625" style="76"/>
  </cols>
  <sheetData>
    <row r="2" spans="1:112" ht="15.75" customHeight="1" x14ac:dyDescent="0.35">
      <c r="A2" s="64"/>
      <c r="B2" s="64"/>
      <c r="C2" s="85" t="s">
        <v>43</v>
      </c>
      <c r="D2" s="86"/>
      <c r="E2" s="87"/>
      <c r="F2" s="76"/>
      <c r="G2" s="85" t="s">
        <v>0</v>
      </c>
      <c r="H2" s="86"/>
      <c r="I2" s="87"/>
      <c r="J2" s="76"/>
      <c r="K2" s="85" t="s">
        <v>4</v>
      </c>
      <c r="L2" s="86"/>
      <c r="M2" s="87"/>
      <c r="N2" s="64"/>
      <c r="O2" s="85" t="s">
        <v>5</v>
      </c>
      <c r="P2" s="86"/>
      <c r="Q2" s="87"/>
    </row>
    <row r="3" spans="1:112" ht="15.5" x14ac:dyDescent="0.35">
      <c r="A3" s="2" t="s">
        <v>6</v>
      </c>
      <c r="B3" s="2" t="s">
        <v>14</v>
      </c>
      <c r="C3" s="3" t="s">
        <v>1</v>
      </c>
      <c r="D3" s="63" t="s">
        <v>2</v>
      </c>
      <c r="E3" s="63" t="s">
        <v>3</v>
      </c>
      <c r="G3" s="3" t="s">
        <v>1</v>
      </c>
      <c r="H3" s="63" t="s">
        <v>2</v>
      </c>
      <c r="I3" s="63" t="s">
        <v>3</v>
      </c>
      <c r="K3" s="3" t="s">
        <v>1</v>
      </c>
      <c r="L3" s="63" t="s">
        <v>2</v>
      </c>
      <c r="M3" s="63" t="s">
        <v>3</v>
      </c>
      <c r="N3"/>
      <c r="O3" s="3" t="s">
        <v>1</v>
      </c>
      <c r="P3" s="63" t="s">
        <v>2</v>
      </c>
      <c r="Q3" s="63" t="s">
        <v>3</v>
      </c>
    </row>
    <row r="4" spans="1:112" s="10" customFormat="1" ht="15.5" x14ac:dyDescent="0.35">
      <c r="A4" s="4">
        <v>2.1</v>
      </c>
      <c r="B4" s="8" t="s">
        <v>15</v>
      </c>
      <c r="C4" s="65">
        <v>1.8034000000000001E-2</v>
      </c>
      <c r="D4" s="65">
        <v>4.6656000000000003E-2</v>
      </c>
      <c r="E4" s="65">
        <v>4.6656000000000003E-2</v>
      </c>
      <c r="F4" s="64"/>
      <c r="G4" s="65">
        <v>3.1952000000000001E-2</v>
      </c>
      <c r="H4" s="65">
        <v>4.4093E-2</v>
      </c>
      <c r="I4" s="65">
        <v>5.2921999999999997E-2</v>
      </c>
      <c r="J4" s="64"/>
      <c r="K4" s="65">
        <v>3.6337000000000001E-2</v>
      </c>
      <c r="L4" s="65">
        <v>4.2782000000000001E-2</v>
      </c>
      <c r="M4" s="65">
        <v>5.3713999999999998E-2</v>
      </c>
      <c r="N4"/>
      <c r="O4" s="65">
        <v>3.8040999999999998E-2</v>
      </c>
      <c r="P4" s="65">
        <v>4.2209000000000003E-2</v>
      </c>
      <c r="Q4" s="65">
        <v>5.2755999999999997E-2</v>
      </c>
      <c r="R4" s="1"/>
      <c r="S4" s="64"/>
      <c r="T4" s="64"/>
      <c r="U4" s="64"/>
      <c r="V4" s="79"/>
      <c r="W4" s="79"/>
      <c r="X4" s="79"/>
      <c r="Y4" s="76"/>
      <c r="Z4" s="76"/>
      <c r="AA4" s="76"/>
      <c r="AB4" s="76"/>
      <c r="AC4" s="76"/>
      <c r="AD4" s="76"/>
      <c r="AE4" s="76"/>
      <c r="AF4" s="76"/>
      <c r="AG4" s="76"/>
      <c r="AH4" s="76"/>
      <c r="AI4" s="76"/>
      <c r="AJ4" s="76"/>
      <c r="AK4" s="76"/>
      <c r="AL4" s="76"/>
      <c r="AM4" s="76"/>
      <c r="AN4" s="76"/>
      <c r="AO4" s="76"/>
      <c r="AP4" s="76"/>
      <c r="AQ4" s="76"/>
      <c r="AR4" s="76"/>
      <c r="AS4" s="76"/>
      <c r="AT4" s="76"/>
      <c r="AU4" s="76"/>
      <c r="AV4" s="76"/>
      <c r="AW4" s="76"/>
      <c r="AX4" s="76"/>
      <c r="AY4" s="76"/>
      <c r="AZ4" s="76"/>
      <c r="BA4" s="76"/>
      <c r="BB4" s="76"/>
      <c r="BC4" s="76"/>
      <c r="BD4" s="76"/>
      <c r="BE4" s="76"/>
      <c r="BF4" s="76"/>
      <c r="BG4" s="76"/>
      <c r="BH4" s="76"/>
      <c r="BI4" s="76"/>
      <c r="BJ4" s="76"/>
      <c r="BK4" s="76"/>
      <c r="BL4" s="76"/>
      <c r="BM4" s="76"/>
      <c r="BN4" s="76"/>
      <c r="BO4" s="76"/>
      <c r="BP4" s="76"/>
      <c r="BQ4" s="76"/>
      <c r="BR4" s="76"/>
      <c r="BS4" s="76"/>
      <c r="BT4" s="76"/>
      <c r="BU4" s="76"/>
      <c r="BV4" s="76"/>
      <c r="BW4" s="76"/>
      <c r="BX4" s="76"/>
      <c r="BY4" s="76"/>
      <c r="BZ4" s="76"/>
      <c r="CA4" s="76"/>
      <c r="CB4" s="76"/>
      <c r="CC4" s="76"/>
      <c r="CD4" s="76"/>
      <c r="CE4" s="76"/>
      <c r="CF4" s="76"/>
      <c r="CG4" s="76"/>
      <c r="CH4" s="76"/>
      <c r="CI4" s="76"/>
      <c r="CJ4" s="76"/>
      <c r="CK4" s="76"/>
      <c r="CL4" s="76"/>
      <c r="CM4" s="76"/>
      <c r="CN4" s="76"/>
      <c r="CO4" s="76"/>
      <c r="CP4" s="76"/>
      <c r="CQ4" s="76"/>
      <c r="CR4" s="76"/>
      <c r="CS4" s="76"/>
      <c r="CT4" s="76"/>
      <c r="CU4" s="76"/>
      <c r="CV4" s="76"/>
      <c r="CW4" s="76"/>
      <c r="CX4" s="76"/>
      <c r="CY4" s="76"/>
      <c r="CZ4" s="76"/>
      <c r="DA4" s="76"/>
      <c r="DB4" s="76"/>
      <c r="DC4" s="76"/>
      <c r="DD4" s="76"/>
      <c r="DE4" s="76"/>
      <c r="DF4" s="76"/>
      <c r="DG4" s="76"/>
      <c r="DH4" s="76"/>
    </row>
    <row r="5" spans="1:112" s="16" customFormat="1" ht="15.5" x14ac:dyDescent="0.35">
      <c r="A5" s="22">
        <v>2.2000000000000002</v>
      </c>
      <c r="B5" s="23" t="s">
        <v>15</v>
      </c>
      <c r="C5" s="66">
        <v>4.8362000000000002E-2</v>
      </c>
      <c r="D5" s="66">
        <v>4.5406000000000002E-2</v>
      </c>
      <c r="E5" s="66">
        <v>4.5406000000000002E-2</v>
      </c>
      <c r="F5" s="64"/>
      <c r="G5" s="66">
        <v>4.8302999999999999E-2</v>
      </c>
      <c r="H5" s="66">
        <v>4.3299999999999998E-2</v>
      </c>
      <c r="I5" s="66">
        <v>4.5557E-2</v>
      </c>
      <c r="J5" s="64"/>
      <c r="K5" s="66">
        <v>4.8527000000000001E-2</v>
      </c>
      <c r="L5" s="66">
        <v>4.2619999999999998E-2</v>
      </c>
      <c r="M5" s="66">
        <v>4.6135000000000002E-2</v>
      </c>
      <c r="N5"/>
      <c r="O5" s="66">
        <v>4.8645000000000001E-2</v>
      </c>
      <c r="P5" s="66">
        <v>4.2324000000000001E-2</v>
      </c>
      <c r="Q5" s="66">
        <v>4.6394999999999999E-2</v>
      </c>
      <c r="R5" s="1"/>
      <c r="S5" s="64"/>
      <c r="T5" s="64"/>
      <c r="U5" s="64"/>
      <c r="V5" s="79"/>
      <c r="W5" s="79"/>
      <c r="X5" s="79"/>
      <c r="Y5" s="76"/>
      <c r="Z5" s="76"/>
      <c r="AA5" s="76"/>
      <c r="AB5" s="76"/>
      <c r="AC5" s="76"/>
      <c r="AD5" s="76"/>
      <c r="AE5" s="76"/>
      <c r="AF5" s="76"/>
      <c r="AG5" s="76"/>
      <c r="AH5" s="76"/>
      <c r="AI5" s="76"/>
      <c r="AJ5" s="76"/>
      <c r="AK5" s="76"/>
      <c r="AL5" s="76"/>
      <c r="AM5" s="76"/>
      <c r="AN5" s="76"/>
      <c r="AO5" s="76"/>
      <c r="AP5" s="76"/>
      <c r="AQ5" s="76"/>
      <c r="AR5" s="76"/>
      <c r="AS5" s="76"/>
      <c r="AT5" s="76"/>
      <c r="AU5" s="76"/>
      <c r="AV5" s="76"/>
      <c r="AW5" s="76"/>
      <c r="AX5" s="76"/>
      <c r="AY5" s="76"/>
      <c r="AZ5" s="76"/>
      <c r="BA5" s="76"/>
      <c r="BB5" s="76"/>
      <c r="BC5" s="76"/>
      <c r="BD5" s="76"/>
      <c r="BE5" s="76"/>
      <c r="BF5" s="76"/>
      <c r="BG5" s="76"/>
      <c r="BH5" s="76"/>
      <c r="BI5" s="76"/>
      <c r="BJ5" s="76"/>
      <c r="BK5" s="76"/>
      <c r="BL5" s="76"/>
      <c r="BM5" s="76"/>
      <c r="BN5" s="76"/>
      <c r="BO5" s="76"/>
      <c r="BP5" s="76"/>
      <c r="BQ5" s="76"/>
      <c r="BR5" s="76"/>
      <c r="BS5" s="76"/>
      <c r="BT5" s="76"/>
      <c r="BU5" s="76"/>
      <c r="BV5" s="76"/>
      <c r="BW5" s="76"/>
      <c r="BX5" s="76"/>
      <c r="BY5" s="76"/>
      <c r="BZ5" s="76"/>
      <c r="CA5" s="76"/>
      <c r="CB5" s="76"/>
      <c r="CC5" s="76"/>
      <c r="CD5" s="76"/>
      <c r="CE5" s="76"/>
      <c r="CF5" s="76"/>
      <c r="CG5" s="76"/>
      <c r="CH5" s="76"/>
      <c r="CI5" s="76"/>
      <c r="CJ5" s="76"/>
      <c r="CK5" s="76"/>
      <c r="CL5" s="76"/>
      <c r="CM5" s="76"/>
      <c r="CN5" s="76"/>
      <c r="CO5" s="76"/>
      <c r="CP5" s="76"/>
      <c r="CQ5" s="76"/>
      <c r="CR5" s="76"/>
      <c r="CS5" s="76"/>
      <c r="CT5" s="76"/>
      <c r="CU5" s="76"/>
      <c r="CV5" s="76"/>
      <c r="CW5" s="76"/>
      <c r="CX5" s="76"/>
      <c r="CY5" s="76"/>
      <c r="CZ5" s="76"/>
      <c r="DA5" s="76"/>
      <c r="DB5" s="76"/>
      <c r="DC5" s="76"/>
      <c r="DD5" s="76"/>
      <c r="DE5" s="76"/>
      <c r="DF5" s="76"/>
      <c r="DG5" s="76"/>
      <c r="DH5" s="76"/>
    </row>
    <row r="6" spans="1:112" s="18" customFormat="1" ht="15.5" x14ac:dyDescent="0.35">
      <c r="A6" s="5">
        <v>2.4</v>
      </c>
      <c r="B6" s="6" t="s">
        <v>15</v>
      </c>
      <c r="C6" s="67">
        <v>0.107418</v>
      </c>
      <c r="D6" s="67">
        <v>4.4476000000000002E-2</v>
      </c>
      <c r="E6" s="67">
        <v>4.4476000000000002E-2</v>
      </c>
      <c r="F6" s="64"/>
      <c r="G6" s="67">
        <v>0.11527</v>
      </c>
      <c r="H6" s="67">
        <v>4.3142E-2</v>
      </c>
      <c r="I6" s="67">
        <v>5.1402999999999997E-2</v>
      </c>
      <c r="J6" s="64"/>
      <c r="K6" s="67">
        <v>0.11784500000000001</v>
      </c>
      <c r="L6" s="67">
        <v>4.2562999999999997E-2</v>
      </c>
      <c r="M6" s="67">
        <v>5.6057999999999997E-2</v>
      </c>
      <c r="N6"/>
      <c r="O6" s="67">
        <v>0.117525</v>
      </c>
      <c r="P6" s="67">
        <v>4.2633999999999998E-2</v>
      </c>
      <c r="Q6" s="67">
        <v>5.8335999999999999E-2</v>
      </c>
      <c r="R6" s="1"/>
      <c r="S6" s="64"/>
      <c r="T6" s="64"/>
      <c r="U6" s="64"/>
      <c r="V6" s="79"/>
      <c r="W6" s="79"/>
      <c r="X6" s="79"/>
      <c r="Y6" s="76"/>
      <c r="Z6" s="76"/>
      <c r="AA6" s="76"/>
      <c r="AB6" s="76"/>
      <c r="AC6" s="76"/>
      <c r="AD6" s="76"/>
      <c r="AE6" s="76"/>
      <c r="AF6" s="76"/>
      <c r="AG6" s="76"/>
      <c r="AH6" s="76"/>
      <c r="AI6" s="76"/>
      <c r="AJ6" s="76"/>
      <c r="AK6" s="76"/>
      <c r="AL6" s="76"/>
      <c r="AM6" s="76"/>
      <c r="AN6" s="76"/>
      <c r="AO6" s="76"/>
      <c r="AP6" s="76"/>
      <c r="AQ6" s="76"/>
      <c r="AR6" s="76"/>
      <c r="AS6" s="76"/>
      <c r="AT6" s="76"/>
      <c r="AU6" s="76"/>
      <c r="AV6" s="76"/>
      <c r="AW6" s="76"/>
      <c r="AX6" s="76"/>
      <c r="AY6" s="76"/>
      <c r="AZ6" s="76"/>
      <c r="BA6" s="76"/>
      <c r="BB6" s="76"/>
      <c r="BC6" s="76"/>
      <c r="BD6" s="76"/>
      <c r="BE6" s="76"/>
      <c r="BF6" s="76"/>
      <c r="BG6" s="76"/>
      <c r="BH6" s="76"/>
      <c r="BI6" s="76"/>
      <c r="BJ6" s="76"/>
      <c r="BK6" s="76"/>
      <c r="BL6" s="76"/>
      <c r="BM6" s="76"/>
      <c r="BN6" s="76"/>
      <c r="BO6" s="76"/>
      <c r="BP6" s="76"/>
      <c r="BQ6" s="76"/>
      <c r="BR6" s="76"/>
      <c r="BS6" s="76"/>
      <c r="BT6" s="76"/>
      <c r="BU6" s="76"/>
      <c r="BV6" s="76"/>
      <c r="BW6" s="76"/>
      <c r="BX6" s="76"/>
      <c r="BY6" s="76"/>
      <c r="BZ6" s="76"/>
      <c r="CA6" s="76"/>
      <c r="CB6" s="76"/>
      <c r="CC6" s="76"/>
      <c r="CD6" s="76"/>
      <c r="CE6" s="76"/>
      <c r="CF6" s="76"/>
      <c r="CG6" s="76"/>
      <c r="CH6" s="76"/>
      <c r="CI6" s="76"/>
      <c r="CJ6" s="76"/>
      <c r="CK6" s="76"/>
      <c r="CL6" s="76"/>
      <c r="CM6" s="76"/>
      <c r="CN6" s="76"/>
      <c r="CO6" s="76"/>
      <c r="CP6" s="76"/>
      <c r="CQ6" s="76"/>
      <c r="CR6" s="76"/>
      <c r="CS6" s="76"/>
      <c r="CT6" s="76"/>
      <c r="CU6" s="76"/>
      <c r="CV6" s="76"/>
      <c r="CW6" s="76"/>
      <c r="CX6" s="76"/>
      <c r="CY6" s="76"/>
      <c r="CZ6" s="76"/>
      <c r="DA6" s="76"/>
      <c r="DB6" s="76"/>
      <c r="DC6" s="76"/>
      <c r="DD6" s="76"/>
      <c r="DE6" s="76"/>
      <c r="DF6" s="76"/>
      <c r="DG6" s="76"/>
      <c r="DH6" s="76"/>
    </row>
    <row r="7" spans="1:112" s="19" customFormat="1" ht="15.5" x14ac:dyDescent="0.35">
      <c r="A7" s="5">
        <v>2.8</v>
      </c>
      <c r="B7" s="6" t="s">
        <v>15</v>
      </c>
      <c r="C7" s="67">
        <v>0.15867400000000001</v>
      </c>
      <c r="D7" s="67">
        <v>4.3097999999999997E-2</v>
      </c>
      <c r="E7" s="67">
        <v>4.3097999999999997E-2</v>
      </c>
      <c r="F7" s="64"/>
      <c r="G7" s="67">
        <v>0.196579</v>
      </c>
      <c r="H7" s="67">
        <v>4.2907000000000001E-2</v>
      </c>
      <c r="I7" s="67">
        <v>5.9513000000000003E-2</v>
      </c>
      <c r="J7" s="64"/>
      <c r="K7" s="67">
        <v>0.215526</v>
      </c>
      <c r="L7" s="67">
        <v>4.2691E-2</v>
      </c>
      <c r="M7" s="67">
        <v>7.0893999999999999E-2</v>
      </c>
      <c r="N7"/>
      <c r="O7" s="67">
        <v>0.22575200000000001</v>
      </c>
      <c r="P7" s="67">
        <v>4.2499000000000002E-2</v>
      </c>
      <c r="Q7" s="67">
        <v>7.8689999999999996E-2</v>
      </c>
      <c r="R7" s="1"/>
      <c r="S7" s="64"/>
      <c r="T7" s="64"/>
      <c r="U7" s="64"/>
      <c r="V7" s="79"/>
      <c r="W7" s="79"/>
      <c r="X7" s="79"/>
      <c r="Y7" s="76"/>
      <c r="Z7" s="76"/>
      <c r="AA7" s="76"/>
      <c r="AB7" s="76"/>
      <c r="AC7" s="76"/>
      <c r="AD7" s="76"/>
      <c r="AE7" s="76"/>
      <c r="AF7" s="76"/>
      <c r="AG7" s="76"/>
      <c r="AH7" s="76"/>
      <c r="AI7" s="76"/>
      <c r="AJ7" s="76"/>
      <c r="AK7" s="76"/>
      <c r="AL7" s="76"/>
      <c r="AM7" s="76"/>
      <c r="AN7" s="76"/>
      <c r="AO7" s="76"/>
      <c r="AP7" s="76"/>
      <c r="AQ7" s="76"/>
      <c r="AR7" s="76"/>
      <c r="AS7" s="76"/>
      <c r="AT7" s="76"/>
      <c r="AU7" s="76"/>
      <c r="AV7" s="76"/>
      <c r="AW7" s="76"/>
      <c r="AX7" s="76"/>
      <c r="AY7" s="76"/>
      <c r="AZ7" s="76"/>
      <c r="BA7" s="76"/>
      <c r="BB7" s="76"/>
      <c r="BC7" s="76"/>
      <c r="BD7" s="76"/>
      <c r="BE7" s="76"/>
      <c r="BF7" s="76"/>
      <c r="BG7" s="76"/>
      <c r="BH7" s="76"/>
      <c r="BI7" s="76"/>
      <c r="BJ7" s="76"/>
      <c r="BK7" s="76"/>
      <c r="BL7" s="76"/>
      <c r="BM7" s="76"/>
      <c r="BN7" s="76"/>
      <c r="BO7" s="76"/>
      <c r="BP7" s="76"/>
      <c r="BQ7" s="76"/>
      <c r="BR7" s="76"/>
      <c r="BS7" s="76"/>
      <c r="BT7" s="76"/>
      <c r="BU7" s="76"/>
      <c r="BV7" s="76"/>
      <c r="BW7" s="76"/>
      <c r="BX7" s="76"/>
      <c r="BY7" s="76"/>
      <c r="BZ7" s="76"/>
      <c r="CA7" s="76"/>
      <c r="CB7" s="76"/>
      <c r="CC7" s="76"/>
      <c r="CD7" s="76"/>
      <c r="CE7" s="76"/>
      <c r="CF7" s="76"/>
      <c r="CG7" s="76"/>
      <c r="CH7" s="76"/>
      <c r="CI7" s="76"/>
      <c r="CJ7" s="76"/>
      <c r="CK7" s="76"/>
      <c r="CL7" s="76"/>
      <c r="CM7" s="76"/>
      <c r="CN7" s="76"/>
      <c r="CO7" s="76"/>
      <c r="CP7" s="76"/>
      <c r="CQ7" s="76"/>
      <c r="CR7" s="76"/>
      <c r="CS7" s="76"/>
      <c r="CT7" s="76"/>
      <c r="CU7" s="76"/>
      <c r="CV7" s="76"/>
      <c r="CW7" s="76"/>
      <c r="CX7" s="76"/>
      <c r="CY7" s="76"/>
      <c r="CZ7" s="76"/>
      <c r="DA7" s="76"/>
      <c r="DB7" s="76"/>
      <c r="DC7" s="76"/>
      <c r="DD7" s="76"/>
      <c r="DE7" s="76"/>
      <c r="DF7" s="76"/>
      <c r="DG7" s="76"/>
      <c r="DH7" s="76"/>
    </row>
    <row r="8" spans="1:112" s="13" customFormat="1" ht="15.5" x14ac:dyDescent="0.35">
      <c r="A8" s="17">
        <v>2.1</v>
      </c>
      <c r="B8" s="17" t="s">
        <v>16</v>
      </c>
      <c r="C8" s="68">
        <v>4.9763000000000002E-2</v>
      </c>
      <c r="D8" s="68">
        <v>4.7280000000000003E-2</v>
      </c>
      <c r="E8" s="68">
        <v>4.7280000000000003E-2</v>
      </c>
      <c r="F8" s="64"/>
      <c r="G8" s="68">
        <v>5.3296000000000003E-2</v>
      </c>
      <c r="H8" s="68">
        <v>4.5305999999999999E-2</v>
      </c>
      <c r="I8" s="68">
        <v>5.0788E-2</v>
      </c>
      <c r="J8" s="64"/>
      <c r="K8" s="68">
        <v>5.3836000000000002E-2</v>
      </c>
      <c r="L8" s="68">
        <v>4.4139999999999999E-2</v>
      </c>
      <c r="M8" s="68">
        <v>5.1500999999999998E-2</v>
      </c>
      <c r="N8"/>
      <c r="O8" s="68">
        <v>5.3836000000000002E-2</v>
      </c>
      <c r="P8" s="68">
        <v>4.3193000000000002E-2</v>
      </c>
      <c r="Q8" s="68">
        <v>5.1642E-2</v>
      </c>
      <c r="R8" s="1"/>
      <c r="S8" s="64"/>
      <c r="T8" s="64"/>
      <c r="U8" s="64"/>
      <c r="V8" s="79"/>
      <c r="W8" s="79"/>
      <c r="X8" s="79"/>
      <c r="Y8" s="76"/>
      <c r="Z8" s="76"/>
      <c r="AA8" s="76"/>
      <c r="AB8" s="76"/>
      <c r="AC8" s="76"/>
      <c r="AD8" s="76"/>
      <c r="AE8" s="76"/>
      <c r="AF8" s="76"/>
      <c r="AG8" s="76"/>
      <c r="AH8" s="76"/>
      <c r="AI8" s="76"/>
      <c r="AJ8" s="76"/>
      <c r="AK8" s="76"/>
      <c r="AL8" s="76"/>
      <c r="AM8" s="76"/>
      <c r="AN8" s="76"/>
      <c r="AO8" s="76"/>
      <c r="AP8" s="76"/>
      <c r="AQ8" s="76"/>
      <c r="AR8" s="76"/>
      <c r="AS8" s="76"/>
      <c r="AT8" s="76"/>
      <c r="AU8" s="76"/>
      <c r="AV8" s="76"/>
      <c r="AW8" s="76"/>
      <c r="AX8" s="76"/>
      <c r="AY8" s="76"/>
      <c r="AZ8" s="76"/>
      <c r="BA8" s="76"/>
      <c r="BB8" s="76"/>
      <c r="BC8" s="76"/>
      <c r="BD8" s="76"/>
      <c r="BE8" s="76"/>
      <c r="BF8" s="76"/>
      <c r="BG8" s="76"/>
      <c r="BH8" s="76"/>
      <c r="BI8" s="76"/>
      <c r="BJ8" s="76"/>
      <c r="BK8" s="76"/>
      <c r="BL8" s="76"/>
      <c r="BM8" s="76"/>
      <c r="BN8" s="76"/>
      <c r="BO8" s="76"/>
      <c r="BP8" s="76"/>
      <c r="BQ8" s="76"/>
      <c r="BR8" s="76"/>
      <c r="BS8" s="76"/>
      <c r="BT8" s="76"/>
      <c r="BU8" s="76"/>
      <c r="BV8" s="76"/>
      <c r="BW8" s="76"/>
      <c r="BX8" s="76"/>
      <c r="BY8" s="76"/>
      <c r="BZ8" s="76"/>
      <c r="CA8" s="76"/>
      <c r="CB8" s="76"/>
      <c r="CC8" s="76"/>
      <c r="CD8" s="76"/>
      <c r="CE8" s="76"/>
      <c r="CF8" s="76"/>
      <c r="CG8" s="76"/>
      <c r="CH8" s="76"/>
      <c r="CI8" s="76"/>
      <c r="CJ8" s="76"/>
      <c r="CK8" s="76"/>
      <c r="CL8" s="76"/>
      <c r="CM8" s="76"/>
      <c r="CN8" s="76"/>
      <c r="CO8" s="76"/>
      <c r="CP8" s="76"/>
      <c r="CQ8" s="76"/>
      <c r="CR8" s="76"/>
      <c r="CS8" s="76"/>
      <c r="CT8" s="76"/>
      <c r="CU8" s="76"/>
      <c r="CV8" s="76"/>
      <c r="CW8" s="76"/>
      <c r="CX8" s="76"/>
      <c r="CY8" s="76"/>
      <c r="CZ8" s="76"/>
      <c r="DA8" s="76"/>
      <c r="DB8" s="76"/>
      <c r="DC8" s="76"/>
      <c r="DD8" s="76"/>
      <c r="DE8" s="76"/>
      <c r="DF8" s="76"/>
      <c r="DG8" s="76"/>
      <c r="DH8" s="76"/>
    </row>
    <row r="9" spans="1:112" s="21" customFormat="1" ht="15.5" x14ac:dyDescent="0.35">
      <c r="A9" s="20">
        <v>2.2000000000000002</v>
      </c>
      <c r="B9" s="20" t="s">
        <v>16</v>
      </c>
      <c r="C9" s="69">
        <v>4.8784000000000001E-2</v>
      </c>
      <c r="D9" s="69">
        <v>4.8121999999999998E-2</v>
      </c>
      <c r="E9" s="69">
        <v>4.8121999999999998E-2</v>
      </c>
      <c r="F9" s="64"/>
      <c r="G9" s="69">
        <v>4.8080999999999999E-2</v>
      </c>
      <c r="H9" s="69">
        <v>4.5319999999999999E-2</v>
      </c>
      <c r="I9" s="69">
        <v>4.7168000000000002E-2</v>
      </c>
      <c r="J9" s="64"/>
      <c r="K9" s="69">
        <v>4.7960000000000003E-2</v>
      </c>
      <c r="L9" s="69">
        <v>4.4047999999999997E-2</v>
      </c>
      <c r="M9" s="69">
        <v>4.6820000000000001E-2</v>
      </c>
      <c r="N9"/>
      <c r="O9" s="69">
        <v>4.7774999999999998E-2</v>
      </c>
      <c r="P9" s="69">
        <v>4.2847999999999997E-2</v>
      </c>
      <c r="Q9" s="69">
        <v>4.6577E-2</v>
      </c>
      <c r="R9" s="1"/>
      <c r="S9" s="64"/>
      <c r="T9" s="64"/>
      <c r="U9" s="64"/>
      <c r="V9" s="79"/>
      <c r="W9" s="79"/>
      <c r="X9" s="79"/>
      <c r="Y9" s="76"/>
      <c r="Z9" s="76"/>
      <c r="AA9" s="76"/>
      <c r="AB9" s="76"/>
      <c r="AC9" s="76"/>
      <c r="AD9" s="76"/>
      <c r="AE9" s="76"/>
      <c r="AF9" s="76"/>
      <c r="AG9" s="76"/>
      <c r="AH9" s="76"/>
      <c r="AI9" s="76"/>
      <c r="AJ9" s="76"/>
      <c r="AK9" s="76"/>
      <c r="AL9" s="76"/>
      <c r="AM9" s="76"/>
      <c r="AN9" s="76"/>
      <c r="AO9" s="76"/>
      <c r="AP9" s="76"/>
      <c r="AQ9" s="76"/>
      <c r="AR9" s="76"/>
      <c r="AS9" s="76"/>
      <c r="AT9" s="76"/>
      <c r="AU9" s="76"/>
      <c r="AV9" s="76"/>
      <c r="AW9" s="76"/>
      <c r="AX9" s="76"/>
      <c r="AY9" s="76"/>
      <c r="AZ9" s="76"/>
      <c r="BA9" s="76"/>
      <c r="BB9" s="76"/>
      <c r="BC9" s="76"/>
      <c r="BD9" s="76"/>
      <c r="BE9" s="76"/>
      <c r="BF9" s="76"/>
      <c r="BG9" s="76"/>
      <c r="BH9" s="76"/>
      <c r="BI9" s="76"/>
      <c r="BJ9" s="76"/>
      <c r="BK9" s="76"/>
      <c r="BL9" s="76"/>
      <c r="BM9" s="76"/>
      <c r="BN9" s="76"/>
      <c r="BO9" s="76"/>
      <c r="BP9" s="76"/>
      <c r="BQ9" s="76"/>
      <c r="BR9" s="76"/>
      <c r="BS9" s="76"/>
      <c r="BT9" s="76"/>
      <c r="BU9" s="76"/>
      <c r="BV9" s="76"/>
      <c r="BW9" s="76"/>
      <c r="BX9" s="76"/>
      <c r="BY9" s="76"/>
      <c r="BZ9" s="76"/>
      <c r="CA9" s="76"/>
      <c r="CB9" s="76"/>
      <c r="CC9" s="76"/>
      <c r="CD9" s="76"/>
      <c r="CE9" s="76"/>
      <c r="CF9" s="76"/>
      <c r="CG9" s="76"/>
      <c r="CH9" s="76"/>
      <c r="CI9" s="76"/>
      <c r="CJ9" s="76"/>
      <c r="CK9" s="76"/>
      <c r="CL9" s="76"/>
      <c r="CM9" s="76"/>
      <c r="CN9" s="76"/>
      <c r="CO9" s="76"/>
      <c r="CP9" s="76"/>
      <c r="CQ9" s="76"/>
      <c r="CR9" s="76"/>
      <c r="CS9" s="76"/>
      <c r="CT9" s="76"/>
      <c r="CU9" s="76"/>
      <c r="CV9" s="76"/>
      <c r="CW9" s="76"/>
      <c r="CX9" s="76"/>
      <c r="CY9" s="76"/>
      <c r="CZ9" s="76"/>
      <c r="DA9" s="76"/>
      <c r="DB9" s="76"/>
      <c r="DC9" s="76"/>
      <c r="DD9" s="76"/>
      <c r="DE9" s="76"/>
      <c r="DF9" s="76"/>
      <c r="DG9" s="76"/>
      <c r="DH9" s="76"/>
    </row>
    <row r="10" spans="1:112" s="13" customFormat="1" ht="15.5" x14ac:dyDescent="0.35">
      <c r="A10" s="12">
        <v>2.4</v>
      </c>
      <c r="B10" s="12" t="s">
        <v>16</v>
      </c>
      <c r="C10" s="70">
        <v>4.9845E-2</v>
      </c>
      <c r="D10" s="70">
        <v>4.7406999999999998E-2</v>
      </c>
      <c r="E10" s="70">
        <v>4.7406999999999998E-2</v>
      </c>
      <c r="F10" s="64"/>
      <c r="G10" s="70">
        <v>5.8444999999999997E-2</v>
      </c>
      <c r="H10" s="70">
        <v>4.5234000000000003E-2</v>
      </c>
      <c r="I10" s="70">
        <v>5.4736E-2</v>
      </c>
      <c r="J10" s="64"/>
      <c r="K10" s="70">
        <v>6.3616000000000006E-2</v>
      </c>
      <c r="L10" s="70">
        <v>4.4119999999999999E-2</v>
      </c>
      <c r="M10" s="70">
        <v>5.9426E-2</v>
      </c>
      <c r="N10"/>
      <c r="O10" s="70">
        <v>6.6202999999999998E-2</v>
      </c>
      <c r="P10" s="70">
        <v>4.3138999999999997E-2</v>
      </c>
      <c r="Q10" s="70">
        <v>6.1857000000000002E-2</v>
      </c>
      <c r="R10" s="1"/>
      <c r="S10" s="64"/>
      <c r="T10" s="64"/>
      <c r="U10" s="64"/>
      <c r="V10" s="79"/>
      <c r="W10" s="79"/>
      <c r="X10" s="79"/>
      <c r="Y10" s="76"/>
      <c r="Z10" s="76"/>
      <c r="AA10" s="76"/>
      <c r="AB10" s="76"/>
      <c r="AC10" s="76"/>
      <c r="AD10" s="76"/>
      <c r="AE10" s="76"/>
      <c r="AF10" s="76"/>
      <c r="AG10" s="76"/>
      <c r="AH10" s="76"/>
      <c r="AI10" s="76"/>
      <c r="AJ10" s="76"/>
      <c r="AK10" s="76"/>
      <c r="AL10" s="76"/>
      <c r="AM10" s="76"/>
      <c r="AN10" s="76"/>
      <c r="AO10" s="76"/>
      <c r="AP10" s="76"/>
      <c r="AQ10" s="76"/>
      <c r="AR10" s="76"/>
      <c r="AS10" s="76"/>
      <c r="AT10" s="76"/>
      <c r="AU10" s="76"/>
      <c r="AV10" s="76"/>
      <c r="AW10" s="76"/>
      <c r="AX10" s="76"/>
      <c r="AY10" s="76"/>
      <c r="AZ10" s="76"/>
      <c r="BA10" s="76"/>
      <c r="BB10" s="76"/>
      <c r="BC10" s="76"/>
      <c r="BD10" s="76"/>
      <c r="BE10" s="76"/>
      <c r="BF10" s="76"/>
      <c r="BG10" s="76"/>
      <c r="BH10" s="76"/>
      <c r="BI10" s="76"/>
      <c r="BJ10" s="76"/>
      <c r="BK10" s="76"/>
      <c r="BL10" s="76"/>
      <c r="BM10" s="76"/>
      <c r="BN10" s="76"/>
      <c r="BO10" s="76"/>
      <c r="BP10" s="76"/>
      <c r="BQ10" s="76"/>
      <c r="BR10" s="76"/>
      <c r="BS10" s="76"/>
      <c r="BT10" s="76"/>
      <c r="BU10" s="76"/>
      <c r="BV10" s="76"/>
      <c r="BW10" s="76"/>
      <c r="BX10" s="76"/>
      <c r="BY10" s="76"/>
      <c r="BZ10" s="76"/>
      <c r="CA10" s="76"/>
      <c r="CB10" s="76"/>
      <c r="CC10" s="76"/>
      <c r="CD10" s="76"/>
      <c r="CE10" s="76"/>
      <c r="CF10" s="76"/>
      <c r="CG10" s="76"/>
      <c r="CH10" s="76"/>
      <c r="CI10" s="76"/>
      <c r="CJ10" s="76"/>
      <c r="CK10" s="76"/>
      <c r="CL10" s="76"/>
      <c r="CM10" s="76"/>
      <c r="CN10" s="76"/>
      <c r="CO10" s="76"/>
      <c r="CP10" s="76"/>
      <c r="CQ10" s="76"/>
      <c r="CR10" s="76"/>
      <c r="CS10" s="76"/>
      <c r="CT10" s="76"/>
      <c r="CU10" s="76"/>
      <c r="CV10" s="76"/>
      <c r="CW10" s="76"/>
      <c r="CX10" s="76"/>
      <c r="CY10" s="76"/>
      <c r="CZ10" s="76"/>
      <c r="DA10" s="76"/>
      <c r="DB10" s="76"/>
      <c r="DC10" s="76"/>
      <c r="DD10" s="76"/>
      <c r="DE10" s="76"/>
      <c r="DF10" s="76"/>
      <c r="DG10" s="76"/>
      <c r="DH10" s="76"/>
    </row>
    <row r="11" spans="1:112" s="13" customFormat="1" ht="15.5" x14ac:dyDescent="0.35">
      <c r="A11" s="12">
        <v>2.8</v>
      </c>
      <c r="B11" s="12" t="s">
        <v>16</v>
      </c>
      <c r="C11" s="70">
        <v>5.2232000000000001E-2</v>
      </c>
      <c r="D11" s="70">
        <v>4.7003999999999997E-2</v>
      </c>
      <c r="E11" s="70">
        <v>4.7003999999999997E-2</v>
      </c>
      <c r="F11" s="64"/>
      <c r="G11" s="70">
        <v>7.7176999999999996E-2</v>
      </c>
      <c r="H11" s="70">
        <v>4.5419000000000001E-2</v>
      </c>
      <c r="I11" s="70">
        <v>6.7112000000000005E-2</v>
      </c>
      <c r="J11" s="64"/>
      <c r="K11" s="70">
        <v>9.3052999999999997E-2</v>
      </c>
      <c r="L11" s="70">
        <v>4.4156000000000001E-2</v>
      </c>
      <c r="M11" s="70">
        <v>8.0055000000000001E-2</v>
      </c>
      <c r="N11"/>
      <c r="O11" s="70">
        <v>0.104295</v>
      </c>
      <c r="P11" s="70">
        <v>4.3235999999999997E-2</v>
      </c>
      <c r="Q11" s="70">
        <v>8.9200000000000002E-2</v>
      </c>
      <c r="R11" s="1"/>
      <c r="S11" s="64"/>
      <c r="T11" s="64"/>
      <c r="U11" s="64"/>
      <c r="V11" s="79"/>
      <c r="W11" s="79"/>
      <c r="X11" s="79"/>
      <c r="Y11" s="76"/>
      <c r="Z11" s="76"/>
      <c r="AA11" s="76"/>
      <c r="AB11" s="76"/>
      <c r="AC11" s="76"/>
      <c r="AD11" s="76"/>
      <c r="AE11" s="76"/>
      <c r="AF11" s="76"/>
      <c r="AG11" s="76"/>
      <c r="AH11" s="76"/>
      <c r="AI11" s="76"/>
      <c r="AJ11" s="76"/>
      <c r="AK11" s="76"/>
      <c r="AL11" s="76"/>
      <c r="AM11" s="76"/>
      <c r="AN11" s="76"/>
      <c r="AO11" s="76"/>
      <c r="AP11" s="76"/>
      <c r="AQ11" s="76"/>
      <c r="AR11" s="76"/>
      <c r="AS11" s="76"/>
      <c r="AT11" s="76"/>
      <c r="AU11" s="76"/>
      <c r="AV11" s="76"/>
      <c r="AW11" s="76"/>
      <c r="AX11" s="76"/>
      <c r="AY11" s="76"/>
      <c r="AZ11" s="76"/>
      <c r="BA11" s="76"/>
      <c r="BB11" s="76"/>
      <c r="BC11" s="76"/>
      <c r="BD11" s="76"/>
      <c r="BE11" s="76"/>
      <c r="BF11" s="76"/>
      <c r="BG11" s="76"/>
      <c r="BH11" s="76"/>
      <c r="BI11" s="76"/>
      <c r="BJ11" s="76"/>
      <c r="BK11" s="76"/>
      <c r="BL11" s="76"/>
      <c r="BM11" s="76"/>
      <c r="BN11" s="76"/>
      <c r="BO11" s="76"/>
      <c r="BP11" s="76"/>
      <c r="BQ11" s="76"/>
      <c r="BR11" s="76"/>
      <c r="BS11" s="76"/>
      <c r="BT11" s="76"/>
      <c r="BU11" s="76"/>
      <c r="BV11" s="76"/>
      <c r="BW11" s="76"/>
      <c r="BX11" s="76"/>
      <c r="BY11" s="76"/>
      <c r="BZ11" s="76"/>
      <c r="CA11" s="76"/>
      <c r="CB11" s="76"/>
      <c r="CC11" s="76"/>
      <c r="CD11" s="76"/>
      <c r="CE11" s="76"/>
      <c r="CF11" s="76"/>
      <c r="CG11" s="76"/>
      <c r="CH11" s="76"/>
      <c r="CI11" s="76"/>
      <c r="CJ11" s="76"/>
      <c r="CK11" s="76"/>
      <c r="CL11" s="76"/>
      <c r="CM11" s="76"/>
      <c r="CN11" s="76"/>
      <c r="CO11" s="76"/>
      <c r="CP11" s="76"/>
      <c r="CQ11" s="76"/>
      <c r="CR11" s="76"/>
      <c r="CS11" s="76"/>
      <c r="CT11" s="76"/>
      <c r="CU11" s="76"/>
      <c r="CV11" s="76"/>
      <c r="CW11" s="76"/>
      <c r="CX11" s="76"/>
      <c r="CY11" s="76"/>
      <c r="CZ11" s="76"/>
      <c r="DA11" s="76"/>
      <c r="DB11" s="76"/>
      <c r="DC11" s="76"/>
      <c r="DD11" s="76"/>
      <c r="DE11" s="76"/>
      <c r="DF11" s="76"/>
      <c r="DG11" s="76"/>
      <c r="DH11" s="76"/>
    </row>
    <row r="12" spans="1:112" s="15" customFormat="1" ht="15.5" x14ac:dyDescent="0.35">
      <c r="A12" s="5">
        <v>2.1</v>
      </c>
      <c r="B12" s="5" t="s">
        <v>17</v>
      </c>
      <c r="C12" s="67">
        <v>8.1918000000000005E-2</v>
      </c>
      <c r="D12" s="67">
        <v>4.7504999999999999E-2</v>
      </c>
      <c r="E12" s="67">
        <v>4.7504999999999999E-2</v>
      </c>
      <c r="F12" s="64"/>
      <c r="G12" s="67">
        <v>7.6543E-2</v>
      </c>
      <c r="H12" s="67">
        <v>4.4692999999999997E-2</v>
      </c>
      <c r="I12" s="67">
        <v>4.9230000000000003E-2</v>
      </c>
      <c r="J12" s="64"/>
      <c r="K12" s="67">
        <v>7.3289000000000007E-2</v>
      </c>
      <c r="L12" s="67">
        <v>4.4165999999999997E-2</v>
      </c>
      <c r="M12" s="67">
        <v>5.0143E-2</v>
      </c>
      <c r="N12"/>
      <c r="O12" s="67">
        <v>7.1360999999999994E-2</v>
      </c>
      <c r="P12" s="67">
        <v>4.3455000000000001E-2</v>
      </c>
      <c r="Q12" s="67">
        <v>5.0715000000000003E-2</v>
      </c>
      <c r="R12" s="1"/>
      <c r="S12" s="64"/>
      <c r="T12" s="64"/>
      <c r="U12" s="64"/>
      <c r="V12" s="79"/>
      <c r="W12" s="79"/>
      <c r="X12" s="79"/>
      <c r="Y12" s="76"/>
      <c r="Z12" s="76"/>
      <c r="AA12" s="76"/>
      <c r="AB12" s="76"/>
      <c r="AC12" s="76"/>
      <c r="AD12" s="76"/>
      <c r="AE12" s="76"/>
      <c r="AF12" s="76"/>
      <c r="AG12" s="76"/>
      <c r="AH12" s="76"/>
      <c r="AI12" s="76"/>
      <c r="AJ12" s="76"/>
      <c r="AK12" s="76"/>
      <c r="AL12" s="76"/>
      <c r="AM12" s="76"/>
      <c r="AN12" s="76"/>
      <c r="AO12" s="76"/>
      <c r="AP12" s="76"/>
      <c r="AQ12" s="76"/>
      <c r="AR12" s="76"/>
      <c r="AS12" s="76"/>
      <c r="AT12" s="76"/>
      <c r="AU12" s="76"/>
      <c r="AV12" s="76"/>
      <c r="AW12" s="76"/>
      <c r="AX12" s="76"/>
      <c r="AY12" s="76"/>
      <c r="AZ12" s="76"/>
      <c r="BA12" s="76"/>
      <c r="BB12" s="76"/>
      <c r="BC12" s="76"/>
      <c r="BD12" s="76"/>
      <c r="BE12" s="76"/>
      <c r="BF12" s="76"/>
      <c r="BG12" s="76"/>
      <c r="BH12" s="76"/>
      <c r="BI12" s="76"/>
      <c r="BJ12" s="76"/>
      <c r="BK12" s="76"/>
      <c r="BL12" s="76"/>
      <c r="BM12" s="76"/>
      <c r="BN12" s="76"/>
      <c r="BO12" s="76"/>
      <c r="BP12" s="76"/>
      <c r="BQ12" s="76"/>
      <c r="BR12" s="76"/>
      <c r="BS12" s="76"/>
      <c r="BT12" s="76"/>
      <c r="BU12" s="76"/>
      <c r="BV12" s="76"/>
      <c r="BW12" s="76"/>
      <c r="BX12" s="76"/>
      <c r="BY12" s="76"/>
      <c r="BZ12" s="76"/>
      <c r="CA12" s="76"/>
      <c r="CB12" s="76"/>
      <c r="CC12" s="76"/>
      <c r="CD12" s="76"/>
      <c r="CE12" s="76"/>
      <c r="CF12" s="76"/>
      <c r="CG12" s="76"/>
      <c r="CH12" s="76"/>
      <c r="CI12" s="76"/>
      <c r="CJ12" s="76"/>
      <c r="CK12" s="76"/>
      <c r="CL12" s="76"/>
      <c r="CM12" s="76"/>
      <c r="CN12" s="76"/>
      <c r="CO12" s="76"/>
      <c r="CP12" s="76"/>
      <c r="CQ12" s="76"/>
      <c r="CR12" s="76"/>
      <c r="CS12" s="76"/>
      <c r="CT12" s="76"/>
      <c r="CU12" s="76"/>
      <c r="CV12" s="76"/>
      <c r="CW12" s="76"/>
      <c r="CX12" s="76"/>
      <c r="CY12" s="76"/>
      <c r="CZ12" s="76"/>
      <c r="DA12" s="76"/>
      <c r="DB12" s="76"/>
      <c r="DC12" s="76"/>
      <c r="DD12" s="76"/>
      <c r="DE12" s="76"/>
      <c r="DF12" s="76"/>
      <c r="DG12" s="76"/>
      <c r="DH12" s="76"/>
    </row>
    <row r="13" spans="1:112" s="13" customFormat="1" ht="15.5" x14ac:dyDescent="0.35">
      <c r="A13" s="22">
        <v>2.2000000000000002</v>
      </c>
      <c r="B13" s="23" t="s">
        <v>17</v>
      </c>
      <c r="C13" s="66">
        <v>4.87E-2</v>
      </c>
      <c r="D13" s="66">
        <v>4.8066999999999999E-2</v>
      </c>
      <c r="E13" s="66">
        <v>4.8066999999999999E-2</v>
      </c>
      <c r="F13" s="64"/>
      <c r="G13" s="66">
        <v>4.8386999999999999E-2</v>
      </c>
      <c r="H13" s="66">
        <v>4.5714999999999999E-2</v>
      </c>
      <c r="I13" s="66">
        <v>4.7198999999999998E-2</v>
      </c>
      <c r="J13" s="64"/>
      <c r="K13" s="66">
        <v>4.8617E-2</v>
      </c>
      <c r="L13" s="66">
        <v>4.4474E-2</v>
      </c>
      <c r="M13" s="66">
        <v>4.7151999999999999E-2</v>
      </c>
      <c r="N13"/>
      <c r="O13" s="66">
        <v>4.8572999999999998E-2</v>
      </c>
      <c r="P13" s="66">
        <v>4.3477000000000002E-2</v>
      </c>
      <c r="Q13" s="66">
        <v>4.7324999999999999E-2</v>
      </c>
      <c r="R13" s="1"/>
      <c r="S13" s="64"/>
      <c r="T13" s="64"/>
      <c r="U13" s="64"/>
      <c r="V13" s="79"/>
      <c r="W13" s="79"/>
      <c r="X13" s="79"/>
      <c r="Y13" s="76"/>
      <c r="Z13" s="76"/>
      <c r="AA13" s="76"/>
      <c r="AB13" s="76"/>
      <c r="AC13" s="76"/>
      <c r="AD13" s="76"/>
      <c r="AE13" s="76"/>
      <c r="AF13" s="76"/>
      <c r="AG13" s="76"/>
      <c r="AH13" s="76"/>
      <c r="AI13" s="76"/>
      <c r="AJ13" s="76"/>
      <c r="AK13" s="76"/>
      <c r="AL13" s="76"/>
      <c r="AM13" s="76"/>
      <c r="AN13" s="76"/>
      <c r="AO13" s="76"/>
      <c r="AP13" s="76"/>
      <c r="AQ13" s="76"/>
      <c r="AR13" s="76"/>
      <c r="AS13" s="76"/>
      <c r="AT13" s="76"/>
      <c r="AU13" s="76"/>
      <c r="AV13" s="76"/>
      <c r="AW13" s="76"/>
      <c r="AX13" s="76"/>
      <c r="AY13" s="76"/>
      <c r="AZ13" s="76"/>
      <c r="BA13" s="76"/>
      <c r="BB13" s="76"/>
      <c r="BC13" s="76"/>
      <c r="BD13" s="76"/>
      <c r="BE13" s="76"/>
      <c r="BF13" s="76"/>
      <c r="BG13" s="76"/>
      <c r="BH13" s="76"/>
      <c r="BI13" s="76"/>
      <c r="BJ13" s="76"/>
      <c r="BK13" s="76"/>
      <c r="BL13" s="76"/>
      <c r="BM13" s="76"/>
      <c r="BN13" s="76"/>
      <c r="BO13" s="76"/>
      <c r="BP13" s="76"/>
      <c r="BQ13" s="76"/>
      <c r="BR13" s="76"/>
      <c r="BS13" s="76"/>
      <c r="BT13" s="76"/>
      <c r="BU13" s="76"/>
      <c r="BV13" s="76"/>
      <c r="BW13" s="76"/>
      <c r="BX13" s="76"/>
      <c r="BY13" s="76"/>
      <c r="BZ13" s="76"/>
      <c r="CA13" s="76"/>
      <c r="CB13" s="76"/>
      <c r="CC13" s="76"/>
      <c r="CD13" s="76"/>
      <c r="CE13" s="76"/>
      <c r="CF13" s="76"/>
      <c r="CG13" s="76"/>
      <c r="CH13" s="76"/>
      <c r="CI13" s="76"/>
      <c r="CJ13" s="76"/>
      <c r="CK13" s="76"/>
      <c r="CL13" s="76"/>
      <c r="CM13" s="76"/>
      <c r="CN13" s="76"/>
      <c r="CO13" s="76"/>
      <c r="CP13" s="76"/>
      <c r="CQ13" s="76"/>
      <c r="CR13" s="76"/>
      <c r="CS13" s="76"/>
      <c r="CT13" s="76"/>
      <c r="CU13" s="76"/>
      <c r="CV13" s="76"/>
      <c r="CW13" s="76"/>
      <c r="CX13" s="76"/>
      <c r="CY13" s="76"/>
      <c r="CZ13" s="76"/>
      <c r="DA13" s="76"/>
      <c r="DB13" s="76"/>
      <c r="DC13" s="76"/>
      <c r="DD13" s="76"/>
      <c r="DE13" s="76"/>
      <c r="DF13" s="76"/>
      <c r="DG13" s="76"/>
      <c r="DH13" s="76"/>
    </row>
    <row r="14" spans="1:112" s="11" customFormat="1" ht="15.5" x14ac:dyDescent="0.35">
      <c r="A14" s="4">
        <v>2.4</v>
      </c>
      <c r="B14" s="4" t="s">
        <v>17</v>
      </c>
      <c r="C14" s="65">
        <v>2.7543000000000002E-2</v>
      </c>
      <c r="D14" s="65">
        <v>4.8370999999999997E-2</v>
      </c>
      <c r="E14" s="65">
        <v>4.8370999999999997E-2</v>
      </c>
      <c r="F14" s="64"/>
      <c r="G14" s="65">
        <v>3.2843999999999998E-2</v>
      </c>
      <c r="H14" s="65">
        <v>4.6088999999999998E-2</v>
      </c>
      <c r="I14" s="65">
        <v>5.5148000000000003E-2</v>
      </c>
      <c r="J14" s="64"/>
      <c r="K14" s="65">
        <v>3.7088999999999997E-2</v>
      </c>
      <c r="L14" s="65">
        <v>4.4517000000000001E-2</v>
      </c>
      <c r="M14" s="65">
        <v>5.9686000000000003E-2</v>
      </c>
      <c r="N14"/>
      <c r="O14" s="65">
        <v>3.9567999999999999E-2</v>
      </c>
      <c r="P14" s="65">
        <v>4.3924999999999999E-2</v>
      </c>
      <c r="Q14" s="65">
        <v>6.2144999999999999E-2</v>
      </c>
      <c r="R14" s="1"/>
      <c r="S14" s="64"/>
      <c r="T14" s="64"/>
      <c r="U14" s="64"/>
      <c r="V14" s="79"/>
      <c r="W14" s="79"/>
      <c r="X14" s="79"/>
      <c r="Y14" s="76"/>
      <c r="Z14" s="76"/>
      <c r="AA14" s="76"/>
      <c r="AB14" s="76"/>
      <c r="AC14" s="76"/>
      <c r="AD14" s="76"/>
      <c r="AE14" s="76"/>
      <c r="AF14" s="76"/>
      <c r="AG14" s="76"/>
      <c r="AH14" s="76"/>
      <c r="AI14" s="76"/>
      <c r="AJ14" s="76"/>
      <c r="AK14" s="76"/>
      <c r="AL14" s="76"/>
      <c r="AM14" s="76"/>
      <c r="AN14" s="76"/>
      <c r="AO14" s="76"/>
      <c r="AP14" s="76"/>
      <c r="AQ14" s="76"/>
      <c r="AR14" s="76"/>
      <c r="AS14" s="76"/>
      <c r="AT14" s="76"/>
      <c r="AU14" s="76"/>
      <c r="AV14" s="76"/>
      <c r="AW14" s="76"/>
      <c r="AX14" s="76"/>
      <c r="AY14" s="76"/>
      <c r="AZ14" s="76"/>
      <c r="BA14" s="76"/>
      <c r="BB14" s="76"/>
      <c r="BC14" s="76"/>
      <c r="BD14" s="76"/>
      <c r="BE14" s="76"/>
      <c r="BF14" s="76"/>
      <c r="BG14" s="76"/>
      <c r="BH14" s="76"/>
      <c r="BI14" s="76"/>
      <c r="BJ14" s="76"/>
      <c r="BK14" s="76"/>
      <c r="BL14" s="76"/>
      <c r="BM14" s="76"/>
      <c r="BN14" s="76"/>
      <c r="BO14" s="76"/>
      <c r="BP14" s="76"/>
      <c r="BQ14" s="76"/>
      <c r="BR14" s="76"/>
      <c r="BS14" s="76"/>
      <c r="BT14" s="76"/>
      <c r="BU14" s="76"/>
      <c r="BV14" s="76"/>
      <c r="BW14" s="76"/>
      <c r="BX14" s="76"/>
      <c r="BY14" s="76"/>
      <c r="BZ14" s="76"/>
      <c r="CA14" s="76"/>
      <c r="CB14" s="76"/>
      <c r="CC14" s="76"/>
      <c r="CD14" s="76"/>
      <c r="CE14" s="76"/>
      <c r="CF14" s="76"/>
      <c r="CG14" s="76"/>
      <c r="CH14" s="76"/>
      <c r="CI14" s="76"/>
      <c r="CJ14" s="76"/>
      <c r="CK14" s="76"/>
      <c r="CL14" s="76"/>
      <c r="CM14" s="76"/>
      <c r="CN14" s="76"/>
      <c r="CO14" s="76"/>
      <c r="CP14" s="76"/>
      <c r="CQ14" s="76"/>
      <c r="CR14" s="76"/>
      <c r="CS14" s="76"/>
      <c r="CT14" s="76"/>
      <c r="CU14" s="76"/>
      <c r="CV14" s="76"/>
      <c r="CW14" s="76"/>
      <c r="CX14" s="76"/>
      <c r="CY14" s="76"/>
      <c r="CZ14" s="76"/>
      <c r="DA14" s="76"/>
      <c r="DB14" s="76"/>
      <c r="DC14" s="76"/>
      <c r="DD14" s="76"/>
      <c r="DE14" s="76"/>
      <c r="DF14" s="76"/>
      <c r="DG14" s="76"/>
      <c r="DH14" s="76"/>
    </row>
    <row r="15" spans="1:112" s="11" customFormat="1" ht="15.5" x14ac:dyDescent="0.35">
      <c r="A15" s="4">
        <v>2.8</v>
      </c>
      <c r="B15" s="4" t="s">
        <v>17</v>
      </c>
      <c r="C15" s="65">
        <v>2.0070999999999999E-2</v>
      </c>
      <c r="D15" s="65">
        <v>4.8333000000000001E-2</v>
      </c>
      <c r="E15" s="65">
        <v>4.8333000000000001E-2</v>
      </c>
      <c r="F15" s="64"/>
      <c r="G15" s="65">
        <v>3.3410000000000002E-2</v>
      </c>
      <c r="H15" s="65">
        <v>4.6405000000000002E-2</v>
      </c>
      <c r="I15" s="65">
        <v>6.898E-2</v>
      </c>
      <c r="J15" s="64"/>
      <c r="K15" s="65">
        <v>4.376E-2</v>
      </c>
      <c r="L15" s="65">
        <v>4.4472999999999999E-2</v>
      </c>
      <c r="M15" s="65">
        <v>8.2642999999999994E-2</v>
      </c>
      <c r="N15"/>
      <c r="O15" s="65">
        <v>5.1729999999999998E-2</v>
      </c>
      <c r="P15" s="65">
        <v>4.3728999999999997E-2</v>
      </c>
      <c r="Q15" s="65">
        <v>9.2501E-2</v>
      </c>
      <c r="R15" s="1"/>
      <c r="S15" s="64"/>
      <c r="T15" s="64"/>
      <c r="U15" s="64"/>
      <c r="V15" s="79"/>
      <c r="W15" s="79"/>
      <c r="X15" s="79"/>
      <c r="Y15" s="76"/>
      <c r="Z15" s="76"/>
      <c r="AA15" s="76"/>
      <c r="AB15" s="76"/>
      <c r="AC15" s="76"/>
      <c r="AD15" s="76"/>
      <c r="AE15" s="76"/>
      <c r="AF15" s="76"/>
      <c r="AG15" s="76"/>
      <c r="AH15" s="76"/>
      <c r="AI15" s="76"/>
      <c r="AJ15" s="76"/>
      <c r="AK15" s="76"/>
      <c r="AL15" s="76"/>
      <c r="AM15" s="76"/>
      <c r="AN15" s="76"/>
      <c r="AO15" s="76"/>
      <c r="AP15" s="76"/>
      <c r="AQ15" s="76"/>
      <c r="AR15" s="76"/>
      <c r="AS15" s="76"/>
      <c r="AT15" s="76"/>
      <c r="AU15" s="76"/>
      <c r="AV15" s="76"/>
      <c r="AW15" s="76"/>
      <c r="AX15" s="76"/>
      <c r="AY15" s="76"/>
      <c r="AZ15" s="76"/>
      <c r="BA15" s="76"/>
      <c r="BB15" s="76"/>
      <c r="BC15" s="76"/>
      <c r="BD15" s="76"/>
      <c r="BE15" s="76"/>
      <c r="BF15" s="76"/>
      <c r="BG15" s="76"/>
      <c r="BH15" s="76"/>
      <c r="BI15" s="76"/>
      <c r="BJ15" s="76"/>
      <c r="BK15" s="76"/>
      <c r="BL15" s="76"/>
      <c r="BM15" s="76"/>
      <c r="BN15" s="76"/>
      <c r="BO15" s="76"/>
      <c r="BP15" s="76"/>
      <c r="BQ15" s="76"/>
      <c r="BR15" s="76"/>
      <c r="BS15" s="76"/>
      <c r="BT15" s="76"/>
      <c r="BU15" s="76"/>
      <c r="BV15" s="76"/>
      <c r="BW15" s="76"/>
      <c r="BX15" s="76"/>
      <c r="BY15" s="76"/>
      <c r="BZ15" s="76"/>
      <c r="CA15" s="76"/>
      <c r="CB15" s="76"/>
      <c r="CC15" s="76"/>
      <c r="CD15" s="76"/>
      <c r="CE15" s="76"/>
      <c r="CF15" s="76"/>
      <c r="CG15" s="76"/>
      <c r="CH15" s="76"/>
      <c r="CI15" s="76"/>
      <c r="CJ15" s="76"/>
      <c r="CK15" s="76"/>
      <c r="CL15" s="76"/>
      <c r="CM15" s="76"/>
      <c r="CN15" s="76"/>
      <c r="CO15" s="76"/>
      <c r="CP15" s="76"/>
      <c r="CQ15" s="76"/>
      <c r="CR15" s="76"/>
      <c r="CS15" s="76"/>
      <c r="CT15" s="76"/>
      <c r="CU15" s="76"/>
      <c r="CV15" s="76"/>
      <c r="CW15" s="76"/>
      <c r="CX15" s="76"/>
      <c r="CY15" s="76"/>
      <c r="CZ15" s="76"/>
      <c r="DA15" s="76"/>
      <c r="DB15" s="76"/>
      <c r="DC15" s="76"/>
      <c r="DD15" s="76"/>
      <c r="DE15" s="76"/>
      <c r="DF15" s="76"/>
      <c r="DG15" s="76"/>
      <c r="DH15" s="76"/>
    </row>
    <row r="16" spans="1:112" s="15" customFormat="1" ht="15.5" x14ac:dyDescent="0.35">
      <c r="A16" s="5">
        <v>2.1</v>
      </c>
      <c r="B16" s="5" t="s">
        <v>18</v>
      </c>
      <c r="C16" s="67">
        <v>0.109212</v>
      </c>
      <c r="D16" s="67">
        <v>4.7438000000000001E-2</v>
      </c>
      <c r="E16" s="67">
        <v>4.7438000000000001E-2</v>
      </c>
      <c r="F16" s="64"/>
      <c r="G16" s="67">
        <v>0.100879</v>
      </c>
      <c r="H16" s="67">
        <v>4.5727999999999998E-2</v>
      </c>
      <c r="I16" s="67">
        <v>4.9052999999999999E-2</v>
      </c>
      <c r="J16" s="64"/>
      <c r="K16" s="67">
        <v>9.4153000000000001E-2</v>
      </c>
      <c r="L16" s="67">
        <v>4.4297000000000003E-2</v>
      </c>
      <c r="M16" s="67">
        <v>4.9763000000000002E-2</v>
      </c>
      <c r="N16"/>
      <c r="O16" s="67">
        <v>8.9757000000000003E-2</v>
      </c>
      <c r="P16" s="67">
        <v>4.3666999999999997E-2</v>
      </c>
      <c r="Q16" s="67">
        <v>5.0160999999999997E-2</v>
      </c>
      <c r="R16" s="1"/>
      <c r="S16" s="64"/>
      <c r="T16" s="64"/>
      <c r="U16" s="64"/>
      <c r="V16" s="79"/>
      <c r="W16" s="79"/>
      <c r="X16" s="79"/>
      <c r="Y16" s="76"/>
      <c r="Z16" s="76"/>
      <c r="AA16" s="76"/>
      <c r="AB16" s="76"/>
      <c r="AC16" s="76"/>
      <c r="AD16" s="76"/>
      <c r="AE16" s="76"/>
      <c r="AF16" s="76"/>
      <c r="AG16" s="76"/>
      <c r="AH16" s="76"/>
      <c r="AI16" s="76"/>
      <c r="AJ16" s="76"/>
      <c r="AK16" s="76"/>
      <c r="AL16" s="76"/>
      <c r="AM16" s="76"/>
      <c r="AN16" s="76"/>
      <c r="AO16" s="76"/>
      <c r="AP16" s="76"/>
      <c r="AQ16" s="76"/>
      <c r="AR16" s="76"/>
      <c r="AS16" s="76"/>
      <c r="AT16" s="76"/>
      <c r="AU16" s="76"/>
      <c r="AV16" s="76"/>
      <c r="AW16" s="76"/>
      <c r="AX16" s="76"/>
      <c r="AY16" s="76"/>
      <c r="AZ16" s="76"/>
      <c r="BA16" s="76"/>
      <c r="BB16" s="76"/>
      <c r="BC16" s="76"/>
      <c r="BD16" s="76"/>
      <c r="BE16" s="76"/>
      <c r="BF16" s="76"/>
      <c r="BG16" s="76"/>
      <c r="BH16" s="76"/>
      <c r="BI16" s="76"/>
      <c r="BJ16" s="76"/>
      <c r="BK16" s="76"/>
      <c r="BL16" s="76"/>
      <c r="BM16" s="76"/>
      <c r="BN16" s="76"/>
      <c r="BO16" s="76"/>
      <c r="BP16" s="76"/>
      <c r="BQ16" s="76"/>
      <c r="BR16" s="76"/>
      <c r="BS16" s="76"/>
      <c r="BT16" s="76"/>
      <c r="BU16" s="76"/>
      <c r="BV16" s="76"/>
      <c r="BW16" s="76"/>
      <c r="BX16" s="76"/>
      <c r="BY16" s="76"/>
      <c r="BZ16" s="76"/>
      <c r="CA16" s="76"/>
      <c r="CB16" s="76"/>
      <c r="CC16" s="76"/>
      <c r="CD16" s="76"/>
      <c r="CE16" s="76"/>
      <c r="CF16" s="76"/>
      <c r="CG16" s="76"/>
      <c r="CH16" s="76"/>
      <c r="CI16" s="76"/>
      <c r="CJ16" s="76"/>
      <c r="CK16" s="76"/>
      <c r="CL16" s="76"/>
      <c r="CM16" s="76"/>
      <c r="CN16" s="76"/>
      <c r="CO16" s="76"/>
      <c r="CP16" s="76"/>
      <c r="CQ16" s="76"/>
      <c r="CR16" s="76"/>
      <c r="CS16" s="76"/>
      <c r="CT16" s="76"/>
      <c r="CU16" s="76"/>
      <c r="CV16" s="76"/>
      <c r="CW16" s="76"/>
      <c r="CX16" s="76"/>
      <c r="CY16" s="76"/>
      <c r="CZ16" s="76"/>
      <c r="DA16" s="76"/>
      <c r="DB16" s="76"/>
      <c r="DC16" s="76"/>
      <c r="DD16" s="76"/>
      <c r="DE16" s="76"/>
      <c r="DF16" s="76"/>
      <c r="DG16" s="76"/>
      <c r="DH16" s="76"/>
    </row>
    <row r="17" spans="1:112" s="13" customFormat="1" ht="15.5" x14ac:dyDescent="0.35">
      <c r="A17" s="22">
        <v>2.2000000000000002</v>
      </c>
      <c r="B17" s="23" t="s">
        <v>18</v>
      </c>
      <c r="C17" s="66">
        <v>4.9217999999999998E-2</v>
      </c>
      <c r="D17" s="66">
        <v>4.8128999999999998E-2</v>
      </c>
      <c r="E17" s="66">
        <v>4.8128999999999998E-2</v>
      </c>
      <c r="F17" s="64"/>
      <c r="G17" s="66">
        <v>4.9246999999999999E-2</v>
      </c>
      <c r="H17" s="66">
        <v>4.6261999999999998E-2</v>
      </c>
      <c r="I17" s="66">
        <v>4.7805E-2</v>
      </c>
      <c r="J17" s="64"/>
      <c r="K17" s="66">
        <v>4.8835000000000003E-2</v>
      </c>
      <c r="L17" s="66">
        <v>4.4664000000000002E-2</v>
      </c>
      <c r="M17" s="66">
        <v>4.7185999999999999E-2</v>
      </c>
      <c r="N17"/>
      <c r="O17" s="66">
        <v>4.8707E-2</v>
      </c>
      <c r="P17" s="66">
        <v>4.3785999999999999E-2</v>
      </c>
      <c r="Q17" s="66">
        <v>4.7218000000000003E-2</v>
      </c>
      <c r="R17" s="1"/>
      <c r="S17" s="64"/>
      <c r="T17" s="64"/>
      <c r="U17" s="64"/>
      <c r="V17" s="79"/>
      <c r="W17" s="79"/>
      <c r="X17" s="79"/>
      <c r="Y17" s="76"/>
      <c r="Z17" s="76"/>
      <c r="AA17" s="76"/>
      <c r="AB17" s="76"/>
      <c r="AC17" s="76"/>
      <c r="AD17" s="76"/>
      <c r="AE17" s="76"/>
      <c r="AF17" s="76"/>
      <c r="AG17" s="76"/>
      <c r="AH17" s="76"/>
      <c r="AI17" s="76"/>
      <c r="AJ17" s="76"/>
      <c r="AK17" s="76"/>
      <c r="AL17" s="76"/>
      <c r="AM17" s="76"/>
      <c r="AN17" s="76"/>
      <c r="AO17" s="76"/>
      <c r="AP17" s="76"/>
      <c r="AQ17" s="76"/>
      <c r="AR17" s="76"/>
      <c r="AS17" s="76"/>
      <c r="AT17" s="76"/>
      <c r="AU17" s="76"/>
      <c r="AV17" s="76"/>
      <c r="AW17" s="76"/>
      <c r="AX17" s="76"/>
      <c r="AY17" s="76"/>
      <c r="AZ17" s="76"/>
      <c r="BA17" s="76"/>
      <c r="BB17" s="76"/>
      <c r="BC17" s="76"/>
      <c r="BD17" s="76"/>
      <c r="BE17" s="76"/>
      <c r="BF17" s="76"/>
      <c r="BG17" s="76"/>
      <c r="BH17" s="76"/>
      <c r="BI17" s="76"/>
      <c r="BJ17" s="76"/>
      <c r="BK17" s="76"/>
      <c r="BL17" s="76"/>
      <c r="BM17" s="76"/>
      <c r="BN17" s="76"/>
      <c r="BO17" s="76"/>
      <c r="BP17" s="76"/>
      <c r="BQ17" s="76"/>
      <c r="BR17" s="76"/>
      <c r="BS17" s="76"/>
      <c r="BT17" s="76"/>
      <c r="BU17" s="76"/>
      <c r="BV17" s="76"/>
      <c r="BW17" s="76"/>
      <c r="BX17" s="76"/>
      <c r="BY17" s="76"/>
      <c r="BZ17" s="76"/>
      <c r="CA17" s="76"/>
      <c r="CB17" s="76"/>
      <c r="CC17" s="76"/>
      <c r="CD17" s="76"/>
      <c r="CE17" s="76"/>
      <c r="CF17" s="76"/>
      <c r="CG17" s="76"/>
      <c r="CH17" s="76"/>
      <c r="CI17" s="76"/>
      <c r="CJ17" s="76"/>
      <c r="CK17" s="76"/>
      <c r="CL17" s="76"/>
      <c r="CM17" s="76"/>
      <c r="CN17" s="76"/>
      <c r="CO17" s="76"/>
      <c r="CP17" s="76"/>
      <c r="CQ17" s="76"/>
      <c r="CR17" s="76"/>
      <c r="CS17" s="76"/>
      <c r="CT17" s="76"/>
      <c r="CU17" s="76"/>
      <c r="CV17" s="76"/>
      <c r="CW17" s="76"/>
      <c r="CX17" s="76"/>
      <c r="CY17" s="76"/>
      <c r="CZ17" s="76"/>
      <c r="DA17" s="76"/>
      <c r="DB17" s="76"/>
      <c r="DC17" s="76"/>
      <c r="DD17" s="76"/>
      <c r="DE17" s="76"/>
      <c r="DF17" s="76"/>
      <c r="DG17" s="76"/>
      <c r="DH17" s="76"/>
    </row>
    <row r="18" spans="1:112" s="11" customFormat="1" ht="15.5" x14ac:dyDescent="0.35">
      <c r="A18" s="4">
        <v>2.4</v>
      </c>
      <c r="B18" s="4" t="s">
        <v>18</v>
      </c>
      <c r="C18" s="65">
        <v>1.712E-2</v>
      </c>
      <c r="D18" s="65">
        <v>4.8641999999999998E-2</v>
      </c>
      <c r="E18" s="65">
        <v>4.8641999999999998E-2</v>
      </c>
      <c r="F18" s="64"/>
      <c r="G18" s="65">
        <v>2.0062E-2</v>
      </c>
      <c r="H18" s="65">
        <v>4.6582999999999999E-2</v>
      </c>
      <c r="I18" s="65">
        <v>5.5120000000000002E-2</v>
      </c>
      <c r="J18" s="64"/>
      <c r="K18" s="65">
        <v>2.2721000000000002E-2</v>
      </c>
      <c r="L18" s="65">
        <v>4.4962000000000002E-2</v>
      </c>
      <c r="M18" s="65">
        <v>5.8280999999999999E-2</v>
      </c>
      <c r="N18"/>
      <c r="O18" s="65">
        <v>2.5137E-2</v>
      </c>
      <c r="P18" s="65">
        <v>4.4568000000000003E-2</v>
      </c>
      <c r="Q18" s="65">
        <v>6.1905000000000002E-2</v>
      </c>
      <c r="R18" s="1"/>
      <c r="S18" s="64"/>
      <c r="T18" s="64"/>
      <c r="U18" s="64"/>
      <c r="V18" s="79"/>
      <c r="W18" s="79"/>
      <c r="X18" s="79"/>
      <c r="Y18" s="76"/>
      <c r="Z18" s="76"/>
      <c r="AA18" s="76"/>
      <c r="AB18" s="76"/>
      <c r="AC18" s="76"/>
      <c r="AD18" s="76"/>
      <c r="AE18" s="76"/>
      <c r="AF18" s="76"/>
      <c r="AG18" s="76"/>
      <c r="AH18" s="76"/>
      <c r="AI18" s="76"/>
      <c r="AJ18" s="76"/>
      <c r="AK18" s="76"/>
      <c r="AL18" s="76"/>
      <c r="AM18" s="76"/>
      <c r="AN18" s="76"/>
      <c r="AO18" s="76"/>
      <c r="AP18" s="76"/>
      <c r="AQ18" s="76"/>
      <c r="AR18" s="76"/>
      <c r="AS18" s="76"/>
      <c r="AT18" s="76"/>
      <c r="AU18" s="76"/>
      <c r="AV18" s="76"/>
      <c r="AW18" s="76"/>
      <c r="AX18" s="76"/>
      <c r="AY18" s="76"/>
      <c r="AZ18" s="76"/>
      <c r="BA18" s="76"/>
      <c r="BB18" s="76"/>
      <c r="BC18" s="76"/>
      <c r="BD18" s="76"/>
      <c r="BE18" s="76"/>
      <c r="BF18" s="76"/>
      <c r="BG18" s="76"/>
      <c r="BH18" s="76"/>
      <c r="BI18" s="76"/>
      <c r="BJ18" s="76"/>
      <c r="BK18" s="76"/>
      <c r="BL18" s="76"/>
      <c r="BM18" s="76"/>
      <c r="BN18" s="76"/>
      <c r="BO18" s="76"/>
      <c r="BP18" s="76"/>
      <c r="BQ18" s="76"/>
      <c r="BR18" s="76"/>
      <c r="BS18" s="76"/>
      <c r="BT18" s="76"/>
      <c r="BU18" s="76"/>
      <c r="BV18" s="76"/>
      <c r="BW18" s="76"/>
      <c r="BX18" s="76"/>
      <c r="BY18" s="76"/>
      <c r="BZ18" s="76"/>
      <c r="CA18" s="76"/>
      <c r="CB18" s="76"/>
      <c r="CC18" s="76"/>
      <c r="CD18" s="76"/>
      <c r="CE18" s="76"/>
      <c r="CF18" s="76"/>
      <c r="CG18" s="76"/>
      <c r="CH18" s="76"/>
      <c r="CI18" s="76"/>
      <c r="CJ18" s="76"/>
      <c r="CK18" s="76"/>
      <c r="CL18" s="76"/>
      <c r="CM18" s="76"/>
      <c r="CN18" s="76"/>
      <c r="CO18" s="76"/>
      <c r="CP18" s="76"/>
      <c r="CQ18" s="76"/>
      <c r="CR18" s="76"/>
      <c r="CS18" s="76"/>
      <c r="CT18" s="76"/>
      <c r="CU18" s="76"/>
      <c r="CV18" s="76"/>
      <c r="CW18" s="76"/>
      <c r="CX18" s="76"/>
      <c r="CY18" s="76"/>
      <c r="CZ18" s="76"/>
      <c r="DA18" s="76"/>
      <c r="DB18" s="76"/>
      <c r="DC18" s="76"/>
      <c r="DD18" s="76"/>
      <c r="DE18" s="76"/>
      <c r="DF18" s="76"/>
      <c r="DG18" s="76"/>
      <c r="DH18" s="76"/>
    </row>
    <row r="19" spans="1:112" s="11" customFormat="1" ht="15.5" x14ac:dyDescent="0.35">
      <c r="A19" s="4">
        <v>2.8</v>
      </c>
      <c r="B19" s="4" t="s">
        <v>18</v>
      </c>
      <c r="C19" s="65">
        <v>8.3580000000000008E-3</v>
      </c>
      <c r="D19" s="65">
        <v>4.8384000000000003E-2</v>
      </c>
      <c r="E19" s="65">
        <v>4.8384000000000003E-2</v>
      </c>
      <c r="F19" s="64"/>
      <c r="G19" s="65">
        <v>1.5599999999999999E-2</v>
      </c>
      <c r="H19" s="65">
        <v>4.6600000000000003E-2</v>
      </c>
      <c r="I19" s="65">
        <v>6.9592000000000001E-2</v>
      </c>
      <c r="J19" s="64"/>
      <c r="K19" s="65">
        <v>2.1488E-2</v>
      </c>
      <c r="L19" s="65">
        <v>4.4672000000000003E-2</v>
      </c>
      <c r="M19" s="65">
        <v>8.2652000000000003E-2</v>
      </c>
      <c r="N19"/>
      <c r="O19" s="65">
        <v>2.6405000000000001E-2</v>
      </c>
      <c r="P19" s="65">
        <v>4.4009E-2</v>
      </c>
      <c r="Q19" s="65">
        <v>9.2162999999999995E-2</v>
      </c>
      <c r="R19" s="1"/>
      <c r="S19" s="64"/>
      <c r="T19" s="64"/>
      <c r="U19" s="64"/>
      <c r="V19" s="79"/>
      <c r="W19" s="79"/>
      <c r="X19" s="79"/>
      <c r="Y19" s="76"/>
      <c r="Z19" s="76"/>
      <c r="AA19" s="76"/>
      <c r="AB19" s="76"/>
      <c r="AC19" s="76"/>
      <c r="AD19" s="76"/>
      <c r="AE19" s="76"/>
      <c r="AF19" s="76"/>
      <c r="AG19" s="76"/>
      <c r="AH19" s="76"/>
      <c r="AI19" s="76"/>
      <c r="AJ19" s="76"/>
      <c r="AK19" s="76"/>
      <c r="AL19" s="76"/>
      <c r="AM19" s="76"/>
      <c r="AN19" s="76"/>
      <c r="AO19" s="76"/>
      <c r="AP19" s="76"/>
      <c r="AQ19" s="76"/>
      <c r="AR19" s="76"/>
      <c r="AS19" s="76"/>
      <c r="AT19" s="76"/>
      <c r="AU19" s="76"/>
      <c r="AV19" s="76"/>
      <c r="AW19" s="76"/>
      <c r="AX19" s="76"/>
      <c r="AY19" s="76"/>
      <c r="AZ19" s="76"/>
      <c r="BA19" s="76"/>
      <c r="BB19" s="76"/>
      <c r="BC19" s="76"/>
      <c r="BD19" s="76"/>
      <c r="BE19" s="76"/>
      <c r="BF19" s="76"/>
      <c r="BG19" s="76"/>
      <c r="BH19" s="76"/>
      <c r="BI19" s="76"/>
      <c r="BJ19" s="76"/>
      <c r="BK19" s="76"/>
      <c r="BL19" s="76"/>
      <c r="BM19" s="76"/>
      <c r="BN19" s="76"/>
      <c r="BO19" s="76"/>
      <c r="BP19" s="76"/>
      <c r="BQ19" s="76"/>
      <c r="BR19" s="76"/>
      <c r="BS19" s="76"/>
      <c r="BT19" s="76"/>
      <c r="BU19" s="76"/>
      <c r="BV19" s="76"/>
      <c r="BW19" s="76"/>
      <c r="BX19" s="76"/>
      <c r="BY19" s="76"/>
      <c r="BZ19" s="76"/>
      <c r="CA19" s="76"/>
      <c r="CB19" s="76"/>
      <c r="CC19" s="76"/>
      <c r="CD19" s="76"/>
      <c r="CE19" s="76"/>
      <c r="CF19" s="76"/>
      <c r="CG19" s="76"/>
      <c r="CH19" s="76"/>
      <c r="CI19" s="76"/>
      <c r="CJ19" s="76"/>
      <c r="CK19" s="76"/>
      <c r="CL19" s="76"/>
      <c r="CM19" s="76"/>
      <c r="CN19" s="76"/>
      <c r="CO19" s="76"/>
      <c r="CP19" s="76"/>
      <c r="CQ19" s="76"/>
      <c r="CR19" s="76"/>
      <c r="CS19" s="76"/>
      <c r="CT19" s="76"/>
      <c r="CU19" s="76"/>
      <c r="CV19" s="76"/>
      <c r="CW19" s="76"/>
      <c r="CX19" s="76"/>
      <c r="CY19" s="76"/>
      <c r="CZ19" s="76"/>
      <c r="DA19" s="76"/>
      <c r="DB19" s="76"/>
      <c r="DC19" s="76"/>
      <c r="DD19" s="76"/>
      <c r="DE19" s="76"/>
      <c r="DF19" s="76"/>
      <c r="DG19" s="76"/>
      <c r="DH19" s="76"/>
    </row>
    <row r="20" spans="1:112" s="11" customFormat="1" ht="15.5" x14ac:dyDescent="0.35">
      <c r="A20" s="4">
        <v>2.1</v>
      </c>
      <c r="B20" s="4" t="s">
        <v>19</v>
      </c>
      <c r="C20" s="71">
        <v>1.7649000000000001E-2</v>
      </c>
      <c r="D20" s="71">
        <v>4.8223000000000002E-2</v>
      </c>
      <c r="E20" s="71">
        <v>4.8223000000000002E-2</v>
      </c>
      <c r="F20" s="64"/>
      <c r="G20" s="71">
        <v>3.2264000000000001E-2</v>
      </c>
      <c r="H20" s="71">
        <v>4.6107000000000002E-2</v>
      </c>
      <c r="I20" s="71">
        <v>5.4268999999999998E-2</v>
      </c>
      <c r="J20" s="64"/>
      <c r="K20" s="71">
        <v>3.6840999999999999E-2</v>
      </c>
      <c r="L20" s="71">
        <v>4.5303999999999997E-2</v>
      </c>
      <c r="M20" s="71">
        <v>5.5368000000000001E-2</v>
      </c>
      <c r="N20"/>
      <c r="O20" s="71">
        <v>3.8588999999999998E-2</v>
      </c>
      <c r="P20" s="71">
        <v>4.4111999999999998E-2</v>
      </c>
      <c r="Q20" s="71">
        <v>5.4486E-2</v>
      </c>
      <c r="R20" s="1"/>
      <c r="S20" s="64"/>
      <c r="T20" s="64"/>
      <c r="U20" s="64"/>
      <c r="V20" s="79"/>
      <c r="W20" s="79"/>
      <c r="X20" s="79"/>
      <c r="Y20" s="76"/>
      <c r="Z20" s="76"/>
      <c r="AA20" s="76"/>
      <c r="AB20" s="76"/>
      <c r="AC20" s="76"/>
      <c r="AD20" s="76"/>
      <c r="AE20" s="76"/>
      <c r="AF20" s="76"/>
      <c r="AG20" s="76"/>
      <c r="AH20" s="76"/>
      <c r="AI20" s="76"/>
      <c r="AJ20" s="76"/>
      <c r="AK20" s="76"/>
      <c r="AL20" s="76"/>
      <c r="AM20" s="76"/>
      <c r="AN20" s="76"/>
      <c r="AO20" s="76"/>
      <c r="AP20" s="76"/>
      <c r="AQ20" s="76"/>
      <c r="AR20" s="76"/>
      <c r="AS20" s="76"/>
      <c r="AT20" s="76"/>
      <c r="AU20" s="76"/>
      <c r="AV20" s="76"/>
      <c r="AW20" s="76"/>
      <c r="AX20" s="76"/>
      <c r="AY20" s="76"/>
      <c r="AZ20" s="76"/>
      <c r="BA20" s="76"/>
      <c r="BB20" s="76"/>
      <c r="BC20" s="76"/>
      <c r="BD20" s="76"/>
      <c r="BE20" s="76"/>
      <c r="BF20" s="76"/>
      <c r="BG20" s="76"/>
      <c r="BH20" s="76"/>
      <c r="BI20" s="76"/>
      <c r="BJ20" s="76"/>
      <c r="BK20" s="76"/>
      <c r="BL20" s="76"/>
      <c r="BM20" s="76"/>
      <c r="BN20" s="76"/>
      <c r="BO20" s="76"/>
      <c r="BP20" s="76"/>
      <c r="BQ20" s="76"/>
      <c r="BR20" s="76"/>
      <c r="BS20" s="76"/>
      <c r="BT20" s="76"/>
      <c r="BU20" s="76"/>
      <c r="BV20" s="76"/>
      <c r="BW20" s="76"/>
      <c r="BX20" s="76"/>
      <c r="BY20" s="76"/>
      <c r="BZ20" s="76"/>
      <c r="CA20" s="76"/>
      <c r="CB20" s="76"/>
      <c r="CC20" s="76"/>
      <c r="CD20" s="76"/>
      <c r="CE20" s="76"/>
      <c r="CF20" s="76"/>
      <c r="CG20" s="76"/>
      <c r="CH20" s="76"/>
      <c r="CI20" s="76"/>
      <c r="CJ20" s="76"/>
      <c r="CK20" s="76"/>
      <c r="CL20" s="76"/>
      <c r="CM20" s="76"/>
      <c r="CN20" s="76"/>
      <c r="CO20" s="76"/>
      <c r="CP20" s="76"/>
      <c r="CQ20" s="76"/>
      <c r="CR20" s="76"/>
      <c r="CS20" s="76"/>
      <c r="CT20" s="76"/>
      <c r="CU20" s="76"/>
      <c r="CV20" s="76"/>
      <c r="CW20" s="76"/>
      <c r="CX20" s="76"/>
      <c r="CY20" s="76"/>
      <c r="CZ20" s="76"/>
      <c r="DA20" s="76"/>
      <c r="DB20" s="76"/>
      <c r="DC20" s="76"/>
      <c r="DD20" s="76"/>
      <c r="DE20" s="76"/>
      <c r="DF20" s="76"/>
      <c r="DG20" s="76"/>
      <c r="DH20" s="76"/>
    </row>
    <row r="21" spans="1:112" s="13" customFormat="1" ht="15.5" x14ac:dyDescent="0.35">
      <c r="A21" s="22">
        <v>2.2000000000000002</v>
      </c>
      <c r="B21" s="23" t="s">
        <v>19</v>
      </c>
      <c r="C21" s="66">
        <v>4.8904999999999997E-2</v>
      </c>
      <c r="D21" s="66">
        <v>4.7503999999999998E-2</v>
      </c>
      <c r="E21" s="66">
        <v>4.7503999999999998E-2</v>
      </c>
      <c r="F21" s="64"/>
      <c r="G21" s="66">
        <v>4.8750000000000002E-2</v>
      </c>
      <c r="H21" s="66">
        <v>4.5737E-2</v>
      </c>
      <c r="I21" s="66">
        <v>4.7246999999999997E-2</v>
      </c>
      <c r="J21" s="64"/>
      <c r="K21" s="66">
        <v>4.8947999999999998E-2</v>
      </c>
      <c r="L21" s="66">
        <v>4.4783999999999997E-2</v>
      </c>
      <c r="M21" s="66">
        <v>4.7518999999999999E-2</v>
      </c>
      <c r="N21"/>
      <c r="O21" s="66">
        <v>4.9117000000000001E-2</v>
      </c>
      <c r="P21" s="66">
        <v>4.4658999999999997E-2</v>
      </c>
      <c r="Q21" s="66">
        <v>4.7780999999999997E-2</v>
      </c>
      <c r="R21" s="1"/>
      <c r="S21" s="64"/>
      <c r="T21" s="64"/>
      <c r="U21" s="64"/>
      <c r="V21" s="79"/>
      <c r="W21" s="79"/>
      <c r="X21" s="79"/>
      <c r="Y21" s="76"/>
      <c r="Z21" s="76"/>
      <c r="AA21" s="76"/>
      <c r="AB21" s="76"/>
      <c r="AC21" s="76"/>
      <c r="AD21" s="76"/>
      <c r="AE21" s="76"/>
      <c r="AF21" s="76"/>
      <c r="AG21" s="76"/>
      <c r="AH21" s="76"/>
      <c r="AI21" s="76"/>
      <c r="AJ21" s="76"/>
      <c r="AK21" s="76"/>
      <c r="AL21" s="76"/>
      <c r="AM21" s="76"/>
      <c r="AN21" s="76"/>
      <c r="AO21" s="76"/>
      <c r="AP21" s="76"/>
      <c r="AQ21" s="76"/>
      <c r="AR21" s="76"/>
      <c r="AS21" s="76"/>
      <c r="AT21" s="76"/>
      <c r="AU21" s="76"/>
      <c r="AV21" s="76"/>
      <c r="AW21" s="76"/>
      <c r="AX21" s="76"/>
      <c r="AY21" s="76"/>
      <c r="AZ21" s="76"/>
      <c r="BA21" s="76"/>
      <c r="BB21" s="76"/>
      <c r="BC21" s="76"/>
      <c r="BD21" s="76"/>
      <c r="BE21" s="76"/>
      <c r="BF21" s="76"/>
      <c r="BG21" s="76"/>
      <c r="BH21" s="76"/>
      <c r="BI21" s="76"/>
      <c r="BJ21" s="76"/>
      <c r="BK21" s="76"/>
      <c r="BL21" s="76"/>
      <c r="BM21" s="76"/>
      <c r="BN21" s="76"/>
      <c r="BO21" s="76"/>
      <c r="BP21" s="76"/>
      <c r="BQ21" s="76"/>
      <c r="BR21" s="76"/>
      <c r="BS21" s="76"/>
      <c r="BT21" s="76"/>
      <c r="BU21" s="76"/>
      <c r="BV21" s="76"/>
      <c r="BW21" s="76"/>
      <c r="BX21" s="76"/>
      <c r="BY21" s="76"/>
      <c r="BZ21" s="76"/>
      <c r="CA21" s="76"/>
      <c r="CB21" s="76"/>
      <c r="CC21" s="76"/>
      <c r="CD21" s="76"/>
      <c r="CE21" s="76"/>
      <c r="CF21" s="76"/>
      <c r="CG21" s="76"/>
      <c r="CH21" s="76"/>
      <c r="CI21" s="76"/>
      <c r="CJ21" s="76"/>
      <c r="CK21" s="76"/>
      <c r="CL21" s="76"/>
      <c r="CM21" s="76"/>
      <c r="CN21" s="76"/>
      <c r="CO21" s="76"/>
      <c r="CP21" s="76"/>
      <c r="CQ21" s="76"/>
      <c r="CR21" s="76"/>
      <c r="CS21" s="76"/>
      <c r="CT21" s="76"/>
      <c r="CU21" s="76"/>
      <c r="CV21" s="76"/>
      <c r="CW21" s="76"/>
      <c r="CX21" s="76"/>
      <c r="CY21" s="76"/>
      <c r="CZ21" s="76"/>
      <c r="DA21" s="76"/>
      <c r="DB21" s="76"/>
      <c r="DC21" s="76"/>
      <c r="DD21" s="76"/>
      <c r="DE21" s="76"/>
      <c r="DF21" s="76"/>
      <c r="DG21" s="76"/>
      <c r="DH21" s="76"/>
    </row>
    <row r="22" spans="1:112" s="15" customFormat="1" ht="15.5" x14ac:dyDescent="0.35">
      <c r="A22" s="5">
        <v>2.4</v>
      </c>
      <c r="B22" s="5" t="s">
        <v>19</v>
      </c>
      <c r="C22" s="72">
        <v>0.108488</v>
      </c>
      <c r="D22" s="72">
        <v>4.6356000000000001E-2</v>
      </c>
      <c r="E22" s="72">
        <v>4.6356000000000001E-2</v>
      </c>
      <c r="F22" s="64"/>
      <c r="G22" s="72">
        <v>0.117351</v>
      </c>
      <c r="H22" s="72">
        <v>4.5200999999999998E-2</v>
      </c>
      <c r="I22" s="72">
        <v>5.4489999999999997E-2</v>
      </c>
      <c r="J22" s="64"/>
      <c r="K22" s="72">
        <v>0.119339</v>
      </c>
      <c r="L22" s="72">
        <v>4.4742999999999998E-2</v>
      </c>
      <c r="M22" s="72">
        <v>5.9441000000000001E-2</v>
      </c>
      <c r="N22"/>
      <c r="O22" s="72">
        <v>0.11858100000000001</v>
      </c>
      <c r="P22" s="72">
        <v>4.4264999999999999E-2</v>
      </c>
      <c r="Q22" s="72">
        <v>6.2024000000000003E-2</v>
      </c>
      <c r="R22" s="1"/>
      <c r="S22" s="64"/>
      <c r="T22" s="64"/>
      <c r="U22" s="64"/>
      <c r="V22" s="79"/>
      <c r="W22" s="79"/>
      <c r="X22" s="79"/>
      <c r="Y22" s="76"/>
      <c r="Z22" s="76"/>
      <c r="AA22" s="76"/>
      <c r="AB22" s="76"/>
      <c r="AC22" s="76"/>
      <c r="AD22" s="76"/>
      <c r="AE22" s="76"/>
      <c r="AF22" s="76"/>
      <c r="AG22" s="76"/>
      <c r="AH22" s="76"/>
      <c r="AI22" s="76"/>
      <c r="AJ22" s="76"/>
      <c r="AK22" s="76"/>
      <c r="AL22" s="76"/>
      <c r="AM22" s="76"/>
      <c r="AN22" s="76"/>
      <c r="AO22" s="76"/>
      <c r="AP22" s="76"/>
      <c r="AQ22" s="76"/>
      <c r="AR22" s="76"/>
      <c r="AS22" s="76"/>
      <c r="AT22" s="76"/>
      <c r="AU22" s="76"/>
      <c r="AV22" s="76"/>
      <c r="AW22" s="76"/>
      <c r="AX22" s="76"/>
      <c r="AY22" s="76"/>
      <c r="AZ22" s="76"/>
      <c r="BA22" s="76"/>
      <c r="BB22" s="76"/>
      <c r="BC22" s="76"/>
      <c r="BD22" s="76"/>
      <c r="BE22" s="76"/>
      <c r="BF22" s="76"/>
      <c r="BG22" s="76"/>
      <c r="BH22" s="76"/>
      <c r="BI22" s="76"/>
      <c r="BJ22" s="76"/>
      <c r="BK22" s="76"/>
      <c r="BL22" s="76"/>
      <c r="BM22" s="76"/>
      <c r="BN22" s="76"/>
      <c r="BO22" s="76"/>
      <c r="BP22" s="76"/>
      <c r="BQ22" s="76"/>
      <c r="BR22" s="76"/>
      <c r="BS22" s="76"/>
      <c r="BT22" s="76"/>
      <c r="BU22" s="76"/>
      <c r="BV22" s="76"/>
      <c r="BW22" s="76"/>
      <c r="BX22" s="76"/>
      <c r="BY22" s="76"/>
      <c r="BZ22" s="76"/>
      <c r="CA22" s="76"/>
      <c r="CB22" s="76"/>
      <c r="CC22" s="76"/>
      <c r="CD22" s="76"/>
      <c r="CE22" s="76"/>
      <c r="CF22" s="76"/>
      <c r="CG22" s="76"/>
      <c r="CH22" s="76"/>
      <c r="CI22" s="76"/>
      <c r="CJ22" s="76"/>
      <c r="CK22" s="76"/>
      <c r="CL22" s="76"/>
      <c r="CM22" s="76"/>
      <c r="CN22" s="76"/>
      <c r="CO22" s="76"/>
      <c r="CP22" s="76"/>
      <c r="CQ22" s="76"/>
      <c r="CR22" s="76"/>
      <c r="CS22" s="76"/>
      <c r="CT22" s="76"/>
      <c r="CU22" s="76"/>
      <c r="CV22" s="76"/>
      <c r="CW22" s="76"/>
      <c r="CX22" s="76"/>
      <c r="CY22" s="76"/>
      <c r="CZ22" s="76"/>
      <c r="DA22" s="76"/>
      <c r="DB22" s="76"/>
      <c r="DC22" s="76"/>
      <c r="DD22" s="76"/>
      <c r="DE22" s="76"/>
      <c r="DF22" s="76"/>
      <c r="DG22" s="76"/>
      <c r="DH22" s="76"/>
    </row>
    <row r="23" spans="1:112" s="15" customFormat="1" ht="15.5" x14ac:dyDescent="0.35">
      <c r="A23" s="5">
        <v>2.8</v>
      </c>
      <c r="B23" s="5" t="s">
        <v>19</v>
      </c>
      <c r="C23" s="72">
        <v>0.15589800000000001</v>
      </c>
      <c r="D23" s="72">
        <v>4.5129000000000002E-2</v>
      </c>
      <c r="E23" s="72">
        <v>4.5129000000000002E-2</v>
      </c>
      <c r="F23" s="64"/>
      <c r="G23" s="72">
        <v>0.19362499999999999</v>
      </c>
      <c r="H23" s="72">
        <v>4.5224E-2</v>
      </c>
      <c r="I23" s="72">
        <v>6.4988000000000004E-2</v>
      </c>
      <c r="J23" s="64"/>
      <c r="K23" s="72">
        <v>0.21255499999999999</v>
      </c>
      <c r="L23" s="72">
        <v>4.4711000000000001E-2</v>
      </c>
      <c r="M23" s="72">
        <v>7.7645000000000006E-2</v>
      </c>
      <c r="N23"/>
      <c r="O23" s="72">
        <v>0.22259000000000001</v>
      </c>
      <c r="P23" s="72">
        <v>4.4540999999999997E-2</v>
      </c>
      <c r="Q23" s="72">
        <v>8.6634000000000003E-2</v>
      </c>
      <c r="R23" s="1"/>
      <c r="S23" s="64"/>
      <c r="T23" s="64"/>
      <c r="U23" s="64"/>
      <c r="V23" s="79"/>
      <c r="W23" s="79"/>
      <c r="X23" s="79"/>
      <c r="Y23" s="76"/>
      <c r="Z23" s="76"/>
      <c r="AA23" s="76"/>
      <c r="AB23" s="76"/>
      <c r="AC23" s="76"/>
      <c r="AD23" s="76"/>
      <c r="AE23" s="76"/>
      <c r="AF23" s="76"/>
      <c r="AG23" s="76"/>
      <c r="AH23" s="76"/>
      <c r="AI23" s="76"/>
      <c r="AJ23" s="76"/>
      <c r="AK23" s="76"/>
      <c r="AL23" s="76"/>
      <c r="AM23" s="76"/>
      <c r="AN23" s="76"/>
      <c r="AO23" s="76"/>
      <c r="AP23" s="76"/>
      <c r="AQ23" s="76"/>
      <c r="AR23" s="76"/>
      <c r="AS23" s="76"/>
      <c r="AT23" s="76"/>
      <c r="AU23" s="76"/>
      <c r="AV23" s="76"/>
      <c r="AW23" s="76"/>
      <c r="AX23" s="76"/>
      <c r="AY23" s="76"/>
      <c r="AZ23" s="76"/>
      <c r="BA23" s="76"/>
      <c r="BB23" s="76"/>
      <c r="BC23" s="76"/>
      <c r="BD23" s="76"/>
      <c r="BE23" s="76"/>
      <c r="BF23" s="76"/>
      <c r="BG23" s="76"/>
      <c r="BH23" s="76"/>
      <c r="BI23" s="76"/>
      <c r="BJ23" s="76"/>
      <c r="BK23" s="76"/>
      <c r="BL23" s="76"/>
      <c r="BM23" s="76"/>
      <c r="BN23" s="76"/>
      <c r="BO23" s="76"/>
      <c r="BP23" s="76"/>
      <c r="BQ23" s="76"/>
      <c r="BR23" s="76"/>
      <c r="BS23" s="76"/>
      <c r="BT23" s="76"/>
      <c r="BU23" s="76"/>
      <c r="BV23" s="76"/>
      <c r="BW23" s="76"/>
      <c r="BX23" s="76"/>
      <c r="BY23" s="76"/>
      <c r="BZ23" s="76"/>
      <c r="CA23" s="76"/>
      <c r="CB23" s="76"/>
      <c r="CC23" s="76"/>
      <c r="CD23" s="76"/>
      <c r="CE23" s="76"/>
      <c r="CF23" s="76"/>
      <c r="CG23" s="76"/>
      <c r="CH23" s="76"/>
      <c r="CI23" s="76"/>
      <c r="CJ23" s="76"/>
      <c r="CK23" s="76"/>
      <c r="CL23" s="76"/>
      <c r="CM23" s="76"/>
      <c r="CN23" s="76"/>
      <c r="CO23" s="76"/>
      <c r="CP23" s="76"/>
      <c r="CQ23" s="76"/>
      <c r="CR23" s="76"/>
      <c r="CS23" s="76"/>
      <c r="CT23" s="76"/>
      <c r="CU23" s="76"/>
      <c r="CV23" s="76"/>
      <c r="CW23" s="76"/>
      <c r="CX23" s="76"/>
      <c r="CY23" s="76"/>
      <c r="CZ23" s="76"/>
      <c r="DA23" s="76"/>
      <c r="DB23" s="76"/>
      <c r="DC23" s="76"/>
      <c r="DD23" s="76"/>
      <c r="DE23" s="76"/>
      <c r="DF23" s="76"/>
      <c r="DG23" s="76"/>
      <c r="DH23" s="76"/>
    </row>
    <row r="24" spans="1:112" s="13" customFormat="1" ht="15.5" x14ac:dyDescent="0.35">
      <c r="A24" s="12">
        <v>2.1</v>
      </c>
      <c r="B24" s="12" t="s">
        <v>20</v>
      </c>
      <c r="C24" s="73">
        <v>4.9801999999999999E-2</v>
      </c>
      <c r="D24" s="73">
        <v>4.8071999999999997E-2</v>
      </c>
      <c r="E24" s="73">
        <v>4.8071999999999997E-2</v>
      </c>
      <c r="F24" s="64"/>
      <c r="G24" s="73">
        <v>5.3761999999999997E-2</v>
      </c>
      <c r="H24" s="73">
        <v>4.6885000000000003E-2</v>
      </c>
      <c r="I24" s="73">
        <v>5.2298999999999998E-2</v>
      </c>
      <c r="J24" s="64"/>
      <c r="K24" s="73">
        <v>5.4788000000000003E-2</v>
      </c>
      <c r="L24" s="73">
        <v>4.6240000000000003E-2</v>
      </c>
      <c r="M24" s="73">
        <v>5.3489000000000002E-2</v>
      </c>
      <c r="N24"/>
      <c r="O24" s="73">
        <v>5.4281000000000003E-2</v>
      </c>
      <c r="P24" s="73">
        <v>4.5225000000000001E-2</v>
      </c>
      <c r="Q24" s="73">
        <v>5.3088999999999997E-2</v>
      </c>
      <c r="R24" s="1"/>
      <c r="S24" s="64"/>
      <c r="T24" s="64"/>
      <c r="U24" s="64"/>
      <c r="V24" s="79"/>
      <c r="W24" s="79"/>
      <c r="X24" s="79"/>
      <c r="Y24" s="76"/>
      <c r="Z24" s="76"/>
      <c r="AA24" s="76"/>
      <c r="AB24" s="76"/>
      <c r="AC24" s="76"/>
      <c r="AD24" s="76"/>
      <c r="AE24" s="76"/>
      <c r="AF24" s="76"/>
      <c r="AG24" s="76"/>
      <c r="AH24" s="76"/>
      <c r="AI24" s="76"/>
      <c r="AJ24" s="76"/>
      <c r="AK24" s="76"/>
      <c r="AL24" s="76"/>
      <c r="AM24" s="76"/>
      <c r="AN24" s="76"/>
      <c r="AO24" s="76"/>
      <c r="AP24" s="76"/>
      <c r="AQ24" s="76"/>
      <c r="AR24" s="76"/>
      <c r="AS24" s="76"/>
      <c r="AT24" s="76"/>
      <c r="AU24" s="76"/>
      <c r="AV24" s="76"/>
      <c r="AW24" s="76"/>
      <c r="AX24" s="76"/>
      <c r="AY24" s="76"/>
      <c r="AZ24" s="76"/>
      <c r="BA24" s="76"/>
      <c r="BB24" s="76"/>
      <c r="BC24" s="76"/>
      <c r="BD24" s="76"/>
      <c r="BE24" s="76"/>
      <c r="BF24" s="76"/>
      <c r="BG24" s="76"/>
      <c r="BH24" s="76"/>
      <c r="BI24" s="76"/>
      <c r="BJ24" s="76"/>
      <c r="BK24" s="76"/>
      <c r="BL24" s="76"/>
      <c r="BM24" s="76"/>
      <c r="BN24" s="76"/>
      <c r="BO24" s="76"/>
      <c r="BP24" s="76"/>
      <c r="BQ24" s="76"/>
      <c r="BR24" s="76"/>
      <c r="BS24" s="76"/>
      <c r="BT24" s="76"/>
      <c r="BU24" s="76"/>
      <c r="BV24" s="76"/>
      <c r="BW24" s="76"/>
      <c r="BX24" s="76"/>
      <c r="BY24" s="76"/>
      <c r="BZ24" s="76"/>
      <c r="CA24" s="76"/>
      <c r="CB24" s="76"/>
      <c r="CC24" s="76"/>
      <c r="CD24" s="76"/>
      <c r="CE24" s="76"/>
      <c r="CF24" s="76"/>
      <c r="CG24" s="76"/>
      <c r="CH24" s="76"/>
      <c r="CI24" s="76"/>
      <c r="CJ24" s="76"/>
      <c r="CK24" s="76"/>
      <c r="CL24" s="76"/>
      <c r="CM24" s="76"/>
      <c r="CN24" s="76"/>
      <c r="CO24" s="76"/>
      <c r="CP24" s="76"/>
      <c r="CQ24" s="76"/>
      <c r="CR24" s="76"/>
      <c r="CS24" s="76"/>
      <c r="CT24" s="76"/>
      <c r="CU24" s="76"/>
      <c r="CV24" s="76"/>
      <c r="CW24" s="76"/>
      <c r="CX24" s="76"/>
      <c r="CY24" s="76"/>
      <c r="CZ24" s="76"/>
      <c r="DA24" s="76"/>
      <c r="DB24" s="76"/>
      <c r="DC24" s="76"/>
      <c r="DD24" s="76"/>
      <c r="DE24" s="76"/>
      <c r="DF24" s="76"/>
      <c r="DG24" s="76"/>
      <c r="DH24" s="76"/>
    </row>
    <row r="25" spans="1:112" s="13" customFormat="1" ht="15.5" x14ac:dyDescent="0.35">
      <c r="A25" s="20">
        <v>2.2000000000000002</v>
      </c>
      <c r="B25" s="20" t="s">
        <v>20</v>
      </c>
      <c r="C25" s="69">
        <v>4.8944000000000001E-2</v>
      </c>
      <c r="D25" s="69">
        <v>4.8620999999999998E-2</v>
      </c>
      <c r="E25" s="69">
        <v>4.8620999999999998E-2</v>
      </c>
      <c r="F25" s="64"/>
      <c r="G25" s="69">
        <v>4.8797E-2</v>
      </c>
      <c r="H25" s="69">
        <v>4.7105000000000001E-2</v>
      </c>
      <c r="I25" s="69">
        <v>4.8349000000000003E-2</v>
      </c>
      <c r="J25" s="64"/>
      <c r="K25" s="69">
        <v>4.8457E-2</v>
      </c>
      <c r="L25" s="69">
        <v>4.5741999999999998E-2</v>
      </c>
      <c r="M25" s="69">
        <v>4.7899999999999998E-2</v>
      </c>
      <c r="N25"/>
      <c r="O25" s="69">
        <v>4.8861000000000002E-2</v>
      </c>
      <c r="P25" s="69">
        <v>4.5311999999999998E-2</v>
      </c>
      <c r="Q25" s="69">
        <v>4.8242E-2</v>
      </c>
      <c r="R25" s="1"/>
      <c r="S25" s="64"/>
      <c r="T25" s="64"/>
      <c r="U25" s="64"/>
      <c r="V25" s="79"/>
      <c r="W25" s="79"/>
      <c r="X25" s="79"/>
      <c r="Y25" s="76"/>
      <c r="Z25" s="76"/>
      <c r="AA25" s="76"/>
      <c r="AB25" s="76"/>
      <c r="AC25" s="76"/>
      <c r="AD25" s="76"/>
      <c r="AE25" s="76"/>
      <c r="AF25" s="76"/>
      <c r="AG25" s="76"/>
      <c r="AH25" s="76"/>
      <c r="AI25" s="76"/>
      <c r="AJ25" s="76"/>
      <c r="AK25" s="76"/>
      <c r="AL25" s="76"/>
      <c r="AM25" s="76"/>
      <c r="AN25" s="76"/>
      <c r="AO25" s="76"/>
      <c r="AP25" s="76"/>
      <c r="AQ25" s="76"/>
      <c r="AR25" s="76"/>
      <c r="AS25" s="76"/>
      <c r="AT25" s="76"/>
      <c r="AU25" s="76"/>
      <c r="AV25" s="76"/>
      <c r="AW25" s="76"/>
      <c r="AX25" s="76"/>
      <c r="AY25" s="76"/>
      <c r="AZ25" s="76"/>
      <c r="BA25" s="76"/>
      <c r="BB25" s="76"/>
      <c r="BC25" s="76"/>
      <c r="BD25" s="76"/>
      <c r="BE25" s="76"/>
      <c r="BF25" s="76"/>
      <c r="BG25" s="76"/>
      <c r="BH25" s="76"/>
      <c r="BI25" s="76"/>
      <c r="BJ25" s="76"/>
      <c r="BK25" s="76"/>
      <c r="BL25" s="76"/>
      <c r="BM25" s="76"/>
      <c r="BN25" s="76"/>
      <c r="BO25" s="76"/>
      <c r="BP25" s="76"/>
      <c r="BQ25" s="76"/>
      <c r="BR25" s="76"/>
      <c r="BS25" s="76"/>
      <c r="BT25" s="76"/>
      <c r="BU25" s="76"/>
      <c r="BV25" s="76"/>
      <c r="BW25" s="76"/>
      <c r="BX25" s="76"/>
      <c r="BY25" s="76"/>
      <c r="BZ25" s="76"/>
      <c r="CA25" s="76"/>
      <c r="CB25" s="76"/>
      <c r="CC25" s="76"/>
      <c r="CD25" s="76"/>
      <c r="CE25" s="76"/>
      <c r="CF25" s="76"/>
      <c r="CG25" s="76"/>
      <c r="CH25" s="76"/>
      <c r="CI25" s="76"/>
      <c r="CJ25" s="76"/>
      <c r="CK25" s="76"/>
      <c r="CL25" s="76"/>
      <c r="CM25" s="76"/>
      <c r="CN25" s="76"/>
      <c r="CO25" s="76"/>
      <c r="CP25" s="76"/>
      <c r="CQ25" s="76"/>
      <c r="CR25" s="76"/>
      <c r="CS25" s="76"/>
      <c r="CT25" s="76"/>
      <c r="CU25" s="76"/>
      <c r="CV25" s="76"/>
      <c r="CW25" s="76"/>
      <c r="CX25" s="76"/>
      <c r="CY25" s="76"/>
      <c r="CZ25" s="76"/>
      <c r="DA25" s="76"/>
      <c r="DB25" s="76"/>
      <c r="DC25" s="76"/>
      <c r="DD25" s="76"/>
      <c r="DE25" s="76"/>
      <c r="DF25" s="76"/>
      <c r="DG25" s="76"/>
      <c r="DH25" s="76"/>
    </row>
    <row r="26" spans="1:112" s="13" customFormat="1" ht="15.5" x14ac:dyDescent="0.35">
      <c r="A26" s="12">
        <v>2.4</v>
      </c>
      <c r="B26" s="12" t="s">
        <v>20</v>
      </c>
      <c r="C26" s="73">
        <v>5.0034000000000002E-2</v>
      </c>
      <c r="D26" s="73">
        <v>4.8371999999999998E-2</v>
      </c>
      <c r="E26" s="73">
        <v>4.8371999999999998E-2</v>
      </c>
      <c r="F26" s="64"/>
      <c r="G26" s="73">
        <v>5.9646999999999999E-2</v>
      </c>
      <c r="H26" s="73">
        <v>4.7029000000000001E-2</v>
      </c>
      <c r="I26" s="73">
        <v>5.7195999999999997E-2</v>
      </c>
      <c r="J26" s="64"/>
      <c r="K26" s="73">
        <v>6.4668000000000003E-2</v>
      </c>
      <c r="L26" s="73">
        <v>4.6358999999999997E-2</v>
      </c>
      <c r="M26" s="73">
        <v>6.1941000000000003E-2</v>
      </c>
      <c r="N26"/>
      <c r="O26" s="73">
        <v>6.6727999999999996E-2</v>
      </c>
      <c r="P26" s="73">
        <v>4.582E-2</v>
      </c>
      <c r="Q26" s="73">
        <v>6.3791E-2</v>
      </c>
      <c r="R26" s="1"/>
      <c r="S26" s="64"/>
      <c r="T26" s="64"/>
      <c r="U26" s="64"/>
      <c r="V26" s="79"/>
      <c r="W26" s="79"/>
      <c r="X26" s="79"/>
      <c r="Y26" s="76"/>
      <c r="Z26" s="76"/>
      <c r="AA26" s="76"/>
      <c r="AB26" s="76"/>
      <c r="AC26" s="76"/>
      <c r="AD26" s="76"/>
      <c r="AE26" s="76"/>
      <c r="AF26" s="76"/>
      <c r="AG26" s="76"/>
      <c r="AH26" s="76"/>
      <c r="AI26" s="76"/>
      <c r="AJ26" s="76"/>
      <c r="AK26" s="76"/>
      <c r="AL26" s="76"/>
      <c r="AM26" s="76"/>
      <c r="AN26" s="76"/>
      <c r="AO26" s="76"/>
      <c r="AP26" s="76"/>
      <c r="AQ26" s="76"/>
      <c r="AR26" s="76"/>
      <c r="AS26" s="76"/>
      <c r="AT26" s="76"/>
      <c r="AU26" s="76"/>
      <c r="AV26" s="76"/>
      <c r="AW26" s="76"/>
      <c r="AX26" s="76"/>
      <c r="AY26" s="76"/>
      <c r="AZ26" s="76"/>
      <c r="BA26" s="76"/>
      <c r="BB26" s="76"/>
      <c r="BC26" s="76"/>
      <c r="BD26" s="76"/>
      <c r="BE26" s="76"/>
      <c r="BF26" s="76"/>
      <c r="BG26" s="76"/>
      <c r="BH26" s="76"/>
      <c r="BI26" s="76"/>
      <c r="BJ26" s="76"/>
      <c r="BK26" s="76"/>
      <c r="BL26" s="76"/>
      <c r="BM26" s="76"/>
      <c r="BN26" s="76"/>
      <c r="BO26" s="76"/>
      <c r="BP26" s="76"/>
      <c r="BQ26" s="76"/>
      <c r="BR26" s="76"/>
      <c r="BS26" s="76"/>
      <c r="BT26" s="76"/>
      <c r="BU26" s="76"/>
      <c r="BV26" s="76"/>
      <c r="BW26" s="76"/>
      <c r="BX26" s="76"/>
      <c r="BY26" s="76"/>
      <c r="BZ26" s="76"/>
      <c r="CA26" s="76"/>
      <c r="CB26" s="76"/>
      <c r="CC26" s="76"/>
      <c r="CD26" s="76"/>
      <c r="CE26" s="76"/>
      <c r="CF26" s="76"/>
      <c r="CG26" s="76"/>
      <c r="CH26" s="76"/>
      <c r="CI26" s="76"/>
      <c r="CJ26" s="76"/>
      <c r="CK26" s="76"/>
      <c r="CL26" s="76"/>
      <c r="CM26" s="76"/>
      <c r="CN26" s="76"/>
      <c r="CO26" s="76"/>
      <c r="CP26" s="76"/>
      <c r="CQ26" s="76"/>
      <c r="CR26" s="76"/>
      <c r="CS26" s="76"/>
      <c r="CT26" s="76"/>
      <c r="CU26" s="76"/>
      <c r="CV26" s="76"/>
      <c r="CW26" s="76"/>
      <c r="CX26" s="76"/>
      <c r="CY26" s="76"/>
      <c r="CZ26" s="76"/>
      <c r="DA26" s="76"/>
      <c r="DB26" s="76"/>
      <c r="DC26" s="76"/>
      <c r="DD26" s="76"/>
      <c r="DE26" s="76"/>
      <c r="DF26" s="76"/>
      <c r="DG26" s="76"/>
      <c r="DH26" s="76"/>
    </row>
    <row r="27" spans="1:112" s="13" customFormat="1" ht="15.5" x14ac:dyDescent="0.35">
      <c r="A27" s="12">
        <v>2.8</v>
      </c>
      <c r="B27" s="12" t="s">
        <v>20</v>
      </c>
      <c r="C27" s="73">
        <v>5.1626999999999999E-2</v>
      </c>
      <c r="D27" s="73">
        <v>4.8044000000000003E-2</v>
      </c>
      <c r="E27" s="73">
        <v>4.8044000000000003E-2</v>
      </c>
      <c r="F27" s="64"/>
      <c r="G27" s="73">
        <v>7.6175999999999994E-2</v>
      </c>
      <c r="H27" s="73">
        <v>4.6656999999999997E-2</v>
      </c>
      <c r="I27" s="73">
        <v>6.9328000000000001E-2</v>
      </c>
      <c r="J27" s="64"/>
      <c r="K27" s="73">
        <v>9.2684000000000002E-2</v>
      </c>
      <c r="L27" s="73">
        <v>4.6045999999999997E-2</v>
      </c>
      <c r="M27" s="73">
        <v>8.3765999999999993E-2</v>
      </c>
      <c r="N27"/>
      <c r="O27" s="73">
        <v>0.103993</v>
      </c>
      <c r="P27" s="73">
        <v>4.5343000000000001E-2</v>
      </c>
      <c r="Q27" s="73">
        <v>9.3939999999999996E-2</v>
      </c>
      <c r="R27" s="1"/>
      <c r="S27" s="64"/>
      <c r="T27" s="64"/>
      <c r="U27" s="64"/>
      <c r="V27" s="79"/>
      <c r="W27" s="79"/>
      <c r="X27" s="79"/>
      <c r="Y27" s="76"/>
      <c r="Z27" s="76"/>
      <c r="AA27" s="76"/>
      <c r="AB27" s="76"/>
      <c r="AC27" s="76"/>
      <c r="AD27" s="76"/>
      <c r="AE27" s="76"/>
      <c r="AF27" s="76"/>
      <c r="AG27" s="76"/>
      <c r="AH27" s="76"/>
      <c r="AI27" s="76"/>
      <c r="AJ27" s="76"/>
      <c r="AK27" s="76"/>
      <c r="AL27" s="76"/>
      <c r="AM27" s="76"/>
      <c r="AN27" s="76"/>
      <c r="AO27" s="76"/>
      <c r="AP27" s="76"/>
      <c r="AQ27" s="76"/>
      <c r="AR27" s="76"/>
      <c r="AS27" s="76"/>
      <c r="AT27" s="76"/>
      <c r="AU27" s="76"/>
      <c r="AV27" s="76"/>
      <c r="AW27" s="76"/>
      <c r="AX27" s="76"/>
      <c r="AY27" s="76"/>
      <c r="AZ27" s="76"/>
      <c r="BA27" s="76"/>
      <c r="BB27" s="76"/>
      <c r="BC27" s="76"/>
      <c r="BD27" s="76"/>
      <c r="BE27" s="76"/>
      <c r="BF27" s="76"/>
      <c r="BG27" s="76"/>
      <c r="BH27" s="76"/>
      <c r="BI27" s="76"/>
      <c r="BJ27" s="76"/>
      <c r="BK27" s="76"/>
      <c r="BL27" s="76"/>
      <c r="BM27" s="76"/>
      <c r="BN27" s="76"/>
      <c r="BO27" s="76"/>
      <c r="BP27" s="76"/>
      <c r="BQ27" s="76"/>
      <c r="BR27" s="76"/>
      <c r="BS27" s="76"/>
      <c r="BT27" s="76"/>
      <c r="BU27" s="76"/>
      <c r="BV27" s="76"/>
      <c r="BW27" s="76"/>
      <c r="BX27" s="76"/>
      <c r="BY27" s="76"/>
      <c r="BZ27" s="76"/>
      <c r="CA27" s="76"/>
      <c r="CB27" s="76"/>
      <c r="CC27" s="76"/>
      <c r="CD27" s="76"/>
      <c r="CE27" s="76"/>
      <c r="CF27" s="76"/>
      <c r="CG27" s="76"/>
      <c r="CH27" s="76"/>
      <c r="CI27" s="76"/>
      <c r="CJ27" s="76"/>
      <c r="CK27" s="76"/>
      <c r="CL27" s="76"/>
      <c r="CM27" s="76"/>
      <c r="CN27" s="76"/>
      <c r="CO27" s="76"/>
      <c r="CP27" s="76"/>
      <c r="CQ27" s="76"/>
      <c r="CR27" s="76"/>
      <c r="CS27" s="76"/>
      <c r="CT27" s="76"/>
      <c r="CU27" s="76"/>
      <c r="CV27" s="76"/>
      <c r="CW27" s="76"/>
      <c r="CX27" s="76"/>
      <c r="CY27" s="76"/>
      <c r="CZ27" s="76"/>
      <c r="DA27" s="76"/>
      <c r="DB27" s="76"/>
      <c r="DC27" s="76"/>
      <c r="DD27" s="76"/>
      <c r="DE27" s="76"/>
      <c r="DF27" s="76"/>
      <c r="DG27" s="76"/>
      <c r="DH27" s="76"/>
    </row>
    <row r="28" spans="1:112" s="15" customFormat="1" ht="15.5" x14ac:dyDescent="0.35">
      <c r="A28" s="5">
        <v>2.1</v>
      </c>
      <c r="B28" s="5" t="s">
        <v>21</v>
      </c>
      <c r="C28" s="72">
        <v>8.2280000000000006E-2</v>
      </c>
      <c r="D28" s="72">
        <v>4.8696999999999997E-2</v>
      </c>
      <c r="E28" s="72">
        <v>4.8696999999999997E-2</v>
      </c>
      <c r="F28" s="64"/>
      <c r="G28" s="72">
        <v>7.6990000000000003E-2</v>
      </c>
      <c r="H28" s="72">
        <v>4.6915999999999999E-2</v>
      </c>
      <c r="I28" s="72">
        <v>5.0779999999999999E-2</v>
      </c>
      <c r="J28" s="64"/>
      <c r="K28" s="72">
        <v>7.4171000000000001E-2</v>
      </c>
      <c r="L28" s="72">
        <v>4.6158999999999999E-2</v>
      </c>
      <c r="M28" s="72">
        <v>5.2072E-2</v>
      </c>
      <c r="N28"/>
      <c r="O28" s="72">
        <v>7.1836999999999998E-2</v>
      </c>
      <c r="P28" s="72">
        <v>4.5682E-2</v>
      </c>
      <c r="Q28" s="72">
        <v>5.2359999999999997E-2</v>
      </c>
      <c r="R28" s="1"/>
      <c r="S28" s="64"/>
      <c r="T28" s="64"/>
      <c r="U28" s="64"/>
      <c r="V28" s="79"/>
      <c r="W28" s="79"/>
      <c r="X28" s="79"/>
      <c r="Y28" s="76"/>
      <c r="Z28" s="76"/>
      <c r="AA28" s="76"/>
      <c r="AB28" s="76"/>
      <c r="AC28" s="76"/>
      <c r="AD28" s="76"/>
      <c r="AE28" s="76"/>
      <c r="AF28" s="76"/>
      <c r="AG28" s="76"/>
      <c r="AH28" s="76"/>
      <c r="AI28" s="76"/>
      <c r="AJ28" s="76"/>
      <c r="AK28" s="76"/>
      <c r="AL28" s="76"/>
      <c r="AM28" s="76"/>
      <c r="AN28" s="76"/>
      <c r="AO28" s="76"/>
      <c r="AP28" s="76"/>
      <c r="AQ28" s="76"/>
      <c r="AR28" s="76"/>
      <c r="AS28" s="76"/>
      <c r="AT28" s="76"/>
      <c r="AU28" s="76"/>
      <c r="AV28" s="76"/>
      <c r="AW28" s="76"/>
      <c r="AX28" s="76"/>
      <c r="AY28" s="76"/>
      <c r="AZ28" s="76"/>
      <c r="BA28" s="76"/>
      <c r="BB28" s="76"/>
      <c r="BC28" s="76"/>
      <c r="BD28" s="76"/>
      <c r="BE28" s="76"/>
      <c r="BF28" s="76"/>
      <c r="BG28" s="76"/>
      <c r="BH28" s="76"/>
      <c r="BI28" s="76"/>
      <c r="BJ28" s="76"/>
      <c r="BK28" s="76"/>
      <c r="BL28" s="76"/>
      <c r="BM28" s="76"/>
      <c r="BN28" s="76"/>
      <c r="BO28" s="76"/>
      <c r="BP28" s="76"/>
      <c r="BQ28" s="76"/>
      <c r="BR28" s="76"/>
      <c r="BS28" s="76"/>
      <c r="BT28" s="76"/>
      <c r="BU28" s="76"/>
      <c r="BV28" s="76"/>
      <c r="BW28" s="76"/>
      <c r="BX28" s="76"/>
      <c r="BY28" s="76"/>
      <c r="BZ28" s="76"/>
      <c r="CA28" s="76"/>
      <c r="CB28" s="76"/>
      <c r="CC28" s="76"/>
      <c r="CD28" s="76"/>
      <c r="CE28" s="76"/>
      <c r="CF28" s="76"/>
      <c r="CG28" s="76"/>
      <c r="CH28" s="76"/>
      <c r="CI28" s="76"/>
      <c r="CJ28" s="76"/>
      <c r="CK28" s="76"/>
      <c r="CL28" s="76"/>
      <c r="CM28" s="76"/>
      <c r="CN28" s="76"/>
      <c r="CO28" s="76"/>
      <c r="CP28" s="76"/>
      <c r="CQ28" s="76"/>
      <c r="CR28" s="76"/>
      <c r="CS28" s="76"/>
      <c r="CT28" s="76"/>
      <c r="CU28" s="76"/>
      <c r="CV28" s="76"/>
      <c r="CW28" s="76"/>
      <c r="CX28" s="76"/>
      <c r="CY28" s="76"/>
      <c r="CZ28" s="76"/>
      <c r="DA28" s="76"/>
      <c r="DB28" s="76"/>
      <c r="DC28" s="76"/>
      <c r="DD28" s="76"/>
      <c r="DE28" s="76"/>
      <c r="DF28" s="76"/>
      <c r="DG28" s="76"/>
      <c r="DH28" s="76"/>
    </row>
    <row r="29" spans="1:112" s="13" customFormat="1" ht="15.5" x14ac:dyDescent="0.35">
      <c r="A29" s="22">
        <v>2.2000000000000002</v>
      </c>
      <c r="B29" s="23" t="s">
        <v>21</v>
      </c>
      <c r="C29" s="66">
        <v>4.9506000000000001E-2</v>
      </c>
      <c r="D29" s="66">
        <v>4.9125000000000002E-2</v>
      </c>
      <c r="E29" s="66">
        <v>4.9125000000000002E-2</v>
      </c>
      <c r="F29" s="64"/>
      <c r="G29" s="66">
        <v>4.9161999999999997E-2</v>
      </c>
      <c r="H29" s="66">
        <v>4.7216000000000001E-2</v>
      </c>
      <c r="I29" s="66">
        <v>4.8429E-2</v>
      </c>
      <c r="J29" s="64"/>
      <c r="K29" s="66">
        <v>4.8745999999999998E-2</v>
      </c>
      <c r="L29" s="66">
        <v>4.5928999999999998E-2</v>
      </c>
      <c r="M29" s="66">
        <v>4.8105000000000002E-2</v>
      </c>
      <c r="N29"/>
      <c r="O29" s="66">
        <v>4.9005E-2</v>
      </c>
      <c r="P29" s="66">
        <v>4.5870000000000001E-2</v>
      </c>
      <c r="Q29" s="66">
        <v>4.8259000000000003E-2</v>
      </c>
      <c r="R29" s="1"/>
      <c r="S29" s="64"/>
      <c r="T29" s="64"/>
      <c r="U29" s="64"/>
      <c r="V29" s="79"/>
      <c r="W29" s="79"/>
      <c r="X29" s="79"/>
      <c r="Y29" s="76"/>
      <c r="Z29" s="76"/>
      <c r="AA29" s="76"/>
      <c r="AB29" s="76"/>
      <c r="AC29" s="76"/>
      <c r="AD29" s="76"/>
      <c r="AE29" s="76"/>
      <c r="AF29" s="76"/>
      <c r="AG29" s="76"/>
      <c r="AH29" s="76"/>
      <c r="AI29" s="76"/>
      <c r="AJ29" s="76"/>
      <c r="AK29" s="76"/>
      <c r="AL29" s="76"/>
      <c r="AM29" s="76"/>
      <c r="AN29" s="76"/>
      <c r="AO29" s="76"/>
      <c r="AP29" s="76"/>
      <c r="AQ29" s="76"/>
      <c r="AR29" s="76"/>
      <c r="AS29" s="76"/>
      <c r="AT29" s="76"/>
      <c r="AU29" s="76"/>
      <c r="AV29" s="76"/>
      <c r="AW29" s="76"/>
      <c r="AX29" s="76"/>
      <c r="AY29" s="76"/>
      <c r="AZ29" s="76"/>
      <c r="BA29" s="76"/>
      <c r="BB29" s="76"/>
      <c r="BC29" s="76"/>
      <c r="BD29" s="76"/>
      <c r="BE29" s="76"/>
      <c r="BF29" s="76"/>
      <c r="BG29" s="76"/>
      <c r="BH29" s="76"/>
      <c r="BI29" s="76"/>
      <c r="BJ29" s="76"/>
      <c r="BK29" s="76"/>
      <c r="BL29" s="76"/>
      <c r="BM29" s="76"/>
      <c r="BN29" s="76"/>
      <c r="BO29" s="76"/>
      <c r="BP29" s="76"/>
      <c r="BQ29" s="76"/>
      <c r="BR29" s="76"/>
      <c r="BS29" s="76"/>
      <c r="BT29" s="76"/>
      <c r="BU29" s="76"/>
      <c r="BV29" s="76"/>
      <c r="BW29" s="76"/>
      <c r="BX29" s="76"/>
      <c r="BY29" s="76"/>
      <c r="BZ29" s="76"/>
      <c r="CA29" s="76"/>
      <c r="CB29" s="76"/>
      <c r="CC29" s="76"/>
      <c r="CD29" s="76"/>
      <c r="CE29" s="76"/>
      <c r="CF29" s="76"/>
      <c r="CG29" s="76"/>
      <c r="CH29" s="76"/>
      <c r="CI29" s="76"/>
      <c r="CJ29" s="76"/>
      <c r="CK29" s="76"/>
      <c r="CL29" s="76"/>
      <c r="CM29" s="76"/>
      <c r="CN29" s="76"/>
      <c r="CO29" s="76"/>
      <c r="CP29" s="76"/>
      <c r="CQ29" s="76"/>
      <c r="CR29" s="76"/>
      <c r="CS29" s="76"/>
      <c r="CT29" s="76"/>
      <c r="CU29" s="76"/>
      <c r="CV29" s="76"/>
      <c r="CW29" s="76"/>
      <c r="CX29" s="76"/>
      <c r="CY29" s="76"/>
      <c r="CZ29" s="76"/>
      <c r="DA29" s="76"/>
      <c r="DB29" s="76"/>
      <c r="DC29" s="76"/>
      <c r="DD29" s="76"/>
      <c r="DE29" s="76"/>
      <c r="DF29" s="76"/>
      <c r="DG29" s="76"/>
      <c r="DH29" s="76"/>
    </row>
    <row r="30" spans="1:112" s="11" customFormat="1" ht="15.5" x14ac:dyDescent="0.35">
      <c r="A30" s="4">
        <v>2.4</v>
      </c>
      <c r="B30" s="4" t="s">
        <v>21</v>
      </c>
      <c r="C30" s="71">
        <v>2.7772000000000002E-2</v>
      </c>
      <c r="D30" s="71">
        <v>4.9211999999999999E-2</v>
      </c>
      <c r="E30" s="71">
        <v>4.9211999999999999E-2</v>
      </c>
      <c r="F30" s="64"/>
      <c r="G30" s="71">
        <v>3.2778000000000002E-2</v>
      </c>
      <c r="H30" s="71">
        <v>4.7511999999999999E-2</v>
      </c>
      <c r="I30" s="71">
        <v>5.5953000000000003E-2</v>
      </c>
      <c r="J30" s="64"/>
      <c r="K30" s="71">
        <v>3.6961000000000001E-2</v>
      </c>
      <c r="L30" s="71">
        <v>4.6424E-2</v>
      </c>
      <c r="M30" s="71">
        <v>6.0600000000000001E-2</v>
      </c>
      <c r="N30"/>
      <c r="O30" s="71">
        <v>3.9643999999999999E-2</v>
      </c>
      <c r="P30" s="71">
        <v>4.5605E-2</v>
      </c>
      <c r="Q30" s="71">
        <v>6.3522999999999996E-2</v>
      </c>
      <c r="R30" s="1"/>
      <c r="S30" s="64"/>
      <c r="T30" s="64"/>
      <c r="U30" s="64"/>
      <c r="V30" s="79"/>
      <c r="W30" s="79"/>
      <c r="X30" s="79"/>
      <c r="Y30" s="76"/>
      <c r="Z30" s="76"/>
      <c r="AA30" s="76"/>
      <c r="AB30" s="76"/>
      <c r="AC30" s="76"/>
      <c r="AD30" s="76"/>
      <c r="AE30" s="76"/>
      <c r="AF30" s="76"/>
      <c r="AG30" s="76"/>
      <c r="AH30" s="76"/>
      <c r="AI30" s="76"/>
      <c r="AJ30" s="76"/>
      <c r="AK30" s="76"/>
      <c r="AL30" s="76"/>
      <c r="AM30" s="76"/>
      <c r="AN30" s="76"/>
      <c r="AO30" s="76"/>
      <c r="AP30" s="76"/>
      <c r="AQ30" s="76"/>
      <c r="AR30" s="76"/>
      <c r="AS30" s="76"/>
      <c r="AT30" s="76"/>
      <c r="AU30" s="76"/>
      <c r="AV30" s="76"/>
      <c r="AW30" s="76"/>
      <c r="AX30" s="76"/>
      <c r="AY30" s="76"/>
      <c r="AZ30" s="76"/>
      <c r="BA30" s="76"/>
      <c r="BB30" s="76"/>
      <c r="BC30" s="76"/>
      <c r="BD30" s="76"/>
      <c r="BE30" s="76"/>
      <c r="BF30" s="76"/>
      <c r="BG30" s="76"/>
      <c r="BH30" s="76"/>
      <c r="BI30" s="76"/>
      <c r="BJ30" s="76"/>
      <c r="BK30" s="76"/>
      <c r="BL30" s="76"/>
      <c r="BM30" s="76"/>
      <c r="BN30" s="76"/>
      <c r="BO30" s="76"/>
      <c r="BP30" s="76"/>
      <c r="BQ30" s="76"/>
      <c r="BR30" s="76"/>
      <c r="BS30" s="76"/>
      <c r="BT30" s="76"/>
      <c r="BU30" s="76"/>
      <c r="BV30" s="76"/>
      <c r="BW30" s="76"/>
      <c r="BX30" s="76"/>
      <c r="BY30" s="76"/>
      <c r="BZ30" s="76"/>
      <c r="CA30" s="76"/>
      <c r="CB30" s="76"/>
      <c r="CC30" s="76"/>
      <c r="CD30" s="76"/>
      <c r="CE30" s="76"/>
      <c r="CF30" s="76"/>
      <c r="CG30" s="76"/>
      <c r="CH30" s="76"/>
      <c r="CI30" s="76"/>
      <c r="CJ30" s="76"/>
      <c r="CK30" s="76"/>
      <c r="CL30" s="76"/>
      <c r="CM30" s="76"/>
      <c r="CN30" s="76"/>
      <c r="CO30" s="76"/>
      <c r="CP30" s="76"/>
      <c r="CQ30" s="76"/>
      <c r="CR30" s="76"/>
      <c r="CS30" s="76"/>
      <c r="CT30" s="76"/>
      <c r="CU30" s="76"/>
      <c r="CV30" s="76"/>
      <c r="CW30" s="76"/>
      <c r="CX30" s="76"/>
      <c r="CY30" s="76"/>
      <c r="CZ30" s="76"/>
      <c r="DA30" s="76"/>
      <c r="DB30" s="76"/>
      <c r="DC30" s="76"/>
      <c r="DD30" s="76"/>
      <c r="DE30" s="76"/>
      <c r="DF30" s="76"/>
      <c r="DG30" s="76"/>
      <c r="DH30" s="76"/>
    </row>
    <row r="31" spans="1:112" s="11" customFormat="1" ht="15.5" x14ac:dyDescent="0.35">
      <c r="A31" s="4">
        <v>2.8</v>
      </c>
      <c r="B31" s="4" t="s">
        <v>21</v>
      </c>
      <c r="C31" s="71">
        <v>1.9588000000000001E-2</v>
      </c>
      <c r="D31" s="71">
        <v>4.8586999999999998E-2</v>
      </c>
      <c r="E31" s="71">
        <v>4.8586999999999998E-2</v>
      </c>
      <c r="F31" s="64"/>
      <c r="G31" s="71">
        <v>3.3020000000000001E-2</v>
      </c>
      <c r="H31" s="71">
        <v>4.7045999999999998E-2</v>
      </c>
      <c r="I31" s="71">
        <v>7.0328000000000002E-2</v>
      </c>
      <c r="J31" s="64"/>
      <c r="K31" s="71">
        <v>4.3808E-2</v>
      </c>
      <c r="L31" s="71">
        <v>4.7043000000000001E-2</v>
      </c>
      <c r="M31" s="71">
        <v>8.4982000000000002E-2</v>
      </c>
      <c r="N31"/>
      <c r="O31" s="71">
        <v>5.1024E-2</v>
      </c>
      <c r="P31" s="71">
        <v>4.5915999999999998E-2</v>
      </c>
      <c r="Q31" s="71">
        <v>9.4520000000000007E-2</v>
      </c>
      <c r="R31" s="1"/>
      <c r="S31" s="64"/>
      <c r="T31" s="64"/>
      <c r="U31" s="64"/>
      <c r="V31" s="79"/>
      <c r="W31" s="79"/>
      <c r="X31" s="79"/>
      <c r="Y31" s="76"/>
      <c r="Z31" s="76"/>
      <c r="AA31" s="76"/>
      <c r="AB31" s="76"/>
      <c r="AC31" s="76"/>
      <c r="AD31" s="76"/>
      <c r="AE31" s="76"/>
      <c r="AF31" s="76"/>
      <c r="AG31" s="76"/>
      <c r="AH31" s="76"/>
      <c r="AI31" s="76"/>
      <c r="AJ31" s="76"/>
      <c r="AK31" s="76"/>
      <c r="AL31" s="76"/>
      <c r="AM31" s="76"/>
      <c r="AN31" s="76"/>
      <c r="AO31" s="76"/>
      <c r="AP31" s="76"/>
      <c r="AQ31" s="76"/>
      <c r="AR31" s="76"/>
      <c r="AS31" s="76"/>
      <c r="AT31" s="76"/>
      <c r="AU31" s="76"/>
      <c r="AV31" s="76"/>
      <c r="AW31" s="76"/>
      <c r="AX31" s="76"/>
      <c r="AY31" s="76"/>
      <c r="AZ31" s="76"/>
      <c r="BA31" s="76"/>
      <c r="BB31" s="76"/>
      <c r="BC31" s="76"/>
      <c r="BD31" s="76"/>
      <c r="BE31" s="76"/>
      <c r="BF31" s="76"/>
      <c r="BG31" s="76"/>
      <c r="BH31" s="76"/>
      <c r="BI31" s="76"/>
      <c r="BJ31" s="76"/>
      <c r="BK31" s="76"/>
      <c r="BL31" s="76"/>
      <c r="BM31" s="76"/>
      <c r="BN31" s="76"/>
      <c r="BO31" s="76"/>
      <c r="BP31" s="76"/>
      <c r="BQ31" s="76"/>
      <c r="BR31" s="76"/>
      <c r="BS31" s="76"/>
      <c r="BT31" s="76"/>
      <c r="BU31" s="76"/>
      <c r="BV31" s="76"/>
      <c r="BW31" s="76"/>
      <c r="BX31" s="76"/>
      <c r="BY31" s="76"/>
      <c r="BZ31" s="76"/>
      <c r="CA31" s="76"/>
      <c r="CB31" s="76"/>
      <c r="CC31" s="76"/>
      <c r="CD31" s="76"/>
      <c r="CE31" s="76"/>
      <c r="CF31" s="76"/>
      <c r="CG31" s="76"/>
      <c r="CH31" s="76"/>
      <c r="CI31" s="76"/>
      <c r="CJ31" s="76"/>
      <c r="CK31" s="76"/>
      <c r="CL31" s="76"/>
      <c r="CM31" s="76"/>
      <c r="CN31" s="76"/>
      <c r="CO31" s="76"/>
      <c r="CP31" s="76"/>
      <c r="CQ31" s="76"/>
      <c r="CR31" s="76"/>
      <c r="CS31" s="76"/>
      <c r="CT31" s="76"/>
      <c r="CU31" s="76"/>
      <c r="CV31" s="76"/>
      <c r="CW31" s="76"/>
      <c r="CX31" s="76"/>
      <c r="CY31" s="76"/>
      <c r="CZ31" s="76"/>
      <c r="DA31" s="76"/>
      <c r="DB31" s="76"/>
      <c r="DC31" s="76"/>
      <c r="DD31" s="76"/>
      <c r="DE31" s="76"/>
      <c r="DF31" s="76"/>
      <c r="DG31" s="76"/>
      <c r="DH31" s="76"/>
    </row>
    <row r="32" spans="1:112" s="15" customFormat="1" ht="15.5" x14ac:dyDescent="0.35">
      <c r="A32" s="5">
        <v>2.1</v>
      </c>
      <c r="B32" s="5" t="s">
        <v>22</v>
      </c>
      <c r="C32" s="72">
        <v>0.10854900000000001</v>
      </c>
      <c r="D32" s="72">
        <v>4.8141999999999997E-2</v>
      </c>
      <c r="E32" s="72">
        <v>4.8141999999999997E-2</v>
      </c>
      <c r="F32" s="64"/>
      <c r="G32" s="72">
        <v>0.101137</v>
      </c>
      <c r="H32" s="72">
        <v>4.6926000000000002E-2</v>
      </c>
      <c r="I32" s="72">
        <v>5.0015999999999998E-2</v>
      </c>
      <c r="J32" s="64"/>
      <c r="K32" s="72">
        <v>9.4303999999999999E-2</v>
      </c>
      <c r="L32" s="72">
        <v>4.5987E-2</v>
      </c>
      <c r="M32" s="72">
        <v>5.1063999999999998E-2</v>
      </c>
      <c r="N32"/>
      <c r="O32" s="72">
        <v>8.9798000000000003E-2</v>
      </c>
      <c r="P32" s="72">
        <v>4.5506999999999999E-2</v>
      </c>
      <c r="Q32" s="72">
        <v>5.1469000000000001E-2</v>
      </c>
      <c r="R32" s="1"/>
      <c r="S32" s="64"/>
      <c r="T32" s="64"/>
      <c r="U32" s="64"/>
      <c r="V32" s="79"/>
      <c r="W32" s="79"/>
      <c r="X32" s="79"/>
      <c r="Y32" s="76"/>
      <c r="Z32" s="76"/>
      <c r="AA32" s="76"/>
      <c r="AB32" s="76"/>
      <c r="AC32" s="76"/>
      <c r="AD32" s="76"/>
      <c r="AE32" s="76"/>
      <c r="AF32" s="76"/>
      <c r="AG32" s="76"/>
      <c r="AH32" s="76"/>
      <c r="AI32" s="76"/>
      <c r="AJ32" s="76"/>
      <c r="AK32" s="76"/>
      <c r="AL32" s="76"/>
      <c r="AM32" s="76"/>
      <c r="AN32" s="76"/>
      <c r="AO32" s="76"/>
      <c r="AP32" s="76"/>
      <c r="AQ32" s="76"/>
      <c r="AR32" s="76"/>
      <c r="AS32" s="76"/>
      <c r="AT32" s="76"/>
      <c r="AU32" s="76"/>
      <c r="AV32" s="76"/>
      <c r="AW32" s="76"/>
      <c r="AX32" s="76"/>
      <c r="AY32" s="76"/>
      <c r="AZ32" s="76"/>
      <c r="BA32" s="76"/>
      <c r="BB32" s="76"/>
      <c r="BC32" s="76"/>
      <c r="BD32" s="76"/>
      <c r="BE32" s="76"/>
      <c r="BF32" s="76"/>
      <c r="BG32" s="76"/>
      <c r="BH32" s="76"/>
      <c r="BI32" s="76"/>
      <c r="BJ32" s="76"/>
      <c r="BK32" s="76"/>
      <c r="BL32" s="76"/>
      <c r="BM32" s="76"/>
      <c r="BN32" s="76"/>
      <c r="BO32" s="76"/>
      <c r="BP32" s="76"/>
      <c r="BQ32" s="76"/>
      <c r="BR32" s="76"/>
      <c r="BS32" s="76"/>
      <c r="BT32" s="76"/>
      <c r="BU32" s="76"/>
      <c r="BV32" s="76"/>
      <c r="BW32" s="76"/>
      <c r="BX32" s="76"/>
      <c r="BY32" s="76"/>
      <c r="BZ32" s="76"/>
      <c r="CA32" s="76"/>
      <c r="CB32" s="76"/>
      <c r="CC32" s="76"/>
      <c r="CD32" s="76"/>
      <c r="CE32" s="76"/>
      <c r="CF32" s="76"/>
      <c r="CG32" s="76"/>
      <c r="CH32" s="76"/>
      <c r="CI32" s="76"/>
      <c r="CJ32" s="76"/>
      <c r="CK32" s="76"/>
      <c r="CL32" s="76"/>
      <c r="CM32" s="76"/>
      <c r="CN32" s="76"/>
      <c r="CO32" s="76"/>
      <c r="CP32" s="76"/>
      <c r="CQ32" s="76"/>
      <c r="CR32" s="76"/>
      <c r="CS32" s="76"/>
      <c r="CT32" s="76"/>
      <c r="CU32" s="76"/>
      <c r="CV32" s="76"/>
      <c r="CW32" s="76"/>
      <c r="CX32" s="76"/>
      <c r="CY32" s="76"/>
      <c r="CZ32" s="76"/>
      <c r="DA32" s="76"/>
      <c r="DB32" s="76"/>
      <c r="DC32" s="76"/>
      <c r="DD32" s="76"/>
      <c r="DE32" s="76"/>
      <c r="DF32" s="76"/>
      <c r="DG32" s="76"/>
      <c r="DH32" s="76"/>
    </row>
    <row r="33" spans="1:112" s="13" customFormat="1" ht="15.5" x14ac:dyDescent="0.35">
      <c r="A33" s="22">
        <v>2.2000000000000002</v>
      </c>
      <c r="B33" s="23" t="s">
        <v>22</v>
      </c>
      <c r="C33" s="66">
        <v>4.9334999999999997E-2</v>
      </c>
      <c r="D33" s="66">
        <v>4.8642999999999999E-2</v>
      </c>
      <c r="E33" s="66">
        <v>4.8642999999999999E-2</v>
      </c>
      <c r="F33" s="64"/>
      <c r="G33" s="66">
        <v>4.9492000000000001E-2</v>
      </c>
      <c r="H33" s="66">
        <v>4.7195000000000001E-2</v>
      </c>
      <c r="I33" s="66">
        <v>4.8350999999999998E-2</v>
      </c>
      <c r="J33" s="64"/>
      <c r="K33" s="66">
        <v>4.9591000000000003E-2</v>
      </c>
      <c r="L33" s="66">
        <v>4.6734999999999999E-2</v>
      </c>
      <c r="M33" s="66">
        <v>4.8668000000000003E-2</v>
      </c>
      <c r="N33"/>
      <c r="O33" s="66">
        <v>4.8885999999999999E-2</v>
      </c>
      <c r="P33" s="66">
        <v>4.5243999999999999E-2</v>
      </c>
      <c r="Q33" s="66">
        <v>4.8113999999999997E-2</v>
      </c>
      <c r="R33" s="1"/>
      <c r="S33" s="64"/>
      <c r="T33" s="64"/>
      <c r="U33" s="64"/>
      <c r="V33" s="79"/>
      <c r="W33" s="79"/>
      <c r="X33" s="79"/>
      <c r="Y33" s="76"/>
      <c r="Z33" s="76"/>
      <c r="AA33" s="76"/>
      <c r="AB33" s="76"/>
      <c r="AC33" s="76"/>
      <c r="AD33" s="76"/>
      <c r="AE33" s="76"/>
      <c r="AF33" s="76"/>
      <c r="AG33" s="76"/>
      <c r="AH33" s="76"/>
      <c r="AI33" s="76"/>
      <c r="AJ33" s="76"/>
      <c r="AK33" s="76"/>
      <c r="AL33" s="76"/>
      <c r="AM33" s="76"/>
      <c r="AN33" s="76"/>
      <c r="AO33" s="76"/>
      <c r="AP33" s="76"/>
      <c r="AQ33" s="76"/>
      <c r="AR33" s="76"/>
      <c r="AS33" s="76"/>
      <c r="AT33" s="76"/>
      <c r="AU33" s="76"/>
      <c r="AV33" s="76"/>
      <c r="AW33" s="76"/>
      <c r="AX33" s="76"/>
      <c r="AY33" s="76"/>
      <c r="AZ33" s="76"/>
      <c r="BA33" s="76"/>
      <c r="BB33" s="76"/>
      <c r="BC33" s="76"/>
      <c r="BD33" s="76"/>
      <c r="BE33" s="76"/>
      <c r="BF33" s="76"/>
      <c r="BG33" s="76"/>
      <c r="BH33" s="76"/>
      <c r="BI33" s="76"/>
      <c r="BJ33" s="76"/>
      <c r="BK33" s="76"/>
      <c r="BL33" s="76"/>
      <c r="BM33" s="76"/>
      <c r="BN33" s="76"/>
      <c r="BO33" s="76"/>
      <c r="BP33" s="76"/>
      <c r="BQ33" s="76"/>
      <c r="BR33" s="76"/>
      <c r="BS33" s="76"/>
      <c r="BT33" s="76"/>
      <c r="BU33" s="76"/>
      <c r="BV33" s="76"/>
      <c r="BW33" s="76"/>
      <c r="BX33" s="76"/>
      <c r="BY33" s="76"/>
      <c r="BZ33" s="76"/>
      <c r="CA33" s="76"/>
      <c r="CB33" s="76"/>
      <c r="CC33" s="76"/>
      <c r="CD33" s="76"/>
      <c r="CE33" s="76"/>
      <c r="CF33" s="76"/>
      <c r="CG33" s="76"/>
      <c r="CH33" s="76"/>
      <c r="CI33" s="76"/>
      <c r="CJ33" s="76"/>
      <c r="CK33" s="76"/>
      <c r="CL33" s="76"/>
      <c r="CM33" s="76"/>
      <c r="CN33" s="76"/>
      <c r="CO33" s="76"/>
      <c r="CP33" s="76"/>
      <c r="CQ33" s="76"/>
      <c r="CR33" s="76"/>
      <c r="CS33" s="76"/>
      <c r="CT33" s="76"/>
      <c r="CU33" s="76"/>
      <c r="CV33" s="76"/>
      <c r="CW33" s="76"/>
      <c r="CX33" s="76"/>
      <c r="CY33" s="76"/>
      <c r="CZ33" s="76"/>
      <c r="DA33" s="76"/>
      <c r="DB33" s="76"/>
      <c r="DC33" s="76"/>
      <c r="DD33" s="76"/>
      <c r="DE33" s="76"/>
      <c r="DF33" s="76"/>
      <c r="DG33" s="76"/>
      <c r="DH33" s="76"/>
    </row>
    <row r="34" spans="1:112" s="11" customFormat="1" ht="15.5" x14ac:dyDescent="0.35">
      <c r="A34" s="4">
        <v>2.4</v>
      </c>
      <c r="B34" s="4" t="s">
        <v>22</v>
      </c>
      <c r="C34" s="71">
        <v>1.6900999999999999E-2</v>
      </c>
      <c r="D34" s="71">
        <v>4.9499000000000001E-2</v>
      </c>
      <c r="E34" s="71">
        <v>4.9499000000000001E-2</v>
      </c>
      <c r="F34" s="64"/>
      <c r="G34" s="71">
        <v>1.9682999999999999E-2</v>
      </c>
      <c r="H34" s="71">
        <v>4.7511999999999999E-2</v>
      </c>
      <c r="I34" s="71">
        <v>5.5468999999999997E-2</v>
      </c>
      <c r="J34" s="64"/>
      <c r="K34" s="71">
        <v>2.2461999999999999E-2</v>
      </c>
      <c r="L34" s="71">
        <v>4.6399999999999997E-2</v>
      </c>
      <c r="M34" s="71">
        <v>6.0115000000000002E-2</v>
      </c>
      <c r="N34"/>
      <c r="O34" s="71">
        <v>2.4669E-2</v>
      </c>
      <c r="P34" s="71">
        <v>4.5752000000000001E-2</v>
      </c>
      <c r="Q34" s="71">
        <v>6.2588000000000005E-2</v>
      </c>
      <c r="R34" s="1"/>
      <c r="S34" s="64"/>
      <c r="T34" s="64"/>
      <c r="U34" s="64"/>
      <c r="V34" s="79"/>
      <c r="W34" s="79"/>
      <c r="X34" s="79"/>
      <c r="Y34" s="76"/>
      <c r="Z34" s="76"/>
      <c r="AA34" s="76"/>
      <c r="AB34" s="76"/>
      <c r="AC34" s="76"/>
      <c r="AD34" s="76"/>
      <c r="AE34" s="76"/>
      <c r="AF34" s="76"/>
      <c r="AG34" s="76"/>
      <c r="AH34" s="76"/>
      <c r="AI34" s="76"/>
      <c r="AJ34" s="76"/>
      <c r="AK34" s="76"/>
      <c r="AL34" s="76"/>
      <c r="AM34" s="76"/>
      <c r="AN34" s="76"/>
      <c r="AO34" s="76"/>
      <c r="AP34" s="76"/>
      <c r="AQ34" s="76"/>
      <c r="AR34" s="76"/>
      <c r="AS34" s="76"/>
      <c r="AT34" s="76"/>
      <c r="AU34" s="76"/>
      <c r="AV34" s="76"/>
      <c r="AW34" s="76"/>
      <c r="AX34" s="76"/>
      <c r="AY34" s="76"/>
      <c r="AZ34" s="76"/>
      <c r="BA34" s="76"/>
      <c r="BB34" s="76"/>
      <c r="BC34" s="76"/>
      <c r="BD34" s="76"/>
      <c r="BE34" s="76"/>
      <c r="BF34" s="76"/>
      <c r="BG34" s="76"/>
      <c r="BH34" s="76"/>
      <c r="BI34" s="76"/>
      <c r="BJ34" s="76"/>
      <c r="BK34" s="76"/>
      <c r="BL34" s="76"/>
      <c r="BM34" s="76"/>
      <c r="BN34" s="76"/>
      <c r="BO34" s="76"/>
      <c r="BP34" s="76"/>
      <c r="BQ34" s="76"/>
      <c r="BR34" s="76"/>
      <c r="BS34" s="76"/>
      <c r="BT34" s="76"/>
      <c r="BU34" s="76"/>
      <c r="BV34" s="76"/>
      <c r="BW34" s="76"/>
      <c r="BX34" s="76"/>
      <c r="BY34" s="76"/>
      <c r="BZ34" s="76"/>
      <c r="CA34" s="76"/>
      <c r="CB34" s="76"/>
      <c r="CC34" s="76"/>
      <c r="CD34" s="76"/>
      <c r="CE34" s="76"/>
      <c r="CF34" s="76"/>
      <c r="CG34" s="76"/>
      <c r="CH34" s="76"/>
      <c r="CI34" s="76"/>
      <c r="CJ34" s="76"/>
      <c r="CK34" s="76"/>
      <c r="CL34" s="76"/>
      <c r="CM34" s="76"/>
      <c r="CN34" s="76"/>
      <c r="CO34" s="76"/>
      <c r="CP34" s="76"/>
      <c r="CQ34" s="76"/>
      <c r="CR34" s="76"/>
      <c r="CS34" s="76"/>
      <c r="CT34" s="76"/>
      <c r="CU34" s="76"/>
      <c r="CV34" s="76"/>
      <c r="CW34" s="76"/>
      <c r="CX34" s="76"/>
      <c r="CY34" s="76"/>
      <c r="CZ34" s="76"/>
      <c r="DA34" s="76"/>
      <c r="DB34" s="76"/>
      <c r="DC34" s="76"/>
      <c r="DD34" s="76"/>
      <c r="DE34" s="76"/>
      <c r="DF34" s="76"/>
      <c r="DG34" s="76"/>
      <c r="DH34" s="76"/>
    </row>
    <row r="35" spans="1:112" s="11" customFormat="1" ht="17.25" customHeight="1" x14ac:dyDescent="0.35">
      <c r="A35" s="4">
        <v>2.8</v>
      </c>
      <c r="B35" s="4" t="s">
        <v>22</v>
      </c>
      <c r="C35" s="71">
        <v>8.2690000000000003E-3</v>
      </c>
      <c r="D35" s="71">
        <v>4.9031999999999999E-2</v>
      </c>
      <c r="E35" s="71">
        <v>4.9031999999999999E-2</v>
      </c>
      <c r="F35" s="64"/>
      <c r="G35" s="71">
        <v>1.5592E-2</v>
      </c>
      <c r="H35" s="71">
        <v>4.8097000000000001E-2</v>
      </c>
      <c r="I35" s="71">
        <v>7.0935999999999999E-2</v>
      </c>
      <c r="J35" s="64"/>
      <c r="K35" s="71">
        <v>2.1555999999999999E-2</v>
      </c>
      <c r="L35" s="71">
        <v>4.6755999999999999E-2</v>
      </c>
      <c r="M35" s="71">
        <v>8.4871000000000002E-2</v>
      </c>
      <c r="N35"/>
      <c r="O35" s="71">
        <v>2.6828999999999999E-2</v>
      </c>
      <c r="P35" s="71">
        <v>4.6059000000000003E-2</v>
      </c>
      <c r="Q35" s="71">
        <v>9.4709000000000002E-2</v>
      </c>
      <c r="R35" s="1"/>
      <c r="S35" s="64"/>
      <c r="T35" s="64"/>
      <c r="U35" s="64"/>
      <c r="V35" s="79"/>
      <c r="W35" s="79"/>
      <c r="X35" s="79"/>
      <c r="Y35" s="76"/>
      <c r="Z35" s="76"/>
      <c r="AA35" s="76"/>
      <c r="AB35" s="76"/>
      <c r="AC35" s="76"/>
      <c r="AD35" s="76"/>
      <c r="AE35" s="76"/>
      <c r="AF35" s="76"/>
      <c r="AG35" s="76"/>
      <c r="AH35" s="76"/>
      <c r="AI35" s="76"/>
      <c r="AJ35" s="76"/>
      <c r="AK35" s="76"/>
      <c r="AL35" s="76"/>
      <c r="AM35" s="76"/>
      <c r="AN35" s="76"/>
      <c r="AO35" s="76"/>
      <c r="AP35" s="76"/>
      <c r="AQ35" s="76"/>
      <c r="AR35" s="76"/>
      <c r="AS35" s="76"/>
      <c r="AT35" s="76"/>
      <c r="AU35" s="76"/>
      <c r="AV35" s="76"/>
      <c r="AW35" s="76"/>
      <c r="AX35" s="76"/>
      <c r="AY35" s="76"/>
      <c r="AZ35" s="76"/>
      <c r="BA35" s="76"/>
      <c r="BB35" s="76"/>
      <c r="BC35" s="76"/>
      <c r="BD35" s="76"/>
      <c r="BE35" s="76"/>
      <c r="BF35" s="76"/>
      <c r="BG35" s="76"/>
      <c r="BH35" s="76"/>
      <c r="BI35" s="76"/>
      <c r="BJ35" s="76"/>
      <c r="BK35" s="76"/>
      <c r="BL35" s="76"/>
      <c r="BM35" s="76"/>
      <c r="BN35" s="76"/>
      <c r="BO35" s="76"/>
      <c r="BP35" s="76"/>
      <c r="BQ35" s="76"/>
      <c r="BR35" s="76"/>
      <c r="BS35" s="76"/>
      <c r="BT35" s="76"/>
      <c r="BU35" s="76"/>
      <c r="BV35" s="76"/>
      <c r="BW35" s="76"/>
      <c r="BX35" s="76"/>
      <c r="BY35" s="76"/>
      <c r="BZ35" s="76"/>
      <c r="CA35" s="76"/>
      <c r="CB35" s="76"/>
      <c r="CC35" s="76"/>
      <c r="CD35" s="76"/>
      <c r="CE35" s="76"/>
      <c r="CF35" s="76"/>
      <c r="CG35" s="76"/>
      <c r="CH35" s="76"/>
      <c r="CI35" s="76"/>
      <c r="CJ35" s="76"/>
      <c r="CK35" s="76"/>
      <c r="CL35" s="76"/>
      <c r="CM35" s="76"/>
      <c r="CN35" s="76"/>
      <c r="CO35" s="76"/>
      <c r="CP35" s="76"/>
      <c r="CQ35" s="76"/>
      <c r="CR35" s="76"/>
      <c r="CS35" s="76"/>
      <c r="CT35" s="76"/>
      <c r="CU35" s="76"/>
      <c r="CV35" s="76"/>
      <c r="CW35" s="76"/>
      <c r="CX35" s="76"/>
      <c r="CY35" s="76"/>
      <c r="CZ35" s="76"/>
      <c r="DA35" s="76"/>
      <c r="DB35" s="76"/>
      <c r="DC35" s="76"/>
      <c r="DD35" s="76"/>
      <c r="DE35" s="76"/>
      <c r="DF35" s="76"/>
      <c r="DG35" s="76"/>
      <c r="DH35" s="76"/>
    </row>
    <row r="36" spans="1:112" s="11" customFormat="1" ht="15.75" customHeight="1" x14ac:dyDescent="0.35">
      <c r="A36" s="9">
        <v>2.1</v>
      </c>
      <c r="B36" s="9" t="s">
        <v>23</v>
      </c>
      <c r="C36" s="65">
        <v>1.7312999999999999E-2</v>
      </c>
      <c r="D36" s="65">
        <v>4.8564000000000003E-2</v>
      </c>
      <c r="E36" s="65">
        <v>4.8564000000000003E-2</v>
      </c>
      <c r="F36" s="64"/>
      <c r="G36" s="65">
        <v>3.2712999999999999E-2</v>
      </c>
      <c r="H36" s="65">
        <v>4.7382000000000001E-2</v>
      </c>
      <c r="I36" s="65">
        <v>5.5392999999999998E-2</v>
      </c>
      <c r="J36" s="64"/>
      <c r="K36" s="65">
        <v>3.6790999999999997E-2</v>
      </c>
      <c r="L36" s="65">
        <v>4.6081999999999998E-2</v>
      </c>
      <c r="M36" s="65">
        <v>5.5620000000000003E-2</v>
      </c>
      <c r="N36"/>
      <c r="O36" s="65">
        <v>3.9111E-2</v>
      </c>
      <c r="P36" s="65">
        <v>4.5968000000000002E-2</v>
      </c>
      <c r="Q36" s="65">
        <v>5.5442999999999999E-2</v>
      </c>
      <c r="R36" s="1"/>
      <c r="S36" s="64"/>
      <c r="T36" s="64"/>
      <c r="U36" s="64"/>
      <c r="V36" s="79"/>
      <c r="W36" s="79"/>
      <c r="X36" s="79"/>
      <c r="Y36" s="76"/>
      <c r="Z36" s="76"/>
      <c r="AA36" s="76"/>
      <c r="AB36" s="76"/>
      <c r="AC36" s="76"/>
      <c r="AD36" s="76"/>
      <c r="AE36" s="76"/>
      <c r="AF36" s="76"/>
      <c r="AG36" s="76"/>
      <c r="AH36" s="76"/>
      <c r="AI36" s="76"/>
      <c r="AJ36" s="76"/>
      <c r="AK36" s="76"/>
      <c r="AL36" s="76"/>
      <c r="AM36" s="76"/>
      <c r="AN36" s="76"/>
      <c r="AO36" s="76"/>
      <c r="AP36" s="76"/>
      <c r="AQ36" s="76"/>
      <c r="AR36" s="76"/>
      <c r="AS36" s="76"/>
      <c r="AT36" s="76"/>
      <c r="AU36" s="76"/>
      <c r="AV36" s="76"/>
      <c r="AW36" s="76"/>
      <c r="AX36" s="76"/>
      <c r="AY36" s="76"/>
      <c r="AZ36" s="76"/>
      <c r="BA36" s="76"/>
      <c r="BB36" s="76"/>
      <c r="BC36" s="76"/>
      <c r="BD36" s="76"/>
      <c r="BE36" s="76"/>
      <c r="BF36" s="76"/>
      <c r="BG36" s="76"/>
      <c r="BH36" s="76"/>
      <c r="BI36" s="76"/>
      <c r="BJ36" s="76"/>
      <c r="BK36" s="76"/>
      <c r="BL36" s="76"/>
      <c r="BM36" s="76"/>
      <c r="BN36" s="76"/>
      <c r="BO36" s="76"/>
      <c r="BP36" s="76"/>
      <c r="BQ36" s="76"/>
      <c r="BR36" s="76"/>
      <c r="BS36" s="76"/>
      <c r="BT36" s="76"/>
      <c r="BU36" s="76"/>
      <c r="BV36" s="76"/>
      <c r="BW36" s="76"/>
      <c r="BX36" s="76"/>
      <c r="BY36" s="76"/>
      <c r="BZ36" s="76"/>
      <c r="CA36" s="76"/>
      <c r="CB36" s="76"/>
      <c r="CC36" s="76"/>
      <c r="CD36" s="76"/>
      <c r="CE36" s="76"/>
      <c r="CF36" s="76"/>
      <c r="CG36" s="76"/>
      <c r="CH36" s="76"/>
      <c r="CI36" s="76"/>
      <c r="CJ36" s="76"/>
      <c r="CK36" s="76"/>
      <c r="CL36" s="76"/>
      <c r="CM36" s="76"/>
      <c r="CN36" s="76"/>
      <c r="CO36" s="76"/>
      <c r="CP36" s="76"/>
      <c r="CQ36" s="76"/>
      <c r="CR36" s="76"/>
      <c r="CS36" s="76"/>
      <c r="CT36" s="76"/>
      <c r="CU36" s="76"/>
      <c r="CV36" s="76"/>
      <c r="CW36" s="76"/>
      <c r="CX36" s="76"/>
      <c r="CY36" s="76"/>
      <c r="CZ36" s="76"/>
      <c r="DA36" s="76"/>
      <c r="DB36" s="76"/>
      <c r="DC36" s="76"/>
      <c r="DD36" s="76"/>
      <c r="DE36" s="76"/>
      <c r="DF36" s="76"/>
      <c r="DG36" s="76"/>
      <c r="DH36" s="76"/>
    </row>
    <row r="37" spans="1:112" s="13" customFormat="1" ht="15.75" customHeight="1" x14ac:dyDescent="0.35">
      <c r="A37" s="22">
        <v>2.2000000000000002</v>
      </c>
      <c r="B37" s="23" t="s">
        <v>23</v>
      </c>
      <c r="C37" s="66">
        <v>4.9052999999999999E-2</v>
      </c>
      <c r="D37" s="66">
        <v>4.8167000000000001E-2</v>
      </c>
      <c r="E37" s="66">
        <v>4.8167000000000001E-2</v>
      </c>
      <c r="F37" s="64"/>
      <c r="G37" s="66">
        <v>4.9135999999999999E-2</v>
      </c>
      <c r="H37" s="66">
        <v>4.6745000000000002E-2</v>
      </c>
      <c r="I37" s="66">
        <v>4.7967000000000003E-2</v>
      </c>
      <c r="J37" s="64"/>
      <c r="K37" s="66">
        <v>4.9202000000000003E-2</v>
      </c>
      <c r="L37" s="66">
        <v>4.6309999999999997E-2</v>
      </c>
      <c r="M37" s="66">
        <v>4.8327000000000002E-2</v>
      </c>
      <c r="N37"/>
      <c r="O37" s="66">
        <v>4.9424999999999997E-2</v>
      </c>
      <c r="P37" s="66">
        <v>4.5850000000000002E-2</v>
      </c>
      <c r="Q37" s="66">
        <v>4.8485E-2</v>
      </c>
      <c r="R37" s="1"/>
      <c r="S37" s="64"/>
      <c r="T37" s="64"/>
      <c r="U37" s="64"/>
      <c r="V37" s="79"/>
      <c r="W37" s="79"/>
      <c r="X37" s="79"/>
      <c r="Y37" s="76"/>
      <c r="Z37" s="76"/>
      <c r="AA37" s="76"/>
      <c r="AB37" s="76"/>
      <c r="AC37" s="76"/>
      <c r="AD37" s="76"/>
      <c r="AE37" s="76"/>
      <c r="AF37" s="76"/>
      <c r="AG37" s="76"/>
      <c r="AH37" s="76"/>
      <c r="AI37" s="76"/>
      <c r="AJ37" s="76"/>
      <c r="AK37" s="76"/>
      <c r="AL37" s="76"/>
      <c r="AM37" s="76"/>
      <c r="AN37" s="76"/>
      <c r="AO37" s="76"/>
      <c r="AP37" s="76"/>
      <c r="AQ37" s="76"/>
      <c r="AR37" s="76"/>
      <c r="AS37" s="76"/>
      <c r="AT37" s="76"/>
      <c r="AU37" s="76"/>
      <c r="AV37" s="76"/>
      <c r="AW37" s="76"/>
      <c r="AX37" s="76"/>
      <c r="AY37" s="76"/>
      <c r="AZ37" s="76"/>
      <c r="BA37" s="76"/>
      <c r="BB37" s="76"/>
      <c r="BC37" s="76"/>
      <c r="BD37" s="76"/>
      <c r="BE37" s="76"/>
      <c r="BF37" s="76"/>
      <c r="BG37" s="76"/>
      <c r="BH37" s="76"/>
      <c r="BI37" s="76"/>
      <c r="BJ37" s="76"/>
      <c r="BK37" s="76"/>
      <c r="BL37" s="76"/>
      <c r="BM37" s="76"/>
      <c r="BN37" s="76"/>
      <c r="BO37" s="76"/>
      <c r="BP37" s="76"/>
      <c r="BQ37" s="76"/>
      <c r="BR37" s="76"/>
      <c r="BS37" s="76"/>
      <c r="BT37" s="76"/>
      <c r="BU37" s="76"/>
      <c r="BV37" s="76"/>
      <c r="BW37" s="76"/>
      <c r="BX37" s="76"/>
      <c r="BY37" s="76"/>
      <c r="BZ37" s="76"/>
      <c r="CA37" s="76"/>
      <c r="CB37" s="76"/>
      <c r="CC37" s="76"/>
      <c r="CD37" s="76"/>
      <c r="CE37" s="76"/>
      <c r="CF37" s="76"/>
      <c r="CG37" s="76"/>
      <c r="CH37" s="76"/>
      <c r="CI37" s="76"/>
      <c r="CJ37" s="76"/>
      <c r="CK37" s="76"/>
      <c r="CL37" s="76"/>
      <c r="CM37" s="76"/>
      <c r="CN37" s="76"/>
      <c r="CO37" s="76"/>
      <c r="CP37" s="76"/>
      <c r="CQ37" s="76"/>
      <c r="CR37" s="76"/>
      <c r="CS37" s="76"/>
      <c r="CT37" s="76"/>
      <c r="CU37" s="76"/>
      <c r="CV37" s="76"/>
      <c r="CW37" s="76"/>
      <c r="CX37" s="76"/>
      <c r="CY37" s="76"/>
      <c r="CZ37" s="76"/>
      <c r="DA37" s="76"/>
      <c r="DB37" s="76"/>
      <c r="DC37" s="76"/>
      <c r="DD37" s="76"/>
      <c r="DE37" s="76"/>
      <c r="DF37" s="76"/>
      <c r="DG37" s="76"/>
      <c r="DH37" s="76"/>
    </row>
    <row r="38" spans="1:112" s="15" customFormat="1" ht="15.75" customHeight="1" x14ac:dyDescent="0.35">
      <c r="A38" s="7">
        <v>2.4</v>
      </c>
      <c r="B38" s="7" t="s">
        <v>23</v>
      </c>
      <c r="C38" s="67">
        <v>0.10852000000000001</v>
      </c>
      <c r="D38" s="67">
        <v>4.7157999999999999E-2</v>
      </c>
      <c r="E38" s="67">
        <v>4.7157999999999999E-2</v>
      </c>
      <c r="F38" s="64"/>
      <c r="G38" s="67">
        <v>0.118005</v>
      </c>
      <c r="H38" s="67">
        <v>4.6367999999999999E-2</v>
      </c>
      <c r="I38" s="67">
        <v>5.6432999999999997E-2</v>
      </c>
      <c r="J38" s="64"/>
      <c r="K38" s="67">
        <v>0.119688</v>
      </c>
      <c r="L38" s="67">
        <v>4.6216E-2</v>
      </c>
      <c r="M38" s="67">
        <v>6.1407999999999997E-2</v>
      </c>
      <c r="N38"/>
      <c r="O38" s="67">
        <v>0.119021</v>
      </c>
      <c r="P38" s="67">
        <v>4.5451999999999999E-2</v>
      </c>
      <c r="Q38" s="67">
        <v>6.3704999999999998E-2</v>
      </c>
      <c r="R38" s="1"/>
      <c r="S38" s="64"/>
      <c r="T38" s="64"/>
      <c r="U38" s="64"/>
      <c r="V38" s="79"/>
      <c r="W38" s="79"/>
      <c r="X38" s="79"/>
      <c r="Y38" s="76"/>
      <c r="Z38" s="76"/>
      <c r="AA38" s="76"/>
      <c r="AB38" s="76"/>
      <c r="AC38" s="76"/>
      <c r="AD38" s="76"/>
      <c r="AE38" s="76"/>
      <c r="AF38" s="76"/>
      <c r="AG38" s="76"/>
      <c r="AH38" s="76"/>
      <c r="AI38" s="76"/>
      <c r="AJ38" s="76"/>
      <c r="AK38" s="76"/>
      <c r="AL38" s="76"/>
      <c r="AM38" s="76"/>
      <c r="AN38" s="76"/>
      <c r="AO38" s="76"/>
      <c r="AP38" s="76"/>
      <c r="AQ38" s="76"/>
      <c r="AR38" s="76"/>
      <c r="AS38" s="76"/>
      <c r="AT38" s="76"/>
      <c r="AU38" s="76"/>
      <c r="AV38" s="76"/>
      <c r="AW38" s="76"/>
      <c r="AX38" s="76"/>
      <c r="AY38" s="76"/>
      <c r="AZ38" s="76"/>
      <c r="BA38" s="76"/>
      <c r="BB38" s="76"/>
      <c r="BC38" s="76"/>
      <c r="BD38" s="76"/>
      <c r="BE38" s="76"/>
      <c r="BF38" s="76"/>
      <c r="BG38" s="76"/>
      <c r="BH38" s="76"/>
      <c r="BI38" s="76"/>
      <c r="BJ38" s="76"/>
      <c r="BK38" s="76"/>
      <c r="BL38" s="76"/>
      <c r="BM38" s="76"/>
      <c r="BN38" s="76"/>
      <c r="BO38" s="76"/>
      <c r="BP38" s="76"/>
      <c r="BQ38" s="76"/>
      <c r="BR38" s="76"/>
      <c r="BS38" s="76"/>
      <c r="BT38" s="76"/>
      <c r="BU38" s="76"/>
      <c r="BV38" s="76"/>
      <c r="BW38" s="76"/>
      <c r="BX38" s="76"/>
      <c r="BY38" s="76"/>
      <c r="BZ38" s="76"/>
      <c r="CA38" s="76"/>
      <c r="CB38" s="76"/>
      <c r="CC38" s="76"/>
      <c r="CD38" s="76"/>
      <c r="CE38" s="76"/>
      <c r="CF38" s="76"/>
      <c r="CG38" s="76"/>
      <c r="CH38" s="76"/>
      <c r="CI38" s="76"/>
      <c r="CJ38" s="76"/>
      <c r="CK38" s="76"/>
      <c r="CL38" s="76"/>
      <c r="CM38" s="76"/>
      <c r="CN38" s="76"/>
      <c r="CO38" s="76"/>
      <c r="CP38" s="76"/>
      <c r="CQ38" s="76"/>
      <c r="CR38" s="76"/>
      <c r="CS38" s="76"/>
      <c r="CT38" s="76"/>
      <c r="CU38" s="76"/>
      <c r="CV38" s="76"/>
      <c r="CW38" s="76"/>
      <c r="CX38" s="76"/>
      <c r="CY38" s="76"/>
      <c r="CZ38" s="76"/>
      <c r="DA38" s="76"/>
      <c r="DB38" s="76"/>
      <c r="DC38" s="76"/>
      <c r="DD38" s="76"/>
      <c r="DE38" s="76"/>
      <c r="DF38" s="76"/>
      <c r="DG38" s="76"/>
      <c r="DH38" s="76"/>
    </row>
    <row r="39" spans="1:112" s="15" customFormat="1" ht="15.75" customHeight="1" x14ac:dyDescent="0.35">
      <c r="A39" s="7">
        <v>2.8</v>
      </c>
      <c r="B39" s="7" t="s">
        <v>23</v>
      </c>
      <c r="C39" s="67">
        <v>0.15464</v>
      </c>
      <c r="D39" s="67">
        <v>4.6598000000000001E-2</v>
      </c>
      <c r="E39" s="67">
        <v>4.6598000000000001E-2</v>
      </c>
      <c r="F39" s="64"/>
      <c r="G39" s="67">
        <v>0.191776</v>
      </c>
      <c r="H39" s="67">
        <v>4.6141000000000001E-2</v>
      </c>
      <c r="I39" s="67">
        <v>6.7929000000000003E-2</v>
      </c>
      <c r="J39" s="64"/>
      <c r="K39" s="67">
        <v>0.21086199999999999</v>
      </c>
      <c r="L39" s="67">
        <v>4.6175000000000001E-2</v>
      </c>
      <c r="M39" s="67">
        <v>8.1420999999999993E-2</v>
      </c>
      <c r="N39"/>
      <c r="O39" s="67">
        <v>0.22065799999999999</v>
      </c>
      <c r="P39" s="67">
        <v>4.5547999999999998E-2</v>
      </c>
      <c r="Q39" s="67">
        <v>9.0255000000000002E-2</v>
      </c>
      <c r="R39" s="1"/>
      <c r="S39" s="64"/>
      <c r="T39" s="64"/>
      <c r="U39" s="64"/>
      <c r="V39" s="79"/>
      <c r="W39" s="79"/>
      <c r="X39" s="79"/>
      <c r="Y39" s="76"/>
      <c r="Z39" s="76"/>
      <c r="AA39" s="76"/>
      <c r="AB39" s="76"/>
      <c r="AC39" s="76"/>
      <c r="AD39" s="76"/>
      <c r="AE39" s="76"/>
      <c r="AF39" s="76"/>
      <c r="AG39" s="76"/>
      <c r="AH39" s="76"/>
      <c r="AI39" s="76"/>
      <c r="AJ39" s="76"/>
      <c r="AK39" s="76"/>
      <c r="AL39" s="76"/>
      <c r="AM39" s="76"/>
      <c r="AN39" s="76"/>
      <c r="AO39" s="76"/>
      <c r="AP39" s="76"/>
      <c r="AQ39" s="76"/>
      <c r="AR39" s="76"/>
      <c r="AS39" s="76"/>
      <c r="AT39" s="76"/>
      <c r="AU39" s="76"/>
      <c r="AV39" s="76"/>
      <c r="AW39" s="76"/>
      <c r="AX39" s="76"/>
      <c r="AY39" s="76"/>
      <c r="AZ39" s="76"/>
      <c r="BA39" s="76"/>
      <c r="BB39" s="76"/>
      <c r="BC39" s="76"/>
      <c r="BD39" s="76"/>
      <c r="BE39" s="76"/>
      <c r="BF39" s="76"/>
      <c r="BG39" s="76"/>
      <c r="BH39" s="76"/>
      <c r="BI39" s="76"/>
      <c r="BJ39" s="76"/>
      <c r="BK39" s="76"/>
      <c r="BL39" s="76"/>
      <c r="BM39" s="76"/>
      <c r="BN39" s="76"/>
      <c r="BO39" s="76"/>
      <c r="BP39" s="76"/>
      <c r="BQ39" s="76"/>
      <c r="BR39" s="76"/>
      <c r="BS39" s="76"/>
      <c r="BT39" s="76"/>
      <c r="BU39" s="76"/>
      <c r="BV39" s="76"/>
      <c r="BW39" s="76"/>
      <c r="BX39" s="76"/>
      <c r="BY39" s="76"/>
      <c r="BZ39" s="76"/>
      <c r="CA39" s="76"/>
      <c r="CB39" s="76"/>
      <c r="CC39" s="76"/>
      <c r="CD39" s="76"/>
      <c r="CE39" s="76"/>
      <c r="CF39" s="76"/>
      <c r="CG39" s="76"/>
      <c r="CH39" s="76"/>
      <c r="CI39" s="76"/>
      <c r="CJ39" s="76"/>
      <c r="CK39" s="76"/>
      <c r="CL39" s="76"/>
      <c r="CM39" s="76"/>
      <c r="CN39" s="76"/>
      <c r="CO39" s="76"/>
      <c r="CP39" s="76"/>
      <c r="CQ39" s="76"/>
      <c r="CR39" s="76"/>
      <c r="CS39" s="76"/>
      <c r="CT39" s="76"/>
      <c r="CU39" s="76"/>
      <c r="CV39" s="76"/>
      <c r="CW39" s="76"/>
      <c r="CX39" s="76"/>
      <c r="CY39" s="76"/>
      <c r="CZ39" s="76"/>
      <c r="DA39" s="76"/>
      <c r="DB39" s="76"/>
      <c r="DC39" s="76"/>
      <c r="DD39" s="76"/>
      <c r="DE39" s="76"/>
      <c r="DF39" s="76"/>
      <c r="DG39" s="76"/>
      <c r="DH39" s="76"/>
    </row>
    <row r="40" spans="1:112" s="13" customFormat="1" ht="15.75" customHeight="1" x14ac:dyDescent="0.35">
      <c r="A40" s="14">
        <v>2.1</v>
      </c>
      <c r="B40" s="14" t="s">
        <v>24</v>
      </c>
      <c r="C40" s="70">
        <v>5.0326999999999997E-2</v>
      </c>
      <c r="D40" s="70">
        <v>4.9065999999999999E-2</v>
      </c>
      <c r="E40" s="70">
        <v>4.9065999999999999E-2</v>
      </c>
      <c r="F40" s="64"/>
      <c r="G40" s="70">
        <v>5.3814000000000001E-2</v>
      </c>
      <c r="H40" s="70">
        <v>4.7731000000000003E-2</v>
      </c>
      <c r="I40" s="70">
        <v>5.2753000000000001E-2</v>
      </c>
      <c r="J40" s="64"/>
      <c r="K40" s="70">
        <v>5.4979E-2</v>
      </c>
      <c r="L40" s="70">
        <v>4.6967000000000002E-2</v>
      </c>
      <c r="M40" s="70">
        <v>5.4052999999999997E-2</v>
      </c>
      <c r="N40"/>
      <c r="O40" s="70">
        <v>5.4622999999999998E-2</v>
      </c>
      <c r="P40" s="70">
        <v>4.6331999999999998E-2</v>
      </c>
      <c r="Q40" s="70">
        <v>5.3903E-2</v>
      </c>
      <c r="R40" s="1"/>
      <c r="S40" s="64"/>
      <c r="T40" s="64"/>
      <c r="U40" s="64"/>
      <c r="V40" s="79"/>
      <c r="W40" s="79"/>
      <c r="X40" s="79"/>
      <c r="Y40" s="76"/>
      <c r="Z40" s="76"/>
      <c r="AA40" s="76"/>
      <c r="AB40" s="76"/>
      <c r="AC40" s="76"/>
      <c r="AD40" s="76"/>
      <c r="AE40" s="76"/>
      <c r="AF40" s="76"/>
      <c r="AG40" s="76"/>
      <c r="AH40" s="76"/>
      <c r="AI40" s="76"/>
      <c r="AJ40" s="76"/>
      <c r="AK40" s="76"/>
      <c r="AL40" s="76"/>
      <c r="AM40" s="76"/>
      <c r="AN40" s="76"/>
      <c r="AO40" s="76"/>
      <c r="AP40" s="76"/>
      <c r="AQ40" s="76"/>
      <c r="AR40" s="76"/>
      <c r="AS40" s="76"/>
      <c r="AT40" s="76"/>
      <c r="AU40" s="76"/>
      <c r="AV40" s="76"/>
      <c r="AW40" s="76"/>
      <c r="AX40" s="76"/>
      <c r="AY40" s="76"/>
      <c r="AZ40" s="76"/>
      <c r="BA40" s="76"/>
      <c r="BB40" s="76"/>
      <c r="BC40" s="76"/>
      <c r="BD40" s="76"/>
      <c r="BE40" s="76"/>
      <c r="BF40" s="76"/>
      <c r="BG40" s="76"/>
      <c r="BH40" s="76"/>
      <c r="BI40" s="76"/>
      <c r="BJ40" s="76"/>
      <c r="BK40" s="76"/>
      <c r="BL40" s="76"/>
      <c r="BM40" s="76"/>
      <c r="BN40" s="76"/>
      <c r="BO40" s="76"/>
      <c r="BP40" s="76"/>
      <c r="BQ40" s="76"/>
      <c r="BR40" s="76"/>
      <c r="BS40" s="76"/>
      <c r="BT40" s="76"/>
      <c r="BU40" s="76"/>
      <c r="BV40" s="76"/>
      <c r="BW40" s="76"/>
      <c r="BX40" s="76"/>
      <c r="BY40" s="76"/>
      <c r="BZ40" s="76"/>
      <c r="CA40" s="76"/>
      <c r="CB40" s="76"/>
      <c r="CC40" s="76"/>
      <c r="CD40" s="76"/>
      <c r="CE40" s="76"/>
      <c r="CF40" s="76"/>
      <c r="CG40" s="76"/>
      <c r="CH40" s="76"/>
      <c r="CI40" s="76"/>
      <c r="CJ40" s="76"/>
      <c r="CK40" s="76"/>
      <c r="CL40" s="76"/>
      <c r="CM40" s="76"/>
      <c r="CN40" s="76"/>
      <c r="CO40" s="76"/>
      <c r="CP40" s="76"/>
      <c r="CQ40" s="76"/>
      <c r="CR40" s="76"/>
      <c r="CS40" s="76"/>
      <c r="CT40" s="76"/>
      <c r="CU40" s="76"/>
      <c r="CV40" s="76"/>
      <c r="CW40" s="76"/>
      <c r="CX40" s="76"/>
      <c r="CY40" s="76"/>
      <c r="CZ40" s="76"/>
      <c r="DA40" s="76"/>
      <c r="DB40" s="76"/>
      <c r="DC40" s="76"/>
      <c r="DD40" s="76"/>
      <c r="DE40" s="76"/>
      <c r="DF40" s="76"/>
      <c r="DG40" s="76"/>
      <c r="DH40" s="76"/>
    </row>
    <row r="41" spans="1:112" s="13" customFormat="1" ht="15.75" customHeight="1" x14ac:dyDescent="0.35">
      <c r="A41" s="20">
        <v>2.2000000000000002</v>
      </c>
      <c r="B41" s="20" t="s">
        <v>24</v>
      </c>
      <c r="C41" s="69">
        <v>4.9624000000000001E-2</v>
      </c>
      <c r="D41" s="69">
        <v>4.9452000000000003E-2</v>
      </c>
      <c r="E41" s="69">
        <v>4.9452000000000003E-2</v>
      </c>
      <c r="F41" s="64"/>
      <c r="G41" s="69">
        <v>4.9207000000000001E-2</v>
      </c>
      <c r="H41" s="69">
        <v>4.7966000000000002E-2</v>
      </c>
      <c r="I41" s="69">
        <v>4.8918999999999997E-2</v>
      </c>
      <c r="J41" s="64"/>
      <c r="K41" s="69">
        <v>4.9167000000000002E-2</v>
      </c>
      <c r="L41" s="69">
        <v>4.7101999999999998E-2</v>
      </c>
      <c r="M41" s="69">
        <v>4.8862000000000003E-2</v>
      </c>
      <c r="N41"/>
      <c r="O41" s="69">
        <v>4.9175000000000003E-2</v>
      </c>
      <c r="P41" s="69">
        <v>4.6448999999999997E-2</v>
      </c>
      <c r="Q41" s="69">
        <v>4.8828999999999997E-2</v>
      </c>
      <c r="R41" s="1"/>
      <c r="S41" s="64"/>
      <c r="T41" s="64"/>
      <c r="U41" s="64"/>
      <c r="V41" s="79"/>
      <c r="W41" s="79"/>
      <c r="X41" s="79"/>
      <c r="Y41" s="76"/>
      <c r="Z41" s="76"/>
      <c r="AA41" s="76"/>
      <c r="AB41" s="76"/>
      <c r="AC41" s="76"/>
      <c r="AD41" s="76"/>
      <c r="AE41" s="76"/>
      <c r="AF41" s="76"/>
      <c r="AG41" s="76"/>
      <c r="AH41" s="76"/>
      <c r="AI41" s="76"/>
      <c r="AJ41" s="76"/>
      <c r="AK41" s="76"/>
      <c r="AL41" s="76"/>
      <c r="AM41" s="76"/>
      <c r="AN41" s="76"/>
      <c r="AO41" s="76"/>
      <c r="AP41" s="76"/>
      <c r="AQ41" s="76"/>
      <c r="AR41" s="76"/>
      <c r="AS41" s="76"/>
      <c r="AT41" s="76"/>
      <c r="AU41" s="76"/>
      <c r="AV41" s="76"/>
      <c r="AW41" s="76"/>
      <c r="AX41" s="76"/>
      <c r="AY41" s="76"/>
      <c r="AZ41" s="76"/>
      <c r="BA41" s="76"/>
      <c r="BB41" s="76"/>
      <c r="BC41" s="76"/>
      <c r="BD41" s="76"/>
      <c r="BE41" s="76"/>
      <c r="BF41" s="76"/>
      <c r="BG41" s="76"/>
      <c r="BH41" s="76"/>
      <c r="BI41" s="76"/>
      <c r="BJ41" s="76"/>
      <c r="BK41" s="76"/>
      <c r="BL41" s="76"/>
      <c r="BM41" s="76"/>
      <c r="BN41" s="76"/>
      <c r="BO41" s="76"/>
      <c r="BP41" s="76"/>
      <c r="BQ41" s="76"/>
      <c r="BR41" s="76"/>
      <c r="BS41" s="76"/>
      <c r="BT41" s="76"/>
      <c r="BU41" s="76"/>
      <c r="BV41" s="76"/>
      <c r="BW41" s="76"/>
      <c r="BX41" s="76"/>
      <c r="BY41" s="76"/>
      <c r="BZ41" s="76"/>
      <c r="CA41" s="76"/>
      <c r="CB41" s="76"/>
      <c r="CC41" s="76"/>
      <c r="CD41" s="76"/>
      <c r="CE41" s="76"/>
      <c r="CF41" s="76"/>
      <c r="CG41" s="76"/>
      <c r="CH41" s="76"/>
      <c r="CI41" s="76"/>
      <c r="CJ41" s="76"/>
      <c r="CK41" s="76"/>
      <c r="CL41" s="76"/>
      <c r="CM41" s="76"/>
      <c r="CN41" s="76"/>
      <c r="CO41" s="76"/>
      <c r="CP41" s="76"/>
      <c r="CQ41" s="76"/>
      <c r="CR41" s="76"/>
      <c r="CS41" s="76"/>
      <c r="CT41" s="76"/>
      <c r="CU41" s="76"/>
      <c r="CV41" s="76"/>
      <c r="CW41" s="76"/>
      <c r="CX41" s="76"/>
      <c r="CY41" s="76"/>
      <c r="CZ41" s="76"/>
      <c r="DA41" s="76"/>
      <c r="DB41" s="76"/>
      <c r="DC41" s="76"/>
      <c r="DD41" s="76"/>
      <c r="DE41" s="76"/>
      <c r="DF41" s="76"/>
      <c r="DG41" s="76"/>
      <c r="DH41" s="76"/>
    </row>
    <row r="42" spans="1:112" s="13" customFormat="1" ht="15.75" customHeight="1" x14ac:dyDescent="0.35">
      <c r="A42" s="14">
        <v>2.4</v>
      </c>
      <c r="B42" s="14" t="s">
        <v>24</v>
      </c>
      <c r="C42" s="70">
        <v>5.0335999999999999E-2</v>
      </c>
      <c r="D42" s="70">
        <v>4.9099999999999998E-2</v>
      </c>
      <c r="E42" s="70">
        <v>4.9099999999999998E-2</v>
      </c>
      <c r="F42" s="64"/>
      <c r="G42" s="70">
        <v>5.9325000000000003E-2</v>
      </c>
      <c r="H42" s="70">
        <v>4.7735E-2</v>
      </c>
      <c r="I42" s="70">
        <v>5.7539E-2</v>
      </c>
      <c r="J42" s="64"/>
      <c r="K42" s="70">
        <v>6.4082E-2</v>
      </c>
      <c r="L42" s="70">
        <v>4.6931E-2</v>
      </c>
      <c r="M42" s="70">
        <v>6.2035E-2</v>
      </c>
      <c r="N42"/>
      <c r="O42" s="70">
        <v>6.7545999999999995E-2</v>
      </c>
      <c r="P42" s="70">
        <v>4.6621999999999997E-2</v>
      </c>
      <c r="Q42" s="70">
        <v>6.5474000000000004E-2</v>
      </c>
      <c r="R42" s="1"/>
      <c r="S42" s="64"/>
      <c r="T42" s="64"/>
      <c r="U42" s="64"/>
      <c r="V42" s="79"/>
      <c r="W42" s="79"/>
      <c r="X42" s="79"/>
      <c r="Y42" s="76"/>
      <c r="Z42" s="76"/>
      <c r="AA42" s="76"/>
      <c r="AB42" s="76"/>
      <c r="AC42" s="76"/>
      <c r="AD42" s="76"/>
      <c r="AE42" s="76"/>
      <c r="AF42" s="76"/>
      <c r="AG42" s="76"/>
      <c r="AH42" s="76"/>
      <c r="AI42" s="76"/>
      <c r="AJ42" s="76"/>
      <c r="AK42" s="76"/>
      <c r="AL42" s="76"/>
      <c r="AM42" s="76"/>
      <c r="AN42" s="76"/>
      <c r="AO42" s="76"/>
      <c r="AP42" s="76"/>
      <c r="AQ42" s="76"/>
      <c r="AR42" s="76"/>
      <c r="AS42" s="76"/>
      <c r="AT42" s="76"/>
      <c r="AU42" s="76"/>
      <c r="AV42" s="76"/>
      <c r="AW42" s="76"/>
      <c r="AX42" s="76"/>
      <c r="AY42" s="76"/>
      <c r="AZ42" s="76"/>
      <c r="BA42" s="76"/>
      <c r="BB42" s="76"/>
      <c r="BC42" s="76"/>
      <c r="BD42" s="76"/>
      <c r="BE42" s="76"/>
      <c r="BF42" s="76"/>
      <c r="BG42" s="76"/>
      <c r="BH42" s="76"/>
      <c r="BI42" s="76"/>
      <c r="BJ42" s="76"/>
      <c r="BK42" s="76"/>
      <c r="BL42" s="76"/>
      <c r="BM42" s="76"/>
      <c r="BN42" s="76"/>
      <c r="BO42" s="76"/>
      <c r="BP42" s="76"/>
      <c r="BQ42" s="76"/>
      <c r="BR42" s="76"/>
      <c r="BS42" s="76"/>
      <c r="BT42" s="76"/>
      <c r="BU42" s="76"/>
      <c r="BV42" s="76"/>
      <c r="BW42" s="76"/>
      <c r="BX42" s="76"/>
      <c r="BY42" s="76"/>
      <c r="BZ42" s="76"/>
      <c r="CA42" s="76"/>
      <c r="CB42" s="76"/>
      <c r="CC42" s="76"/>
      <c r="CD42" s="76"/>
      <c r="CE42" s="76"/>
      <c r="CF42" s="76"/>
      <c r="CG42" s="76"/>
      <c r="CH42" s="76"/>
      <c r="CI42" s="76"/>
      <c r="CJ42" s="76"/>
      <c r="CK42" s="76"/>
      <c r="CL42" s="76"/>
      <c r="CM42" s="76"/>
      <c r="CN42" s="76"/>
      <c r="CO42" s="76"/>
      <c r="CP42" s="76"/>
      <c r="CQ42" s="76"/>
      <c r="CR42" s="76"/>
      <c r="CS42" s="76"/>
      <c r="CT42" s="76"/>
      <c r="CU42" s="76"/>
      <c r="CV42" s="76"/>
      <c r="CW42" s="76"/>
      <c r="CX42" s="76"/>
      <c r="CY42" s="76"/>
      <c r="CZ42" s="76"/>
      <c r="DA42" s="76"/>
      <c r="DB42" s="76"/>
      <c r="DC42" s="76"/>
      <c r="DD42" s="76"/>
      <c r="DE42" s="76"/>
      <c r="DF42" s="76"/>
      <c r="DG42" s="76"/>
      <c r="DH42" s="76"/>
    </row>
    <row r="43" spans="1:112" s="13" customFormat="1" ht="15.75" customHeight="1" x14ac:dyDescent="0.35">
      <c r="A43" s="14">
        <v>2.8</v>
      </c>
      <c r="B43" s="14" t="s">
        <v>24</v>
      </c>
      <c r="C43" s="70">
        <v>5.1167999999999998E-2</v>
      </c>
      <c r="D43" s="70">
        <v>4.8356000000000003E-2</v>
      </c>
      <c r="E43" s="70">
        <v>4.8356000000000003E-2</v>
      </c>
      <c r="F43" s="64"/>
      <c r="G43" s="70">
        <v>7.6273999999999995E-2</v>
      </c>
      <c r="H43" s="70">
        <v>4.7833000000000001E-2</v>
      </c>
      <c r="I43" s="70">
        <v>7.1071999999999996E-2</v>
      </c>
      <c r="J43" s="64"/>
      <c r="K43" s="70">
        <v>9.3003000000000002E-2</v>
      </c>
      <c r="L43" s="70">
        <v>4.7067999999999999E-2</v>
      </c>
      <c r="M43" s="70">
        <v>8.6250999999999994E-2</v>
      </c>
      <c r="N43"/>
      <c r="O43" s="70">
        <v>0.103098</v>
      </c>
      <c r="P43" s="70">
        <v>4.6421999999999998E-2</v>
      </c>
      <c r="Q43" s="70">
        <v>9.5569000000000001E-2</v>
      </c>
      <c r="R43" s="1"/>
      <c r="S43" s="64"/>
      <c r="T43" s="64"/>
      <c r="U43" s="64"/>
      <c r="V43" s="79"/>
      <c r="W43" s="79"/>
      <c r="X43" s="79"/>
      <c r="Y43" s="76"/>
      <c r="Z43" s="76"/>
      <c r="AA43" s="76"/>
      <c r="AB43" s="76"/>
      <c r="AC43" s="76"/>
      <c r="AD43" s="76"/>
      <c r="AE43" s="76"/>
      <c r="AF43" s="76"/>
      <c r="AG43" s="76"/>
      <c r="AH43" s="76"/>
      <c r="AI43" s="76"/>
      <c r="AJ43" s="76"/>
      <c r="AK43" s="76"/>
      <c r="AL43" s="76"/>
      <c r="AM43" s="76"/>
      <c r="AN43" s="76"/>
      <c r="AO43" s="76"/>
      <c r="AP43" s="76"/>
      <c r="AQ43" s="76"/>
      <c r="AR43" s="76"/>
      <c r="AS43" s="76"/>
      <c r="AT43" s="76"/>
      <c r="AU43" s="76"/>
      <c r="AV43" s="76"/>
      <c r="AW43" s="76"/>
      <c r="AX43" s="76"/>
      <c r="AY43" s="76"/>
      <c r="AZ43" s="76"/>
      <c r="BA43" s="76"/>
      <c r="BB43" s="76"/>
      <c r="BC43" s="76"/>
      <c r="BD43" s="76"/>
      <c r="BE43" s="76"/>
      <c r="BF43" s="76"/>
      <c r="BG43" s="76"/>
      <c r="BH43" s="76"/>
      <c r="BI43" s="76"/>
      <c r="BJ43" s="76"/>
      <c r="BK43" s="76"/>
      <c r="BL43" s="76"/>
      <c r="BM43" s="76"/>
      <c r="BN43" s="76"/>
      <c r="BO43" s="76"/>
      <c r="BP43" s="76"/>
      <c r="BQ43" s="76"/>
      <c r="BR43" s="76"/>
      <c r="BS43" s="76"/>
      <c r="BT43" s="76"/>
      <c r="BU43" s="76"/>
      <c r="BV43" s="76"/>
      <c r="BW43" s="76"/>
      <c r="BX43" s="76"/>
      <c r="BY43" s="76"/>
      <c r="BZ43" s="76"/>
      <c r="CA43" s="76"/>
      <c r="CB43" s="76"/>
      <c r="CC43" s="76"/>
      <c r="CD43" s="76"/>
      <c r="CE43" s="76"/>
      <c r="CF43" s="76"/>
      <c r="CG43" s="76"/>
      <c r="CH43" s="76"/>
      <c r="CI43" s="76"/>
      <c r="CJ43" s="76"/>
      <c r="CK43" s="76"/>
      <c r="CL43" s="76"/>
      <c r="CM43" s="76"/>
      <c r="CN43" s="76"/>
      <c r="CO43" s="76"/>
      <c r="CP43" s="76"/>
      <c r="CQ43" s="76"/>
      <c r="CR43" s="76"/>
      <c r="CS43" s="76"/>
      <c r="CT43" s="76"/>
      <c r="CU43" s="76"/>
      <c r="CV43" s="76"/>
      <c r="CW43" s="76"/>
      <c r="CX43" s="76"/>
      <c r="CY43" s="76"/>
      <c r="CZ43" s="76"/>
      <c r="DA43" s="76"/>
      <c r="DB43" s="76"/>
      <c r="DC43" s="76"/>
      <c r="DD43" s="76"/>
      <c r="DE43" s="76"/>
      <c r="DF43" s="76"/>
      <c r="DG43" s="76"/>
      <c r="DH43" s="76"/>
    </row>
    <row r="44" spans="1:112" s="15" customFormat="1" ht="15.75" customHeight="1" x14ac:dyDescent="0.35">
      <c r="A44" s="7">
        <v>2.1</v>
      </c>
      <c r="B44" s="7" t="s">
        <v>25</v>
      </c>
      <c r="C44" s="67">
        <v>8.1588999999999995E-2</v>
      </c>
      <c r="D44" s="67">
        <v>4.8508000000000003E-2</v>
      </c>
      <c r="E44" s="67">
        <v>4.8508000000000003E-2</v>
      </c>
      <c r="F44" s="64"/>
      <c r="G44" s="67">
        <v>7.7157000000000003E-2</v>
      </c>
      <c r="H44" s="67">
        <v>4.7402E-2</v>
      </c>
      <c r="I44" s="67">
        <v>5.1149E-2</v>
      </c>
      <c r="J44" s="64"/>
      <c r="K44" s="67">
        <v>7.4529999999999999E-2</v>
      </c>
      <c r="L44" s="67">
        <v>4.7031999999999997E-2</v>
      </c>
      <c r="M44" s="67">
        <v>5.2579000000000001E-2</v>
      </c>
      <c r="N44"/>
      <c r="O44" s="67">
        <v>7.2033E-2</v>
      </c>
      <c r="P44" s="67">
        <v>4.6421999999999998E-2</v>
      </c>
      <c r="Q44" s="67">
        <v>5.3062999999999999E-2</v>
      </c>
      <c r="R44" s="1"/>
      <c r="S44" s="64"/>
      <c r="T44" s="64"/>
      <c r="U44" s="64"/>
      <c r="V44" s="79"/>
      <c r="W44" s="79"/>
      <c r="X44" s="79"/>
      <c r="Y44" s="76"/>
      <c r="Z44" s="76"/>
      <c r="AA44" s="76"/>
      <c r="AB44" s="76"/>
      <c r="AC44" s="76"/>
      <c r="AD44" s="76"/>
      <c r="AE44" s="76"/>
      <c r="AF44" s="76"/>
      <c r="AG44" s="76"/>
      <c r="AH44" s="76"/>
      <c r="AI44" s="76"/>
      <c r="AJ44" s="76"/>
      <c r="AK44" s="76"/>
      <c r="AL44" s="76"/>
      <c r="AM44" s="76"/>
      <c r="AN44" s="76"/>
      <c r="AO44" s="76"/>
      <c r="AP44" s="76"/>
      <c r="AQ44" s="76"/>
      <c r="AR44" s="76"/>
      <c r="AS44" s="76"/>
      <c r="AT44" s="76"/>
      <c r="AU44" s="76"/>
      <c r="AV44" s="76"/>
      <c r="AW44" s="76"/>
      <c r="AX44" s="76"/>
      <c r="AY44" s="76"/>
      <c r="AZ44" s="76"/>
      <c r="BA44" s="76"/>
      <c r="BB44" s="76"/>
      <c r="BC44" s="76"/>
      <c r="BD44" s="76"/>
      <c r="BE44" s="76"/>
      <c r="BF44" s="76"/>
      <c r="BG44" s="76"/>
      <c r="BH44" s="76"/>
      <c r="BI44" s="76"/>
      <c r="BJ44" s="76"/>
      <c r="BK44" s="76"/>
      <c r="BL44" s="76"/>
      <c r="BM44" s="76"/>
      <c r="BN44" s="76"/>
      <c r="BO44" s="76"/>
      <c r="BP44" s="76"/>
      <c r="BQ44" s="76"/>
      <c r="BR44" s="76"/>
      <c r="BS44" s="76"/>
      <c r="BT44" s="76"/>
      <c r="BU44" s="76"/>
      <c r="BV44" s="76"/>
      <c r="BW44" s="76"/>
      <c r="BX44" s="76"/>
      <c r="BY44" s="76"/>
      <c r="BZ44" s="76"/>
      <c r="CA44" s="76"/>
      <c r="CB44" s="76"/>
      <c r="CC44" s="76"/>
      <c r="CD44" s="76"/>
      <c r="CE44" s="76"/>
      <c r="CF44" s="76"/>
      <c r="CG44" s="76"/>
      <c r="CH44" s="76"/>
      <c r="CI44" s="76"/>
      <c r="CJ44" s="76"/>
      <c r="CK44" s="76"/>
      <c r="CL44" s="76"/>
      <c r="CM44" s="76"/>
      <c r="CN44" s="76"/>
      <c r="CO44" s="76"/>
      <c r="CP44" s="76"/>
      <c r="CQ44" s="76"/>
      <c r="CR44" s="76"/>
      <c r="CS44" s="76"/>
      <c r="CT44" s="76"/>
      <c r="CU44" s="76"/>
      <c r="CV44" s="76"/>
      <c r="CW44" s="76"/>
      <c r="CX44" s="76"/>
      <c r="CY44" s="76"/>
      <c r="CZ44" s="76"/>
      <c r="DA44" s="76"/>
      <c r="DB44" s="76"/>
      <c r="DC44" s="76"/>
      <c r="DD44" s="76"/>
      <c r="DE44" s="76"/>
      <c r="DF44" s="76"/>
      <c r="DG44" s="76"/>
      <c r="DH44" s="76"/>
    </row>
    <row r="45" spans="1:112" s="13" customFormat="1" ht="15.75" customHeight="1" x14ac:dyDescent="0.35">
      <c r="A45" s="22">
        <v>2.2000000000000002</v>
      </c>
      <c r="B45" s="23" t="s">
        <v>25</v>
      </c>
      <c r="C45" s="66">
        <v>4.9082000000000001E-2</v>
      </c>
      <c r="D45" s="66">
        <v>4.8882000000000002E-2</v>
      </c>
      <c r="E45" s="66">
        <v>4.8882000000000002E-2</v>
      </c>
      <c r="F45" s="64"/>
      <c r="G45" s="66">
        <v>4.9152000000000001E-2</v>
      </c>
      <c r="H45" s="66">
        <v>4.7912999999999997E-2</v>
      </c>
      <c r="I45" s="66">
        <v>4.8717999999999997E-2</v>
      </c>
      <c r="J45" s="64"/>
      <c r="K45" s="66">
        <v>4.8948999999999999E-2</v>
      </c>
      <c r="L45" s="66">
        <v>4.6900999999999998E-2</v>
      </c>
      <c r="M45" s="66">
        <v>4.8638000000000001E-2</v>
      </c>
      <c r="N45"/>
      <c r="O45" s="66">
        <v>4.9699E-2</v>
      </c>
      <c r="P45" s="66">
        <v>4.6857000000000003E-2</v>
      </c>
      <c r="Q45" s="66">
        <v>4.9241E-2</v>
      </c>
      <c r="R45" s="1"/>
      <c r="S45" s="64"/>
      <c r="T45" s="64"/>
      <c r="U45" s="64"/>
      <c r="V45" s="79"/>
      <c r="W45" s="79"/>
      <c r="X45" s="79"/>
      <c r="Y45" s="76"/>
      <c r="Z45" s="76"/>
      <c r="AA45" s="76"/>
      <c r="AB45" s="76"/>
      <c r="AC45" s="76"/>
      <c r="AD45" s="76"/>
      <c r="AE45" s="76"/>
      <c r="AF45" s="76"/>
      <c r="AG45" s="76"/>
      <c r="AH45" s="76"/>
      <c r="AI45" s="76"/>
      <c r="AJ45" s="76"/>
      <c r="AK45" s="76"/>
      <c r="AL45" s="76"/>
      <c r="AM45" s="76"/>
      <c r="AN45" s="76"/>
      <c r="AO45" s="76"/>
      <c r="AP45" s="76"/>
      <c r="AQ45" s="76"/>
      <c r="AR45" s="76"/>
      <c r="AS45" s="76"/>
      <c r="AT45" s="76"/>
      <c r="AU45" s="76"/>
      <c r="AV45" s="76"/>
      <c r="AW45" s="76"/>
      <c r="AX45" s="76"/>
      <c r="AY45" s="76"/>
      <c r="AZ45" s="76"/>
      <c r="BA45" s="76"/>
      <c r="BB45" s="76"/>
      <c r="BC45" s="76"/>
      <c r="BD45" s="76"/>
      <c r="BE45" s="76"/>
      <c r="BF45" s="76"/>
      <c r="BG45" s="76"/>
      <c r="BH45" s="76"/>
      <c r="BI45" s="76"/>
      <c r="BJ45" s="76"/>
      <c r="BK45" s="76"/>
      <c r="BL45" s="76"/>
      <c r="BM45" s="76"/>
      <c r="BN45" s="76"/>
      <c r="BO45" s="76"/>
      <c r="BP45" s="76"/>
      <c r="BQ45" s="76"/>
      <c r="BR45" s="76"/>
      <c r="BS45" s="76"/>
      <c r="BT45" s="76"/>
      <c r="BU45" s="76"/>
      <c r="BV45" s="76"/>
      <c r="BW45" s="76"/>
      <c r="BX45" s="76"/>
      <c r="BY45" s="76"/>
      <c r="BZ45" s="76"/>
      <c r="CA45" s="76"/>
      <c r="CB45" s="76"/>
      <c r="CC45" s="76"/>
      <c r="CD45" s="76"/>
      <c r="CE45" s="76"/>
      <c r="CF45" s="76"/>
      <c r="CG45" s="76"/>
      <c r="CH45" s="76"/>
      <c r="CI45" s="76"/>
      <c r="CJ45" s="76"/>
      <c r="CK45" s="76"/>
      <c r="CL45" s="76"/>
      <c r="CM45" s="76"/>
      <c r="CN45" s="76"/>
      <c r="CO45" s="76"/>
      <c r="CP45" s="76"/>
      <c r="CQ45" s="76"/>
      <c r="CR45" s="76"/>
      <c r="CS45" s="76"/>
      <c r="CT45" s="76"/>
      <c r="CU45" s="76"/>
      <c r="CV45" s="76"/>
      <c r="CW45" s="76"/>
      <c r="CX45" s="76"/>
      <c r="CY45" s="76"/>
      <c r="CZ45" s="76"/>
      <c r="DA45" s="76"/>
      <c r="DB45" s="76"/>
      <c r="DC45" s="76"/>
      <c r="DD45" s="76"/>
      <c r="DE45" s="76"/>
      <c r="DF45" s="76"/>
      <c r="DG45" s="76"/>
      <c r="DH45" s="76"/>
    </row>
    <row r="46" spans="1:112" s="11" customFormat="1" ht="15.75" customHeight="1" x14ac:dyDescent="0.35">
      <c r="A46" s="9">
        <v>2.4</v>
      </c>
      <c r="B46" s="9" t="s">
        <v>25</v>
      </c>
      <c r="C46" s="65">
        <v>2.7496E-2</v>
      </c>
      <c r="D46" s="65">
        <v>4.9137E-2</v>
      </c>
      <c r="E46" s="65">
        <v>4.9137E-2</v>
      </c>
      <c r="F46" s="64"/>
      <c r="G46" s="65">
        <v>3.2814999999999997E-2</v>
      </c>
      <c r="H46" s="65">
        <v>4.8316999999999999E-2</v>
      </c>
      <c r="I46" s="65">
        <v>5.6813000000000002E-2</v>
      </c>
      <c r="J46" s="64"/>
      <c r="K46" s="65">
        <v>3.7102999999999997E-2</v>
      </c>
      <c r="L46" s="65">
        <v>4.7581999999999999E-2</v>
      </c>
      <c r="M46" s="65">
        <v>6.1217000000000001E-2</v>
      </c>
      <c r="N46"/>
      <c r="O46" s="65">
        <v>3.9676999999999997E-2</v>
      </c>
      <c r="P46" s="65">
        <v>4.6762999999999999E-2</v>
      </c>
      <c r="Q46" s="65">
        <v>6.4084000000000002E-2</v>
      </c>
      <c r="R46" s="1"/>
      <c r="S46" s="64"/>
      <c r="T46" s="64"/>
      <c r="U46" s="64"/>
      <c r="V46" s="79"/>
      <c r="W46" s="79"/>
      <c r="X46" s="79"/>
      <c r="Y46" s="76"/>
      <c r="Z46" s="76"/>
      <c r="AA46" s="76"/>
      <c r="AB46" s="76"/>
      <c r="AC46" s="76"/>
      <c r="AD46" s="76"/>
      <c r="AE46" s="76"/>
      <c r="AF46" s="76"/>
      <c r="AG46" s="76"/>
      <c r="AH46" s="76"/>
      <c r="AI46" s="76"/>
      <c r="AJ46" s="76"/>
      <c r="AK46" s="76"/>
      <c r="AL46" s="76"/>
      <c r="AM46" s="76"/>
      <c r="AN46" s="76"/>
      <c r="AO46" s="76"/>
      <c r="AP46" s="76"/>
      <c r="AQ46" s="76"/>
      <c r="AR46" s="76"/>
      <c r="AS46" s="76"/>
      <c r="AT46" s="76"/>
      <c r="AU46" s="76"/>
      <c r="AV46" s="76"/>
      <c r="AW46" s="76"/>
      <c r="AX46" s="76"/>
      <c r="AY46" s="76"/>
      <c r="AZ46" s="76"/>
      <c r="BA46" s="76"/>
      <c r="BB46" s="76"/>
      <c r="BC46" s="76"/>
      <c r="BD46" s="76"/>
      <c r="BE46" s="76"/>
      <c r="BF46" s="76"/>
      <c r="BG46" s="76"/>
      <c r="BH46" s="76"/>
      <c r="BI46" s="76"/>
      <c r="BJ46" s="76"/>
      <c r="BK46" s="76"/>
      <c r="BL46" s="76"/>
      <c r="BM46" s="76"/>
      <c r="BN46" s="76"/>
      <c r="BO46" s="76"/>
      <c r="BP46" s="76"/>
      <c r="BQ46" s="76"/>
      <c r="BR46" s="76"/>
      <c r="BS46" s="76"/>
      <c r="BT46" s="76"/>
      <c r="BU46" s="76"/>
      <c r="BV46" s="76"/>
      <c r="BW46" s="76"/>
      <c r="BX46" s="76"/>
      <c r="BY46" s="76"/>
      <c r="BZ46" s="76"/>
      <c r="CA46" s="76"/>
      <c r="CB46" s="76"/>
      <c r="CC46" s="76"/>
      <c r="CD46" s="76"/>
      <c r="CE46" s="76"/>
      <c r="CF46" s="76"/>
      <c r="CG46" s="76"/>
      <c r="CH46" s="76"/>
      <c r="CI46" s="76"/>
      <c r="CJ46" s="76"/>
      <c r="CK46" s="76"/>
      <c r="CL46" s="76"/>
      <c r="CM46" s="76"/>
      <c r="CN46" s="76"/>
      <c r="CO46" s="76"/>
      <c r="CP46" s="76"/>
      <c r="CQ46" s="76"/>
      <c r="CR46" s="76"/>
      <c r="CS46" s="76"/>
      <c r="CT46" s="76"/>
      <c r="CU46" s="76"/>
      <c r="CV46" s="76"/>
      <c r="CW46" s="76"/>
      <c r="CX46" s="76"/>
      <c r="CY46" s="76"/>
      <c r="CZ46" s="76"/>
      <c r="DA46" s="76"/>
      <c r="DB46" s="76"/>
      <c r="DC46" s="76"/>
      <c r="DD46" s="76"/>
      <c r="DE46" s="76"/>
      <c r="DF46" s="76"/>
      <c r="DG46" s="76"/>
      <c r="DH46" s="76"/>
    </row>
    <row r="47" spans="1:112" s="11" customFormat="1" ht="15.75" customHeight="1" x14ac:dyDescent="0.35">
      <c r="A47" s="9">
        <v>2.8</v>
      </c>
      <c r="B47" s="9" t="s">
        <v>25</v>
      </c>
      <c r="C47" s="65">
        <v>1.9543000000000001E-2</v>
      </c>
      <c r="D47" s="65">
        <v>4.9098999999999997E-2</v>
      </c>
      <c r="E47" s="65">
        <v>4.9098999999999997E-2</v>
      </c>
      <c r="F47" s="64"/>
      <c r="G47" s="65">
        <v>3.3218999999999999E-2</v>
      </c>
      <c r="H47" s="65">
        <v>4.8057000000000002E-2</v>
      </c>
      <c r="I47" s="65">
        <v>7.1235000000000007E-2</v>
      </c>
      <c r="J47" s="64"/>
      <c r="K47" s="65">
        <v>4.3711E-2</v>
      </c>
      <c r="L47" s="65">
        <v>4.7148000000000002E-2</v>
      </c>
      <c r="M47" s="65">
        <v>8.6027999999999993E-2</v>
      </c>
      <c r="N47"/>
      <c r="O47" s="65">
        <v>5.1387000000000002E-2</v>
      </c>
      <c r="P47" s="65">
        <v>4.7015000000000001E-2</v>
      </c>
      <c r="Q47" s="65">
        <v>9.5932000000000003E-2</v>
      </c>
      <c r="R47" s="1"/>
      <c r="S47" s="64"/>
      <c r="T47" s="64"/>
      <c r="U47" s="64"/>
      <c r="V47" s="79"/>
      <c r="W47" s="79"/>
      <c r="X47" s="79"/>
      <c r="Y47" s="76"/>
      <c r="Z47" s="76"/>
      <c r="AA47" s="76"/>
      <c r="AB47" s="76"/>
      <c r="AC47" s="76"/>
      <c r="AD47" s="76"/>
      <c r="AE47" s="76"/>
      <c r="AF47" s="76"/>
      <c r="AG47" s="76"/>
      <c r="AH47" s="76"/>
      <c r="AI47" s="76"/>
      <c r="AJ47" s="76"/>
      <c r="AK47" s="76"/>
      <c r="AL47" s="76"/>
      <c r="AM47" s="76"/>
      <c r="AN47" s="76"/>
      <c r="AO47" s="76"/>
      <c r="AP47" s="76"/>
      <c r="AQ47" s="76"/>
      <c r="AR47" s="76"/>
      <c r="AS47" s="76"/>
      <c r="AT47" s="76"/>
      <c r="AU47" s="76"/>
      <c r="AV47" s="76"/>
      <c r="AW47" s="76"/>
      <c r="AX47" s="76"/>
      <c r="AY47" s="76"/>
      <c r="AZ47" s="76"/>
      <c r="BA47" s="76"/>
      <c r="BB47" s="76"/>
      <c r="BC47" s="76"/>
      <c r="BD47" s="76"/>
      <c r="BE47" s="76"/>
      <c r="BF47" s="76"/>
      <c r="BG47" s="76"/>
      <c r="BH47" s="76"/>
      <c r="BI47" s="76"/>
      <c r="BJ47" s="76"/>
      <c r="BK47" s="76"/>
      <c r="BL47" s="76"/>
      <c r="BM47" s="76"/>
      <c r="BN47" s="76"/>
      <c r="BO47" s="76"/>
      <c r="BP47" s="76"/>
      <c r="BQ47" s="76"/>
      <c r="BR47" s="76"/>
      <c r="BS47" s="76"/>
      <c r="BT47" s="76"/>
      <c r="BU47" s="76"/>
      <c r="BV47" s="76"/>
      <c r="BW47" s="76"/>
      <c r="BX47" s="76"/>
      <c r="BY47" s="76"/>
      <c r="BZ47" s="76"/>
      <c r="CA47" s="76"/>
      <c r="CB47" s="76"/>
      <c r="CC47" s="76"/>
      <c r="CD47" s="76"/>
      <c r="CE47" s="76"/>
      <c r="CF47" s="76"/>
      <c r="CG47" s="76"/>
      <c r="CH47" s="76"/>
      <c r="CI47" s="76"/>
      <c r="CJ47" s="76"/>
      <c r="CK47" s="76"/>
      <c r="CL47" s="76"/>
      <c r="CM47" s="76"/>
      <c r="CN47" s="76"/>
      <c r="CO47" s="76"/>
      <c r="CP47" s="76"/>
      <c r="CQ47" s="76"/>
      <c r="CR47" s="76"/>
      <c r="CS47" s="76"/>
      <c r="CT47" s="76"/>
      <c r="CU47" s="76"/>
      <c r="CV47" s="76"/>
      <c r="CW47" s="76"/>
      <c r="CX47" s="76"/>
      <c r="CY47" s="76"/>
      <c r="CZ47" s="76"/>
      <c r="DA47" s="76"/>
      <c r="DB47" s="76"/>
      <c r="DC47" s="76"/>
      <c r="DD47" s="76"/>
      <c r="DE47" s="76"/>
      <c r="DF47" s="76"/>
      <c r="DG47" s="76"/>
      <c r="DH47" s="76"/>
    </row>
    <row r="48" spans="1:112" s="15" customFormat="1" ht="15.75" customHeight="1" x14ac:dyDescent="0.35">
      <c r="A48" s="7">
        <v>2.1</v>
      </c>
      <c r="B48" s="7" t="s">
        <v>26</v>
      </c>
      <c r="C48" s="67">
        <v>0.109264</v>
      </c>
      <c r="D48" s="67">
        <v>4.8523999999999998E-2</v>
      </c>
      <c r="E48" s="67">
        <v>4.8523999999999998E-2</v>
      </c>
      <c r="F48" s="64"/>
      <c r="G48" s="67">
        <v>0.100873</v>
      </c>
      <c r="H48" s="67">
        <v>4.7539999999999999E-2</v>
      </c>
      <c r="I48" s="67">
        <v>5.0559E-2</v>
      </c>
      <c r="J48" s="64"/>
      <c r="K48" s="67">
        <v>9.4968999999999998E-2</v>
      </c>
      <c r="L48" s="67">
        <v>4.7178999999999999E-2</v>
      </c>
      <c r="M48" s="67">
        <v>5.1848999999999999E-2</v>
      </c>
      <c r="N48"/>
      <c r="O48" s="67">
        <v>9.0315000000000006E-2</v>
      </c>
      <c r="P48" s="67">
        <v>4.6446000000000001E-2</v>
      </c>
      <c r="Q48" s="67">
        <v>5.2367999999999998E-2</v>
      </c>
      <c r="R48" s="1"/>
      <c r="S48" s="64"/>
      <c r="T48" s="64"/>
      <c r="U48" s="64"/>
      <c r="V48" s="79"/>
      <c r="W48" s="79"/>
      <c r="X48" s="79"/>
      <c r="Y48" s="76"/>
      <c r="Z48" s="76"/>
      <c r="AA48" s="76"/>
      <c r="AB48" s="76"/>
      <c r="AC48" s="76"/>
      <c r="AD48" s="76"/>
      <c r="AE48" s="76"/>
      <c r="AF48" s="76"/>
      <c r="AG48" s="76"/>
      <c r="AH48" s="76"/>
      <c r="AI48" s="76"/>
      <c r="AJ48" s="76"/>
      <c r="AK48" s="76"/>
      <c r="AL48" s="76"/>
      <c r="AM48" s="76"/>
      <c r="AN48" s="76"/>
      <c r="AO48" s="76"/>
      <c r="AP48" s="76"/>
      <c r="AQ48" s="76"/>
      <c r="AR48" s="76"/>
      <c r="AS48" s="76"/>
      <c r="AT48" s="76"/>
      <c r="AU48" s="76"/>
      <c r="AV48" s="76"/>
      <c r="AW48" s="76"/>
      <c r="AX48" s="76"/>
      <c r="AY48" s="76"/>
      <c r="AZ48" s="76"/>
      <c r="BA48" s="76"/>
      <c r="BB48" s="76"/>
      <c r="BC48" s="76"/>
      <c r="BD48" s="76"/>
      <c r="BE48" s="76"/>
      <c r="BF48" s="76"/>
      <c r="BG48" s="76"/>
      <c r="BH48" s="76"/>
      <c r="BI48" s="76"/>
      <c r="BJ48" s="76"/>
      <c r="BK48" s="76"/>
      <c r="BL48" s="76"/>
      <c r="BM48" s="76"/>
      <c r="BN48" s="76"/>
      <c r="BO48" s="76"/>
      <c r="BP48" s="76"/>
      <c r="BQ48" s="76"/>
      <c r="BR48" s="76"/>
      <c r="BS48" s="76"/>
      <c r="BT48" s="76"/>
      <c r="BU48" s="76"/>
      <c r="BV48" s="76"/>
      <c r="BW48" s="76"/>
      <c r="BX48" s="76"/>
      <c r="BY48" s="76"/>
      <c r="BZ48" s="76"/>
      <c r="CA48" s="76"/>
      <c r="CB48" s="76"/>
      <c r="CC48" s="76"/>
      <c r="CD48" s="76"/>
      <c r="CE48" s="76"/>
      <c r="CF48" s="76"/>
      <c r="CG48" s="76"/>
      <c r="CH48" s="76"/>
      <c r="CI48" s="76"/>
      <c r="CJ48" s="76"/>
      <c r="CK48" s="76"/>
      <c r="CL48" s="76"/>
      <c r="CM48" s="76"/>
      <c r="CN48" s="76"/>
      <c r="CO48" s="76"/>
      <c r="CP48" s="76"/>
      <c r="CQ48" s="76"/>
      <c r="CR48" s="76"/>
      <c r="CS48" s="76"/>
      <c r="CT48" s="76"/>
      <c r="CU48" s="76"/>
      <c r="CV48" s="76"/>
      <c r="CW48" s="76"/>
      <c r="CX48" s="76"/>
      <c r="CY48" s="76"/>
      <c r="CZ48" s="76"/>
      <c r="DA48" s="76"/>
      <c r="DB48" s="76"/>
      <c r="DC48" s="76"/>
      <c r="DD48" s="76"/>
      <c r="DE48" s="76"/>
      <c r="DF48" s="76"/>
      <c r="DG48" s="76"/>
      <c r="DH48" s="76"/>
    </row>
    <row r="49" spans="1:112" s="13" customFormat="1" ht="15.75" customHeight="1" x14ac:dyDescent="0.35">
      <c r="A49" s="22">
        <v>2.2000000000000002</v>
      </c>
      <c r="B49" s="23" t="s">
        <v>26</v>
      </c>
      <c r="C49" s="66">
        <v>4.9786999999999998E-2</v>
      </c>
      <c r="D49" s="66">
        <v>4.9221000000000001E-2</v>
      </c>
      <c r="E49" s="66">
        <v>4.9221000000000001E-2</v>
      </c>
      <c r="F49" s="64"/>
      <c r="G49" s="66">
        <v>4.9376999999999997E-2</v>
      </c>
      <c r="H49" s="66">
        <v>4.7874E-2</v>
      </c>
      <c r="I49" s="66">
        <v>4.8746999999999999E-2</v>
      </c>
      <c r="J49" s="64"/>
      <c r="K49" s="66">
        <v>4.9410999999999997E-2</v>
      </c>
      <c r="L49" s="66">
        <v>4.7371000000000003E-2</v>
      </c>
      <c r="M49" s="66">
        <v>4.8918000000000003E-2</v>
      </c>
      <c r="N49"/>
      <c r="O49" s="66">
        <v>4.9570000000000003E-2</v>
      </c>
      <c r="P49" s="66">
        <v>4.6775999999999998E-2</v>
      </c>
      <c r="Q49" s="66">
        <v>4.8931000000000002E-2</v>
      </c>
      <c r="R49" s="1"/>
      <c r="S49" s="64"/>
      <c r="T49" s="64"/>
      <c r="U49" s="64"/>
      <c r="V49" s="79"/>
      <c r="W49" s="79"/>
      <c r="X49" s="79"/>
      <c r="Y49" s="76"/>
      <c r="Z49" s="76"/>
      <c r="AA49" s="76"/>
      <c r="AB49" s="76"/>
      <c r="AC49" s="76"/>
      <c r="AD49" s="76"/>
      <c r="AE49" s="76"/>
      <c r="AF49" s="76"/>
      <c r="AG49" s="76"/>
      <c r="AH49" s="76"/>
      <c r="AI49" s="76"/>
      <c r="AJ49" s="76"/>
      <c r="AK49" s="76"/>
      <c r="AL49" s="76"/>
      <c r="AM49" s="76"/>
      <c r="AN49" s="76"/>
      <c r="AO49" s="76"/>
      <c r="AP49" s="76"/>
      <c r="AQ49" s="76"/>
      <c r="AR49" s="76"/>
      <c r="AS49" s="76"/>
      <c r="AT49" s="76"/>
      <c r="AU49" s="76"/>
      <c r="AV49" s="76"/>
      <c r="AW49" s="76"/>
      <c r="AX49" s="76"/>
      <c r="AY49" s="76"/>
      <c r="AZ49" s="76"/>
      <c r="BA49" s="76"/>
      <c r="BB49" s="76"/>
      <c r="BC49" s="76"/>
      <c r="BD49" s="76"/>
      <c r="BE49" s="76"/>
      <c r="BF49" s="76"/>
      <c r="BG49" s="76"/>
      <c r="BH49" s="76"/>
      <c r="BI49" s="76"/>
      <c r="BJ49" s="76"/>
      <c r="BK49" s="76"/>
      <c r="BL49" s="76"/>
      <c r="BM49" s="76"/>
      <c r="BN49" s="76"/>
      <c r="BO49" s="76"/>
      <c r="BP49" s="76"/>
      <c r="BQ49" s="76"/>
      <c r="BR49" s="76"/>
      <c r="BS49" s="76"/>
      <c r="BT49" s="76"/>
      <c r="BU49" s="76"/>
      <c r="BV49" s="76"/>
      <c r="BW49" s="76"/>
      <c r="BX49" s="76"/>
      <c r="BY49" s="76"/>
      <c r="BZ49" s="76"/>
      <c r="CA49" s="76"/>
      <c r="CB49" s="76"/>
      <c r="CC49" s="76"/>
      <c r="CD49" s="76"/>
      <c r="CE49" s="76"/>
      <c r="CF49" s="76"/>
      <c r="CG49" s="76"/>
      <c r="CH49" s="76"/>
      <c r="CI49" s="76"/>
      <c r="CJ49" s="76"/>
      <c r="CK49" s="76"/>
      <c r="CL49" s="76"/>
      <c r="CM49" s="76"/>
      <c r="CN49" s="76"/>
      <c r="CO49" s="76"/>
      <c r="CP49" s="76"/>
      <c r="CQ49" s="76"/>
      <c r="CR49" s="76"/>
      <c r="CS49" s="76"/>
      <c r="CT49" s="76"/>
      <c r="CU49" s="76"/>
      <c r="CV49" s="76"/>
      <c r="CW49" s="76"/>
      <c r="CX49" s="76"/>
      <c r="CY49" s="76"/>
      <c r="CZ49" s="76"/>
      <c r="DA49" s="76"/>
      <c r="DB49" s="76"/>
      <c r="DC49" s="76"/>
      <c r="DD49" s="76"/>
      <c r="DE49" s="76"/>
      <c r="DF49" s="76"/>
      <c r="DG49" s="76"/>
      <c r="DH49" s="76"/>
    </row>
    <row r="50" spans="1:112" s="11" customFormat="1" ht="15.75" customHeight="1" x14ac:dyDescent="0.35">
      <c r="A50" s="9">
        <v>2.4</v>
      </c>
      <c r="B50" s="9" t="s">
        <v>26</v>
      </c>
      <c r="C50" s="65">
        <v>1.7013E-2</v>
      </c>
      <c r="D50" s="65">
        <v>4.9368000000000002E-2</v>
      </c>
      <c r="E50" s="65">
        <v>4.9368000000000002E-2</v>
      </c>
      <c r="F50" s="64"/>
      <c r="G50" s="65">
        <v>1.9991999999999999E-2</v>
      </c>
      <c r="H50" s="65">
        <v>4.8408E-2</v>
      </c>
      <c r="I50" s="65">
        <v>5.6204999999999998E-2</v>
      </c>
      <c r="J50" s="64"/>
      <c r="K50" s="65">
        <v>2.2742999999999999E-2</v>
      </c>
      <c r="L50" s="65">
        <v>4.7482999999999997E-2</v>
      </c>
      <c r="M50" s="65">
        <v>6.0664999999999997E-2</v>
      </c>
      <c r="N50"/>
      <c r="O50" s="65">
        <v>2.4967E-2</v>
      </c>
      <c r="P50" s="65">
        <v>4.6905000000000002E-2</v>
      </c>
      <c r="Q50" s="65">
        <v>6.3444E-2</v>
      </c>
      <c r="R50" s="1"/>
      <c r="S50" s="64"/>
      <c r="T50" s="64"/>
      <c r="U50" s="64"/>
      <c r="V50" s="79"/>
      <c r="W50" s="79"/>
      <c r="X50" s="79"/>
      <c r="Y50" s="76"/>
      <c r="Z50" s="76"/>
      <c r="AA50" s="76"/>
      <c r="AB50" s="76"/>
      <c r="AC50" s="76"/>
      <c r="AD50" s="76"/>
      <c r="AE50" s="76"/>
      <c r="AF50" s="76"/>
      <c r="AG50" s="76"/>
      <c r="AH50" s="76"/>
      <c r="AI50" s="76"/>
      <c r="AJ50" s="76"/>
      <c r="AK50" s="76"/>
      <c r="AL50" s="76"/>
      <c r="AM50" s="76"/>
      <c r="AN50" s="76"/>
      <c r="AO50" s="76"/>
      <c r="AP50" s="76"/>
      <c r="AQ50" s="76"/>
      <c r="AR50" s="76"/>
      <c r="AS50" s="76"/>
      <c r="AT50" s="76"/>
      <c r="AU50" s="76"/>
      <c r="AV50" s="76"/>
      <c r="AW50" s="76"/>
      <c r="AX50" s="76"/>
      <c r="AY50" s="76"/>
      <c r="AZ50" s="76"/>
      <c r="BA50" s="76"/>
      <c r="BB50" s="76"/>
      <c r="BC50" s="76"/>
      <c r="BD50" s="76"/>
      <c r="BE50" s="76"/>
      <c r="BF50" s="76"/>
      <c r="BG50" s="76"/>
      <c r="BH50" s="76"/>
      <c r="BI50" s="76"/>
      <c r="BJ50" s="76"/>
      <c r="BK50" s="76"/>
      <c r="BL50" s="76"/>
      <c r="BM50" s="76"/>
      <c r="BN50" s="76"/>
      <c r="BO50" s="76"/>
      <c r="BP50" s="76"/>
      <c r="BQ50" s="76"/>
      <c r="BR50" s="76"/>
      <c r="BS50" s="76"/>
      <c r="BT50" s="76"/>
      <c r="BU50" s="76"/>
      <c r="BV50" s="76"/>
      <c r="BW50" s="76"/>
      <c r="BX50" s="76"/>
      <c r="BY50" s="76"/>
      <c r="BZ50" s="76"/>
      <c r="CA50" s="76"/>
      <c r="CB50" s="76"/>
      <c r="CC50" s="76"/>
      <c r="CD50" s="76"/>
      <c r="CE50" s="76"/>
      <c r="CF50" s="76"/>
      <c r="CG50" s="76"/>
      <c r="CH50" s="76"/>
      <c r="CI50" s="76"/>
      <c r="CJ50" s="76"/>
      <c r="CK50" s="76"/>
      <c r="CL50" s="76"/>
      <c r="CM50" s="76"/>
      <c r="CN50" s="76"/>
      <c r="CO50" s="76"/>
      <c r="CP50" s="76"/>
      <c r="CQ50" s="76"/>
      <c r="CR50" s="76"/>
      <c r="CS50" s="76"/>
      <c r="CT50" s="76"/>
      <c r="CU50" s="76"/>
      <c r="CV50" s="76"/>
      <c r="CW50" s="76"/>
      <c r="CX50" s="76"/>
      <c r="CY50" s="76"/>
      <c r="CZ50" s="76"/>
      <c r="DA50" s="76"/>
      <c r="DB50" s="76"/>
      <c r="DC50" s="76"/>
      <c r="DD50" s="76"/>
      <c r="DE50" s="76"/>
      <c r="DF50" s="76"/>
      <c r="DG50" s="76"/>
      <c r="DH50" s="76"/>
    </row>
    <row r="51" spans="1:112" s="11" customFormat="1" ht="15.75" customHeight="1" x14ac:dyDescent="0.35">
      <c r="A51" s="9">
        <v>2.8</v>
      </c>
      <c r="B51" s="9" t="s">
        <v>26</v>
      </c>
      <c r="C51" s="65">
        <v>8.2970000000000006E-3</v>
      </c>
      <c r="D51" s="65">
        <v>4.9645000000000002E-2</v>
      </c>
      <c r="E51" s="65">
        <v>4.9645000000000002E-2</v>
      </c>
      <c r="F51" s="64"/>
      <c r="G51" s="65">
        <v>1.5597E-2</v>
      </c>
      <c r="H51" s="65">
        <v>4.8577000000000002E-2</v>
      </c>
      <c r="I51" s="65">
        <v>7.0818999999999993E-2</v>
      </c>
      <c r="J51" s="64"/>
      <c r="K51" s="65">
        <v>2.1791999999999999E-2</v>
      </c>
      <c r="L51" s="65">
        <v>4.7655000000000003E-2</v>
      </c>
      <c r="M51" s="65">
        <v>8.5608000000000004E-2</v>
      </c>
      <c r="N51"/>
      <c r="O51" s="65">
        <v>2.6915000000000001E-2</v>
      </c>
      <c r="P51" s="65">
        <v>4.6970999999999999E-2</v>
      </c>
      <c r="Q51" s="65">
        <v>9.6285999999999997E-2</v>
      </c>
      <c r="R51" s="1"/>
      <c r="S51" s="64"/>
      <c r="T51" s="64"/>
      <c r="U51" s="64"/>
      <c r="V51" s="79"/>
      <c r="W51" s="79"/>
      <c r="X51" s="79"/>
      <c r="Y51" s="76"/>
      <c r="Z51" s="76"/>
      <c r="AA51" s="76"/>
      <c r="AB51" s="76"/>
      <c r="AC51" s="76"/>
      <c r="AD51" s="76"/>
      <c r="AE51" s="76"/>
      <c r="AF51" s="76"/>
      <c r="AG51" s="76"/>
      <c r="AH51" s="76"/>
      <c r="AI51" s="76"/>
      <c r="AJ51" s="76"/>
      <c r="AK51" s="76"/>
      <c r="AL51" s="76"/>
      <c r="AM51" s="76"/>
      <c r="AN51" s="76"/>
      <c r="AO51" s="76"/>
      <c r="AP51" s="76"/>
      <c r="AQ51" s="76"/>
      <c r="AR51" s="76"/>
      <c r="AS51" s="76"/>
      <c r="AT51" s="76"/>
      <c r="AU51" s="76"/>
      <c r="AV51" s="76"/>
      <c r="AW51" s="76"/>
      <c r="AX51" s="76"/>
      <c r="AY51" s="76"/>
      <c r="AZ51" s="76"/>
      <c r="BA51" s="76"/>
      <c r="BB51" s="76"/>
      <c r="BC51" s="76"/>
      <c r="BD51" s="76"/>
      <c r="BE51" s="76"/>
      <c r="BF51" s="76"/>
      <c r="BG51" s="76"/>
      <c r="BH51" s="76"/>
      <c r="BI51" s="76"/>
      <c r="BJ51" s="76"/>
      <c r="BK51" s="76"/>
      <c r="BL51" s="76"/>
      <c r="BM51" s="76"/>
      <c r="BN51" s="76"/>
      <c r="BO51" s="76"/>
      <c r="BP51" s="76"/>
      <c r="BQ51" s="76"/>
      <c r="BR51" s="76"/>
      <c r="BS51" s="76"/>
      <c r="BT51" s="76"/>
      <c r="BU51" s="76"/>
      <c r="BV51" s="76"/>
      <c r="BW51" s="76"/>
      <c r="BX51" s="76"/>
      <c r="BY51" s="76"/>
      <c r="BZ51" s="76"/>
      <c r="CA51" s="76"/>
      <c r="CB51" s="76"/>
      <c r="CC51" s="76"/>
      <c r="CD51" s="76"/>
      <c r="CE51" s="76"/>
      <c r="CF51" s="76"/>
      <c r="CG51" s="76"/>
      <c r="CH51" s="76"/>
      <c r="CI51" s="76"/>
      <c r="CJ51" s="76"/>
      <c r="CK51" s="76"/>
      <c r="CL51" s="76"/>
      <c r="CM51" s="76"/>
      <c r="CN51" s="76"/>
      <c r="CO51" s="76"/>
      <c r="CP51" s="76"/>
      <c r="CQ51" s="76"/>
      <c r="CR51" s="76"/>
      <c r="CS51" s="76"/>
      <c r="CT51" s="76"/>
      <c r="CU51" s="76"/>
      <c r="CV51" s="76"/>
      <c r="CW51" s="76"/>
      <c r="CX51" s="76"/>
      <c r="CY51" s="76"/>
      <c r="CZ51" s="76"/>
      <c r="DA51" s="76"/>
      <c r="DB51" s="76"/>
      <c r="DC51" s="76"/>
      <c r="DD51" s="76"/>
      <c r="DE51" s="76"/>
      <c r="DF51" s="76"/>
      <c r="DG51" s="76"/>
      <c r="DH51" s="76"/>
    </row>
    <row r="52" spans="1:112" s="11" customFormat="1" ht="15.75" customHeight="1" x14ac:dyDescent="0.35">
      <c r="A52" s="9">
        <v>2.1</v>
      </c>
      <c r="B52" s="9" t="s">
        <v>27</v>
      </c>
      <c r="C52" s="65">
        <v>1.6997999999999999E-2</v>
      </c>
      <c r="D52" s="65">
        <v>4.9232999999999999E-2</v>
      </c>
      <c r="E52" s="65">
        <v>4.9232999999999999E-2</v>
      </c>
      <c r="F52" s="64"/>
      <c r="G52" s="65">
        <v>3.2878999999999999E-2</v>
      </c>
      <c r="H52" s="65">
        <v>4.8090000000000001E-2</v>
      </c>
      <c r="I52" s="65">
        <v>5.5978E-2</v>
      </c>
      <c r="J52" s="64"/>
      <c r="K52" s="65">
        <v>3.7436999999999998E-2</v>
      </c>
      <c r="L52" s="65">
        <v>4.7243E-2</v>
      </c>
      <c r="M52" s="65">
        <v>5.6479000000000001E-2</v>
      </c>
      <c r="N52"/>
      <c r="O52" s="65">
        <v>3.9093999999999997E-2</v>
      </c>
      <c r="P52" s="65">
        <v>4.6706999999999999E-2</v>
      </c>
      <c r="Q52" s="65">
        <v>5.5544999999999997E-2</v>
      </c>
      <c r="R52" s="1"/>
      <c r="S52" s="64"/>
      <c r="T52" s="64"/>
      <c r="U52" s="64"/>
      <c r="V52" s="79"/>
      <c r="W52" s="79"/>
      <c r="X52" s="79"/>
      <c r="Y52" s="76"/>
      <c r="Z52" s="76"/>
      <c r="AA52" s="76"/>
      <c r="AB52" s="76"/>
      <c r="AC52" s="76"/>
      <c r="AD52" s="76"/>
      <c r="AE52" s="76"/>
      <c r="AF52" s="76"/>
      <c r="AG52" s="76"/>
      <c r="AH52" s="76"/>
      <c r="AI52" s="76"/>
      <c r="AJ52" s="76"/>
      <c r="AK52" s="76"/>
      <c r="AL52" s="76"/>
      <c r="AM52" s="76"/>
      <c r="AN52" s="76"/>
      <c r="AO52" s="76"/>
      <c r="AP52" s="76"/>
      <c r="AQ52" s="76"/>
      <c r="AR52" s="76"/>
      <c r="AS52" s="76"/>
      <c r="AT52" s="76"/>
      <c r="AU52" s="76"/>
      <c r="AV52" s="76"/>
      <c r="AW52" s="76"/>
      <c r="AX52" s="76"/>
      <c r="AY52" s="76"/>
      <c r="AZ52" s="76"/>
      <c r="BA52" s="76"/>
      <c r="BB52" s="76"/>
      <c r="BC52" s="76"/>
      <c r="BD52" s="76"/>
      <c r="BE52" s="76"/>
      <c r="BF52" s="76"/>
      <c r="BG52" s="76"/>
      <c r="BH52" s="76"/>
      <c r="BI52" s="76"/>
      <c r="BJ52" s="76"/>
      <c r="BK52" s="76"/>
      <c r="BL52" s="76"/>
      <c r="BM52" s="76"/>
      <c r="BN52" s="76"/>
      <c r="BO52" s="76"/>
      <c r="BP52" s="76"/>
      <c r="BQ52" s="76"/>
      <c r="BR52" s="76"/>
      <c r="BS52" s="76"/>
      <c r="BT52" s="76"/>
      <c r="BU52" s="76"/>
      <c r="BV52" s="76"/>
      <c r="BW52" s="76"/>
      <c r="BX52" s="76"/>
      <c r="BY52" s="76"/>
      <c r="BZ52" s="76"/>
      <c r="CA52" s="76"/>
      <c r="CB52" s="76"/>
      <c r="CC52" s="76"/>
      <c r="CD52" s="76"/>
      <c r="CE52" s="76"/>
      <c r="CF52" s="76"/>
      <c r="CG52" s="76"/>
      <c r="CH52" s="76"/>
      <c r="CI52" s="76"/>
      <c r="CJ52" s="76"/>
      <c r="CK52" s="76"/>
      <c r="CL52" s="76"/>
      <c r="CM52" s="76"/>
      <c r="CN52" s="76"/>
      <c r="CO52" s="76"/>
      <c r="CP52" s="76"/>
      <c r="CQ52" s="76"/>
      <c r="CR52" s="76"/>
      <c r="CS52" s="76"/>
      <c r="CT52" s="76"/>
      <c r="CU52" s="76"/>
      <c r="CV52" s="76"/>
      <c r="CW52" s="76"/>
      <c r="CX52" s="76"/>
      <c r="CY52" s="76"/>
      <c r="CZ52" s="76"/>
      <c r="DA52" s="76"/>
      <c r="DB52" s="76"/>
      <c r="DC52" s="76"/>
      <c r="DD52" s="76"/>
      <c r="DE52" s="76"/>
      <c r="DF52" s="76"/>
      <c r="DG52" s="76"/>
      <c r="DH52" s="76"/>
    </row>
    <row r="53" spans="1:112" s="13" customFormat="1" ht="15.75" customHeight="1" x14ac:dyDescent="0.35">
      <c r="A53" s="22">
        <v>2.2000000000000002</v>
      </c>
      <c r="B53" s="23" t="s">
        <v>27</v>
      </c>
      <c r="C53" s="66">
        <v>4.9260999999999999E-2</v>
      </c>
      <c r="D53" s="66">
        <v>4.8377999999999997E-2</v>
      </c>
      <c r="E53" s="66">
        <v>4.8377999999999997E-2</v>
      </c>
      <c r="F53" s="64"/>
      <c r="G53" s="66">
        <v>4.9304000000000001E-2</v>
      </c>
      <c r="H53" s="66">
        <v>4.7428999999999999E-2</v>
      </c>
      <c r="I53" s="66">
        <v>4.8507000000000002E-2</v>
      </c>
      <c r="J53" s="64"/>
      <c r="K53" s="66">
        <v>4.9506000000000001E-2</v>
      </c>
      <c r="L53" s="66">
        <v>4.7150999999999998E-2</v>
      </c>
      <c r="M53" s="66">
        <v>4.8738999999999998E-2</v>
      </c>
      <c r="N53"/>
      <c r="O53" s="66">
        <v>4.9383999999999997E-2</v>
      </c>
      <c r="P53" s="66">
        <v>4.6634000000000002E-2</v>
      </c>
      <c r="Q53" s="66">
        <v>4.8814000000000003E-2</v>
      </c>
      <c r="R53" s="1"/>
      <c r="S53" s="64"/>
      <c r="T53" s="64"/>
      <c r="U53" s="64"/>
      <c r="V53" s="79"/>
      <c r="W53" s="79"/>
      <c r="X53" s="79"/>
      <c r="Y53" s="76"/>
      <c r="Z53" s="76"/>
      <c r="AA53" s="76"/>
      <c r="AB53" s="76"/>
      <c r="AC53" s="76"/>
      <c r="AD53" s="76"/>
      <c r="AE53" s="76"/>
      <c r="AF53" s="76"/>
      <c r="AG53" s="76"/>
      <c r="AH53" s="76"/>
      <c r="AI53" s="76"/>
      <c r="AJ53" s="76"/>
      <c r="AK53" s="76"/>
      <c r="AL53" s="76"/>
      <c r="AM53" s="76"/>
      <c r="AN53" s="76"/>
      <c r="AO53" s="76"/>
      <c r="AP53" s="76"/>
      <c r="AQ53" s="76"/>
      <c r="AR53" s="76"/>
      <c r="AS53" s="76"/>
      <c r="AT53" s="76"/>
      <c r="AU53" s="76"/>
      <c r="AV53" s="76"/>
      <c r="AW53" s="76"/>
      <c r="AX53" s="76"/>
      <c r="AY53" s="76"/>
      <c r="AZ53" s="76"/>
      <c r="BA53" s="76"/>
      <c r="BB53" s="76"/>
      <c r="BC53" s="76"/>
      <c r="BD53" s="76"/>
      <c r="BE53" s="76"/>
      <c r="BF53" s="76"/>
      <c r="BG53" s="76"/>
      <c r="BH53" s="76"/>
      <c r="BI53" s="76"/>
      <c r="BJ53" s="76"/>
      <c r="BK53" s="76"/>
      <c r="BL53" s="76"/>
      <c r="BM53" s="76"/>
      <c r="BN53" s="76"/>
      <c r="BO53" s="76"/>
      <c r="BP53" s="76"/>
      <c r="BQ53" s="76"/>
      <c r="BR53" s="76"/>
      <c r="BS53" s="76"/>
      <c r="BT53" s="76"/>
      <c r="BU53" s="76"/>
      <c r="BV53" s="76"/>
      <c r="BW53" s="76"/>
      <c r="BX53" s="76"/>
      <c r="BY53" s="76"/>
      <c r="BZ53" s="76"/>
      <c r="CA53" s="76"/>
      <c r="CB53" s="76"/>
      <c r="CC53" s="76"/>
      <c r="CD53" s="76"/>
      <c r="CE53" s="76"/>
      <c r="CF53" s="76"/>
      <c r="CG53" s="76"/>
      <c r="CH53" s="76"/>
      <c r="CI53" s="76"/>
      <c r="CJ53" s="76"/>
      <c r="CK53" s="76"/>
      <c r="CL53" s="76"/>
      <c r="CM53" s="76"/>
      <c r="CN53" s="76"/>
      <c r="CO53" s="76"/>
      <c r="CP53" s="76"/>
      <c r="CQ53" s="76"/>
      <c r="CR53" s="76"/>
      <c r="CS53" s="76"/>
      <c r="CT53" s="76"/>
      <c r="CU53" s="76"/>
      <c r="CV53" s="76"/>
      <c r="CW53" s="76"/>
      <c r="CX53" s="76"/>
      <c r="CY53" s="76"/>
      <c r="CZ53" s="76"/>
      <c r="DA53" s="76"/>
      <c r="DB53" s="76"/>
      <c r="DC53" s="76"/>
      <c r="DD53" s="76"/>
      <c r="DE53" s="76"/>
      <c r="DF53" s="76"/>
      <c r="DG53" s="76"/>
      <c r="DH53" s="76"/>
    </row>
    <row r="54" spans="1:112" s="15" customFormat="1" ht="15.75" customHeight="1" x14ac:dyDescent="0.35">
      <c r="A54" s="7">
        <v>2.4</v>
      </c>
      <c r="B54" s="7" t="s">
        <v>27</v>
      </c>
      <c r="C54" s="67">
        <v>0.109043</v>
      </c>
      <c r="D54" s="67">
        <v>4.8093999999999998E-2</v>
      </c>
      <c r="E54" s="67">
        <v>4.8093999999999998E-2</v>
      </c>
      <c r="F54" s="64"/>
      <c r="G54" s="67">
        <v>0.11808200000000001</v>
      </c>
      <c r="H54" s="67">
        <v>4.7357000000000003E-2</v>
      </c>
      <c r="I54" s="67">
        <v>5.7723999999999998E-2</v>
      </c>
      <c r="J54" s="64"/>
      <c r="K54" s="67">
        <v>0.120064</v>
      </c>
      <c r="L54" s="67">
        <v>4.6744000000000001E-2</v>
      </c>
      <c r="M54" s="67">
        <v>6.2563999999999995E-2</v>
      </c>
      <c r="N54"/>
      <c r="O54" s="67">
        <v>0.119439</v>
      </c>
      <c r="P54" s="67">
        <v>4.6731000000000002E-2</v>
      </c>
      <c r="Q54" s="67">
        <v>6.5186999999999995E-2</v>
      </c>
      <c r="R54" s="1"/>
      <c r="S54" s="64"/>
      <c r="T54" s="64"/>
      <c r="U54" s="64"/>
      <c r="V54" s="79"/>
      <c r="W54" s="79"/>
      <c r="X54" s="79"/>
      <c r="Y54" s="76"/>
      <c r="Z54" s="76"/>
      <c r="AA54" s="76"/>
      <c r="AB54" s="76"/>
      <c r="AC54" s="76"/>
      <c r="AD54" s="76"/>
      <c r="AE54" s="76"/>
      <c r="AF54" s="76"/>
      <c r="AG54" s="76"/>
      <c r="AH54" s="76"/>
      <c r="AI54" s="76"/>
      <c r="AJ54" s="76"/>
      <c r="AK54" s="76"/>
      <c r="AL54" s="76"/>
      <c r="AM54" s="76"/>
      <c r="AN54" s="76"/>
      <c r="AO54" s="76"/>
      <c r="AP54" s="76"/>
      <c r="AQ54" s="76"/>
      <c r="AR54" s="76"/>
      <c r="AS54" s="76"/>
      <c r="AT54" s="76"/>
      <c r="AU54" s="76"/>
      <c r="AV54" s="76"/>
      <c r="AW54" s="76"/>
      <c r="AX54" s="76"/>
      <c r="AY54" s="76"/>
      <c r="AZ54" s="76"/>
      <c r="BA54" s="76"/>
      <c r="BB54" s="76"/>
      <c r="BC54" s="76"/>
      <c r="BD54" s="76"/>
      <c r="BE54" s="76"/>
      <c r="BF54" s="76"/>
      <c r="BG54" s="76"/>
      <c r="BH54" s="76"/>
      <c r="BI54" s="76"/>
      <c r="BJ54" s="76"/>
      <c r="BK54" s="76"/>
      <c r="BL54" s="76"/>
      <c r="BM54" s="76"/>
      <c r="BN54" s="76"/>
      <c r="BO54" s="76"/>
      <c r="BP54" s="76"/>
      <c r="BQ54" s="76"/>
      <c r="BR54" s="76"/>
      <c r="BS54" s="76"/>
      <c r="BT54" s="76"/>
      <c r="BU54" s="76"/>
      <c r="BV54" s="76"/>
      <c r="BW54" s="76"/>
      <c r="BX54" s="76"/>
      <c r="BY54" s="76"/>
      <c r="BZ54" s="76"/>
      <c r="CA54" s="76"/>
      <c r="CB54" s="76"/>
      <c r="CC54" s="76"/>
      <c r="CD54" s="76"/>
      <c r="CE54" s="76"/>
      <c r="CF54" s="76"/>
      <c r="CG54" s="76"/>
      <c r="CH54" s="76"/>
      <c r="CI54" s="76"/>
      <c r="CJ54" s="76"/>
      <c r="CK54" s="76"/>
      <c r="CL54" s="76"/>
      <c r="CM54" s="76"/>
      <c r="CN54" s="76"/>
      <c r="CO54" s="76"/>
      <c r="CP54" s="76"/>
      <c r="CQ54" s="76"/>
      <c r="CR54" s="76"/>
      <c r="CS54" s="76"/>
      <c r="CT54" s="76"/>
      <c r="CU54" s="76"/>
      <c r="CV54" s="76"/>
      <c r="CW54" s="76"/>
      <c r="CX54" s="76"/>
      <c r="CY54" s="76"/>
      <c r="CZ54" s="76"/>
      <c r="DA54" s="76"/>
      <c r="DB54" s="76"/>
      <c r="DC54" s="76"/>
      <c r="DD54" s="76"/>
      <c r="DE54" s="76"/>
      <c r="DF54" s="76"/>
      <c r="DG54" s="76"/>
      <c r="DH54" s="76"/>
    </row>
    <row r="55" spans="1:112" s="15" customFormat="1" ht="15.75" customHeight="1" x14ac:dyDescent="0.35">
      <c r="A55" s="7">
        <v>2.8</v>
      </c>
      <c r="B55" s="7" t="s">
        <v>27</v>
      </c>
      <c r="C55" s="67">
        <v>0.15346499999999999</v>
      </c>
      <c r="D55" s="67">
        <v>4.7349000000000002E-2</v>
      </c>
      <c r="E55" s="67">
        <v>4.7349000000000002E-2</v>
      </c>
      <c r="F55" s="64"/>
      <c r="G55" s="67">
        <v>0.19153999999999999</v>
      </c>
      <c r="H55" s="67">
        <v>4.7393999999999999E-2</v>
      </c>
      <c r="I55" s="67">
        <v>7.0067000000000004E-2</v>
      </c>
      <c r="J55" s="64"/>
      <c r="K55" s="67">
        <v>0.208895</v>
      </c>
      <c r="L55" s="67">
        <v>4.6599000000000002E-2</v>
      </c>
      <c r="M55" s="67">
        <v>8.3469000000000002E-2</v>
      </c>
      <c r="N55"/>
      <c r="O55" s="67">
        <v>0.21986700000000001</v>
      </c>
      <c r="P55" s="67">
        <v>4.6755999999999999E-2</v>
      </c>
      <c r="Q55" s="67">
        <v>9.3294000000000002E-2</v>
      </c>
      <c r="R55" s="1"/>
      <c r="S55" s="64"/>
      <c r="T55" s="64"/>
      <c r="U55" s="64"/>
      <c r="V55" s="79"/>
      <c r="W55" s="79"/>
      <c r="X55" s="79"/>
      <c r="Y55" s="76"/>
      <c r="Z55" s="76"/>
      <c r="AA55" s="76"/>
      <c r="AB55" s="76"/>
      <c r="AC55" s="76"/>
      <c r="AD55" s="76"/>
      <c r="AE55" s="76"/>
      <c r="AF55" s="76"/>
      <c r="AG55" s="76"/>
      <c r="AH55" s="76"/>
      <c r="AI55" s="76"/>
      <c r="AJ55" s="76"/>
      <c r="AK55" s="76"/>
      <c r="AL55" s="76"/>
      <c r="AM55" s="76"/>
      <c r="AN55" s="76"/>
      <c r="AO55" s="76"/>
      <c r="AP55" s="76"/>
      <c r="AQ55" s="76"/>
      <c r="AR55" s="76"/>
      <c r="AS55" s="76"/>
      <c r="AT55" s="76"/>
      <c r="AU55" s="76"/>
      <c r="AV55" s="76"/>
      <c r="AW55" s="76"/>
      <c r="AX55" s="76"/>
      <c r="AY55" s="76"/>
      <c r="AZ55" s="76"/>
      <c r="BA55" s="76"/>
      <c r="BB55" s="76"/>
      <c r="BC55" s="76"/>
      <c r="BD55" s="76"/>
      <c r="BE55" s="76"/>
      <c r="BF55" s="76"/>
      <c r="BG55" s="76"/>
      <c r="BH55" s="76"/>
      <c r="BI55" s="76"/>
      <c r="BJ55" s="76"/>
      <c r="BK55" s="76"/>
      <c r="BL55" s="76"/>
      <c r="BM55" s="76"/>
      <c r="BN55" s="76"/>
      <c r="BO55" s="76"/>
      <c r="BP55" s="76"/>
      <c r="BQ55" s="76"/>
      <c r="BR55" s="76"/>
      <c r="BS55" s="76"/>
      <c r="BT55" s="76"/>
      <c r="BU55" s="76"/>
      <c r="BV55" s="76"/>
      <c r="BW55" s="76"/>
      <c r="BX55" s="76"/>
      <c r="BY55" s="76"/>
      <c r="BZ55" s="76"/>
      <c r="CA55" s="76"/>
      <c r="CB55" s="76"/>
      <c r="CC55" s="76"/>
      <c r="CD55" s="76"/>
      <c r="CE55" s="76"/>
      <c r="CF55" s="76"/>
      <c r="CG55" s="76"/>
      <c r="CH55" s="76"/>
      <c r="CI55" s="76"/>
      <c r="CJ55" s="76"/>
      <c r="CK55" s="76"/>
      <c r="CL55" s="76"/>
      <c r="CM55" s="76"/>
      <c r="CN55" s="76"/>
      <c r="CO55" s="76"/>
      <c r="CP55" s="76"/>
      <c r="CQ55" s="76"/>
      <c r="CR55" s="76"/>
      <c r="CS55" s="76"/>
      <c r="CT55" s="76"/>
      <c r="CU55" s="76"/>
      <c r="CV55" s="76"/>
      <c r="CW55" s="76"/>
      <c r="CX55" s="76"/>
      <c r="CY55" s="76"/>
      <c r="CZ55" s="76"/>
      <c r="DA55" s="76"/>
      <c r="DB55" s="76"/>
      <c r="DC55" s="76"/>
      <c r="DD55" s="76"/>
      <c r="DE55" s="76"/>
      <c r="DF55" s="76"/>
      <c r="DG55" s="76"/>
      <c r="DH55" s="76"/>
    </row>
    <row r="56" spans="1:112" s="13" customFormat="1" ht="15.75" customHeight="1" x14ac:dyDescent="0.35">
      <c r="A56" s="14">
        <v>2.1</v>
      </c>
      <c r="B56" s="14" t="s">
        <v>28</v>
      </c>
      <c r="C56" s="70">
        <v>5.0034000000000002E-2</v>
      </c>
      <c r="D56" s="70">
        <v>4.9056000000000002E-2</v>
      </c>
      <c r="E56" s="70">
        <v>4.9056000000000002E-2</v>
      </c>
      <c r="F56" s="64"/>
      <c r="G56" s="70">
        <v>5.4154000000000001E-2</v>
      </c>
      <c r="H56" s="70">
        <v>4.7884000000000003E-2</v>
      </c>
      <c r="I56" s="70">
        <v>5.3277999999999999E-2</v>
      </c>
      <c r="J56" s="64"/>
      <c r="K56" s="70">
        <v>5.4829999999999997E-2</v>
      </c>
      <c r="L56" s="70">
        <v>4.7298E-2</v>
      </c>
      <c r="M56" s="70">
        <v>5.4156000000000003E-2</v>
      </c>
      <c r="N56"/>
      <c r="O56" s="70">
        <v>5.4779000000000001E-2</v>
      </c>
      <c r="P56" s="70">
        <v>4.7033999999999999E-2</v>
      </c>
      <c r="Q56" s="70">
        <v>5.4177999999999997E-2</v>
      </c>
      <c r="R56" s="1"/>
      <c r="S56" s="64"/>
      <c r="T56" s="64"/>
      <c r="U56" s="64"/>
      <c r="V56" s="79"/>
      <c r="W56" s="79"/>
      <c r="X56" s="79"/>
      <c r="Y56" s="76"/>
      <c r="Z56" s="76"/>
      <c r="AA56" s="76"/>
      <c r="AB56" s="76"/>
      <c r="AC56" s="76"/>
      <c r="AD56" s="76"/>
      <c r="AE56" s="76"/>
      <c r="AF56" s="76"/>
      <c r="AG56" s="76"/>
      <c r="AH56" s="76"/>
      <c r="AI56" s="76"/>
      <c r="AJ56" s="76"/>
      <c r="AK56" s="76"/>
      <c r="AL56" s="76"/>
      <c r="AM56" s="76"/>
      <c r="AN56" s="76"/>
      <c r="AO56" s="76"/>
      <c r="AP56" s="76"/>
      <c r="AQ56" s="76"/>
      <c r="AR56" s="76"/>
      <c r="AS56" s="76"/>
      <c r="AT56" s="76"/>
      <c r="AU56" s="76"/>
      <c r="AV56" s="76"/>
      <c r="AW56" s="76"/>
      <c r="AX56" s="76"/>
      <c r="AY56" s="76"/>
      <c r="AZ56" s="76"/>
      <c r="BA56" s="76"/>
      <c r="BB56" s="76"/>
      <c r="BC56" s="76"/>
      <c r="BD56" s="76"/>
      <c r="BE56" s="76"/>
      <c r="BF56" s="76"/>
      <c r="BG56" s="76"/>
      <c r="BH56" s="76"/>
      <c r="BI56" s="76"/>
      <c r="BJ56" s="76"/>
      <c r="BK56" s="76"/>
      <c r="BL56" s="76"/>
      <c r="BM56" s="76"/>
      <c r="BN56" s="76"/>
      <c r="BO56" s="76"/>
      <c r="BP56" s="76"/>
      <c r="BQ56" s="76"/>
      <c r="BR56" s="76"/>
      <c r="BS56" s="76"/>
      <c r="BT56" s="76"/>
      <c r="BU56" s="76"/>
      <c r="BV56" s="76"/>
      <c r="BW56" s="76"/>
      <c r="BX56" s="76"/>
      <c r="BY56" s="76"/>
      <c r="BZ56" s="76"/>
      <c r="CA56" s="76"/>
      <c r="CB56" s="76"/>
      <c r="CC56" s="76"/>
      <c r="CD56" s="76"/>
      <c r="CE56" s="76"/>
      <c r="CF56" s="76"/>
      <c r="CG56" s="76"/>
      <c r="CH56" s="76"/>
      <c r="CI56" s="76"/>
      <c r="CJ56" s="76"/>
      <c r="CK56" s="76"/>
      <c r="CL56" s="76"/>
      <c r="CM56" s="76"/>
      <c r="CN56" s="76"/>
      <c r="CO56" s="76"/>
      <c r="CP56" s="76"/>
      <c r="CQ56" s="76"/>
      <c r="CR56" s="76"/>
      <c r="CS56" s="76"/>
      <c r="CT56" s="76"/>
      <c r="CU56" s="76"/>
      <c r="CV56" s="76"/>
      <c r="CW56" s="76"/>
      <c r="CX56" s="76"/>
      <c r="CY56" s="76"/>
      <c r="CZ56" s="76"/>
      <c r="DA56" s="76"/>
      <c r="DB56" s="76"/>
      <c r="DC56" s="76"/>
      <c r="DD56" s="76"/>
      <c r="DE56" s="76"/>
      <c r="DF56" s="76"/>
      <c r="DG56" s="76"/>
      <c r="DH56" s="76"/>
    </row>
    <row r="57" spans="1:112" s="13" customFormat="1" ht="15.75" customHeight="1" x14ac:dyDescent="0.35">
      <c r="A57" s="20">
        <v>2.2000000000000002</v>
      </c>
      <c r="B57" s="20" t="s">
        <v>28</v>
      </c>
      <c r="C57" s="69">
        <v>4.9584000000000003E-2</v>
      </c>
      <c r="D57" s="69">
        <v>4.9445000000000003E-2</v>
      </c>
      <c r="E57" s="69">
        <v>4.9445000000000003E-2</v>
      </c>
      <c r="F57" s="64"/>
      <c r="G57" s="69">
        <v>4.9320999999999997E-2</v>
      </c>
      <c r="H57" s="69">
        <v>4.8356000000000003E-2</v>
      </c>
      <c r="I57" s="69">
        <v>4.9141999999999998E-2</v>
      </c>
      <c r="J57" s="64"/>
      <c r="K57" s="69">
        <v>4.9251000000000003E-2</v>
      </c>
      <c r="L57" s="69">
        <v>4.7606000000000002E-2</v>
      </c>
      <c r="M57" s="69">
        <v>4.9074E-2</v>
      </c>
      <c r="N57"/>
      <c r="O57" s="69">
        <v>4.9271000000000002E-2</v>
      </c>
      <c r="P57" s="69">
        <v>4.7286000000000002E-2</v>
      </c>
      <c r="Q57" s="69">
        <v>4.9033E-2</v>
      </c>
      <c r="R57" s="1"/>
      <c r="S57" s="64"/>
      <c r="T57" s="64"/>
      <c r="U57" s="64"/>
      <c r="V57" s="79"/>
      <c r="W57" s="79"/>
      <c r="X57" s="79"/>
      <c r="Y57" s="76"/>
      <c r="Z57" s="76"/>
      <c r="AA57" s="76"/>
      <c r="AB57" s="76"/>
      <c r="AC57" s="76"/>
      <c r="AD57" s="76"/>
      <c r="AE57" s="76"/>
      <c r="AF57" s="76"/>
      <c r="AG57" s="76"/>
      <c r="AH57" s="76"/>
      <c r="AI57" s="76"/>
      <c r="AJ57" s="76"/>
      <c r="AK57" s="76"/>
      <c r="AL57" s="76"/>
      <c r="AM57" s="76"/>
      <c r="AN57" s="76"/>
      <c r="AO57" s="76"/>
      <c r="AP57" s="76"/>
      <c r="AQ57" s="76"/>
      <c r="AR57" s="76"/>
      <c r="AS57" s="76"/>
      <c r="AT57" s="76"/>
      <c r="AU57" s="76"/>
      <c r="AV57" s="76"/>
      <c r="AW57" s="76"/>
      <c r="AX57" s="76"/>
      <c r="AY57" s="76"/>
      <c r="AZ57" s="76"/>
      <c r="BA57" s="76"/>
      <c r="BB57" s="76"/>
      <c r="BC57" s="76"/>
      <c r="BD57" s="76"/>
      <c r="BE57" s="76"/>
      <c r="BF57" s="76"/>
      <c r="BG57" s="76"/>
      <c r="BH57" s="76"/>
      <c r="BI57" s="76"/>
      <c r="BJ57" s="76"/>
      <c r="BK57" s="76"/>
      <c r="BL57" s="76"/>
      <c r="BM57" s="76"/>
      <c r="BN57" s="76"/>
      <c r="BO57" s="76"/>
      <c r="BP57" s="76"/>
      <c r="BQ57" s="76"/>
      <c r="BR57" s="76"/>
      <c r="BS57" s="76"/>
      <c r="BT57" s="76"/>
      <c r="BU57" s="76"/>
      <c r="BV57" s="76"/>
      <c r="BW57" s="76"/>
      <c r="BX57" s="76"/>
      <c r="BY57" s="76"/>
      <c r="BZ57" s="76"/>
      <c r="CA57" s="76"/>
      <c r="CB57" s="76"/>
      <c r="CC57" s="76"/>
      <c r="CD57" s="76"/>
      <c r="CE57" s="76"/>
      <c r="CF57" s="76"/>
      <c r="CG57" s="76"/>
      <c r="CH57" s="76"/>
      <c r="CI57" s="76"/>
      <c r="CJ57" s="76"/>
      <c r="CK57" s="76"/>
      <c r="CL57" s="76"/>
      <c r="CM57" s="76"/>
      <c r="CN57" s="76"/>
      <c r="CO57" s="76"/>
      <c r="CP57" s="76"/>
      <c r="CQ57" s="76"/>
      <c r="CR57" s="76"/>
      <c r="CS57" s="76"/>
      <c r="CT57" s="76"/>
      <c r="CU57" s="76"/>
      <c r="CV57" s="76"/>
      <c r="CW57" s="76"/>
      <c r="CX57" s="76"/>
      <c r="CY57" s="76"/>
      <c r="CZ57" s="76"/>
      <c r="DA57" s="76"/>
      <c r="DB57" s="76"/>
      <c r="DC57" s="76"/>
      <c r="DD57" s="76"/>
      <c r="DE57" s="76"/>
      <c r="DF57" s="76"/>
      <c r="DG57" s="76"/>
      <c r="DH57" s="76"/>
    </row>
    <row r="58" spans="1:112" s="13" customFormat="1" ht="15.75" customHeight="1" x14ac:dyDescent="0.35">
      <c r="A58" s="14">
        <v>2.4</v>
      </c>
      <c r="B58" s="14" t="s">
        <v>28</v>
      </c>
      <c r="C58" s="70">
        <v>5.0513000000000002E-2</v>
      </c>
      <c r="D58" s="70">
        <v>4.9535999999999997E-2</v>
      </c>
      <c r="E58" s="70">
        <v>4.9535999999999997E-2</v>
      </c>
      <c r="F58" s="64"/>
      <c r="G58" s="70">
        <v>5.9413000000000001E-2</v>
      </c>
      <c r="H58" s="70">
        <v>4.8256E-2</v>
      </c>
      <c r="I58" s="70">
        <v>5.7888000000000002E-2</v>
      </c>
      <c r="J58" s="64"/>
      <c r="K58" s="70">
        <v>6.4534999999999995E-2</v>
      </c>
      <c r="L58" s="70">
        <v>4.7513E-2</v>
      </c>
      <c r="M58" s="70">
        <v>6.2897999999999996E-2</v>
      </c>
      <c r="N58"/>
      <c r="O58" s="70">
        <v>6.7082000000000003E-2</v>
      </c>
      <c r="P58" s="70">
        <v>4.6954000000000003E-2</v>
      </c>
      <c r="Q58" s="70">
        <v>6.5485000000000002E-2</v>
      </c>
      <c r="R58" s="1"/>
      <c r="S58" s="64"/>
      <c r="T58" s="64"/>
      <c r="U58" s="64"/>
      <c r="V58" s="79"/>
      <c r="W58" s="79"/>
      <c r="X58" s="79"/>
      <c r="Y58" s="76"/>
      <c r="Z58" s="76"/>
      <c r="AA58" s="76"/>
      <c r="AB58" s="76"/>
      <c r="AC58" s="76"/>
      <c r="AD58" s="76"/>
      <c r="AE58" s="76"/>
      <c r="AF58" s="76"/>
      <c r="AG58" s="76"/>
      <c r="AH58" s="76"/>
      <c r="AI58" s="76"/>
      <c r="AJ58" s="76"/>
      <c r="AK58" s="76"/>
      <c r="AL58" s="76"/>
      <c r="AM58" s="76"/>
      <c r="AN58" s="76"/>
      <c r="AO58" s="76"/>
      <c r="AP58" s="76"/>
      <c r="AQ58" s="76"/>
      <c r="AR58" s="76"/>
      <c r="AS58" s="76"/>
      <c r="AT58" s="76"/>
      <c r="AU58" s="76"/>
      <c r="AV58" s="76"/>
      <c r="AW58" s="76"/>
      <c r="AX58" s="76"/>
      <c r="AY58" s="76"/>
      <c r="AZ58" s="76"/>
      <c r="BA58" s="76"/>
      <c r="BB58" s="76"/>
      <c r="BC58" s="76"/>
      <c r="BD58" s="76"/>
      <c r="BE58" s="76"/>
      <c r="BF58" s="76"/>
      <c r="BG58" s="76"/>
      <c r="BH58" s="76"/>
      <c r="BI58" s="76"/>
      <c r="BJ58" s="76"/>
      <c r="BK58" s="76"/>
      <c r="BL58" s="76"/>
      <c r="BM58" s="76"/>
      <c r="BN58" s="76"/>
      <c r="BO58" s="76"/>
      <c r="BP58" s="76"/>
      <c r="BQ58" s="76"/>
      <c r="BR58" s="76"/>
      <c r="BS58" s="76"/>
      <c r="BT58" s="76"/>
      <c r="BU58" s="76"/>
      <c r="BV58" s="76"/>
      <c r="BW58" s="76"/>
      <c r="BX58" s="76"/>
      <c r="BY58" s="76"/>
      <c r="BZ58" s="76"/>
      <c r="CA58" s="76"/>
      <c r="CB58" s="76"/>
      <c r="CC58" s="76"/>
      <c r="CD58" s="76"/>
      <c r="CE58" s="76"/>
      <c r="CF58" s="76"/>
      <c r="CG58" s="76"/>
      <c r="CH58" s="76"/>
      <c r="CI58" s="76"/>
      <c r="CJ58" s="76"/>
      <c r="CK58" s="76"/>
      <c r="CL58" s="76"/>
      <c r="CM58" s="76"/>
      <c r="CN58" s="76"/>
      <c r="CO58" s="76"/>
      <c r="CP58" s="76"/>
      <c r="CQ58" s="76"/>
      <c r="CR58" s="76"/>
      <c r="CS58" s="76"/>
      <c r="CT58" s="76"/>
      <c r="CU58" s="76"/>
      <c r="CV58" s="76"/>
      <c r="CW58" s="76"/>
      <c r="CX58" s="76"/>
      <c r="CY58" s="76"/>
      <c r="CZ58" s="76"/>
      <c r="DA58" s="76"/>
      <c r="DB58" s="76"/>
      <c r="DC58" s="76"/>
      <c r="DD58" s="76"/>
      <c r="DE58" s="76"/>
      <c r="DF58" s="76"/>
      <c r="DG58" s="76"/>
      <c r="DH58" s="76"/>
    </row>
    <row r="59" spans="1:112" s="13" customFormat="1" ht="15.75" customHeight="1" x14ac:dyDescent="0.35">
      <c r="A59" s="14">
        <v>2.8</v>
      </c>
      <c r="B59" s="14" t="s">
        <v>28</v>
      </c>
      <c r="C59" s="70">
        <v>5.0741000000000001E-2</v>
      </c>
      <c r="D59" s="70">
        <v>4.8669999999999998E-2</v>
      </c>
      <c r="E59" s="70">
        <v>4.8669999999999998E-2</v>
      </c>
      <c r="F59" s="64"/>
      <c r="G59" s="70">
        <v>7.6188000000000006E-2</v>
      </c>
      <c r="H59" s="70">
        <v>4.8010999999999998E-2</v>
      </c>
      <c r="I59" s="70">
        <v>7.2020000000000001E-2</v>
      </c>
      <c r="J59" s="64"/>
      <c r="K59" s="70">
        <v>9.1863E-2</v>
      </c>
      <c r="L59" s="70">
        <v>4.7750000000000001E-2</v>
      </c>
      <c r="M59" s="70">
        <v>8.6604E-2</v>
      </c>
      <c r="N59"/>
      <c r="O59" s="70">
        <v>0.10301399999999999</v>
      </c>
      <c r="P59" s="70">
        <v>4.7495000000000002E-2</v>
      </c>
      <c r="Q59" s="70">
        <v>9.6724000000000004E-2</v>
      </c>
      <c r="R59" s="1"/>
      <c r="S59" s="64"/>
      <c r="T59" s="64"/>
      <c r="U59" s="64"/>
      <c r="V59" s="79"/>
      <c r="W59" s="79"/>
      <c r="X59" s="79"/>
      <c r="Y59" s="76"/>
      <c r="Z59" s="76"/>
      <c r="AA59" s="76"/>
      <c r="AB59" s="76"/>
      <c r="AC59" s="76"/>
      <c r="AD59" s="76"/>
      <c r="AE59" s="76"/>
      <c r="AF59" s="76"/>
      <c r="AG59" s="76"/>
      <c r="AH59" s="76"/>
      <c r="AI59" s="76"/>
      <c r="AJ59" s="76"/>
      <c r="AK59" s="76"/>
      <c r="AL59" s="76"/>
      <c r="AM59" s="76"/>
      <c r="AN59" s="76"/>
      <c r="AO59" s="76"/>
      <c r="AP59" s="76"/>
      <c r="AQ59" s="76"/>
      <c r="AR59" s="76"/>
      <c r="AS59" s="76"/>
      <c r="AT59" s="76"/>
      <c r="AU59" s="76"/>
      <c r="AV59" s="76"/>
      <c r="AW59" s="76"/>
      <c r="AX59" s="76"/>
      <c r="AY59" s="76"/>
      <c r="AZ59" s="76"/>
      <c r="BA59" s="76"/>
      <c r="BB59" s="76"/>
      <c r="BC59" s="76"/>
      <c r="BD59" s="76"/>
      <c r="BE59" s="76"/>
      <c r="BF59" s="76"/>
      <c r="BG59" s="76"/>
      <c r="BH59" s="76"/>
      <c r="BI59" s="76"/>
      <c r="BJ59" s="76"/>
      <c r="BK59" s="76"/>
      <c r="BL59" s="76"/>
      <c r="BM59" s="76"/>
      <c r="BN59" s="76"/>
      <c r="BO59" s="76"/>
      <c r="BP59" s="76"/>
      <c r="BQ59" s="76"/>
      <c r="BR59" s="76"/>
      <c r="BS59" s="76"/>
      <c r="BT59" s="76"/>
      <c r="BU59" s="76"/>
      <c r="BV59" s="76"/>
      <c r="BW59" s="76"/>
      <c r="BX59" s="76"/>
      <c r="BY59" s="76"/>
      <c r="BZ59" s="76"/>
      <c r="CA59" s="76"/>
      <c r="CB59" s="76"/>
      <c r="CC59" s="76"/>
      <c r="CD59" s="76"/>
      <c r="CE59" s="76"/>
      <c r="CF59" s="76"/>
      <c r="CG59" s="76"/>
      <c r="CH59" s="76"/>
      <c r="CI59" s="76"/>
      <c r="CJ59" s="76"/>
      <c r="CK59" s="76"/>
      <c r="CL59" s="76"/>
      <c r="CM59" s="76"/>
      <c r="CN59" s="76"/>
      <c r="CO59" s="76"/>
      <c r="CP59" s="76"/>
      <c r="CQ59" s="76"/>
      <c r="CR59" s="76"/>
      <c r="CS59" s="76"/>
      <c r="CT59" s="76"/>
      <c r="CU59" s="76"/>
      <c r="CV59" s="76"/>
      <c r="CW59" s="76"/>
      <c r="CX59" s="76"/>
      <c r="CY59" s="76"/>
      <c r="CZ59" s="76"/>
      <c r="DA59" s="76"/>
      <c r="DB59" s="76"/>
      <c r="DC59" s="76"/>
      <c r="DD59" s="76"/>
      <c r="DE59" s="76"/>
      <c r="DF59" s="76"/>
      <c r="DG59" s="76"/>
      <c r="DH59" s="76"/>
    </row>
    <row r="60" spans="1:112" s="15" customFormat="1" ht="15.75" customHeight="1" x14ac:dyDescent="0.35">
      <c r="A60" s="7">
        <v>2.1</v>
      </c>
      <c r="B60" s="7" t="s">
        <v>29</v>
      </c>
      <c r="C60" s="67">
        <v>8.2043000000000005E-2</v>
      </c>
      <c r="D60" s="67">
        <v>4.8612000000000002E-2</v>
      </c>
      <c r="E60" s="67">
        <v>4.8612000000000002E-2</v>
      </c>
      <c r="F60" s="64"/>
      <c r="G60" s="67">
        <v>7.6959E-2</v>
      </c>
      <c r="H60" s="67">
        <v>4.8018999999999999E-2</v>
      </c>
      <c r="I60" s="67">
        <v>5.1596000000000003E-2</v>
      </c>
      <c r="J60" s="64"/>
      <c r="K60" s="67">
        <v>7.4524000000000007E-2</v>
      </c>
      <c r="L60" s="67">
        <v>4.7627000000000003E-2</v>
      </c>
      <c r="M60" s="67">
        <v>5.2807E-2</v>
      </c>
      <c r="N60"/>
      <c r="O60" s="67">
        <v>7.2194999999999995E-2</v>
      </c>
      <c r="P60" s="67">
        <v>4.7371000000000003E-2</v>
      </c>
      <c r="Q60" s="67">
        <v>5.3457999999999999E-2</v>
      </c>
      <c r="R60" s="1"/>
      <c r="S60" s="64"/>
      <c r="T60" s="64"/>
      <c r="U60" s="64"/>
      <c r="V60" s="79"/>
      <c r="W60" s="79"/>
      <c r="X60" s="79"/>
      <c r="Y60" s="76"/>
      <c r="Z60" s="76"/>
      <c r="AA60" s="76"/>
      <c r="AB60" s="76"/>
      <c r="AC60" s="76"/>
      <c r="AD60" s="76"/>
      <c r="AE60" s="76"/>
      <c r="AF60" s="76"/>
      <c r="AG60" s="76"/>
      <c r="AH60" s="76"/>
      <c r="AI60" s="76"/>
      <c r="AJ60" s="76"/>
      <c r="AK60" s="76"/>
      <c r="AL60" s="76"/>
      <c r="AM60" s="76"/>
      <c r="AN60" s="76"/>
      <c r="AO60" s="76"/>
      <c r="AP60" s="76"/>
      <c r="AQ60" s="76"/>
      <c r="AR60" s="76"/>
      <c r="AS60" s="76"/>
      <c r="AT60" s="76"/>
      <c r="AU60" s="76"/>
      <c r="AV60" s="76"/>
      <c r="AW60" s="76"/>
      <c r="AX60" s="76"/>
      <c r="AY60" s="76"/>
      <c r="AZ60" s="76"/>
      <c r="BA60" s="76"/>
      <c r="BB60" s="76"/>
      <c r="BC60" s="76"/>
      <c r="BD60" s="76"/>
      <c r="BE60" s="76"/>
      <c r="BF60" s="76"/>
      <c r="BG60" s="76"/>
      <c r="BH60" s="76"/>
      <c r="BI60" s="76"/>
      <c r="BJ60" s="76"/>
      <c r="BK60" s="76"/>
      <c r="BL60" s="76"/>
      <c r="BM60" s="76"/>
      <c r="BN60" s="76"/>
      <c r="BO60" s="76"/>
      <c r="BP60" s="76"/>
      <c r="BQ60" s="76"/>
      <c r="BR60" s="76"/>
      <c r="BS60" s="76"/>
      <c r="BT60" s="76"/>
      <c r="BU60" s="76"/>
      <c r="BV60" s="76"/>
      <c r="BW60" s="76"/>
      <c r="BX60" s="76"/>
      <c r="BY60" s="76"/>
      <c r="BZ60" s="76"/>
      <c r="CA60" s="76"/>
      <c r="CB60" s="76"/>
      <c r="CC60" s="76"/>
      <c r="CD60" s="76"/>
      <c r="CE60" s="76"/>
      <c r="CF60" s="76"/>
      <c r="CG60" s="76"/>
      <c r="CH60" s="76"/>
      <c r="CI60" s="76"/>
      <c r="CJ60" s="76"/>
      <c r="CK60" s="76"/>
      <c r="CL60" s="76"/>
      <c r="CM60" s="76"/>
      <c r="CN60" s="76"/>
      <c r="CO60" s="76"/>
      <c r="CP60" s="76"/>
      <c r="CQ60" s="76"/>
      <c r="CR60" s="76"/>
      <c r="CS60" s="76"/>
      <c r="CT60" s="76"/>
      <c r="CU60" s="76"/>
      <c r="CV60" s="76"/>
      <c r="CW60" s="76"/>
      <c r="CX60" s="76"/>
      <c r="CY60" s="76"/>
      <c r="CZ60" s="76"/>
      <c r="DA60" s="76"/>
      <c r="DB60" s="76"/>
      <c r="DC60" s="76"/>
      <c r="DD60" s="76"/>
      <c r="DE60" s="76"/>
      <c r="DF60" s="76"/>
      <c r="DG60" s="76"/>
      <c r="DH60" s="76"/>
    </row>
    <row r="61" spans="1:112" s="13" customFormat="1" ht="15.75" customHeight="1" x14ac:dyDescent="0.35">
      <c r="A61" s="22">
        <v>2.2000000000000002</v>
      </c>
      <c r="B61" s="23" t="s">
        <v>29</v>
      </c>
      <c r="C61" s="66">
        <v>4.9452000000000003E-2</v>
      </c>
      <c r="D61" s="66">
        <v>4.9244000000000003E-2</v>
      </c>
      <c r="E61" s="66">
        <v>4.9244000000000003E-2</v>
      </c>
      <c r="F61" s="64"/>
      <c r="G61" s="66">
        <v>4.9232999999999999E-2</v>
      </c>
      <c r="H61" s="66">
        <v>4.8398999999999998E-2</v>
      </c>
      <c r="I61" s="66">
        <v>4.9008000000000003E-2</v>
      </c>
      <c r="J61" s="64"/>
      <c r="K61" s="66">
        <v>4.9509999999999998E-2</v>
      </c>
      <c r="L61" s="66">
        <v>4.7884000000000003E-2</v>
      </c>
      <c r="M61" s="66">
        <v>4.9260999999999999E-2</v>
      </c>
      <c r="N61"/>
      <c r="O61" s="66">
        <v>4.9140000000000003E-2</v>
      </c>
      <c r="P61" s="66">
        <v>4.7183999999999997E-2</v>
      </c>
      <c r="Q61" s="66">
        <v>4.8933999999999998E-2</v>
      </c>
      <c r="R61" s="1"/>
      <c r="S61" s="64"/>
      <c r="T61" s="64"/>
      <c r="U61" s="64"/>
      <c r="V61" s="79"/>
      <c r="W61" s="79"/>
      <c r="X61" s="79"/>
      <c r="Y61" s="76"/>
      <c r="Z61" s="76"/>
      <c r="AA61" s="76"/>
      <c r="AB61" s="76"/>
      <c r="AC61" s="76"/>
      <c r="AD61" s="76"/>
      <c r="AE61" s="76"/>
      <c r="AF61" s="76"/>
      <c r="AG61" s="76"/>
      <c r="AH61" s="76"/>
      <c r="AI61" s="76"/>
      <c r="AJ61" s="76"/>
      <c r="AK61" s="76"/>
      <c r="AL61" s="76"/>
      <c r="AM61" s="76"/>
      <c r="AN61" s="76"/>
      <c r="AO61" s="76"/>
      <c r="AP61" s="76"/>
      <c r="AQ61" s="76"/>
      <c r="AR61" s="76"/>
      <c r="AS61" s="76"/>
      <c r="AT61" s="76"/>
      <c r="AU61" s="76"/>
      <c r="AV61" s="76"/>
      <c r="AW61" s="76"/>
      <c r="AX61" s="76"/>
      <c r="AY61" s="76"/>
      <c r="AZ61" s="76"/>
      <c r="BA61" s="76"/>
      <c r="BB61" s="76"/>
      <c r="BC61" s="76"/>
      <c r="BD61" s="76"/>
      <c r="BE61" s="76"/>
      <c r="BF61" s="76"/>
      <c r="BG61" s="76"/>
      <c r="BH61" s="76"/>
      <c r="BI61" s="76"/>
      <c r="BJ61" s="76"/>
      <c r="BK61" s="76"/>
      <c r="BL61" s="76"/>
      <c r="BM61" s="76"/>
      <c r="BN61" s="76"/>
      <c r="BO61" s="76"/>
      <c r="BP61" s="76"/>
      <c r="BQ61" s="76"/>
      <c r="BR61" s="76"/>
      <c r="BS61" s="76"/>
      <c r="BT61" s="76"/>
      <c r="BU61" s="76"/>
      <c r="BV61" s="76"/>
      <c r="BW61" s="76"/>
      <c r="BX61" s="76"/>
      <c r="BY61" s="76"/>
      <c r="BZ61" s="76"/>
      <c r="CA61" s="76"/>
      <c r="CB61" s="76"/>
      <c r="CC61" s="76"/>
      <c r="CD61" s="76"/>
      <c r="CE61" s="76"/>
      <c r="CF61" s="76"/>
      <c r="CG61" s="76"/>
      <c r="CH61" s="76"/>
      <c r="CI61" s="76"/>
      <c r="CJ61" s="76"/>
      <c r="CK61" s="76"/>
      <c r="CL61" s="76"/>
      <c r="CM61" s="76"/>
      <c r="CN61" s="76"/>
      <c r="CO61" s="76"/>
      <c r="CP61" s="76"/>
      <c r="CQ61" s="76"/>
      <c r="CR61" s="76"/>
      <c r="CS61" s="76"/>
      <c r="CT61" s="76"/>
      <c r="CU61" s="76"/>
      <c r="CV61" s="76"/>
      <c r="CW61" s="76"/>
      <c r="CX61" s="76"/>
      <c r="CY61" s="76"/>
      <c r="CZ61" s="76"/>
      <c r="DA61" s="76"/>
      <c r="DB61" s="76"/>
      <c r="DC61" s="76"/>
      <c r="DD61" s="76"/>
      <c r="DE61" s="76"/>
      <c r="DF61" s="76"/>
      <c r="DG61" s="76"/>
      <c r="DH61" s="76"/>
    </row>
    <row r="62" spans="1:112" s="11" customFormat="1" ht="15.75" customHeight="1" x14ac:dyDescent="0.35">
      <c r="A62" s="9">
        <v>2.4</v>
      </c>
      <c r="B62" s="9" t="s">
        <v>29</v>
      </c>
      <c r="C62" s="65">
        <v>2.7261000000000001E-2</v>
      </c>
      <c r="D62" s="65">
        <v>4.9331E-2</v>
      </c>
      <c r="E62" s="65">
        <v>4.9331E-2</v>
      </c>
      <c r="F62" s="64"/>
      <c r="G62" s="65">
        <v>3.3286000000000003E-2</v>
      </c>
      <c r="H62" s="65">
        <v>4.8697999999999998E-2</v>
      </c>
      <c r="I62" s="65">
        <v>5.7581E-2</v>
      </c>
      <c r="J62" s="64"/>
      <c r="K62" s="65">
        <v>3.7122000000000002E-2</v>
      </c>
      <c r="L62" s="65">
        <v>4.7959000000000002E-2</v>
      </c>
      <c r="M62" s="65">
        <v>6.1869E-2</v>
      </c>
      <c r="N62"/>
      <c r="O62" s="65">
        <v>4.0418999999999997E-2</v>
      </c>
      <c r="P62" s="65">
        <v>4.7834000000000002E-2</v>
      </c>
      <c r="Q62" s="65">
        <v>6.5290000000000001E-2</v>
      </c>
      <c r="R62" s="1"/>
      <c r="S62" s="64"/>
      <c r="T62" s="64"/>
      <c r="U62" s="64"/>
      <c r="V62" s="79"/>
      <c r="W62" s="79"/>
      <c r="X62" s="79"/>
      <c r="Y62" s="76"/>
      <c r="Z62" s="76"/>
      <c r="AA62" s="76"/>
      <c r="AB62" s="76"/>
      <c r="AC62" s="76"/>
      <c r="AD62" s="76"/>
      <c r="AE62" s="76"/>
      <c r="AF62" s="76"/>
      <c r="AG62" s="76"/>
      <c r="AH62" s="76"/>
      <c r="AI62" s="76"/>
      <c r="AJ62" s="76"/>
      <c r="AK62" s="76"/>
      <c r="AL62" s="76"/>
      <c r="AM62" s="76"/>
      <c r="AN62" s="76"/>
      <c r="AO62" s="76"/>
      <c r="AP62" s="76"/>
      <c r="AQ62" s="76"/>
      <c r="AR62" s="76"/>
      <c r="AS62" s="76"/>
      <c r="AT62" s="76"/>
      <c r="AU62" s="76"/>
      <c r="AV62" s="76"/>
      <c r="AW62" s="76"/>
      <c r="AX62" s="76"/>
      <c r="AY62" s="76"/>
      <c r="AZ62" s="76"/>
      <c r="BA62" s="76"/>
      <c r="BB62" s="76"/>
      <c r="BC62" s="76"/>
      <c r="BD62" s="76"/>
      <c r="BE62" s="76"/>
      <c r="BF62" s="76"/>
      <c r="BG62" s="76"/>
      <c r="BH62" s="76"/>
      <c r="BI62" s="76"/>
      <c r="BJ62" s="76"/>
      <c r="BK62" s="76"/>
      <c r="BL62" s="76"/>
      <c r="BM62" s="76"/>
      <c r="BN62" s="76"/>
      <c r="BO62" s="76"/>
      <c r="BP62" s="76"/>
      <c r="BQ62" s="76"/>
      <c r="BR62" s="76"/>
      <c r="BS62" s="76"/>
      <c r="BT62" s="76"/>
      <c r="BU62" s="76"/>
      <c r="BV62" s="76"/>
      <c r="BW62" s="76"/>
      <c r="BX62" s="76"/>
      <c r="BY62" s="76"/>
      <c r="BZ62" s="76"/>
      <c r="CA62" s="76"/>
      <c r="CB62" s="76"/>
      <c r="CC62" s="76"/>
      <c r="CD62" s="76"/>
      <c r="CE62" s="76"/>
      <c r="CF62" s="76"/>
      <c r="CG62" s="76"/>
      <c r="CH62" s="76"/>
      <c r="CI62" s="76"/>
      <c r="CJ62" s="76"/>
      <c r="CK62" s="76"/>
      <c r="CL62" s="76"/>
      <c r="CM62" s="76"/>
      <c r="CN62" s="76"/>
      <c r="CO62" s="76"/>
      <c r="CP62" s="76"/>
      <c r="CQ62" s="76"/>
      <c r="CR62" s="76"/>
      <c r="CS62" s="76"/>
      <c r="CT62" s="76"/>
      <c r="CU62" s="76"/>
      <c r="CV62" s="76"/>
      <c r="CW62" s="76"/>
      <c r="CX62" s="76"/>
      <c r="CY62" s="76"/>
      <c r="CZ62" s="76"/>
      <c r="DA62" s="76"/>
      <c r="DB62" s="76"/>
      <c r="DC62" s="76"/>
      <c r="DD62" s="76"/>
      <c r="DE62" s="76"/>
      <c r="DF62" s="76"/>
      <c r="DG62" s="76"/>
      <c r="DH62" s="76"/>
    </row>
    <row r="63" spans="1:112" s="11" customFormat="1" ht="15.75" customHeight="1" x14ac:dyDescent="0.35">
      <c r="A63" s="9">
        <v>2.8</v>
      </c>
      <c r="B63" s="9" t="s">
        <v>29</v>
      </c>
      <c r="C63" s="65">
        <v>1.9311999999999999E-2</v>
      </c>
      <c r="D63" s="65">
        <v>4.9334000000000003E-2</v>
      </c>
      <c r="E63" s="65">
        <v>4.9334000000000003E-2</v>
      </c>
      <c r="F63" s="64"/>
      <c r="G63" s="65">
        <v>3.3071000000000003E-2</v>
      </c>
      <c r="H63" s="65">
        <v>4.8378999999999998E-2</v>
      </c>
      <c r="I63" s="65">
        <v>7.1521000000000001E-2</v>
      </c>
      <c r="J63" s="64"/>
      <c r="K63" s="65">
        <v>4.3708999999999998E-2</v>
      </c>
      <c r="L63" s="65">
        <v>4.8023000000000003E-2</v>
      </c>
      <c r="M63" s="65">
        <v>8.6931999999999995E-2</v>
      </c>
      <c r="N63"/>
      <c r="O63" s="65">
        <v>5.1886000000000002E-2</v>
      </c>
      <c r="P63" s="65">
        <v>4.7381E-2</v>
      </c>
      <c r="Q63" s="65">
        <v>9.7244999999999998E-2</v>
      </c>
      <c r="R63" s="1"/>
      <c r="S63" s="64"/>
      <c r="T63" s="64"/>
      <c r="U63" s="64"/>
      <c r="V63" s="79"/>
      <c r="W63" s="79"/>
      <c r="X63" s="79"/>
      <c r="Y63" s="76"/>
      <c r="Z63" s="76"/>
      <c r="AA63" s="76"/>
      <c r="AB63" s="76"/>
      <c r="AC63" s="76"/>
      <c r="AD63" s="76"/>
      <c r="AE63" s="76"/>
      <c r="AF63" s="76"/>
      <c r="AG63" s="76"/>
      <c r="AH63" s="76"/>
      <c r="AI63" s="76"/>
      <c r="AJ63" s="76"/>
      <c r="AK63" s="76"/>
      <c r="AL63" s="76"/>
      <c r="AM63" s="76"/>
      <c r="AN63" s="76"/>
      <c r="AO63" s="76"/>
      <c r="AP63" s="76"/>
      <c r="AQ63" s="76"/>
      <c r="AR63" s="76"/>
      <c r="AS63" s="76"/>
      <c r="AT63" s="76"/>
      <c r="AU63" s="76"/>
      <c r="AV63" s="76"/>
      <c r="AW63" s="76"/>
      <c r="AX63" s="76"/>
      <c r="AY63" s="76"/>
      <c r="AZ63" s="76"/>
      <c r="BA63" s="76"/>
      <c r="BB63" s="76"/>
      <c r="BC63" s="76"/>
      <c r="BD63" s="76"/>
      <c r="BE63" s="76"/>
      <c r="BF63" s="76"/>
      <c r="BG63" s="76"/>
      <c r="BH63" s="76"/>
      <c r="BI63" s="76"/>
      <c r="BJ63" s="76"/>
      <c r="BK63" s="76"/>
      <c r="BL63" s="76"/>
      <c r="BM63" s="76"/>
      <c r="BN63" s="76"/>
      <c r="BO63" s="76"/>
      <c r="BP63" s="76"/>
      <c r="BQ63" s="76"/>
      <c r="BR63" s="76"/>
      <c r="BS63" s="76"/>
      <c r="BT63" s="76"/>
      <c r="BU63" s="76"/>
      <c r="BV63" s="76"/>
      <c r="BW63" s="76"/>
      <c r="BX63" s="76"/>
      <c r="BY63" s="76"/>
      <c r="BZ63" s="76"/>
      <c r="CA63" s="76"/>
      <c r="CB63" s="76"/>
      <c r="CC63" s="76"/>
      <c r="CD63" s="76"/>
      <c r="CE63" s="76"/>
      <c r="CF63" s="76"/>
      <c r="CG63" s="76"/>
      <c r="CH63" s="76"/>
      <c r="CI63" s="76"/>
      <c r="CJ63" s="76"/>
      <c r="CK63" s="76"/>
      <c r="CL63" s="76"/>
      <c r="CM63" s="76"/>
      <c r="CN63" s="76"/>
      <c r="CO63" s="76"/>
      <c r="CP63" s="76"/>
      <c r="CQ63" s="76"/>
      <c r="CR63" s="76"/>
      <c r="CS63" s="76"/>
      <c r="CT63" s="76"/>
      <c r="CU63" s="76"/>
      <c r="CV63" s="76"/>
      <c r="CW63" s="76"/>
      <c r="CX63" s="76"/>
      <c r="CY63" s="76"/>
      <c r="CZ63" s="76"/>
      <c r="DA63" s="76"/>
      <c r="DB63" s="76"/>
      <c r="DC63" s="76"/>
      <c r="DD63" s="76"/>
      <c r="DE63" s="76"/>
      <c r="DF63" s="76"/>
      <c r="DG63" s="76"/>
      <c r="DH63" s="76"/>
    </row>
    <row r="64" spans="1:112" s="15" customFormat="1" ht="15.75" customHeight="1" x14ac:dyDescent="0.35">
      <c r="A64" s="7">
        <v>2.1</v>
      </c>
      <c r="B64" s="7" t="s">
        <v>30</v>
      </c>
      <c r="C64" s="67">
        <v>0.108904</v>
      </c>
      <c r="D64" s="67">
        <v>4.8530999999999998E-2</v>
      </c>
      <c r="E64" s="67">
        <v>4.8530999999999998E-2</v>
      </c>
      <c r="F64" s="64"/>
      <c r="G64" s="67">
        <v>0.10037</v>
      </c>
      <c r="H64" s="67">
        <v>4.7973000000000002E-2</v>
      </c>
      <c r="I64" s="67">
        <v>5.0797000000000002E-2</v>
      </c>
      <c r="J64" s="64"/>
      <c r="K64" s="67">
        <v>9.5098000000000002E-2</v>
      </c>
      <c r="L64" s="67">
        <v>4.7691999999999998E-2</v>
      </c>
      <c r="M64" s="67">
        <v>5.2498999999999997E-2</v>
      </c>
      <c r="N64"/>
      <c r="O64" s="67">
        <v>9.0498999999999996E-2</v>
      </c>
      <c r="P64" s="67">
        <v>4.7550000000000002E-2</v>
      </c>
      <c r="Q64" s="67">
        <v>5.2659999999999998E-2</v>
      </c>
      <c r="R64" s="1"/>
      <c r="S64" s="64"/>
      <c r="T64" s="64"/>
      <c r="U64" s="64"/>
      <c r="V64" s="79"/>
      <c r="W64" s="79"/>
      <c r="X64" s="79"/>
      <c r="Y64" s="76"/>
      <c r="Z64" s="76"/>
      <c r="AA64" s="76"/>
      <c r="AB64" s="76"/>
      <c r="AC64" s="76"/>
      <c r="AD64" s="76"/>
      <c r="AE64" s="76"/>
      <c r="AF64" s="76"/>
      <c r="AG64" s="76"/>
      <c r="AH64" s="76"/>
      <c r="AI64" s="76"/>
      <c r="AJ64" s="76"/>
      <c r="AK64" s="76"/>
      <c r="AL64" s="76"/>
      <c r="AM64" s="76"/>
      <c r="AN64" s="76"/>
      <c r="AO64" s="76"/>
      <c r="AP64" s="76"/>
      <c r="AQ64" s="76"/>
      <c r="AR64" s="76"/>
      <c r="AS64" s="76"/>
      <c r="AT64" s="76"/>
      <c r="AU64" s="76"/>
      <c r="AV64" s="76"/>
      <c r="AW64" s="76"/>
      <c r="AX64" s="76"/>
      <c r="AY64" s="76"/>
      <c r="AZ64" s="76"/>
      <c r="BA64" s="76"/>
      <c r="BB64" s="76"/>
      <c r="BC64" s="76"/>
      <c r="BD64" s="76"/>
      <c r="BE64" s="76"/>
      <c r="BF64" s="76"/>
      <c r="BG64" s="76"/>
      <c r="BH64" s="76"/>
      <c r="BI64" s="76"/>
      <c r="BJ64" s="76"/>
      <c r="BK64" s="76"/>
      <c r="BL64" s="76"/>
      <c r="BM64" s="76"/>
      <c r="BN64" s="76"/>
      <c r="BO64" s="76"/>
      <c r="BP64" s="76"/>
      <c r="BQ64" s="76"/>
      <c r="BR64" s="76"/>
      <c r="BS64" s="76"/>
      <c r="BT64" s="76"/>
      <c r="BU64" s="76"/>
      <c r="BV64" s="76"/>
      <c r="BW64" s="76"/>
      <c r="BX64" s="76"/>
      <c r="BY64" s="76"/>
      <c r="BZ64" s="76"/>
      <c r="CA64" s="76"/>
      <c r="CB64" s="76"/>
      <c r="CC64" s="76"/>
      <c r="CD64" s="76"/>
      <c r="CE64" s="76"/>
      <c r="CF64" s="76"/>
      <c r="CG64" s="76"/>
      <c r="CH64" s="76"/>
      <c r="CI64" s="76"/>
      <c r="CJ64" s="76"/>
      <c r="CK64" s="76"/>
      <c r="CL64" s="76"/>
      <c r="CM64" s="76"/>
      <c r="CN64" s="76"/>
      <c r="CO64" s="76"/>
      <c r="CP64" s="76"/>
      <c r="CQ64" s="76"/>
      <c r="CR64" s="76"/>
      <c r="CS64" s="76"/>
      <c r="CT64" s="76"/>
      <c r="CU64" s="76"/>
      <c r="CV64" s="76"/>
      <c r="CW64" s="76"/>
      <c r="CX64" s="76"/>
      <c r="CY64" s="76"/>
      <c r="CZ64" s="76"/>
      <c r="DA64" s="76"/>
      <c r="DB64" s="76"/>
      <c r="DC64" s="76"/>
      <c r="DD64" s="76"/>
      <c r="DE64" s="76"/>
      <c r="DF64" s="76"/>
      <c r="DG64" s="76"/>
      <c r="DH64" s="76"/>
    </row>
    <row r="65" spans="1:112" s="13" customFormat="1" ht="15.75" customHeight="1" x14ac:dyDescent="0.35">
      <c r="A65" s="22">
        <v>2.2000000000000002</v>
      </c>
      <c r="B65" s="23" t="s">
        <v>30</v>
      </c>
      <c r="C65" s="66">
        <v>4.9834999999999997E-2</v>
      </c>
      <c r="D65" s="66">
        <v>4.9431999999999997E-2</v>
      </c>
      <c r="E65" s="66">
        <v>4.9431999999999997E-2</v>
      </c>
      <c r="F65" s="64"/>
      <c r="G65" s="66">
        <v>4.9700000000000001E-2</v>
      </c>
      <c r="H65" s="66">
        <v>4.8577000000000002E-2</v>
      </c>
      <c r="I65" s="66">
        <v>4.9306999999999997E-2</v>
      </c>
      <c r="J65" s="64"/>
      <c r="K65" s="66">
        <v>5.0061000000000001E-2</v>
      </c>
      <c r="L65" s="66">
        <v>4.8251000000000002E-2</v>
      </c>
      <c r="M65" s="66">
        <v>4.9631000000000002E-2</v>
      </c>
      <c r="N65"/>
      <c r="O65" s="66">
        <v>4.9778000000000003E-2</v>
      </c>
      <c r="P65" s="66">
        <v>4.7677999999999998E-2</v>
      </c>
      <c r="Q65" s="66">
        <v>4.9381000000000001E-2</v>
      </c>
      <c r="R65" s="1"/>
      <c r="S65" s="64"/>
      <c r="T65" s="64"/>
      <c r="U65" s="64"/>
      <c r="V65" s="79"/>
      <c r="W65" s="79"/>
      <c r="X65" s="79"/>
      <c r="Y65" s="76"/>
      <c r="Z65" s="76"/>
      <c r="AA65" s="76"/>
      <c r="AB65" s="76"/>
      <c r="AC65" s="76"/>
      <c r="AD65" s="76"/>
      <c r="AE65" s="76"/>
      <c r="AF65" s="76"/>
      <c r="AG65" s="76"/>
      <c r="AH65" s="76"/>
      <c r="AI65" s="76"/>
      <c r="AJ65" s="76"/>
      <c r="AK65" s="76"/>
      <c r="AL65" s="76"/>
      <c r="AM65" s="76"/>
      <c r="AN65" s="76"/>
      <c r="AO65" s="76"/>
      <c r="AP65" s="76"/>
      <c r="AQ65" s="76"/>
      <c r="AR65" s="76"/>
      <c r="AS65" s="76"/>
      <c r="AT65" s="76"/>
      <c r="AU65" s="76"/>
      <c r="AV65" s="76"/>
      <c r="AW65" s="76"/>
      <c r="AX65" s="76"/>
      <c r="AY65" s="76"/>
      <c r="AZ65" s="76"/>
      <c r="BA65" s="76"/>
      <c r="BB65" s="76"/>
      <c r="BC65" s="76"/>
      <c r="BD65" s="76"/>
      <c r="BE65" s="76"/>
      <c r="BF65" s="76"/>
      <c r="BG65" s="76"/>
      <c r="BH65" s="76"/>
      <c r="BI65" s="76"/>
      <c r="BJ65" s="76"/>
      <c r="BK65" s="76"/>
      <c r="BL65" s="76"/>
      <c r="BM65" s="76"/>
      <c r="BN65" s="76"/>
      <c r="BO65" s="76"/>
      <c r="BP65" s="76"/>
      <c r="BQ65" s="76"/>
      <c r="BR65" s="76"/>
      <c r="BS65" s="76"/>
      <c r="BT65" s="76"/>
      <c r="BU65" s="76"/>
      <c r="BV65" s="76"/>
      <c r="BW65" s="76"/>
      <c r="BX65" s="76"/>
      <c r="BY65" s="76"/>
      <c r="BZ65" s="76"/>
      <c r="CA65" s="76"/>
      <c r="CB65" s="76"/>
      <c r="CC65" s="76"/>
      <c r="CD65" s="76"/>
      <c r="CE65" s="76"/>
      <c r="CF65" s="76"/>
      <c r="CG65" s="76"/>
      <c r="CH65" s="76"/>
      <c r="CI65" s="76"/>
      <c r="CJ65" s="76"/>
      <c r="CK65" s="76"/>
      <c r="CL65" s="76"/>
      <c r="CM65" s="76"/>
      <c r="CN65" s="76"/>
      <c r="CO65" s="76"/>
      <c r="CP65" s="76"/>
      <c r="CQ65" s="76"/>
      <c r="CR65" s="76"/>
      <c r="CS65" s="76"/>
      <c r="CT65" s="76"/>
      <c r="CU65" s="76"/>
      <c r="CV65" s="76"/>
      <c r="CW65" s="76"/>
      <c r="CX65" s="76"/>
      <c r="CY65" s="76"/>
      <c r="CZ65" s="76"/>
      <c r="DA65" s="76"/>
      <c r="DB65" s="76"/>
      <c r="DC65" s="76"/>
      <c r="DD65" s="76"/>
      <c r="DE65" s="76"/>
      <c r="DF65" s="76"/>
      <c r="DG65" s="76"/>
      <c r="DH65" s="76"/>
    </row>
    <row r="66" spans="1:112" s="11" customFormat="1" ht="15.75" customHeight="1" x14ac:dyDescent="0.35">
      <c r="A66" s="9">
        <v>2.4</v>
      </c>
      <c r="B66" s="9" t="s">
        <v>30</v>
      </c>
      <c r="C66" s="65">
        <v>1.6985E-2</v>
      </c>
      <c r="D66" s="65">
        <v>4.9501999999999997E-2</v>
      </c>
      <c r="E66" s="65">
        <v>4.9501999999999997E-2</v>
      </c>
      <c r="F66" s="64"/>
      <c r="G66" s="65">
        <v>1.9755000000000002E-2</v>
      </c>
      <c r="H66" s="65">
        <v>4.8527000000000001E-2</v>
      </c>
      <c r="I66" s="65">
        <v>5.5905999999999997E-2</v>
      </c>
      <c r="J66" s="64"/>
      <c r="K66" s="65">
        <v>2.2731000000000001E-2</v>
      </c>
      <c r="L66" s="65">
        <v>4.8101999999999999E-2</v>
      </c>
      <c r="M66" s="65">
        <v>6.0947000000000001E-2</v>
      </c>
      <c r="N66"/>
      <c r="O66" s="65">
        <v>2.4882999999999999E-2</v>
      </c>
      <c r="P66" s="65">
        <v>4.7655000000000003E-2</v>
      </c>
      <c r="Q66" s="65">
        <v>6.3490000000000005E-2</v>
      </c>
      <c r="R66" s="1"/>
      <c r="S66" s="64"/>
      <c r="T66" s="64"/>
      <c r="U66" s="64"/>
      <c r="V66" s="79"/>
      <c r="W66" s="79"/>
      <c r="X66" s="79"/>
      <c r="Y66" s="76"/>
      <c r="Z66" s="76"/>
      <c r="AA66" s="76"/>
      <c r="AB66" s="76"/>
      <c r="AC66" s="76"/>
      <c r="AD66" s="76"/>
      <c r="AE66" s="76"/>
      <c r="AF66" s="76"/>
      <c r="AG66" s="76"/>
      <c r="AH66" s="76"/>
      <c r="AI66" s="76"/>
      <c r="AJ66" s="76"/>
      <c r="AK66" s="76"/>
      <c r="AL66" s="76"/>
      <c r="AM66" s="76"/>
      <c r="AN66" s="76"/>
      <c r="AO66" s="76"/>
      <c r="AP66" s="76"/>
      <c r="AQ66" s="76"/>
      <c r="AR66" s="76"/>
      <c r="AS66" s="76"/>
      <c r="AT66" s="76"/>
      <c r="AU66" s="76"/>
      <c r="AV66" s="76"/>
      <c r="AW66" s="76"/>
      <c r="AX66" s="76"/>
      <c r="AY66" s="76"/>
      <c r="AZ66" s="76"/>
      <c r="BA66" s="76"/>
      <c r="BB66" s="76"/>
      <c r="BC66" s="76"/>
      <c r="BD66" s="76"/>
      <c r="BE66" s="76"/>
      <c r="BF66" s="76"/>
      <c r="BG66" s="76"/>
      <c r="BH66" s="76"/>
      <c r="BI66" s="76"/>
      <c r="BJ66" s="76"/>
      <c r="BK66" s="76"/>
      <c r="BL66" s="76"/>
      <c r="BM66" s="76"/>
      <c r="BN66" s="76"/>
      <c r="BO66" s="76"/>
      <c r="BP66" s="76"/>
      <c r="BQ66" s="76"/>
      <c r="BR66" s="76"/>
      <c r="BS66" s="76"/>
      <c r="BT66" s="76"/>
      <c r="BU66" s="76"/>
      <c r="BV66" s="76"/>
      <c r="BW66" s="76"/>
      <c r="BX66" s="76"/>
      <c r="BY66" s="76"/>
      <c r="BZ66" s="76"/>
      <c r="CA66" s="76"/>
      <c r="CB66" s="76"/>
      <c r="CC66" s="76"/>
      <c r="CD66" s="76"/>
      <c r="CE66" s="76"/>
      <c r="CF66" s="76"/>
      <c r="CG66" s="76"/>
      <c r="CH66" s="76"/>
      <c r="CI66" s="76"/>
      <c r="CJ66" s="76"/>
      <c r="CK66" s="76"/>
      <c r="CL66" s="76"/>
      <c r="CM66" s="76"/>
      <c r="CN66" s="76"/>
      <c r="CO66" s="76"/>
      <c r="CP66" s="76"/>
      <c r="CQ66" s="76"/>
      <c r="CR66" s="76"/>
      <c r="CS66" s="76"/>
      <c r="CT66" s="76"/>
      <c r="CU66" s="76"/>
      <c r="CV66" s="76"/>
      <c r="CW66" s="76"/>
      <c r="CX66" s="76"/>
      <c r="CY66" s="76"/>
      <c r="CZ66" s="76"/>
      <c r="DA66" s="76"/>
      <c r="DB66" s="76"/>
      <c r="DC66" s="76"/>
      <c r="DD66" s="76"/>
      <c r="DE66" s="76"/>
      <c r="DF66" s="76"/>
      <c r="DG66" s="76"/>
      <c r="DH66" s="76"/>
    </row>
    <row r="67" spans="1:112" s="11" customFormat="1" ht="15.75" customHeight="1" x14ac:dyDescent="0.35">
      <c r="A67" s="9">
        <v>2.8</v>
      </c>
      <c r="B67" s="9" t="s">
        <v>30</v>
      </c>
      <c r="C67" s="65">
        <v>7.8910000000000004E-3</v>
      </c>
      <c r="D67" s="65">
        <v>4.9154999999999997E-2</v>
      </c>
      <c r="E67" s="65">
        <v>4.9154999999999997E-2</v>
      </c>
      <c r="F67" s="64"/>
      <c r="G67" s="65">
        <v>1.5816E-2</v>
      </c>
      <c r="H67" s="65">
        <v>4.9170999999999999E-2</v>
      </c>
      <c r="I67" s="65">
        <v>7.1818999999999994E-2</v>
      </c>
      <c r="J67" s="64"/>
      <c r="K67" s="65">
        <v>2.1635000000000001E-2</v>
      </c>
      <c r="L67" s="65">
        <v>4.7834000000000002E-2</v>
      </c>
      <c r="M67" s="65">
        <v>8.6141999999999996E-2</v>
      </c>
      <c r="N67"/>
      <c r="O67" s="65">
        <v>2.7262000000000002E-2</v>
      </c>
      <c r="P67" s="65">
        <v>4.7683000000000003E-2</v>
      </c>
      <c r="Q67" s="65">
        <v>9.6633999999999998E-2</v>
      </c>
      <c r="R67" s="1"/>
      <c r="S67" s="64"/>
      <c r="T67" s="64"/>
      <c r="U67" s="64"/>
      <c r="V67" s="79"/>
      <c r="W67" s="79"/>
      <c r="X67" s="79"/>
      <c r="Y67" s="76"/>
      <c r="Z67" s="76"/>
      <c r="AA67" s="76"/>
      <c r="AB67" s="76"/>
      <c r="AC67" s="76"/>
      <c r="AD67" s="76"/>
      <c r="AE67" s="76"/>
      <c r="AF67" s="76"/>
      <c r="AG67" s="76"/>
      <c r="AH67" s="76"/>
      <c r="AI67" s="76"/>
      <c r="AJ67" s="76"/>
      <c r="AK67" s="76"/>
      <c r="AL67" s="76"/>
      <c r="AM67" s="76"/>
      <c r="AN67" s="76"/>
      <c r="AO67" s="76"/>
      <c r="AP67" s="76"/>
      <c r="AQ67" s="76"/>
      <c r="AR67" s="76"/>
      <c r="AS67" s="76"/>
      <c r="AT67" s="76"/>
      <c r="AU67" s="76"/>
      <c r="AV67" s="76"/>
      <c r="AW67" s="76"/>
      <c r="AX67" s="76"/>
      <c r="AY67" s="76"/>
      <c r="AZ67" s="76"/>
      <c r="BA67" s="76"/>
      <c r="BB67" s="76"/>
      <c r="BC67" s="76"/>
      <c r="BD67" s="76"/>
      <c r="BE67" s="76"/>
      <c r="BF67" s="76"/>
      <c r="BG67" s="76"/>
      <c r="BH67" s="76"/>
      <c r="BI67" s="76"/>
      <c r="BJ67" s="76"/>
      <c r="BK67" s="76"/>
      <c r="BL67" s="76"/>
      <c r="BM67" s="76"/>
      <c r="BN67" s="76"/>
      <c r="BO67" s="76"/>
      <c r="BP67" s="76"/>
      <c r="BQ67" s="76"/>
      <c r="BR67" s="76"/>
      <c r="BS67" s="76"/>
      <c r="BT67" s="76"/>
      <c r="BU67" s="76"/>
      <c r="BV67" s="76"/>
      <c r="BW67" s="76"/>
      <c r="BX67" s="76"/>
      <c r="BY67" s="76"/>
      <c r="BZ67" s="76"/>
      <c r="CA67" s="76"/>
      <c r="CB67" s="76"/>
      <c r="CC67" s="76"/>
      <c r="CD67" s="76"/>
      <c r="CE67" s="76"/>
      <c r="CF67" s="76"/>
      <c r="CG67" s="76"/>
      <c r="CH67" s="76"/>
      <c r="CI67" s="76"/>
      <c r="CJ67" s="76"/>
      <c r="CK67" s="76"/>
      <c r="CL67" s="76"/>
      <c r="CM67" s="76"/>
      <c r="CN67" s="76"/>
      <c r="CO67" s="76"/>
      <c r="CP67" s="76"/>
      <c r="CQ67" s="76"/>
      <c r="CR67" s="76"/>
      <c r="CS67" s="76"/>
      <c r="CT67" s="76"/>
      <c r="CU67" s="76"/>
      <c r="CV67" s="76"/>
      <c r="CW67" s="76"/>
      <c r="CX67" s="76"/>
      <c r="CY67" s="76"/>
      <c r="CZ67" s="76"/>
      <c r="DA67" s="76"/>
      <c r="DB67" s="76"/>
      <c r="DC67" s="76"/>
      <c r="DD67" s="76"/>
      <c r="DE67" s="76"/>
      <c r="DF67" s="76"/>
      <c r="DG67" s="76"/>
      <c r="DH67" s="76"/>
    </row>
    <row r="68" spans="1:112" s="11" customFormat="1" ht="15.75" customHeight="1" x14ac:dyDescent="0.35">
      <c r="A68" s="9">
        <v>2.1</v>
      </c>
      <c r="B68" s="9" t="s">
        <v>31</v>
      </c>
      <c r="C68" s="65">
        <v>1.6975000000000001E-2</v>
      </c>
      <c r="D68" s="65">
        <v>4.9931999999999997E-2</v>
      </c>
      <c r="E68" s="65">
        <v>4.9931999999999997E-2</v>
      </c>
      <c r="F68" s="64"/>
      <c r="G68" s="65">
        <v>3.3147999999999997E-2</v>
      </c>
      <c r="H68" s="65">
        <v>4.9131000000000001E-2</v>
      </c>
      <c r="I68" s="65">
        <v>5.6579999999999998E-2</v>
      </c>
      <c r="J68" s="64"/>
      <c r="K68" s="65">
        <v>3.7566000000000002E-2</v>
      </c>
      <c r="L68" s="65">
        <v>4.8499E-2</v>
      </c>
      <c r="M68" s="65">
        <v>5.7098000000000003E-2</v>
      </c>
      <c r="N68"/>
      <c r="O68" s="65">
        <v>3.9858999999999999E-2</v>
      </c>
      <c r="P68" s="65">
        <v>4.8758999999999997E-2</v>
      </c>
      <c r="Q68" s="65">
        <v>5.6794999999999998E-2</v>
      </c>
      <c r="R68" s="1"/>
      <c r="S68" s="64"/>
      <c r="T68" s="64"/>
      <c r="U68" s="64"/>
      <c r="V68" s="79"/>
      <c r="W68" s="79"/>
      <c r="X68" s="79"/>
      <c r="Y68" s="76"/>
      <c r="Z68" s="76"/>
      <c r="AA68" s="76"/>
      <c r="AB68" s="76"/>
      <c r="AC68" s="76"/>
      <c r="AD68" s="76"/>
      <c r="AE68" s="76"/>
      <c r="AF68" s="76"/>
      <c r="AG68" s="76"/>
      <c r="AH68" s="76"/>
      <c r="AI68" s="76"/>
      <c r="AJ68" s="76"/>
      <c r="AK68" s="76"/>
      <c r="AL68" s="76"/>
      <c r="AM68" s="76"/>
      <c r="AN68" s="76"/>
      <c r="AO68" s="76"/>
      <c r="AP68" s="76"/>
      <c r="AQ68" s="76"/>
      <c r="AR68" s="76"/>
      <c r="AS68" s="76"/>
      <c r="AT68" s="76"/>
      <c r="AU68" s="76"/>
      <c r="AV68" s="76"/>
      <c r="AW68" s="76"/>
      <c r="AX68" s="76"/>
      <c r="AY68" s="76"/>
      <c r="AZ68" s="76"/>
      <c r="BA68" s="76"/>
      <c r="BB68" s="76"/>
      <c r="BC68" s="76"/>
      <c r="BD68" s="76"/>
      <c r="BE68" s="76"/>
      <c r="BF68" s="76"/>
      <c r="BG68" s="76"/>
      <c r="BH68" s="76"/>
      <c r="BI68" s="76"/>
      <c r="BJ68" s="76"/>
      <c r="BK68" s="76"/>
      <c r="BL68" s="76"/>
      <c r="BM68" s="76"/>
      <c r="BN68" s="76"/>
      <c r="BO68" s="76"/>
      <c r="BP68" s="76"/>
      <c r="BQ68" s="76"/>
      <c r="BR68" s="76"/>
      <c r="BS68" s="76"/>
      <c r="BT68" s="76"/>
      <c r="BU68" s="76"/>
      <c r="BV68" s="76"/>
      <c r="BW68" s="76"/>
      <c r="BX68" s="76"/>
      <c r="BY68" s="76"/>
      <c r="BZ68" s="76"/>
      <c r="CA68" s="76"/>
      <c r="CB68" s="76"/>
      <c r="CC68" s="76"/>
      <c r="CD68" s="76"/>
      <c r="CE68" s="76"/>
      <c r="CF68" s="76"/>
      <c r="CG68" s="76"/>
      <c r="CH68" s="76"/>
      <c r="CI68" s="76"/>
      <c r="CJ68" s="76"/>
      <c r="CK68" s="76"/>
      <c r="CL68" s="76"/>
      <c r="CM68" s="76"/>
      <c r="CN68" s="76"/>
      <c r="CO68" s="76"/>
      <c r="CP68" s="76"/>
      <c r="CQ68" s="76"/>
      <c r="CR68" s="76"/>
      <c r="CS68" s="76"/>
      <c r="CT68" s="76"/>
      <c r="CU68" s="76"/>
      <c r="CV68" s="76"/>
      <c r="CW68" s="76"/>
      <c r="CX68" s="76"/>
      <c r="CY68" s="76"/>
      <c r="CZ68" s="76"/>
      <c r="DA68" s="76"/>
      <c r="DB68" s="76"/>
      <c r="DC68" s="76"/>
      <c r="DD68" s="76"/>
      <c r="DE68" s="76"/>
      <c r="DF68" s="76"/>
      <c r="DG68" s="76"/>
      <c r="DH68" s="76"/>
    </row>
    <row r="69" spans="1:112" s="13" customFormat="1" ht="15.75" customHeight="1" x14ac:dyDescent="0.35">
      <c r="A69" s="22">
        <v>2.2000000000000002</v>
      </c>
      <c r="B69" s="23" t="s">
        <v>31</v>
      </c>
      <c r="C69" s="66">
        <v>4.9563000000000003E-2</v>
      </c>
      <c r="D69" s="66">
        <v>4.9390000000000003E-2</v>
      </c>
      <c r="E69" s="66">
        <v>4.9390000000000003E-2</v>
      </c>
      <c r="F69" s="64"/>
      <c r="G69" s="66">
        <v>4.9696999999999998E-2</v>
      </c>
      <c r="H69" s="66">
        <v>4.8832E-2</v>
      </c>
      <c r="I69" s="66">
        <v>4.9286000000000003E-2</v>
      </c>
      <c r="J69" s="64"/>
      <c r="K69" s="66">
        <v>4.9891999999999999E-2</v>
      </c>
      <c r="L69" s="66">
        <v>4.8751999999999997E-2</v>
      </c>
      <c r="M69" s="66">
        <v>4.9643E-2</v>
      </c>
      <c r="N69"/>
      <c r="O69" s="66">
        <v>4.9925999999999998E-2</v>
      </c>
      <c r="P69" s="66">
        <v>4.8454999999999998E-2</v>
      </c>
      <c r="Q69" s="66">
        <v>4.9741E-2</v>
      </c>
      <c r="R69" s="1"/>
      <c r="S69" s="64"/>
      <c r="T69" s="64"/>
      <c r="U69" s="64"/>
      <c r="V69" s="79"/>
      <c r="W69" s="79"/>
      <c r="X69" s="79"/>
      <c r="Y69" s="76"/>
      <c r="Z69" s="76"/>
      <c r="AA69" s="76"/>
      <c r="AB69" s="76"/>
      <c r="AC69" s="76"/>
      <c r="AD69" s="76"/>
      <c r="AE69" s="76"/>
      <c r="AF69" s="76"/>
      <c r="AG69" s="76"/>
      <c r="AH69" s="76"/>
      <c r="AI69" s="76"/>
      <c r="AJ69" s="76"/>
      <c r="AK69" s="76"/>
      <c r="AL69" s="76"/>
      <c r="AM69" s="76"/>
      <c r="AN69" s="76"/>
      <c r="AO69" s="76"/>
      <c r="AP69" s="76"/>
      <c r="AQ69" s="76"/>
      <c r="AR69" s="76"/>
      <c r="AS69" s="76"/>
      <c r="AT69" s="76"/>
      <c r="AU69" s="76"/>
      <c r="AV69" s="76"/>
      <c r="AW69" s="76"/>
      <c r="AX69" s="76"/>
      <c r="AY69" s="76"/>
      <c r="AZ69" s="76"/>
      <c r="BA69" s="76"/>
      <c r="BB69" s="76"/>
      <c r="BC69" s="76"/>
      <c r="BD69" s="76"/>
      <c r="BE69" s="76"/>
      <c r="BF69" s="76"/>
      <c r="BG69" s="76"/>
      <c r="BH69" s="76"/>
      <c r="BI69" s="76"/>
      <c r="BJ69" s="76"/>
      <c r="BK69" s="76"/>
      <c r="BL69" s="76"/>
      <c r="BM69" s="76"/>
      <c r="BN69" s="76"/>
      <c r="BO69" s="76"/>
      <c r="BP69" s="76"/>
      <c r="BQ69" s="76"/>
      <c r="BR69" s="76"/>
      <c r="BS69" s="76"/>
      <c r="BT69" s="76"/>
      <c r="BU69" s="76"/>
      <c r="BV69" s="76"/>
      <c r="BW69" s="76"/>
      <c r="BX69" s="76"/>
      <c r="BY69" s="76"/>
      <c r="BZ69" s="76"/>
      <c r="CA69" s="76"/>
      <c r="CB69" s="76"/>
      <c r="CC69" s="76"/>
      <c r="CD69" s="76"/>
      <c r="CE69" s="76"/>
      <c r="CF69" s="76"/>
      <c r="CG69" s="76"/>
      <c r="CH69" s="76"/>
      <c r="CI69" s="76"/>
      <c r="CJ69" s="76"/>
      <c r="CK69" s="76"/>
      <c r="CL69" s="76"/>
      <c r="CM69" s="76"/>
      <c r="CN69" s="76"/>
      <c r="CO69" s="76"/>
      <c r="CP69" s="76"/>
      <c r="CQ69" s="76"/>
      <c r="CR69" s="76"/>
      <c r="CS69" s="76"/>
      <c r="CT69" s="76"/>
      <c r="CU69" s="76"/>
      <c r="CV69" s="76"/>
      <c r="CW69" s="76"/>
      <c r="CX69" s="76"/>
      <c r="CY69" s="76"/>
      <c r="CZ69" s="76"/>
      <c r="DA69" s="76"/>
      <c r="DB69" s="76"/>
      <c r="DC69" s="76"/>
      <c r="DD69" s="76"/>
      <c r="DE69" s="76"/>
      <c r="DF69" s="76"/>
      <c r="DG69" s="76"/>
      <c r="DH69" s="76"/>
    </row>
    <row r="70" spans="1:112" s="15" customFormat="1" ht="15.75" customHeight="1" x14ac:dyDescent="0.35">
      <c r="A70" s="7">
        <v>2.4</v>
      </c>
      <c r="B70" s="7" t="s">
        <v>31</v>
      </c>
      <c r="C70" s="67">
        <v>0.109482</v>
      </c>
      <c r="D70" s="67">
        <v>4.9127999999999998E-2</v>
      </c>
      <c r="E70" s="67">
        <v>4.9127999999999998E-2</v>
      </c>
      <c r="F70" s="64"/>
      <c r="G70" s="67">
        <v>0.11820600000000001</v>
      </c>
      <c r="H70" s="67">
        <v>4.8253999999999998E-2</v>
      </c>
      <c r="I70" s="67">
        <v>5.9379000000000001E-2</v>
      </c>
      <c r="J70" s="64"/>
      <c r="K70" s="67">
        <v>0.120838</v>
      </c>
      <c r="L70" s="67">
        <v>4.8129999999999999E-2</v>
      </c>
      <c r="M70" s="67">
        <v>6.4703999999999998E-2</v>
      </c>
      <c r="N70"/>
      <c r="O70" s="67">
        <v>0.120558</v>
      </c>
      <c r="P70" s="67">
        <v>4.8140000000000002E-2</v>
      </c>
      <c r="Q70" s="67">
        <v>6.7660999999999999E-2</v>
      </c>
      <c r="R70" s="1"/>
      <c r="S70" s="64"/>
      <c r="T70" s="64"/>
      <c r="U70" s="64"/>
      <c r="V70" s="79"/>
      <c r="W70" s="79"/>
      <c r="X70" s="79"/>
      <c r="Y70" s="76"/>
      <c r="Z70" s="76"/>
      <c r="AA70" s="76"/>
      <c r="AB70" s="76"/>
      <c r="AC70" s="76"/>
      <c r="AD70" s="76"/>
      <c r="AE70" s="76"/>
      <c r="AF70" s="76"/>
      <c r="AG70" s="76"/>
      <c r="AH70" s="76"/>
      <c r="AI70" s="76"/>
      <c r="AJ70" s="76"/>
      <c r="AK70" s="76"/>
      <c r="AL70" s="76"/>
      <c r="AM70" s="76"/>
      <c r="AN70" s="76"/>
      <c r="AO70" s="76"/>
      <c r="AP70" s="76"/>
      <c r="AQ70" s="76"/>
      <c r="AR70" s="76"/>
      <c r="AS70" s="76"/>
      <c r="AT70" s="76"/>
      <c r="AU70" s="76"/>
      <c r="AV70" s="76"/>
      <c r="AW70" s="76"/>
      <c r="AX70" s="76"/>
      <c r="AY70" s="76"/>
      <c r="AZ70" s="76"/>
      <c r="BA70" s="76"/>
      <c r="BB70" s="76"/>
      <c r="BC70" s="76"/>
      <c r="BD70" s="76"/>
      <c r="BE70" s="76"/>
      <c r="BF70" s="76"/>
      <c r="BG70" s="76"/>
      <c r="BH70" s="76"/>
      <c r="BI70" s="76"/>
      <c r="BJ70" s="76"/>
      <c r="BK70" s="76"/>
      <c r="BL70" s="76"/>
      <c r="BM70" s="76"/>
      <c r="BN70" s="76"/>
      <c r="BO70" s="76"/>
      <c r="BP70" s="76"/>
      <c r="BQ70" s="76"/>
      <c r="BR70" s="76"/>
      <c r="BS70" s="76"/>
      <c r="BT70" s="76"/>
      <c r="BU70" s="76"/>
      <c r="BV70" s="76"/>
      <c r="BW70" s="76"/>
      <c r="BX70" s="76"/>
      <c r="BY70" s="76"/>
      <c r="BZ70" s="76"/>
      <c r="CA70" s="76"/>
      <c r="CB70" s="76"/>
      <c r="CC70" s="76"/>
      <c r="CD70" s="76"/>
      <c r="CE70" s="76"/>
      <c r="CF70" s="76"/>
      <c r="CG70" s="76"/>
      <c r="CH70" s="76"/>
      <c r="CI70" s="76"/>
      <c r="CJ70" s="76"/>
      <c r="CK70" s="76"/>
      <c r="CL70" s="76"/>
      <c r="CM70" s="76"/>
      <c r="CN70" s="76"/>
      <c r="CO70" s="76"/>
      <c r="CP70" s="76"/>
      <c r="CQ70" s="76"/>
      <c r="CR70" s="76"/>
      <c r="CS70" s="76"/>
      <c r="CT70" s="76"/>
      <c r="CU70" s="76"/>
      <c r="CV70" s="76"/>
      <c r="CW70" s="76"/>
      <c r="CX70" s="76"/>
      <c r="CY70" s="76"/>
      <c r="CZ70" s="76"/>
      <c r="DA70" s="76"/>
      <c r="DB70" s="76"/>
      <c r="DC70" s="76"/>
      <c r="DD70" s="76"/>
      <c r="DE70" s="76"/>
      <c r="DF70" s="76"/>
      <c r="DG70" s="76"/>
      <c r="DH70" s="76"/>
    </row>
    <row r="71" spans="1:112" s="15" customFormat="1" ht="15.75" customHeight="1" x14ac:dyDescent="0.35">
      <c r="A71" s="7">
        <v>2.8</v>
      </c>
      <c r="B71" s="7" t="s">
        <v>31</v>
      </c>
      <c r="C71" s="67">
        <v>0.15115600000000001</v>
      </c>
      <c r="D71" s="67">
        <v>4.8867000000000001E-2</v>
      </c>
      <c r="E71" s="67">
        <v>4.8867000000000001E-2</v>
      </c>
      <c r="F71" s="64"/>
      <c r="G71" s="67">
        <v>0.18782699999999999</v>
      </c>
      <c r="H71" s="67">
        <v>4.8748E-2</v>
      </c>
      <c r="I71" s="67">
        <v>7.3225999999999999E-2</v>
      </c>
      <c r="J71" s="64"/>
      <c r="K71" s="67">
        <v>0.20589099999999999</v>
      </c>
      <c r="L71" s="67">
        <v>4.8286999999999997E-2</v>
      </c>
      <c r="M71" s="67">
        <v>8.8215000000000002E-2</v>
      </c>
      <c r="N71"/>
      <c r="O71" s="67">
        <v>0.21665799999999999</v>
      </c>
      <c r="P71" s="67">
        <v>4.7978E-2</v>
      </c>
      <c r="Q71" s="67">
        <v>9.8141999999999993E-2</v>
      </c>
      <c r="R71" s="1"/>
      <c r="S71" s="64"/>
      <c r="T71" s="64"/>
      <c r="U71" s="64"/>
      <c r="V71" s="79"/>
      <c r="W71" s="79"/>
      <c r="X71" s="79"/>
      <c r="Y71" s="76"/>
      <c r="Z71" s="76"/>
      <c r="AA71" s="76"/>
      <c r="AB71" s="76"/>
      <c r="AC71" s="76"/>
      <c r="AD71" s="76"/>
      <c r="AE71" s="76"/>
      <c r="AF71" s="76"/>
      <c r="AG71" s="76"/>
      <c r="AH71" s="76"/>
      <c r="AI71" s="76"/>
      <c r="AJ71" s="76"/>
      <c r="AK71" s="76"/>
      <c r="AL71" s="76"/>
      <c r="AM71" s="76"/>
      <c r="AN71" s="76"/>
      <c r="AO71" s="76"/>
      <c r="AP71" s="76"/>
      <c r="AQ71" s="76"/>
      <c r="AR71" s="76"/>
      <c r="AS71" s="76"/>
      <c r="AT71" s="76"/>
      <c r="AU71" s="76"/>
      <c r="AV71" s="76"/>
      <c r="AW71" s="76"/>
      <c r="AX71" s="76"/>
      <c r="AY71" s="76"/>
      <c r="AZ71" s="76"/>
      <c r="BA71" s="76"/>
      <c r="BB71" s="76"/>
      <c r="BC71" s="76"/>
      <c r="BD71" s="76"/>
      <c r="BE71" s="76"/>
      <c r="BF71" s="76"/>
      <c r="BG71" s="76"/>
      <c r="BH71" s="76"/>
      <c r="BI71" s="76"/>
      <c r="BJ71" s="76"/>
      <c r="BK71" s="76"/>
      <c r="BL71" s="76"/>
      <c r="BM71" s="76"/>
      <c r="BN71" s="76"/>
      <c r="BO71" s="76"/>
      <c r="BP71" s="76"/>
      <c r="BQ71" s="76"/>
      <c r="BR71" s="76"/>
      <c r="BS71" s="76"/>
      <c r="BT71" s="76"/>
      <c r="BU71" s="76"/>
      <c r="BV71" s="76"/>
      <c r="BW71" s="76"/>
      <c r="BX71" s="76"/>
      <c r="BY71" s="76"/>
      <c r="BZ71" s="76"/>
      <c r="CA71" s="76"/>
      <c r="CB71" s="76"/>
      <c r="CC71" s="76"/>
      <c r="CD71" s="76"/>
      <c r="CE71" s="76"/>
      <c r="CF71" s="76"/>
      <c r="CG71" s="76"/>
      <c r="CH71" s="76"/>
      <c r="CI71" s="76"/>
      <c r="CJ71" s="76"/>
      <c r="CK71" s="76"/>
      <c r="CL71" s="76"/>
      <c r="CM71" s="76"/>
      <c r="CN71" s="76"/>
      <c r="CO71" s="76"/>
      <c r="CP71" s="76"/>
      <c r="CQ71" s="76"/>
      <c r="CR71" s="76"/>
      <c r="CS71" s="76"/>
      <c r="CT71" s="76"/>
      <c r="CU71" s="76"/>
      <c r="CV71" s="76"/>
      <c r="CW71" s="76"/>
      <c r="CX71" s="76"/>
      <c r="CY71" s="76"/>
      <c r="CZ71" s="76"/>
      <c r="DA71" s="76"/>
      <c r="DB71" s="76"/>
      <c r="DC71" s="76"/>
      <c r="DD71" s="76"/>
      <c r="DE71" s="76"/>
      <c r="DF71" s="76"/>
      <c r="DG71" s="76"/>
      <c r="DH71" s="76"/>
    </row>
    <row r="72" spans="1:112" s="13" customFormat="1" ht="15.75" customHeight="1" x14ac:dyDescent="0.35">
      <c r="A72" s="14">
        <v>2.1</v>
      </c>
      <c r="B72" s="14" t="s">
        <v>32</v>
      </c>
      <c r="C72" s="70">
        <v>5.0116000000000001E-2</v>
      </c>
      <c r="D72" s="70">
        <v>4.9593999999999999E-2</v>
      </c>
      <c r="E72" s="70">
        <v>4.9593999999999999E-2</v>
      </c>
      <c r="F72" s="64"/>
      <c r="G72" s="70">
        <v>5.4107000000000002E-2</v>
      </c>
      <c r="H72" s="70">
        <v>4.9279000000000003E-2</v>
      </c>
      <c r="I72" s="70">
        <v>5.3746000000000002E-2</v>
      </c>
      <c r="J72" s="64"/>
      <c r="K72" s="70">
        <v>5.5017000000000003E-2</v>
      </c>
      <c r="L72" s="70">
        <v>4.8745999999999998E-2</v>
      </c>
      <c r="M72" s="70">
        <v>5.4724000000000002E-2</v>
      </c>
      <c r="N72"/>
      <c r="O72" s="70">
        <v>5.5669999999999997E-2</v>
      </c>
      <c r="P72" s="70">
        <v>4.8554E-2</v>
      </c>
      <c r="Q72" s="70">
        <v>5.5419999999999997E-2</v>
      </c>
      <c r="R72" s="1"/>
      <c r="S72" s="64"/>
      <c r="T72" s="64"/>
      <c r="U72" s="64"/>
      <c r="V72" s="79"/>
      <c r="W72" s="79"/>
      <c r="X72" s="79"/>
      <c r="Y72" s="76"/>
      <c r="Z72" s="76"/>
      <c r="AA72" s="76"/>
      <c r="AB72" s="76"/>
      <c r="AC72" s="76"/>
      <c r="AD72" s="76"/>
      <c r="AE72" s="76"/>
      <c r="AF72" s="76"/>
      <c r="AG72" s="76"/>
      <c r="AH72" s="76"/>
      <c r="AI72" s="76"/>
      <c r="AJ72" s="76"/>
      <c r="AK72" s="76"/>
      <c r="AL72" s="76"/>
      <c r="AM72" s="76"/>
      <c r="AN72" s="76"/>
      <c r="AO72" s="76"/>
      <c r="AP72" s="76"/>
      <c r="AQ72" s="76"/>
      <c r="AR72" s="76"/>
      <c r="AS72" s="76"/>
      <c r="AT72" s="76"/>
      <c r="AU72" s="76"/>
      <c r="AV72" s="76"/>
      <c r="AW72" s="76"/>
      <c r="AX72" s="76"/>
      <c r="AY72" s="76"/>
      <c r="AZ72" s="76"/>
      <c r="BA72" s="76"/>
      <c r="BB72" s="76"/>
      <c r="BC72" s="76"/>
      <c r="BD72" s="76"/>
      <c r="BE72" s="76"/>
      <c r="BF72" s="76"/>
      <c r="BG72" s="76"/>
      <c r="BH72" s="76"/>
      <c r="BI72" s="76"/>
      <c r="BJ72" s="76"/>
      <c r="BK72" s="76"/>
      <c r="BL72" s="76"/>
      <c r="BM72" s="76"/>
      <c r="BN72" s="76"/>
      <c r="BO72" s="76"/>
      <c r="BP72" s="76"/>
      <c r="BQ72" s="76"/>
      <c r="BR72" s="76"/>
      <c r="BS72" s="76"/>
      <c r="BT72" s="76"/>
      <c r="BU72" s="76"/>
      <c r="BV72" s="76"/>
      <c r="BW72" s="76"/>
      <c r="BX72" s="76"/>
      <c r="BY72" s="76"/>
      <c r="BZ72" s="76"/>
      <c r="CA72" s="76"/>
      <c r="CB72" s="76"/>
      <c r="CC72" s="76"/>
      <c r="CD72" s="76"/>
      <c r="CE72" s="76"/>
      <c r="CF72" s="76"/>
      <c r="CG72" s="76"/>
      <c r="CH72" s="76"/>
      <c r="CI72" s="76"/>
      <c r="CJ72" s="76"/>
      <c r="CK72" s="76"/>
      <c r="CL72" s="76"/>
      <c r="CM72" s="76"/>
      <c r="CN72" s="76"/>
      <c r="CO72" s="76"/>
      <c r="CP72" s="76"/>
      <c r="CQ72" s="76"/>
      <c r="CR72" s="76"/>
      <c r="CS72" s="76"/>
      <c r="CT72" s="76"/>
      <c r="CU72" s="76"/>
      <c r="CV72" s="76"/>
      <c r="CW72" s="76"/>
      <c r="CX72" s="76"/>
      <c r="CY72" s="76"/>
      <c r="CZ72" s="76"/>
      <c r="DA72" s="76"/>
      <c r="DB72" s="76"/>
      <c r="DC72" s="76"/>
      <c r="DD72" s="76"/>
      <c r="DE72" s="76"/>
      <c r="DF72" s="76"/>
      <c r="DG72" s="76"/>
      <c r="DH72" s="76"/>
    </row>
    <row r="73" spans="1:112" s="13" customFormat="1" ht="15.75" customHeight="1" x14ac:dyDescent="0.35">
      <c r="A73" s="20">
        <v>2.2000000000000002</v>
      </c>
      <c r="B73" s="20" t="s">
        <v>32</v>
      </c>
      <c r="C73" s="74">
        <v>4.9387E-2</v>
      </c>
      <c r="D73" s="74">
        <v>4.9350999999999999E-2</v>
      </c>
      <c r="E73" s="74">
        <v>4.9350999999999999E-2</v>
      </c>
      <c r="F73" s="64"/>
      <c r="G73" s="74">
        <v>4.9575000000000001E-2</v>
      </c>
      <c r="H73" s="74">
        <v>4.9102E-2</v>
      </c>
      <c r="I73" s="74">
        <v>4.9541000000000002E-2</v>
      </c>
      <c r="J73" s="64"/>
      <c r="K73" s="74">
        <v>4.9865E-2</v>
      </c>
      <c r="L73" s="74">
        <v>4.9098999999999997E-2</v>
      </c>
      <c r="M73" s="74">
        <v>4.9818000000000001E-2</v>
      </c>
      <c r="N73"/>
      <c r="O73" s="74">
        <v>4.9387E-2</v>
      </c>
      <c r="P73" s="74">
        <v>4.8613999999999997E-2</v>
      </c>
      <c r="Q73" s="74">
        <v>4.9338E-2</v>
      </c>
      <c r="R73" s="1"/>
      <c r="S73" s="64"/>
      <c r="T73" s="64"/>
      <c r="U73" s="64"/>
      <c r="V73" s="79"/>
      <c r="W73" s="79"/>
      <c r="X73" s="79"/>
      <c r="Y73" s="76"/>
      <c r="Z73" s="76"/>
      <c r="AA73" s="76"/>
      <c r="AB73" s="76"/>
      <c r="AC73" s="76"/>
      <c r="AD73" s="76"/>
      <c r="AE73" s="76"/>
      <c r="AF73" s="76"/>
      <c r="AG73" s="76"/>
      <c r="AH73" s="76"/>
      <c r="AI73" s="76"/>
      <c r="AJ73" s="76"/>
      <c r="AK73" s="76"/>
      <c r="AL73" s="76"/>
      <c r="AM73" s="76"/>
      <c r="AN73" s="76"/>
      <c r="AO73" s="76"/>
      <c r="AP73" s="76"/>
      <c r="AQ73" s="76"/>
      <c r="AR73" s="76"/>
      <c r="AS73" s="76"/>
      <c r="AT73" s="76"/>
      <c r="AU73" s="76"/>
      <c r="AV73" s="76"/>
      <c r="AW73" s="76"/>
      <c r="AX73" s="76"/>
      <c r="AY73" s="76"/>
      <c r="AZ73" s="76"/>
      <c r="BA73" s="76"/>
      <c r="BB73" s="76"/>
      <c r="BC73" s="76"/>
      <c r="BD73" s="76"/>
      <c r="BE73" s="76"/>
      <c r="BF73" s="76"/>
      <c r="BG73" s="76"/>
      <c r="BH73" s="76"/>
      <c r="BI73" s="76"/>
      <c r="BJ73" s="76"/>
      <c r="BK73" s="76"/>
      <c r="BL73" s="76"/>
      <c r="BM73" s="76"/>
      <c r="BN73" s="76"/>
      <c r="BO73" s="76"/>
      <c r="BP73" s="76"/>
      <c r="BQ73" s="76"/>
      <c r="BR73" s="76"/>
      <c r="BS73" s="76"/>
      <c r="BT73" s="76"/>
      <c r="BU73" s="76"/>
      <c r="BV73" s="76"/>
      <c r="BW73" s="76"/>
      <c r="BX73" s="76"/>
      <c r="BY73" s="76"/>
      <c r="BZ73" s="76"/>
      <c r="CA73" s="76"/>
      <c r="CB73" s="76"/>
      <c r="CC73" s="76"/>
      <c r="CD73" s="76"/>
      <c r="CE73" s="76"/>
      <c r="CF73" s="76"/>
      <c r="CG73" s="76"/>
      <c r="CH73" s="76"/>
      <c r="CI73" s="76"/>
      <c r="CJ73" s="76"/>
      <c r="CK73" s="76"/>
      <c r="CL73" s="76"/>
      <c r="CM73" s="76"/>
      <c r="CN73" s="76"/>
      <c r="CO73" s="76"/>
      <c r="CP73" s="76"/>
      <c r="CQ73" s="76"/>
      <c r="CR73" s="76"/>
      <c r="CS73" s="76"/>
      <c r="CT73" s="76"/>
      <c r="CU73" s="76"/>
      <c r="CV73" s="76"/>
      <c r="CW73" s="76"/>
      <c r="CX73" s="76"/>
      <c r="CY73" s="76"/>
      <c r="CZ73" s="76"/>
      <c r="DA73" s="76"/>
      <c r="DB73" s="76"/>
      <c r="DC73" s="76"/>
      <c r="DD73" s="76"/>
      <c r="DE73" s="76"/>
      <c r="DF73" s="76"/>
      <c r="DG73" s="76"/>
      <c r="DH73" s="76"/>
    </row>
    <row r="74" spans="1:112" s="13" customFormat="1" ht="15.75" customHeight="1" x14ac:dyDescent="0.35">
      <c r="A74" s="14">
        <v>2.4</v>
      </c>
      <c r="B74" s="14" t="s">
        <v>32</v>
      </c>
      <c r="C74" s="70">
        <v>5.008E-2</v>
      </c>
      <c r="D74" s="70">
        <v>4.9605000000000003E-2</v>
      </c>
      <c r="E74" s="70">
        <v>4.9605000000000003E-2</v>
      </c>
      <c r="F74" s="64"/>
      <c r="G74" s="70">
        <v>5.9641E-2</v>
      </c>
      <c r="H74" s="70">
        <v>4.9296E-2</v>
      </c>
      <c r="I74" s="70">
        <v>5.8911999999999999E-2</v>
      </c>
      <c r="J74" s="64"/>
      <c r="K74" s="70">
        <v>6.4888000000000001E-2</v>
      </c>
      <c r="L74" s="70">
        <v>4.8845E-2</v>
      </c>
      <c r="M74" s="70">
        <v>6.4084000000000002E-2</v>
      </c>
      <c r="N74"/>
      <c r="O74" s="70">
        <v>6.8047999999999997E-2</v>
      </c>
      <c r="P74" s="70">
        <v>4.8688000000000002E-2</v>
      </c>
      <c r="Q74" s="70">
        <v>6.7236000000000004E-2</v>
      </c>
      <c r="R74" s="1"/>
      <c r="S74" s="64"/>
      <c r="T74" s="64"/>
      <c r="U74" s="64"/>
      <c r="V74" s="79"/>
      <c r="W74" s="79"/>
      <c r="X74" s="79"/>
      <c r="Y74" s="76"/>
      <c r="Z74" s="76"/>
      <c r="AA74" s="76"/>
      <c r="AB74" s="76"/>
      <c r="AC74" s="76"/>
      <c r="AD74" s="76"/>
      <c r="AE74" s="76"/>
      <c r="AF74" s="76"/>
      <c r="AG74" s="76"/>
      <c r="AH74" s="76"/>
      <c r="AI74" s="76"/>
      <c r="AJ74" s="76"/>
      <c r="AK74" s="76"/>
      <c r="AL74" s="76"/>
      <c r="AM74" s="76"/>
      <c r="AN74" s="76"/>
      <c r="AO74" s="76"/>
      <c r="AP74" s="76"/>
      <c r="AQ74" s="76"/>
      <c r="AR74" s="76"/>
      <c r="AS74" s="76"/>
      <c r="AT74" s="76"/>
      <c r="AU74" s="76"/>
      <c r="AV74" s="76"/>
      <c r="AW74" s="76"/>
      <c r="AX74" s="76"/>
      <c r="AY74" s="76"/>
      <c r="AZ74" s="76"/>
      <c r="BA74" s="76"/>
      <c r="BB74" s="76"/>
      <c r="BC74" s="76"/>
      <c r="BD74" s="76"/>
      <c r="BE74" s="76"/>
      <c r="BF74" s="76"/>
      <c r="BG74" s="76"/>
      <c r="BH74" s="76"/>
      <c r="BI74" s="76"/>
      <c r="BJ74" s="76"/>
      <c r="BK74" s="76"/>
      <c r="BL74" s="76"/>
      <c r="BM74" s="76"/>
      <c r="BN74" s="76"/>
      <c r="BO74" s="76"/>
      <c r="BP74" s="76"/>
      <c r="BQ74" s="76"/>
      <c r="BR74" s="76"/>
      <c r="BS74" s="76"/>
      <c r="BT74" s="76"/>
      <c r="BU74" s="76"/>
      <c r="BV74" s="76"/>
      <c r="BW74" s="76"/>
      <c r="BX74" s="76"/>
      <c r="BY74" s="76"/>
      <c r="BZ74" s="76"/>
      <c r="CA74" s="76"/>
      <c r="CB74" s="76"/>
      <c r="CC74" s="76"/>
      <c r="CD74" s="76"/>
      <c r="CE74" s="76"/>
      <c r="CF74" s="76"/>
      <c r="CG74" s="76"/>
      <c r="CH74" s="76"/>
      <c r="CI74" s="76"/>
      <c r="CJ74" s="76"/>
      <c r="CK74" s="76"/>
      <c r="CL74" s="76"/>
      <c r="CM74" s="76"/>
      <c r="CN74" s="76"/>
      <c r="CO74" s="76"/>
      <c r="CP74" s="76"/>
      <c r="CQ74" s="76"/>
      <c r="CR74" s="76"/>
      <c r="CS74" s="76"/>
      <c r="CT74" s="76"/>
      <c r="CU74" s="76"/>
      <c r="CV74" s="76"/>
      <c r="CW74" s="76"/>
      <c r="CX74" s="76"/>
      <c r="CY74" s="76"/>
      <c r="CZ74" s="76"/>
      <c r="DA74" s="76"/>
      <c r="DB74" s="76"/>
      <c r="DC74" s="76"/>
      <c r="DD74" s="76"/>
      <c r="DE74" s="76"/>
      <c r="DF74" s="76"/>
      <c r="DG74" s="76"/>
      <c r="DH74" s="76"/>
    </row>
    <row r="75" spans="1:112" s="13" customFormat="1" ht="15.75" customHeight="1" x14ac:dyDescent="0.35">
      <c r="A75" s="14">
        <v>2.8</v>
      </c>
      <c r="B75" s="14" t="s">
        <v>32</v>
      </c>
      <c r="C75" s="70">
        <v>5.0164E-2</v>
      </c>
      <c r="D75" s="70">
        <v>4.9085999999999998E-2</v>
      </c>
      <c r="E75" s="70">
        <v>4.9085999999999998E-2</v>
      </c>
      <c r="F75" s="64"/>
      <c r="G75" s="70">
        <v>7.5597999999999999E-2</v>
      </c>
      <c r="H75" s="70">
        <v>4.9215000000000002E-2</v>
      </c>
      <c r="I75" s="70">
        <v>7.3497000000000007E-2</v>
      </c>
      <c r="J75" s="64"/>
      <c r="K75" s="70">
        <v>9.1914999999999997E-2</v>
      </c>
      <c r="L75" s="70">
        <v>4.8856999999999998E-2</v>
      </c>
      <c r="M75" s="70">
        <v>8.9165999999999995E-2</v>
      </c>
      <c r="N75"/>
      <c r="O75" s="70">
        <v>0.102558</v>
      </c>
      <c r="P75" s="70">
        <v>4.8418999999999997E-2</v>
      </c>
      <c r="Q75" s="70">
        <v>9.9459000000000006E-2</v>
      </c>
      <c r="R75" s="1"/>
      <c r="S75" s="64"/>
      <c r="T75" s="64"/>
      <c r="U75" s="64"/>
      <c r="V75" s="79"/>
      <c r="W75" s="79"/>
      <c r="X75" s="79"/>
      <c r="Y75" s="76"/>
      <c r="Z75" s="76"/>
      <c r="AA75" s="76"/>
      <c r="AB75" s="76"/>
      <c r="AC75" s="76"/>
      <c r="AD75" s="76"/>
      <c r="AE75" s="76"/>
      <c r="AF75" s="76"/>
      <c r="AG75" s="76"/>
      <c r="AH75" s="76"/>
      <c r="AI75" s="76"/>
      <c r="AJ75" s="76"/>
      <c r="AK75" s="76"/>
      <c r="AL75" s="76"/>
      <c r="AM75" s="76"/>
      <c r="AN75" s="76"/>
      <c r="AO75" s="76"/>
      <c r="AP75" s="76"/>
      <c r="AQ75" s="76"/>
      <c r="AR75" s="76"/>
      <c r="AS75" s="76"/>
      <c r="AT75" s="76"/>
      <c r="AU75" s="76"/>
      <c r="AV75" s="76"/>
      <c r="AW75" s="76"/>
      <c r="AX75" s="76"/>
      <c r="AY75" s="76"/>
      <c r="AZ75" s="76"/>
      <c r="BA75" s="76"/>
      <c r="BB75" s="76"/>
      <c r="BC75" s="76"/>
      <c r="BD75" s="76"/>
      <c r="BE75" s="76"/>
      <c r="BF75" s="76"/>
      <c r="BG75" s="76"/>
      <c r="BH75" s="76"/>
      <c r="BI75" s="76"/>
      <c r="BJ75" s="76"/>
      <c r="BK75" s="76"/>
      <c r="BL75" s="76"/>
      <c r="BM75" s="76"/>
      <c r="BN75" s="76"/>
      <c r="BO75" s="76"/>
      <c r="BP75" s="76"/>
      <c r="BQ75" s="76"/>
      <c r="BR75" s="76"/>
      <c r="BS75" s="76"/>
      <c r="BT75" s="76"/>
      <c r="BU75" s="76"/>
      <c r="BV75" s="76"/>
      <c r="BW75" s="76"/>
      <c r="BX75" s="76"/>
      <c r="BY75" s="76"/>
      <c r="BZ75" s="76"/>
      <c r="CA75" s="76"/>
      <c r="CB75" s="76"/>
      <c r="CC75" s="76"/>
      <c r="CD75" s="76"/>
      <c r="CE75" s="76"/>
      <c r="CF75" s="76"/>
      <c r="CG75" s="76"/>
      <c r="CH75" s="76"/>
      <c r="CI75" s="76"/>
      <c r="CJ75" s="76"/>
      <c r="CK75" s="76"/>
      <c r="CL75" s="76"/>
      <c r="CM75" s="76"/>
      <c r="CN75" s="76"/>
      <c r="CO75" s="76"/>
      <c r="CP75" s="76"/>
      <c r="CQ75" s="76"/>
      <c r="CR75" s="76"/>
      <c r="CS75" s="76"/>
      <c r="CT75" s="76"/>
      <c r="CU75" s="76"/>
      <c r="CV75" s="76"/>
      <c r="CW75" s="76"/>
      <c r="CX75" s="76"/>
      <c r="CY75" s="76"/>
      <c r="CZ75" s="76"/>
      <c r="DA75" s="76"/>
      <c r="DB75" s="76"/>
      <c r="DC75" s="76"/>
      <c r="DD75" s="76"/>
      <c r="DE75" s="76"/>
      <c r="DF75" s="76"/>
      <c r="DG75" s="76"/>
      <c r="DH75" s="76"/>
    </row>
    <row r="76" spans="1:112" s="15" customFormat="1" ht="15.75" customHeight="1" x14ac:dyDescent="0.35">
      <c r="A76" s="7">
        <v>2.1</v>
      </c>
      <c r="B76" s="7" t="s">
        <v>33</v>
      </c>
      <c r="C76" s="67">
        <v>8.2808999999999994E-2</v>
      </c>
      <c r="D76" s="67">
        <v>4.9762000000000001E-2</v>
      </c>
      <c r="E76" s="67">
        <v>4.9762000000000001E-2</v>
      </c>
      <c r="F76" s="64"/>
      <c r="G76" s="67">
        <v>7.7257000000000006E-2</v>
      </c>
      <c r="H76" s="67">
        <v>4.9193000000000001E-2</v>
      </c>
      <c r="I76" s="67">
        <v>5.2166999999999998E-2</v>
      </c>
      <c r="J76" s="64"/>
      <c r="K76" s="67">
        <v>7.4755000000000002E-2</v>
      </c>
      <c r="L76" s="67">
        <v>4.8615999999999999E-2</v>
      </c>
      <c r="M76" s="67">
        <v>5.3644999999999998E-2</v>
      </c>
      <c r="N76"/>
      <c r="O76" s="67">
        <v>7.2438000000000002E-2</v>
      </c>
      <c r="P76" s="67">
        <v>4.8516999999999998E-2</v>
      </c>
      <c r="Q76" s="67">
        <v>5.4024000000000003E-2</v>
      </c>
      <c r="R76" s="1"/>
      <c r="S76" s="64"/>
      <c r="T76" s="64"/>
      <c r="U76" s="64"/>
      <c r="V76" s="79"/>
      <c r="W76" s="79"/>
      <c r="X76" s="79"/>
      <c r="Y76" s="76"/>
      <c r="Z76" s="76"/>
      <c r="AA76" s="76"/>
      <c r="AB76" s="76"/>
      <c r="AC76" s="76"/>
      <c r="AD76" s="76"/>
      <c r="AE76" s="76"/>
      <c r="AF76" s="76"/>
      <c r="AG76" s="76"/>
      <c r="AH76" s="76"/>
      <c r="AI76" s="76"/>
      <c r="AJ76" s="76"/>
      <c r="AK76" s="76"/>
      <c r="AL76" s="76"/>
      <c r="AM76" s="76"/>
      <c r="AN76" s="76"/>
      <c r="AO76" s="76"/>
      <c r="AP76" s="76"/>
      <c r="AQ76" s="76"/>
      <c r="AR76" s="76"/>
      <c r="AS76" s="76"/>
      <c r="AT76" s="76"/>
      <c r="AU76" s="76"/>
      <c r="AV76" s="76"/>
      <c r="AW76" s="76"/>
      <c r="AX76" s="76"/>
      <c r="AY76" s="76"/>
      <c r="AZ76" s="76"/>
      <c r="BA76" s="76"/>
      <c r="BB76" s="76"/>
      <c r="BC76" s="76"/>
      <c r="BD76" s="76"/>
      <c r="BE76" s="76"/>
      <c r="BF76" s="76"/>
      <c r="BG76" s="76"/>
      <c r="BH76" s="76"/>
      <c r="BI76" s="76"/>
      <c r="BJ76" s="76"/>
      <c r="BK76" s="76"/>
      <c r="BL76" s="76"/>
      <c r="BM76" s="76"/>
      <c r="BN76" s="76"/>
      <c r="BO76" s="76"/>
      <c r="BP76" s="76"/>
      <c r="BQ76" s="76"/>
      <c r="BR76" s="76"/>
      <c r="BS76" s="76"/>
      <c r="BT76" s="76"/>
      <c r="BU76" s="76"/>
      <c r="BV76" s="76"/>
      <c r="BW76" s="76"/>
      <c r="BX76" s="76"/>
      <c r="BY76" s="76"/>
      <c r="BZ76" s="76"/>
      <c r="CA76" s="76"/>
      <c r="CB76" s="76"/>
      <c r="CC76" s="76"/>
      <c r="CD76" s="76"/>
      <c r="CE76" s="76"/>
      <c r="CF76" s="76"/>
      <c r="CG76" s="76"/>
      <c r="CH76" s="76"/>
      <c r="CI76" s="76"/>
      <c r="CJ76" s="76"/>
      <c r="CK76" s="76"/>
      <c r="CL76" s="76"/>
      <c r="CM76" s="76"/>
      <c r="CN76" s="76"/>
      <c r="CO76" s="76"/>
      <c r="CP76" s="76"/>
      <c r="CQ76" s="76"/>
      <c r="CR76" s="76"/>
      <c r="CS76" s="76"/>
      <c r="CT76" s="76"/>
      <c r="CU76" s="76"/>
      <c r="CV76" s="76"/>
      <c r="CW76" s="76"/>
      <c r="CX76" s="76"/>
      <c r="CY76" s="76"/>
      <c r="CZ76" s="76"/>
      <c r="DA76" s="76"/>
      <c r="DB76" s="76"/>
      <c r="DC76" s="76"/>
      <c r="DD76" s="76"/>
      <c r="DE76" s="76"/>
      <c r="DF76" s="76"/>
      <c r="DG76" s="76"/>
      <c r="DH76" s="76"/>
    </row>
    <row r="77" spans="1:112" s="13" customFormat="1" ht="15.75" customHeight="1" x14ac:dyDescent="0.35">
      <c r="A77" s="22">
        <v>2.2000000000000002</v>
      </c>
      <c r="B77" s="23" t="s">
        <v>33</v>
      </c>
      <c r="C77" s="66">
        <v>4.9854000000000002E-2</v>
      </c>
      <c r="D77" s="66">
        <v>4.9728000000000001E-2</v>
      </c>
      <c r="E77" s="66">
        <v>4.9728000000000001E-2</v>
      </c>
      <c r="F77" s="64"/>
      <c r="G77" s="66">
        <v>4.9443000000000001E-2</v>
      </c>
      <c r="H77" s="66">
        <v>4.9009999999999998E-2</v>
      </c>
      <c r="I77" s="66">
        <v>4.9256000000000001E-2</v>
      </c>
      <c r="J77" s="64"/>
      <c r="K77" s="66">
        <v>5.0255000000000001E-2</v>
      </c>
      <c r="L77" s="66">
        <v>4.9452000000000003E-2</v>
      </c>
      <c r="M77" s="66">
        <v>5.0231999999999999E-2</v>
      </c>
      <c r="N77"/>
      <c r="O77" s="66">
        <v>4.9501999999999997E-2</v>
      </c>
      <c r="P77" s="66">
        <v>4.8304E-2</v>
      </c>
      <c r="Q77" s="66">
        <v>4.9389000000000002E-2</v>
      </c>
      <c r="R77" s="1"/>
      <c r="S77" s="64"/>
      <c r="T77" s="64"/>
      <c r="U77" s="64"/>
      <c r="V77" s="79"/>
      <c r="W77" s="79"/>
      <c r="X77" s="79"/>
      <c r="Y77" s="76"/>
      <c r="Z77" s="76"/>
      <c r="AA77" s="76"/>
      <c r="AB77" s="76"/>
      <c r="AC77" s="76"/>
      <c r="AD77" s="76"/>
      <c r="AE77" s="76"/>
      <c r="AF77" s="76"/>
      <c r="AG77" s="76"/>
      <c r="AH77" s="76"/>
      <c r="AI77" s="76"/>
      <c r="AJ77" s="76"/>
      <c r="AK77" s="76"/>
      <c r="AL77" s="76"/>
      <c r="AM77" s="76"/>
      <c r="AN77" s="76"/>
      <c r="AO77" s="76"/>
      <c r="AP77" s="76"/>
      <c r="AQ77" s="76"/>
      <c r="AR77" s="76"/>
      <c r="AS77" s="76"/>
      <c r="AT77" s="76"/>
      <c r="AU77" s="76"/>
      <c r="AV77" s="76"/>
      <c r="AW77" s="76"/>
      <c r="AX77" s="76"/>
      <c r="AY77" s="76"/>
      <c r="AZ77" s="76"/>
      <c r="BA77" s="76"/>
      <c r="BB77" s="76"/>
      <c r="BC77" s="76"/>
      <c r="BD77" s="76"/>
      <c r="BE77" s="76"/>
      <c r="BF77" s="76"/>
      <c r="BG77" s="76"/>
      <c r="BH77" s="76"/>
      <c r="BI77" s="76"/>
      <c r="BJ77" s="76"/>
      <c r="BK77" s="76"/>
      <c r="BL77" s="76"/>
      <c r="BM77" s="76"/>
      <c r="BN77" s="76"/>
      <c r="BO77" s="76"/>
      <c r="BP77" s="76"/>
      <c r="BQ77" s="76"/>
      <c r="BR77" s="76"/>
      <c r="BS77" s="76"/>
      <c r="BT77" s="76"/>
      <c r="BU77" s="76"/>
      <c r="BV77" s="76"/>
      <c r="BW77" s="76"/>
      <c r="BX77" s="76"/>
      <c r="BY77" s="76"/>
      <c r="BZ77" s="76"/>
      <c r="CA77" s="76"/>
      <c r="CB77" s="76"/>
      <c r="CC77" s="76"/>
      <c r="CD77" s="76"/>
      <c r="CE77" s="76"/>
      <c r="CF77" s="76"/>
      <c r="CG77" s="76"/>
      <c r="CH77" s="76"/>
      <c r="CI77" s="76"/>
      <c r="CJ77" s="76"/>
      <c r="CK77" s="76"/>
      <c r="CL77" s="76"/>
      <c r="CM77" s="76"/>
      <c r="CN77" s="76"/>
      <c r="CO77" s="76"/>
      <c r="CP77" s="76"/>
      <c r="CQ77" s="76"/>
      <c r="CR77" s="76"/>
      <c r="CS77" s="76"/>
      <c r="CT77" s="76"/>
      <c r="CU77" s="76"/>
      <c r="CV77" s="76"/>
      <c r="CW77" s="76"/>
      <c r="CX77" s="76"/>
      <c r="CY77" s="76"/>
      <c r="CZ77" s="76"/>
      <c r="DA77" s="76"/>
      <c r="DB77" s="76"/>
      <c r="DC77" s="76"/>
      <c r="DD77" s="76"/>
      <c r="DE77" s="76"/>
      <c r="DF77" s="76"/>
      <c r="DG77" s="76"/>
      <c r="DH77" s="76"/>
    </row>
    <row r="78" spans="1:112" s="11" customFormat="1" ht="15.75" customHeight="1" x14ac:dyDescent="0.35">
      <c r="A78" s="9">
        <v>2.4</v>
      </c>
      <c r="B78" s="9" t="s">
        <v>33</v>
      </c>
      <c r="C78" s="65">
        <v>2.6984000000000001E-2</v>
      </c>
      <c r="D78" s="65">
        <v>4.9583000000000002E-2</v>
      </c>
      <c r="E78" s="65">
        <v>4.9583000000000002E-2</v>
      </c>
      <c r="F78" s="64"/>
      <c r="G78" s="65">
        <v>3.3055000000000001E-2</v>
      </c>
      <c r="H78" s="65">
        <v>4.9278000000000002E-2</v>
      </c>
      <c r="I78" s="65">
        <v>5.772E-2</v>
      </c>
      <c r="J78" s="64"/>
      <c r="K78" s="65">
        <v>3.7311999999999998E-2</v>
      </c>
      <c r="L78" s="65">
        <v>4.8839E-2</v>
      </c>
      <c r="M78" s="65">
        <v>6.2507999999999994E-2</v>
      </c>
      <c r="N78"/>
      <c r="O78" s="65">
        <v>4.0156999999999998E-2</v>
      </c>
      <c r="P78" s="65">
        <v>4.8760999999999999E-2</v>
      </c>
      <c r="Q78" s="65">
        <v>6.5587999999999994E-2</v>
      </c>
      <c r="R78" s="1"/>
      <c r="S78" s="64"/>
      <c r="T78" s="64"/>
      <c r="U78" s="64"/>
      <c r="V78" s="79"/>
      <c r="W78" s="79"/>
      <c r="X78" s="79"/>
      <c r="Y78" s="76"/>
      <c r="Z78" s="76"/>
      <c r="AA78" s="76"/>
      <c r="AB78" s="76"/>
      <c r="AC78" s="76"/>
      <c r="AD78" s="76"/>
      <c r="AE78" s="76"/>
      <c r="AF78" s="76"/>
      <c r="AG78" s="76"/>
      <c r="AH78" s="76"/>
      <c r="AI78" s="76"/>
      <c r="AJ78" s="76"/>
      <c r="AK78" s="76"/>
      <c r="AL78" s="76"/>
      <c r="AM78" s="76"/>
      <c r="AN78" s="76"/>
      <c r="AO78" s="76"/>
      <c r="AP78" s="76"/>
      <c r="AQ78" s="76"/>
      <c r="AR78" s="76"/>
      <c r="AS78" s="76"/>
      <c r="AT78" s="76"/>
      <c r="AU78" s="76"/>
      <c r="AV78" s="76"/>
      <c r="AW78" s="76"/>
      <c r="AX78" s="76"/>
      <c r="AY78" s="76"/>
      <c r="AZ78" s="76"/>
      <c r="BA78" s="76"/>
      <c r="BB78" s="76"/>
      <c r="BC78" s="76"/>
      <c r="BD78" s="76"/>
      <c r="BE78" s="76"/>
      <c r="BF78" s="76"/>
      <c r="BG78" s="76"/>
      <c r="BH78" s="76"/>
      <c r="BI78" s="76"/>
      <c r="BJ78" s="76"/>
      <c r="BK78" s="76"/>
      <c r="BL78" s="76"/>
      <c r="BM78" s="76"/>
      <c r="BN78" s="76"/>
      <c r="BO78" s="76"/>
      <c r="BP78" s="76"/>
      <c r="BQ78" s="76"/>
      <c r="BR78" s="76"/>
      <c r="BS78" s="76"/>
      <c r="BT78" s="76"/>
      <c r="BU78" s="76"/>
      <c r="BV78" s="76"/>
      <c r="BW78" s="76"/>
      <c r="BX78" s="76"/>
      <c r="BY78" s="76"/>
      <c r="BZ78" s="76"/>
      <c r="CA78" s="76"/>
      <c r="CB78" s="76"/>
      <c r="CC78" s="76"/>
      <c r="CD78" s="76"/>
      <c r="CE78" s="76"/>
      <c r="CF78" s="76"/>
      <c r="CG78" s="76"/>
      <c r="CH78" s="76"/>
      <c r="CI78" s="76"/>
      <c r="CJ78" s="76"/>
      <c r="CK78" s="76"/>
      <c r="CL78" s="76"/>
      <c r="CM78" s="76"/>
      <c r="CN78" s="76"/>
      <c r="CO78" s="76"/>
      <c r="CP78" s="76"/>
      <c r="CQ78" s="76"/>
      <c r="CR78" s="76"/>
      <c r="CS78" s="76"/>
      <c r="CT78" s="76"/>
      <c r="CU78" s="76"/>
      <c r="CV78" s="76"/>
      <c r="CW78" s="76"/>
      <c r="CX78" s="76"/>
      <c r="CY78" s="76"/>
      <c r="CZ78" s="76"/>
      <c r="DA78" s="76"/>
      <c r="DB78" s="76"/>
      <c r="DC78" s="76"/>
      <c r="DD78" s="76"/>
      <c r="DE78" s="76"/>
      <c r="DF78" s="76"/>
      <c r="DG78" s="76"/>
      <c r="DH78" s="76"/>
    </row>
    <row r="79" spans="1:112" s="11" customFormat="1" ht="15.75" customHeight="1" x14ac:dyDescent="0.35">
      <c r="A79" s="9">
        <v>2.8</v>
      </c>
      <c r="B79" s="9" t="s">
        <v>33</v>
      </c>
      <c r="C79" s="65">
        <v>1.9439000000000001E-2</v>
      </c>
      <c r="D79" s="65">
        <v>4.9819000000000002E-2</v>
      </c>
      <c r="E79" s="65">
        <v>4.9819000000000002E-2</v>
      </c>
      <c r="F79" s="64"/>
      <c r="G79" s="65">
        <v>3.3498E-2</v>
      </c>
      <c r="H79" s="65">
        <v>4.9243000000000002E-2</v>
      </c>
      <c r="I79" s="65">
        <v>7.3024000000000006E-2</v>
      </c>
      <c r="J79" s="64"/>
      <c r="K79" s="65">
        <v>4.3667999999999998E-2</v>
      </c>
      <c r="L79" s="65">
        <v>4.8908E-2</v>
      </c>
      <c r="M79" s="65">
        <v>8.8284000000000001E-2</v>
      </c>
      <c r="N79"/>
      <c r="O79" s="65">
        <v>5.1750999999999998E-2</v>
      </c>
      <c r="P79" s="65">
        <v>4.8558999999999998E-2</v>
      </c>
      <c r="Q79" s="65">
        <v>9.8965999999999998E-2</v>
      </c>
      <c r="R79" s="1"/>
      <c r="S79" s="64"/>
      <c r="T79" s="64"/>
      <c r="U79" s="64"/>
      <c r="V79" s="79"/>
      <c r="W79" s="79"/>
      <c r="X79" s="79"/>
      <c r="Y79" s="76"/>
      <c r="Z79" s="76"/>
      <c r="AA79" s="76"/>
      <c r="AB79" s="76"/>
      <c r="AC79" s="76"/>
      <c r="AD79" s="76"/>
      <c r="AE79" s="76"/>
      <c r="AF79" s="76"/>
      <c r="AG79" s="76"/>
      <c r="AH79" s="76"/>
      <c r="AI79" s="76"/>
      <c r="AJ79" s="76"/>
      <c r="AK79" s="76"/>
      <c r="AL79" s="76"/>
      <c r="AM79" s="76"/>
      <c r="AN79" s="76"/>
      <c r="AO79" s="76"/>
      <c r="AP79" s="76"/>
      <c r="AQ79" s="76"/>
      <c r="AR79" s="76"/>
      <c r="AS79" s="76"/>
      <c r="AT79" s="76"/>
      <c r="AU79" s="76"/>
      <c r="AV79" s="76"/>
      <c r="AW79" s="76"/>
      <c r="AX79" s="76"/>
      <c r="AY79" s="76"/>
      <c r="AZ79" s="76"/>
      <c r="BA79" s="76"/>
      <c r="BB79" s="76"/>
      <c r="BC79" s="76"/>
      <c r="BD79" s="76"/>
      <c r="BE79" s="76"/>
      <c r="BF79" s="76"/>
      <c r="BG79" s="76"/>
      <c r="BH79" s="76"/>
      <c r="BI79" s="76"/>
      <c r="BJ79" s="76"/>
      <c r="BK79" s="76"/>
      <c r="BL79" s="76"/>
      <c r="BM79" s="76"/>
      <c r="BN79" s="76"/>
      <c r="BO79" s="76"/>
      <c r="BP79" s="76"/>
      <c r="BQ79" s="76"/>
      <c r="BR79" s="76"/>
      <c r="BS79" s="76"/>
      <c r="BT79" s="76"/>
      <c r="BU79" s="76"/>
      <c r="BV79" s="76"/>
      <c r="BW79" s="76"/>
      <c r="BX79" s="76"/>
      <c r="BY79" s="76"/>
      <c r="BZ79" s="76"/>
      <c r="CA79" s="76"/>
      <c r="CB79" s="76"/>
      <c r="CC79" s="76"/>
      <c r="CD79" s="76"/>
      <c r="CE79" s="76"/>
      <c r="CF79" s="76"/>
      <c r="CG79" s="76"/>
      <c r="CH79" s="76"/>
      <c r="CI79" s="76"/>
      <c r="CJ79" s="76"/>
      <c r="CK79" s="76"/>
      <c r="CL79" s="76"/>
      <c r="CM79" s="76"/>
      <c r="CN79" s="76"/>
      <c r="CO79" s="76"/>
      <c r="CP79" s="76"/>
      <c r="CQ79" s="76"/>
      <c r="CR79" s="76"/>
      <c r="CS79" s="76"/>
      <c r="CT79" s="76"/>
      <c r="CU79" s="76"/>
      <c r="CV79" s="76"/>
      <c r="CW79" s="76"/>
      <c r="CX79" s="76"/>
      <c r="CY79" s="76"/>
      <c r="CZ79" s="76"/>
      <c r="DA79" s="76"/>
      <c r="DB79" s="76"/>
      <c r="DC79" s="76"/>
      <c r="DD79" s="76"/>
      <c r="DE79" s="76"/>
      <c r="DF79" s="76"/>
      <c r="DG79" s="76"/>
      <c r="DH79" s="76"/>
    </row>
    <row r="80" spans="1:112" s="15" customFormat="1" ht="15.75" customHeight="1" x14ac:dyDescent="0.35">
      <c r="A80" s="7">
        <v>2.1</v>
      </c>
      <c r="B80" s="7" t="s">
        <v>34</v>
      </c>
      <c r="C80" s="67">
        <v>0.109905</v>
      </c>
      <c r="D80" s="67">
        <v>4.9611000000000002E-2</v>
      </c>
      <c r="E80" s="67">
        <v>4.9611000000000002E-2</v>
      </c>
      <c r="F80" s="64"/>
      <c r="G80" s="67">
        <v>0.10102</v>
      </c>
      <c r="H80" s="67">
        <v>4.9390000000000003E-2</v>
      </c>
      <c r="I80" s="67">
        <v>5.1680999999999998E-2</v>
      </c>
      <c r="J80" s="64"/>
      <c r="K80" s="67">
        <v>9.4772999999999996E-2</v>
      </c>
      <c r="L80" s="67">
        <v>4.8453999999999997E-2</v>
      </c>
      <c r="M80" s="67">
        <v>5.2458999999999999E-2</v>
      </c>
      <c r="N80"/>
      <c r="O80" s="67">
        <v>9.0990000000000001E-2</v>
      </c>
      <c r="P80" s="67">
        <v>4.8947999999999998E-2</v>
      </c>
      <c r="Q80" s="67">
        <v>5.3688E-2</v>
      </c>
      <c r="R80" s="1"/>
      <c r="S80" s="64"/>
      <c r="T80" s="64"/>
      <c r="U80" s="64"/>
      <c r="V80" s="79"/>
      <c r="W80" s="79"/>
      <c r="X80" s="79"/>
      <c r="Y80" s="76"/>
      <c r="Z80" s="76"/>
      <c r="AA80" s="76"/>
      <c r="AB80" s="76"/>
      <c r="AC80" s="76"/>
      <c r="AD80" s="76"/>
      <c r="AE80" s="76"/>
      <c r="AF80" s="76"/>
      <c r="AG80" s="76"/>
      <c r="AH80" s="76"/>
      <c r="AI80" s="76"/>
      <c r="AJ80" s="76"/>
      <c r="AK80" s="76"/>
      <c r="AL80" s="76"/>
      <c r="AM80" s="76"/>
      <c r="AN80" s="76"/>
      <c r="AO80" s="76"/>
      <c r="AP80" s="76"/>
      <c r="AQ80" s="76"/>
      <c r="AR80" s="76"/>
      <c r="AS80" s="76"/>
      <c r="AT80" s="76"/>
      <c r="AU80" s="76"/>
      <c r="AV80" s="76"/>
      <c r="AW80" s="76"/>
      <c r="AX80" s="76"/>
      <c r="AY80" s="76"/>
      <c r="AZ80" s="76"/>
      <c r="BA80" s="76"/>
      <c r="BB80" s="76"/>
      <c r="BC80" s="76"/>
      <c r="BD80" s="76"/>
      <c r="BE80" s="76"/>
      <c r="BF80" s="76"/>
      <c r="BG80" s="76"/>
      <c r="BH80" s="76"/>
      <c r="BI80" s="76"/>
      <c r="BJ80" s="76"/>
      <c r="BK80" s="76"/>
      <c r="BL80" s="76"/>
      <c r="BM80" s="76"/>
      <c r="BN80" s="76"/>
      <c r="BO80" s="76"/>
      <c r="BP80" s="76"/>
      <c r="BQ80" s="76"/>
      <c r="BR80" s="76"/>
      <c r="BS80" s="76"/>
      <c r="BT80" s="76"/>
      <c r="BU80" s="76"/>
      <c r="BV80" s="76"/>
      <c r="BW80" s="76"/>
      <c r="BX80" s="76"/>
      <c r="BY80" s="76"/>
      <c r="BZ80" s="76"/>
      <c r="CA80" s="76"/>
      <c r="CB80" s="76"/>
      <c r="CC80" s="76"/>
      <c r="CD80" s="76"/>
      <c r="CE80" s="76"/>
      <c r="CF80" s="76"/>
      <c r="CG80" s="76"/>
      <c r="CH80" s="76"/>
      <c r="CI80" s="76"/>
      <c r="CJ80" s="76"/>
      <c r="CK80" s="76"/>
      <c r="CL80" s="76"/>
      <c r="CM80" s="76"/>
      <c r="CN80" s="76"/>
      <c r="CO80" s="76"/>
      <c r="CP80" s="76"/>
      <c r="CQ80" s="76"/>
      <c r="CR80" s="76"/>
      <c r="CS80" s="76"/>
      <c r="CT80" s="76"/>
      <c r="CU80" s="76"/>
      <c r="CV80" s="76"/>
      <c r="CW80" s="76"/>
      <c r="CX80" s="76"/>
      <c r="CY80" s="76"/>
      <c r="CZ80" s="76"/>
      <c r="DA80" s="76"/>
      <c r="DB80" s="76"/>
      <c r="DC80" s="76"/>
      <c r="DD80" s="76"/>
      <c r="DE80" s="76"/>
      <c r="DF80" s="76"/>
      <c r="DG80" s="76"/>
      <c r="DH80" s="76"/>
    </row>
    <row r="81" spans="1:112" s="13" customFormat="1" ht="15.75" customHeight="1" x14ac:dyDescent="0.35">
      <c r="A81" s="22">
        <v>2.2000000000000002</v>
      </c>
      <c r="B81" s="23" t="s">
        <v>34</v>
      </c>
      <c r="C81" s="66">
        <v>5.0008999999999998E-2</v>
      </c>
      <c r="D81" s="66">
        <v>4.9875999999999997E-2</v>
      </c>
      <c r="E81" s="66">
        <v>4.9875999999999997E-2</v>
      </c>
      <c r="F81" s="64"/>
      <c r="G81" s="66">
        <v>4.9907E-2</v>
      </c>
      <c r="H81" s="66">
        <v>4.9501000000000003E-2</v>
      </c>
      <c r="I81" s="66">
        <v>4.9688000000000003E-2</v>
      </c>
      <c r="J81" s="64"/>
      <c r="K81" s="66">
        <v>4.9917999999999997E-2</v>
      </c>
      <c r="L81" s="66">
        <v>4.9037999999999998E-2</v>
      </c>
      <c r="M81" s="66">
        <v>4.9595E-2</v>
      </c>
      <c r="N81"/>
      <c r="O81" s="66">
        <v>4.9749000000000002E-2</v>
      </c>
      <c r="P81" s="66">
        <v>4.8758000000000003E-2</v>
      </c>
      <c r="Q81" s="66">
        <v>4.9653000000000003E-2</v>
      </c>
      <c r="R81" s="1"/>
      <c r="S81" s="64"/>
      <c r="T81" s="64"/>
      <c r="U81" s="64"/>
      <c r="V81" s="79"/>
      <c r="W81" s="79"/>
      <c r="X81" s="79"/>
      <c r="Y81" s="76"/>
      <c r="Z81" s="76"/>
      <c r="AA81" s="76"/>
      <c r="AB81" s="76"/>
      <c r="AC81" s="76"/>
      <c r="AD81" s="76"/>
      <c r="AE81" s="76"/>
      <c r="AF81" s="76"/>
      <c r="AG81" s="76"/>
      <c r="AH81" s="76"/>
      <c r="AI81" s="76"/>
      <c r="AJ81" s="76"/>
      <c r="AK81" s="76"/>
      <c r="AL81" s="76"/>
      <c r="AM81" s="76"/>
      <c r="AN81" s="76"/>
      <c r="AO81" s="76"/>
      <c r="AP81" s="76"/>
      <c r="AQ81" s="76"/>
      <c r="AR81" s="76"/>
      <c r="AS81" s="76"/>
      <c r="AT81" s="76"/>
      <c r="AU81" s="76"/>
      <c r="AV81" s="76"/>
      <c r="AW81" s="76"/>
      <c r="AX81" s="76"/>
      <c r="AY81" s="76"/>
      <c r="AZ81" s="76"/>
      <c r="BA81" s="76"/>
      <c r="BB81" s="76"/>
      <c r="BC81" s="76"/>
      <c r="BD81" s="76"/>
      <c r="BE81" s="76"/>
      <c r="BF81" s="76"/>
      <c r="BG81" s="76"/>
      <c r="BH81" s="76"/>
      <c r="BI81" s="76"/>
      <c r="BJ81" s="76"/>
      <c r="BK81" s="76"/>
      <c r="BL81" s="76"/>
      <c r="BM81" s="76"/>
      <c r="BN81" s="76"/>
      <c r="BO81" s="76"/>
      <c r="BP81" s="76"/>
      <c r="BQ81" s="76"/>
      <c r="BR81" s="76"/>
      <c r="BS81" s="76"/>
      <c r="BT81" s="76"/>
      <c r="BU81" s="76"/>
      <c r="BV81" s="76"/>
      <c r="BW81" s="76"/>
      <c r="BX81" s="76"/>
      <c r="BY81" s="76"/>
      <c r="BZ81" s="76"/>
      <c r="CA81" s="76"/>
      <c r="CB81" s="76"/>
      <c r="CC81" s="76"/>
      <c r="CD81" s="76"/>
      <c r="CE81" s="76"/>
      <c r="CF81" s="76"/>
      <c r="CG81" s="76"/>
      <c r="CH81" s="76"/>
      <c r="CI81" s="76"/>
      <c r="CJ81" s="76"/>
      <c r="CK81" s="76"/>
      <c r="CL81" s="76"/>
      <c r="CM81" s="76"/>
      <c r="CN81" s="76"/>
      <c r="CO81" s="76"/>
      <c r="CP81" s="76"/>
      <c r="CQ81" s="76"/>
      <c r="CR81" s="76"/>
      <c r="CS81" s="76"/>
      <c r="CT81" s="76"/>
      <c r="CU81" s="76"/>
      <c r="CV81" s="76"/>
      <c r="CW81" s="76"/>
      <c r="CX81" s="76"/>
      <c r="CY81" s="76"/>
      <c r="CZ81" s="76"/>
      <c r="DA81" s="76"/>
      <c r="DB81" s="76"/>
      <c r="DC81" s="76"/>
      <c r="DD81" s="76"/>
      <c r="DE81" s="76"/>
      <c r="DF81" s="76"/>
      <c r="DG81" s="76"/>
      <c r="DH81" s="76"/>
    </row>
    <row r="82" spans="1:112" s="11" customFormat="1" ht="15.75" customHeight="1" x14ac:dyDescent="0.35">
      <c r="A82" s="9">
        <v>2.4</v>
      </c>
      <c r="B82" s="9" t="s">
        <v>34</v>
      </c>
      <c r="C82" s="65">
        <v>1.6638E-2</v>
      </c>
      <c r="D82" s="65">
        <v>4.9630000000000001E-2</v>
      </c>
      <c r="E82" s="65">
        <v>4.9630000000000001E-2</v>
      </c>
      <c r="F82" s="64"/>
      <c r="G82" s="65">
        <v>1.9573E-2</v>
      </c>
      <c r="H82" s="65">
        <v>4.9155999999999998E-2</v>
      </c>
      <c r="I82" s="65">
        <v>5.6459000000000002E-2</v>
      </c>
      <c r="J82" s="64"/>
      <c r="K82" s="65">
        <v>2.2825999999999999E-2</v>
      </c>
      <c r="L82" s="65">
        <v>4.9106999999999998E-2</v>
      </c>
      <c r="M82" s="65">
        <v>6.1401999999999998E-2</v>
      </c>
      <c r="N82"/>
      <c r="O82" s="65">
        <v>2.4736999999999999E-2</v>
      </c>
      <c r="P82" s="65">
        <v>4.8665E-2</v>
      </c>
      <c r="Q82" s="65">
        <v>6.3991999999999993E-2</v>
      </c>
      <c r="R82" s="1"/>
      <c r="S82" s="64"/>
      <c r="T82" s="64"/>
      <c r="U82" s="64"/>
      <c r="V82" s="79"/>
      <c r="W82" s="79"/>
      <c r="X82" s="79"/>
      <c r="Y82" s="76"/>
      <c r="Z82" s="76"/>
      <c r="AA82" s="76"/>
      <c r="AB82" s="76"/>
      <c r="AC82" s="76"/>
      <c r="AD82" s="76"/>
      <c r="AE82" s="76"/>
      <c r="AF82" s="76"/>
      <c r="AG82" s="76"/>
      <c r="AH82" s="76"/>
      <c r="AI82" s="76"/>
      <c r="AJ82" s="76"/>
      <c r="AK82" s="76"/>
      <c r="AL82" s="76"/>
      <c r="AM82" s="76"/>
      <c r="AN82" s="76"/>
      <c r="AO82" s="76"/>
      <c r="AP82" s="76"/>
      <c r="AQ82" s="76"/>
      <c r="AR82" s="76"/>
      <c r="AS82" s="76"/>
      <c r="AT82" s="76"/>
      <c r="AU82" s="76"/>
      <c r="AV82" s="76"/>
      <c r="AW82" s="76"/>
      <c r="AX82" s="76"/>
      <c r="AY82" s="76"/>
      <c r="AZ82" s="76"/>
      <c r="BA82" s="76"/>
      <c r="BB82" s="76"/>
      <c r="BC82" s="76"/>
      <c r="BD82" s="76"/>
      <c r="BE82" s="76"/>
      <c r="BF82" s="76"/>
      <c r="BG82" s="76"/>
      <c r="BH82" s="76"/>
      <c r="BI82" s="76"/>
      <c r="BJ82" s="76"/>
      <c r="BK82" s="76"/>
      <c r="BL82" s="76"/>
      <c r="BM82" s="76"/>
      <c r="BN82" s="76"/>
      <c r="BO82" s="76"/>
      <c r="BP82" s="76"/>
      <c r="BQ82" s="76"/>
      <c r="BR82" s="76"/>
      <c r="BS82" s="76"/>
      <c r="BT82" s="76"/>
      <c r="BU82" s="76"/>
      <c r="BV82" s="76"/>
      <c r="BW82" s="76"/>
      <c r="BX82" s="76"/>
      <c r="BY82" s="76"/>
      <c r="BZ82" s="76"/>
      <c r="CA82" s="76"/>
      <c r="CB82" s="76"/>
      <c r="CC82" s="76"/>
      <c r="CD82" s="76"/>
      <c r="CE82" s="76"/>
      <c r="CF82" s="76"/>
      <c r="CG82" s="76"/>
      <c r="CH82" s="76"/>
      <c r="CI82" s="76"/>
      <c r="CJ82" s="76"/>
      <c r="CK82" s="76"/>
      <c r="CL82" s="76"/>
      <c r="CM82" s="76"/>
      <c r="CN82" s="76"/>
      <c r="CO82" s="76"/>
      <c r="CP82" s="76"/>
      <c r="CQ82" s="76"/>
      <c r="CR82" s="76"/>
      <c r="CS82" s="76"/>
      <c r="CT82" s="76"/>
      <c r="CU82" s="76"/>
      <c r="CV82" s="76"/>
      <c r="CW82" s="76"/>
      <c r="CX82" s="76"/>
      <c r="CY82" s="76"/>
      <c r="CZ82" s="76"/>
      <c r="DA82" s="76"/>
      <c r="DB82" s="76"/>
      <c r="DC82" s="76"/>
      <c r="DD82" s="76"/>
      <c r="DE82" s="76"/>
      <c r="DF82" s="76"/>
      <c r="DG82" s="76"/>
      <c r="DH82" s="76"/>
    </row>
    <row r="83" spans="1:112" s="11" customFormat="1" ht="15.75" customHeight="1" x14ac:dyDescent="0.35">
      <c r="A83" s="9">
        <v>2.8</v>
      </c>
      <c r="B83" s="9" t="s">
        <v>34</v>
      </c>
      <c r="C83" s="65">
        <v>8.0750000000000006E-3</v>
      </c>
      <c r="D83" s="65">
        <v>5.0000999999999997E-2</v>
      </c>
      <c r="E83" s="65">
        <v>5.0000999999999997E-2</v>
      </c>
      <c r="F83" s="64"/>
      <c r="G83" s="65">
        <v>1.5315E-2</v>
      </c>
      <c r="H83" s="65">
        <v>4.9402000000000001E-2</v>
      </c>
      <c r="I83" s="65">
        <v>7.2422E-2</v>
      </c>
      <c r="J83" s="64"/>
      <c r="K83" s="65">
        <v>2.1933999999999999E-2</v>
      </c>
      <c r="L83" s="65">
        <v>4.9105000000000003E-2</v>
      </c>
      <c r="M83" s="65">
        <v>8.7206000000000006E-2</v>
      </c>
      <c r="N83"/>
      <c r="O83" s="65">
        <v>2.6762000000000001E-2</v>
      </c>
      <c r="P83" s="65">
        <v>4.8693E-2</v>
      </c>
      <c r="Q83" s="65">
        <v>9.7194000000000003E-2</v>
      </c>
      <c r="R83" s="1"/>
      <c r="S83" s="64"/>
      <c r="T83" s="64"/>
      <c r="U83" s="64"/>
      <c r="V83" s="79"/>
      <c r="W83" s="79"/>
      <c r="X83" s="79"/>
      <c r="Y83" s="76"/>
      <c r="Z83" s="76"/>
      <c r="AA83" s="76"/>
      <c r="AB83" s="76"/>
      <c r="AC83" s="76"/>
      <c r="AD83" s="76"/>
      <c r="AE83" s="76"/>
      <c r="AF83" s="76"/>
      <c r="AG83" s="76"/>
      <c r="AH83" s="76"/>
      <c r="AI83" s="76"/>
      <c r="AJ83" s="76"/>
      <c r="AK83" s="76"/>
      <c r="AL83" s="76"/>
      <c r="AM83" s="76"/>
      <c r="AN83" s="76"/>
      <c r="AO83" s="76"/>
      <c r="AP83" s="76"/>
      <c r="AQ83" s="76"/>
      <c r="AR83" s="76"/>
      <c r="AS83" s="76"/>
      <c r="AT83" s="76"/>
      <c r="AU83" s="76"/>
      <c r="AV83" s="76"/>
      <c r="AW83" s="76"/>
      <c r="AX83" s="76"/>
      <c r="AY83" s="76"/>
      <c r="AZ83" s="76"/>
      <c r="BA83" s="76"/>
      <c r="BB83" s="76"/>
      <c r="BC83" s="76"/>
      <c r="BD83" s="76"/>
      <c r="BE83" s="76"/>
      <c r="BF83" s="76"/>
      <c r="BG83" s="76"/>
      <c r="BH83" s="76"/>
      <c r="BI83" s="76"/>
      <c r="BJ83" s="76"/>
      <c r="BK83" s="76"/>
      <c r="BL83" s="76"/>
      <c r="BM83" s="76"/>
      <c r="BN83" s="76"/>
      <c r="BO83" s="76"/>
      <c r="BP83" s="76"/>
      <c r="BQ83" s="76"/>
      <c r="BR83" s="76"/>
      <c r="BS83" s="76"/>
      <c r="BT83" s="76"/>
      <c r="BU83" s="76"/>
      <c r="BV83" s="76"/>
      <c r="BW83" s="76"/>
      <c r="BX83" s="76"/>
      <c r="BY83" s="76"/>
      <c r="BZ83" s="76"/>
      <c r="CA83" s="76"/>
      <c r="CB83" s="76"/>
      <c r="CC83" s="76"/>
      <c r="CD83" s="76"/>
      <c r="CE83" s="76"/>
      <c r="CF83" s="76"/>
      <c r="CG83" s="76"/>
      <c r="CH83" s="76"/>
      <c r="CI83" s="76"/>
      <c r="CJ83" s="76"/>
      <c r="CK83" s="76"/>
      <c r="CL83" s="76"/>
      <c r="CM83" s="76"/>
      <c r="CN83" s="76"/>
      <c r="CO83" s="76"/>
      <c r="CP83" s="76"/>
      <c r="CQ83" s="76"/>
      <c r="CR83" s="76"/>
      <c r="CS83" s="76"/>
      <c r="CT83" s="76"/>
      <c r="CU83" s="76"/>
      <c r="CV83" s="76"/>
      <c r="CW83" s="76"/>
      <c r="CX83" s="76"/>
      <c r="CY83" s="76"/>
      <c r="CZ83" s="76"/>
      <c r="DA83" s="76"/>
      <c r="DB83" s="76"/>
      <c r="DC83" s="76"/>
      <c r="DD83" s="76"/>
      <c r="DE83" s="76"/>
      <c r="DF83" s="76"/>
      <c r="DG83" s="76"/>
      <c r="DH83" s="76"/>
    </row>
    <row r="95" spans="1:112" s="1" customFormat="1" x14ac:dyDescent="0.35">
      <c r="S95" s="76"/>
      <c r="T95" s="76"/>
      <c r="U95" s="76"/>
      <c r="V95" s="76"/>
      <c r="W95" s="76"/>
      <c r="X95" s="76"/>
      <c r="Y95" s="76"/>
      <c r="Z95" s="76"/>
      <c r="AA95" s="76"/>
      <c r="AB95" s="76"/>
      <c r="AC95" s="76"/>
      <c r="AD95" s="76"/>
      <c r="AE95" s="76"/>
      <c r="AF95" s="76"/>
      <c r="AG95" s="76"/>
      <c r="AH95" s="76"/>
      <c r="AI95" s="76"/>
      <c r="AJ95" s="76"/>
      <c r="AK95" s="76"/>
      <c r="AL95" s="76"/>
      <c r="AM95" s="76"/>
      <c r="AN95" s="76"/>
      <c r="AO95" s="76"/>
      <c r="AP95" s="76"/>
      <c r="AQ95" s="76"/>
      <c r="AR95" s="76"/>
      <c r="AS95" s="76"/>
      <c r="AT95" s="76"/>
      <c r="AU95" s="76"/>
      <c r="AV95" s="76"/>
      <c r="AW95" s="76"/>
      <c r="AX95" s="76"/>
      <c r="AY95" s="76"/>
      <c r="AZ95" s="76"/>
      <c r="BA95" s="76"/>
      <c r="BB95" s="76"/>
      <c r="BC95" s="76"/>
      <c r="BD95" s="76"/>
      <c r="BE95" s="76"/>
      <c r="BF95" s="76"/>
      <c r="BG95" s="76"/>
      <c r="BH95" s="76"/>
      <c r="BI95" s="76"/>
      <c r="BJ95" s="76"/>
      <c r="BK95" s="76"/>
      <c r="BL95" s="76"/>
      <c r="BM95" s="76"/>
      <c r="BN95" s="76"/>
      <c r="BO95" s="76"/>
      <c r="BP95" s="76"/>
      <c r="BQ95" s="76"/>
      <c r="BR95" s="76"/>
      <c r="BS95" s="76"/>
      <c r="BT95" s="76"/>
      <c r="BU95" s="76"/>
      <c r="BV95" s="76"/>
      <c r="BW95" s="76"/>
      <c r="BX95" s="76"/>
      <c r="BY95" s="76"/>
      <c r="BZ95" s="76"/>
      <c r="CA95" s="76"/>
      <c r="CB95" s="76"/>
      <c r="CC95" s="76"/>
      <c r="CD95" s="76"/>
      <c r="CE95" s="76"/>
      <c r="CF95" s="76"/>
      <c r="CG95" s="76"/>
      <c r="CH95" s="76"/>
      <c r="CI95" s="76"/>
      <c r="CJ95" s="76"/>
      <c r="CK95" s="76"/>
      <c r="CL95" s="76"/>
      <c r="CM95" s="76"/>
      <c r="CN95" s="76"/>
      <c r="CO95" s="76"/>
      <c r="CP95" s="76"/>
      <c r="CQ95" s="76"/>
      <c r="CR95" s="76"/>
      <c r="CS95" s="76"/>
      <c r="CT95" s="76"/>
      <c r="CU95" s="76"/>
      <c r="CV95" s="76"/>
      <c r="CW95" s="76"/>
      <c r="CX95" s="76"/>
      <c r="CY95" s="76"/>
      <c r="CZ95" s="76"/>
      <c r="DA95" s="76"/>
      <c r="DB95" s="76"/>
      <c r="DC95" s="76"/>
      <c r="DD95" s="76"/>
      <c r="DE95" s="76"/>
      <c r="DF95" s="76"/>
      <c r="DG95" s="76"/>
      <c r="DH95" s="76"/>
    </row>
    <row r="96" spans="1:112" s="64" customFormat="1" x14ac:dyDescent="0.35">
      <c r="A96" s="76"/>
      <c r="B96" s="76"/>
      <c r="C96" s="76"/>
      <c r="D96" s="76"/>
      <c r="E96" s="76"/>
      <c r="F96" s="76"/>
      <c r="G96" s="76"/>
      <c r="H96" s="76"/>
      <c r="I96" s="76"/>
      <c r="J96" s="76"/>
      <c r="K96" s="76"/>
      <c r="L96" s="76"/>
      <c r="M96" s="76"/>
      <c r="N96" s="76"/>
      <c r="O96" s="76"/>
      <c r="P96" s="76"/>
      <c r="Q96" s="76"/>
      <c r="R96" s="76"/>
      <c r="S96" s="76"/>
      <c r="T96" s="76"/>
      <c r="U96" s="76"/>
      <c r="V96" s="76"/>
      <c r="W96" s="76"/>
      <c r="X96" s="76"/>
      <c r="Y96" s="76"/>
      <c r="Z96" s="76"/>
      <c r="AA96" s="76"/>
      <c r="AB96" s="76"/>
      <c r="AC96" s="76"/>
      <c r="AD96" s="76"/>
      <c r="AE96" s="76"/>
      <c r="AF96" s="76"/>
      <c r="AG96" s="76"/>
      <c r="AH96" s="76"/>
      <c r="AI96" s="76"/>
      <c r="AJ96" s="76"/>
      <c r="AK96" s="76"/>
      <c r="AL96" s="76"/>
      <c r="AM96" s="76"/>
      <c r="AN96" s="76"/>
      <c r="AO96" s="76"/>
      <c r="AP96" s="76"/>
      <c r="AQ96" s="76"/>
      <c r="AR96" s="76"/>
      <c r="AS96" s="76"/>
      <c r="AT96" s="76"/>
      <c r="AU96" s="76"/>
      <c r="AV96" s="76"/>
      <c r="AW96" s="76"/>
      <c r="AX96" s="76"/>
      <c r="AY96" s="76"/>
      <c r="AZ96" s="76"/>
      <c r="BA96" s="76"/>
      <c r="BB96" s="76"/>
      <c r="BC96" s="76"/>
      <c r="BD96" s="76"/>
      <c r="BE96" s="76"/>
      <c r="BF96" s="76"/>
      <c r="BG96" s="76"/>
      <c r="BH96" s="76"/>
      <c r="BI96" s="76"/>
      <c r="BJ96" s="76"/>
      <c r="BK96" s="76"/>
      <c r="BL96" s="76"/>
      <c r="BM96" s="76"/>
      <c r="BN96" s="76"/>
      <c r="BO96" s="76"/>
      <c r="BP96" s="76"/>
      <c r="BQ96" s="76"/>
      <c r="BR96" s="76"/>
      <c r="BS96" s="76"/>
      <c r="BT96" s="76"/>
      <c r="BU96" s="76"/>
      <c r="BV96" s="76"/>
      <c r="BW96" s="76"/>
      <c r="BX96" s="76"/>
      <c r="BY96" s="76"/>
      <c r="BZ96" s="76"/>
      <c r="CA96" s="76"/>
      <c r="CB96" s="76"/>
      <c r="CC96" s="76"/>
      <c r="CD96" s="76"/>
      <c r="CE96" s="76"/>
      <c r="CF96" s="76"/>
      <c r="CG96" s="76"/>
      <c r="CH96" s="76"/>
      <c r="CI96" s="76"/>
      <c r="CJ96" s="76"/>
      <c r="CK96" s="76"/>
      <c r="CL96" s="76"/>
      <c r="CM96" s="76"/>
      <c r="CN96" s="76"/>
      <c r="CO96" s="76"/>
      <c r="CP96" s="76"/>
      <c r="CQ96" s="76"/>
      <c r="CR96" s="76"/>
      <c r="CS96" s="76"/>
      <c r="CT96" s="76"/>
      <c r="CU96" s="76"/>
      <c r="CV96" s="76"/>
      <c r="CW96" s="76"/>
      <c r="CX96" s="76"/>
      <c r="CY96" s="76"/>
      <c r="CZ96" s="76"/>
      <c r="DA96" s="76"/>
      <c r="DB96" s="76"/>
      <c r="DC96" s="76"/>
      <c r="DD96" s="76"/>
      <c r="DE96" s="76"/>
      <c r="DF96" s="76"/>
      <c r="DG96" s="76"/>
      <c r="DH96" s="76"/>
    </row>
    <row r="97" spans="1:112" s="64" customFormat="1" x14ac:dyDescent="0.35">
      <c r="A97" s="76"/>
      <c r="B97" s="76"/>
      <c r="C97" s="76"/>
      <c r="D97" s="76"/>
      <c r="E97" s="76"/>
      <c r="F97" s="76"/>
      <c r="G97" s="76"/>
      <c r="H97" s="76"/>
      <c r="I97" s="76"/>
      <c r="J97" s="76"/>
      <c r="K97" s="76"/>
      <c r="L97" s="76"/>
      <c r="M97" s="76"/>
      <c r="N97" s="76"/>
      <c r="O97" s="76"/>
      <c r="P97" s="76"/>
      <c r="Q97" s="76"/>
      <c r="R97" s="76"/>
      <c r="S97" s="76"/>
      <c r="T97" s="76"/>
      <c r="U97" s="76"/>
      <c r="V97" s="76"/>
      <c r="W97" s="76"/>
      <c r="X97" s="76"/>
      <c r="Y97" s="76"/>
      <c r="Z97" s="76"/>
      <c r="AA97" s="76"/>
      <c r="AB97" s="76"/>
      <c r="AC97" s="76"/>
      <c r="AD97" s="76"/>
      <c r="AE97" s="76"/>
      <c r="AF97" s="76"/>
      <c r="AG97" s="76"/>
      <c r="AH97" s="76"/>
      <c r="AI97" s="76"/>
      <c r="AJ97" s="76"/>
      <c r="AK97" s="76"/>
      <c r="AL97" s="76"/>
      <c r="AM97" s="76"/>
      <c r="AN97" s="76"/>
      <c r="AO97" s="76"/>
      <c r="AP97" s="76"/>
      <c r="AQ97" s="76"/>
      <c r="AR97" s="76"/>
      <c r="AS97" s="76"/>
      <c r="AT97" s="76"/>
      <c r="AU97" s="76"/>
      <c r="AV97" s="76"/>
      <c r="AW97" s="76"/>
      <c r="AX97" s="76"/>
      <c r="AY97" s="76"/>
      <c r="AZ97" s="76"/>
      <c r="BA97" s="76"/>
      <c r="BB97" s="76"/>
      <c r="BC97" s="76"/>
      <c r="BD97" s="76"/>
      <c r="BE97" s="76"/>
      <c r="BF97" s="76"/>
      <c r="BG97" s="76"/>
      <c r="BH97" s="76"/>
      <c r="BI97" s="76"/>
      <c r="BJ97" s="76"/>
      <c r="BK97" s="76"/>
      <c r="BL97" s="76"/>
      <c r="BM97" s="76"/>
      <c r="BN97" s="76"/>
      <c r="BO97" s="76"/>
      <c r="BP97" s="76"/>
      <c r="BQ97" s="76"/>
      <c r="BR97" s="76"/>
      <c r="BS97" s="76"/>
      <c r="BT97" s="76"/>
      <c r="BU97" s="76"/>
      <c r="BV97" s="76"/>
      <c r="BW97" s="76"/>
      <c r="BX97" s="76"/>
      <c r="BY97" s="76"/>
      <c r="BZ97" s="76"/>
      <c r="CA97" s="76"/>
      <c r="CB97" s="76"/>
      <c r="CC97" s="76"/>
      <c r="CD97" s="76"/>
      <c r="CE97" s="76"/>
      <c r="CF97" s="76"/>
      <c r="CG97" s="76"/>
      <c r="CH97" s="76"/>
      <c r="CI97" s="76"/>
      <c r="CJ97" s="76"/>
      <c r="CK97" s="76"/>
      <c r="CL97" s="76"/>
      <c r="CM97" s="76"/>
      <c r="CN97" s="76"/>
      <c r="CO97" s="76"/>
      <c r="CP97" s="76"/>
      <c r="CQ97" s="76"/>
      <c r="CR97" s="76"/>
      <c r="CS97" s="76"/>
      <c r="CT97" s="76"/>
      <c r="CU97" s="76"/>
      <c r="CV97" s="76"/>
      <c r="CW97" s="76"/>
      <c r="CX97" s="76"/>
      <c r="CY97" s="76"/>
      <c r="CZ97" s="76"/>
      <c r="DA97" s="76"/>
      <c r="DB97" s="76"/>
      <c r="DC97" s="76"/>
      <c r="DD97" s="76"/>
      <c r="DE97" s="76"/>
      <c r="DF97" s="76"/>
      <c r="DG97" s="76"/>
      <c r="DH97" s="76"/>
    </row>
    <row r="98" spans="1:112" s="64" customFormat="1" x14ac:dyDescent="0.35">
      <c r="A98" s="76"/>
      <c r="B98" s="76"/>
      <c r="C98" s="76"/>
      <c r="D98" s="76"/>
      <c r="E98" s="76"/>
      <c r="F98" s="76"/>
      <c r="G98" s="76"/>
      <c r="H98" s="76"/>
      <c r="I98" s="76"/>
      <c r="J98" s="76"/>
      <c r="K98" s="76"/>
      <c r="L98" s="76"/>
      <c r="M98" s="76"/>
      <c r="N98" s="76"/>
      <c r="O98" s="76"/>
      <c r="P98" s="76"/>
      <c r="Q98" s="76"/>
      <c r="R98" s="76"/>
      <c r="S98" s="76"/>
      <c r="T98" s="76"/>
      <c r="U98" s="76"/>
      <c r="V98" s="76"/>
      <c r="W98" s="76"/>
      <c r="X98" s="76"/>
      <c r="Y98" s="76"/>
      <c r="Z98" s="76"/>
      <c r="AA98" s="76"/>
      <c r="AB98" s="76"/>
      <c r="AC98" s="76"/>
      <c r="AD98" s="76"/>
      <c r="AE98" s="76"/>
      <c r="AF98" s="76"/>
      <c r="AG98" s="76"/>
      <c r="AH98" s="76"/>
      <c r="AI98" s="76"/>
      <c r="AJ98" s="76"/>
      <c r="AK98" s="76"/>
      <c r="AL98" s="76"/>
      <c r="AM98" s="76"/>
      <c r="AN98" s="76"/>
      <c r="AO98" s="76"/>
      <c r="AP98" s="76"/>
      <c r="AQ98" s="76"/>
      <c r="AR98" s="76"/>
      <c r="AS98" s="76"/>
      <c r="AT98" s="76"/>
      <c r="AU98" s="76"/>
      <c r="AV98" s="76"/>
      <c r="AW98" s="76"/>
      <c r="AX98" s="76"/>
      <c r="AY98" s="76"/>
      <c r="AZ98" s="76"/>
      <c r="BA98" s="76"/>
      <c r="BB98" s="76"/>
      <c r="BC98" s="76"/>
      <c r="BD98" s="76"/>
      <c r="BE98" s="76"/>
      <c r="BF98" s="76"/>
      <c r="BG98" s="76"/>
      <c r="BH98" s="76"/>
      <c r="BI98" s="76"/>
      <c r="BJ98" s="76"/>
      <c r="BK98" s="76"/>
      <c r="BL98" s="76"/>
      <c r="BM98" s="76"/>
      <c r="BN98" s="76"/>
      <c r="BO98" s="76"/>
      <c r="BP98" s="76"/>
      <c r="BQ98" s="76"/>
      <c r="BR98" s="76"/>
      <c r="BS98" s="76"/>
      <c r="BT98" s="76"/>
      <c r="BU98" s="76"/>
      <c r="BV98" s="76"/>
      <c r="BW98" s="76"/>
      <c r="BX98" s="76"/>
      <c r="BY98" s="76"/>
      <c r="BZ98" s="76"/>
      <c r="CA98" s="76"/>
      <c r="CB98" s="76"/>
      <c r="CC98" s="76"/>
      <c r="CD98" s="76"/>
      <c r="CE98" s="76"/>
      <c r="CF98" s="76"/>
      <c r="CG98" s="76"/>
      <c r="CH98" s="76"/>
      <c r="CI98" s="76"/>
      <c r="CJ98" s="76"/>
      <c r="CK98" s="76"/>
      <c r="CL98" s="76"/>
      <c r="CM98" s="76"/>
      <c r="CN98" s="76"/>
      <c r="CO98" s="76"/>
      <c r="CP98" s="76"/>
      <c r="CQ98" s="76"/>
      <c r="CR98" s="76"/>
      <c r="CS98" s="76"/>
      <c r="CT98" s="76"/>
      <c r="CU98" s="76"/>
      <c r="CV98" s="76"/>
      <c r="CW98" s="76"/>
      <c r="CX98" s="76"/>
      <c r="CY98" s="76"/>
      <c r="CZ98" s="76"/>
      <c r="DA98" s="76"/>
      <c r="DB98" s="76"/>
      <c r="DC98" s="76"/>
      <c r="DD98" s="76"/>
      <c r="DE98" s="76"/>
      <c r="DF98" s="76"/>
      <c r="DG98" s="76"/>
      <c r="DH98" s="76"/>
    </row>
    <row r="99" spans="1:112" s="64" customFormat="1" x14ac:dyDescent="0.35">
      <c r="A99" s="76"/>
      <c r="B99" s="76"/>
      <c r="C99" s="76"/>
      <c r="D99" s="76"/>
      <c r="E99" s="76"/>
      <c r="F99" s="76"/>
      <c r="G99" s="76"/>
      <c r="H99" s="76"/>
      <c r="I99" s="76"/>
      <c r="J99" s="76"/>
      <c r="K99" s="76"/>
      <c r="L99" s="76"/>
      <c r="M99" s="76"/>
      <c r="N99" s="76"/>
      <c r="O99" s="76"/>
      <c r="P99" s="76"/>
      <c r="Q99" s="76"/>
      <c r="R99" s="76"/>
      <c r="S99" s="76"/>
      <c r="T99" s="76"/>
      <c r="U99" s="76"/>
      <c r="V99" s="76"/>
      <c r="W99" s="76"/>
      <c r="X99" s="76"/>
      <c r="Y99" s="76"/>
      <c r="Z99" s="76"/>
      <c r="AA99" s="76"/>
      <c r="AB99" s="76"/>
      <c r="AC99" s="76"/>
      <c r="AD99" s="76"/>
      <c r="AE99" s="76"/>
      <c r="AF99" s="76"/>
      <c r="AG99" s="76"/>
      <c r="AH99" s="76"/>
      <c r="AI99" s="76"/>
      <c r="AJ99" s="76"/>
      <c r="AK99" s="76"/>
      <c r="AL99" s="76"/>
      <c r="AM99" s="76"/>
      <c r="AN99" s="76"/>
      <c r="AO99" s="76"/>
      <c r="AP99" s="76"/>
      <c r="AQ99" s="76"/>
      <c r="AR99" s="76"/>
      <c r="AS99" s="76"/>
      <c r="AT99" s="76"/>
      <c r="AU99" s="76"/>
      <c r="AV99" s="76"/>
      <c r="AW99" s="76"/>
      <c r="AX99" s="76"/>
      <c r="AY99" s="76"/>
      <c r="AZ99" s="76"/>
      <c r="BA99" s="76"/>
      <c r="BB99" s="76"/>
      <c r="BC99" s="76"/>
      <c r="BD99" s="76"/>
      <c r="BE99" s="76"/>
      <c r="BF99" s="76"/>
      <c r="BG99" s="76"/>
      <c r="BH99" s="76"/>
      <c r="BI99" s="76"/>
      <c r="BJ99" s="76"/>
      <c r="BK99" s="76"/>
      <c r="BL99" s="76"/>
      <c r="BM99" s="76"/>
      <c r="BN99" s="76"/>
      <c r="BO99" s="76"/>
      <c r="BP99" s="76"/>
      <c r="BQ99" s="76"/>
      <c r="BR99" s="76"/>
      <c r="BS99" s="76"/>
      <c r="BT99" s="76"/>
      <c r="BU99" s="76"/>
      <c r="BV99" s="76"/>
      <c r="BW99" s="76"/>
      <c r="BX99" s="76"/>
      <c r="BY99" s="76"/>
      <c r="BZ99" s="76"/>
      <c r="CA99" s="76"/>
      <c r="CB99" s="76"/>
      <c r="CC99" s="76"/>
      <c r="CD99" s="76"/>
      <c r="CE99" s="76"/>
      <c r="CF99" s="76"/>
      <c r="CG99" s="76"/>
      <c r="CH99" s="76"/>
      <c r="CI99" s="76"/>
      <c r="CJ99" s="76"/>
      <c r="CK99" s="76"/>
      <c r="CL99" s="76"/>
      <c r="CM99" s="76"/>
      <c r="CN99" s="76"/>
      <c r="CO99" s="76"/>
      <c r="CP99" s="76"/>
      <c r="CQ99" s="76"/>
      <c r="CR99" s="76"/>
      <c r="CS99" s="76"/>
      <c r="CT99" s="76"/>
      <c r="CU99" s="76"/>
      <c r="CV99" s="76"/>
      <c r="CW99" s="76"/>
      <c r="CX99" s="76"/>
      <c r="CY99" s="76"/>
      <c r="CZ99" s="76"/>
      <c r="DA99" s="76"/>
      <c r="DB99" s="76"/>
      <c r="DC99" s="76"/>
      <c r="DD99" s="76"/>
      <c r="DE99" s="76"/>
      <c r="DF99" s="76"/>
      <c r="DG99" s="76"/>
      <c r="DH99" s="76"/>
    </row>
    <row r="100" spans="1:112" s="64" customFormat="1" x14ac:dyDescent="0.35">
      <c r="A100" s="76"/>
      <c r="B100" s="76"/>
      <c r="C100" s="76"/>
      <c r="D100" s="76"/>
      <c r="E100" s="76"/>
      <c r="F100" s="76"/>
      <c r="G100" s="76"/>
      <c r="H100" s="76"/>
      <c r="I100" s="76"/>
      <c r="J100" s="76"/>
      <c r="K100" s="76"/>
      <c r="L100" s="76"/>
      <c r="M100" s="76"/>
      <c r="N100" s="76"/>
      <c r="O100" s="76"/>
      <c r="P100" s="76"/>
      <c r="Q100" s="76"/>
      <c r="R100" s="76"/>
      <c r="S100" s="76"/>
      <c r="T100" s="76"/>
      <c r="U100" s="76"/>
      <c r="V100" s="76"/>
      <c r="W100" s="76"/>
      <c r="X100" s="76"/>
      <c r="Y100" s="76"/>
      <c r="Z100" s="76"/>
      <c r="AA100" s="76"/>
      <c r="AB100" s="76"/>
      <c r="AC100" s="76"/>
      <c r="AD100" s="76"/>
      <c r="AE100" s="76"/>
      <c r="AF100" s="76"/>
      <c r="AG100" s="76"/>
      <c r="AH100" s="76"/>
      <c r="AI100" s="76"/>
      <c r="AJ100" s="76"/>
      <c r="AK100" s="76"/>
      <c r="AL100" s="76"/>
      <c r="AM100" s="76"/>
      <c r="AN100" s="76"/>
      <c r="AO100" s="76"/>
      <c r="AP100" s="76"/>
      <c r="AQ100" s="76"/>
      <c r="AR100" s="76"/>
      <c r="AS100" s="76"/>
      <c r="AT100" s="76"/>
      <c r="AU100" s="76"/>
      <c r="AV100" s="76"/>
      <c r="AW100" s="76"/>
      <c r="AX100" s="76"/>
      <c r="AY100" s="76"/>
      <c r="AZ100" s="76"/>
      <c r="BA100" s="76"/>
      <c r="BB100" s="76"/>
      <c r="BC100" s="76"/>
      <c r="BD100" s="76"/>
      <c r="BE100" s="76"/>
      <c r="BF100" s="76"/>
      <c r="BG100" s="76"/>
      <c r="BH100" s="76"/>
      <c r="BI100" s="76"/>
      <c r="BJ100" s="76"/>
      <c r="BK100" s="76"/>
      <c r="BL100" s="76"/>
      <c r="BM100" s="76"/>
      <c r="BN100" s="76"/>
      <c r="BO100" s="76"/>
      <c r="BP100" s="76"/>
      <c r="BQ100" s="76"/>
      <c r="BR100" s="76"/>
      <c r="BS100" s="76"/>
      <c r="BT100" s="76"/>
      <c r="BU100" s="76"/>
      <c r="BV100" s="76"/>
      <c r="BW100" s="76"/>
      <c r="BX100" s="76"/>
      <c r="BY100" s="76"/>
      <c r="BZ100" s="76"/>
      <c r="CA100" s="76"/>
      <c r="CB100" s="76"/>
      <c r="CC100" s="76"/>
      <c r="CD100" s="76"/>
      <c r="CE100" s="76"/>
      <c r="CF100" s="76"/>
      <c r="CG100" s="76"/>
      <c r="CH100" s="76"/>
      <c r="CI100" s="76"/>
      <c r="CJ100" s="76"/>
      <c r="CK100" s="76"/>
      <c r="CL100" s="76"/>
      <c r="CM100" s="76"/>
      <c r="CN100" s="76"/>
      <c r="CO100" s="76"/>
      <c r="CP100" s="76"/>
      <c r="CQ100" s="76"/>
      <c r="CR100" s="76"/>
      <c r="CS100" s="76"/>
      <c r="CT100" s="76"/>
      <c r="CU100" s="76"/>
      <c r="CV100" s="76"/>
      <c r="CW100" s="76"/>
      <c r="CX100" s="76"/>
      <c r="CY100" s="76"/>
      <c r="CZ100" s="76"/>
      <c r="DA100" s="76"/>
      <c r="DB100" s="76"/>
      <c r="DC100" s="76"/>
      <c r="DD100" s="76"/>
      <c r="DE100" s="76"/>
      <c r="DF100" s="76"/>
      <c r="DG100" s="76"/>
      <c r="DH100" s="76"/>
    </row>
    <row r="101" spans="1:112" s="64" customFormat="1" x14ac:dyDescent="0.35">
      <c r="A101" s="76"/>
      <c r="B101" s="76"/>
      <c r="C101" s="76"/>
      <c r="D101" s="76"/>
      <c r="E101" s="76"/>
      <c r="F101" s="76"/>
      <c r="G101" s="76"/>
      <c r="H101" s="76"/>
      <c r="I101" s="76"/>
      <c r="J101" s="76"/>
      <c r="K101" s="76"/>
      <c r="L101" s="76"/>
      <c r="M101" s="76"/>
      <c r="N101" s="76"/>
      <c r="O101" s="76"/>
      <c r="P101" s="76"/>
      <c r="Q101" s="76"/>
      <c r="R101" s="76"/>
      <c r="S101" s="76"/>
      <c r="T101" s="76"/>
      <c r="U101" s="76"/>
      <c r="V101" s="76"/>
      <c r="W101" s="76"/>
      <c r="X101" s="76"/>
      <c r="Y101" s="76"/>
      <c r="Z101" s="76"/>
      <c r="AA101" s="76"/>
      <c r="AB101" s="76"/>
      <c r="AC101" s="76"/>
      <c r="AD101" s="76"/>
      <c r="AE101" s="76"/>
      <c r="AF101" s="76"/>
      <c r="AG101" s="76"/>
      <c r="AH101" s="76"/>
      <c r="AI101" s="76"/>
      <c r="AJ101" s="76"/>
      <c r="AK101" s="76"/>
      <c r="AL101" s="76"/>
      <c r="AM101" s="76"/>
      <c r="AN101" s="76"/>
      <c r="AO101" s="76"/>
      <c r="AP101" s="76"/>
      <c r="AQ101" s="76"/>
      <c r="AR101" s="76"/>
      <c r="AS101" s="76"/>
      <c r="AT101" s="76"/>
      <c r="AU101" s="76"/>
      <c r="AV101" s="76"/>
      <c r="AW101" s="76"/>
      <c r="AX101" s="76"/>
      <c r="AY101" s="76"/>
      <c r="AZ101" s="76"/>
      <c r="BA101" s="76"/>
      <c r="BB101" s="76"/>
      <c r="BC101" s="76"/>
      <c r="BD101" s="76"/>
      <c r="BE101" s="76"/>
      <c r="BF101" s="76"/>
      <c r="BG101" s="76"/>
      <c r="BH101" s="76"/>
      <c r="BI101" s="76"/>
      <c r="BJ101" s="76"/>
      <c r="BK101" s="76"/>
      <c r="BL101" s="76"/>
      <c r="BM101" s="76"/>
      <c r="BN101" s="76"/>
      <c r="BO101" s="76"/>
      <c r="BP101" s="76"/>
      <c r="BQ101" s="76"/>
      <c r="BR101" s="76"/>
      <c r="BS101" s="76"/>
      <c r="BT101" s="76"/>
      <c r="BU101" s="76"/>
      <c r="BV101" s="76"/>
      <c r="BW101" s="76"/>
      <c r="BX101" s="76"/>
      <c r="BY101" s="76"/>
      <c r="BZ101" s="76"/>
      <c r="CA101" s="76"/>
      <c r="CB101" s="76"/>
      <c r="CC101" s="76"/>
      <c r="CD101" s="76"/>
      <c r="CE101" s="76"/>
      <c r="CF101" s="76"/>
      <c r="CG101" s="76"/>
      <c r="CH101" s="76"/>
      <c r="CI101" s="76"/>
      <c r="CJ101" s="76"/>
      <c r="CK101" s="76"/>
      <c r="CL101" s="76"/>
      <c r="CM101" s="76"/>
      <c r="CN101" s="76"/>
      <c r="CO101" s="76"/>
      <c r="CP101" s="76"/>
      <c r="CQ101" s="76"/>
      <c r="CR101" s="76"/>
      <c r="CS101" s="76"/>
      <c r="CT101" s="76"/>
      <c r="CU101" s="76"/>
      <c r="CV101" s="76"/>
      <c r="CW101" s="76"/>
      <c r="CX101" s="76"/>
      <c r="CY101" s="76"/>
      <c r="CZ101" s="76"/>
      <c r="DA101" s="76"/>
      <c r="DB101" s="76"/>
      <c r="DC101" s="76"/>
      <c r="DD101" s="76"/>
      <c r="DE101" s="76"/>
      <c r="DF101" s="76"/>
      <c r="DG101" s="76"/>
      <c r="DH101" s="76"/>
    </row>
    <row r="102" spans="1:112" s="64" customFormat="1" x14ac:dyDescent="0.35">
      <c r="A102" s="76"/>
      <c r="B102" s="76"/>
      <c r="C102" s="76"/>
      <c r="D102" s="76"/>
      <c r="E102" s="76"/>
      <c r="F102" s="76"/>
      <c r="G102" s="76"/>
      <c r="H102" s="76"/>
      <c r="I102" s="76"/>
      <c r="J102" s="76"/>
      <c r="K102" s="76"/>
      <c r="L102" s="76"/>
      <c r="M102" s="76"/>
      <c r="N102" s="76"/>
      <c r="O102" s="76"/>
      <c r="P102" s="76"/>
      <c r="Q102" s="76"/>
      <c r="R102" s="76"/>
      <c r="S102" s="76"/>
      <c r="T102" s="76"/>
      <c r="U102" s="76"/>
      <c r="V102" s="76"/>
      <c r="W102" s="76"/>
      <c r="X102" s="76"/>
      <c r="Y102" s="76"/>
      <c r="Z102" s="76"/>
      <c r="AA102" s="76"/>
      <c r="AB102" s="76"/>
      <c r="AC102" s="76"/>
      <c r="AD102" s="76"/>
      <c r="AE102" s="76"/>
      <c r="AF102" s="76"/>
      <c r="AG102" s="76"/>
      <c r="AH102" s="76"/>
      <c r="AI102" s="76"/>
      <c r="AJ102" s="76"/>
      <c r="AK102" s="76"/>
      <c r="AL102" s="76"/>
      <c r="AM102" s="76"/>
      <c r="AN102" s="76"/>
      <c r="AO102" s="76"/>
      <c r="AP102" s="76"/>
      <c r="AQ102" s="76"/>
      <c r="AR102" s="76"/>
      <c r="AS102" s="76"/>
      <c r="AT102" s="76"/>
      <c r="AU102" s="76"/>
      <c r="AV102" s="76"/>
      <c r="AW102" s="76"/>
      <c r="AX102" s="76"/>
      <c r="AY102" s="76"/>
      <c r="AZ102" s="76"/>
      <c r="BA102" s="76"/>
      <c r="BB102" s="76"/>
      <c r="BC102" s="76"/>
      <c r="BD102" s="76"/>
      <c r="BE102" s="76"/>
      <c r="BF102" s="76"/>
      <c r="BG102" s="76"/>
      <c r="BH102" s="76"/>
      <c r="BI102" s="76"/>
      <c r="BJ102" s="76"/>
      <c r="BK102" s="76"/>
      <c r="BL102" s="76"/>
      <c r="BM102" s="76"/>
      <c r="BN102" s="76"/>
      <c r="BO102" s="76"/>
      <c r="BP102" s="76"/>
      <c r="BQ102" s="76"/>
      <c r="BR102" s="76"/>
      <c r="BS102" s="76"/>
      <c r="BT102" s="76"/>
      <c r="BU102" s="76"/>
      <c r="BV102" s="76"/>
      <c r="BW102" s="76"/>
      <c r="BX102" s="76"/>
      <c r="BY102" s="76"/>
      <c r="BZ102" s="76"/>
      <c r="CA102" s="76"/>
      <c r="CB102" s="76"/>
      <c r="CC102" s="76"/>
      <c r="CD102" s="76"/>
      <c r="CE102" s="76"/>
      <c r="CF102" s="76"/>
      <c r="CG102" s="76"/>
      <c r="CH102" s="76"/>
      <c r="CI102" s="76"/>
      <c r="CJ102" s="76"/>
      <c r="CK102" s="76"/>
      <c r="CL102" s="76"/>
      <c r="CM102" s="76"/>
      <c r="CN102" s="76"/>
      <c r="CO102" s="76"/>
      <c r="CP102" s="76"/>
      <c r="CQ102" s="76"/>
      <c r="CR102" s="76"/>
      <c r="CS102" s="76"/>
      <c r="CT102" s="76"/>
      <c r="CU102" s="76"/>
      <c r="CV102" s="76"/>
      <c r="CW102" s="76"/>
      <c r="CX102" s="76"/>
      <c r="CY102" s="76"/>
      <c r="CZ102" s="76"/>
      <c r="DA102" s="76"/>
      <c r="DB102" s="76"/>
      <c r="DC102" s="76"/>
      <c r="DD102" s="76"/>
      <c r="DE102" s="76"/>
      <c r="DF102" s="76"/>
      <c r="DG102" s="76"/>
      <c r="DH102" s="76"/>
    </row>
    <row r="103" spans="1:112" s="64" customFormat="1" x14ac:dyDescent="0.35">
      <c r="A103" s="76"/>
      <c r="B103" s="76"/>
      <c r="C103" s="76"/>
      <c r="D103" s="76"/>
      <c r="E103" s="76"/>
      <c r="F103" s="76"/>
      <c r="G103" s="76"/>
      <c r="H103" s="76"/>
      <c r="I103" s="76"/>
      <c r="J103" s="76"/>
      <c r="K103" s="76"/>
      <c r="L103" s="76"/>
      <c r="M103" s="76"/>
      <c r="N103" s="76"/>
      <c r="O103" s="76"/>
      <c r="P103" s="76"/>
      <c r="Q103" s="76"/>
      <c r="R103" s="76"/>
      <c r="S103" s="76"/>
      <c r="T103" s="76"/>
      <c r="U103" s="76"/>
      <c r="V103" s="76"/>
      <c r="W103" s="76"/>
      <c r="X103" s="76"/>
      <c r="Y103" s="76"/>
      <c r="Z103" s="76"/>
      <c r="AA103" s="76"/>
      <c r="AB103" s="76"/>
      <c r="AC103" s="76"/>
      <c r="AD103" s="76"/>
      <c r="AE103" s="76"/>
      <c r="AF103" s="76"/>
      <c r="AG103" s="76"/>
      <c r="AH103" s="76"/>
      <c r="AI103" s="76"/>
      <c r="AJ103" s="76"/>
      <c r="AK103" s="76"/>
      <c r="AL103" s="76"/>
      <c r="AM103" s="76"/>
      <c r="AN103" s="76"/>
      <c r="AO103" s="76"/>
      <c r="AP103" s="76"/>
      <c r="AQ103" s="76"/>
      <c r="AR103" s="76"/>
      <c r="AS103" s="76"/>
      <c r="AT103" s="76"/>
      <c r="AU103" s="76"/>
      <c r="AV103" s="76"/>
      <c r="AW103" s="76"/>
      <c r="AX103" s="76"/>
      <c r="AY103" s="76"/>
      <c r="AZ103" s="76"/>
      <c r="BA103" s="76"/>
      <c r="BB103" s="76"/>
      <c r="BC103" s="76"/>
      <c r="BD103" s="76"/>
      <c r="BE103" s="76"/>
      <c r="BF103" s="76"/>
      <c r="BG103" s="76"/>
      <c r="BH103" s="76"/>
      <c r="BI103" s="76"/>
      <c r="BJ103" s="76"/>
      <c r="BK103" s="76"/>
      <c r="BL103" s="76"/>
      <c r="BM103" s="76"/>
      <c r="BN103" s="76"/>
      <c r="BO103" s="76"/>
      <c r="BP103" s="76"/>
      <c r="BQ103" s="76"/>
      <c r="BR103" s="76"/>
      <c r="BS103" s="76"/>
      <c r="BT103" s="76"/>
      <c r="BU103" s="76"/>
      <c r="BV103" s="76"/>
      <c r="BW103" s="76"/>
      <c r="BX103" s="76"/>
      <c r="BY103" s="76"/>
      <c r="BZ103" s="76"/>
      <c r="CA103" s="76"/>
      <c r="CB103" s="76"/>
      <c r="CC103" s="76"/>
      <c r="CD103" s="76"/>
      <c r="CE103" s="76"/>
      <c r="CF103" s="76"/>
      <c r="CG103" s="76"/>
      <c r="CH103" s="76"/>
      <c r="CI103" s="76"/>
      <c r="CJ103" s="76"/>
      <c r="CK103" s="76"/>
      <c r="CL103" s="76"/>
      <c r="CM103" s="76"/>
      <c r="CN103" s="76"/>
      <c r="CO103" s="76"/>
      <c r="CP103" s="76"/>
      <c r="CQ103" s="76"/>
      <c r="CR103" s="76"/>
      <c r="CS103" s="76"/>
      <c r="CT103" s="76"/>
      <c r="CU103" s="76"/>
      <c r="CV103" s="76"/>
      <c r="CW103" s="76"/>
      <c r="CX103" s="76"/>
      <c r="CY103" s="76"/>
      <c r="CZ103" s="76"/>
      <c r="DA103" s="76"/>
      <c r="DB103" s="76"/>
      <c r="DC103" s="76"/>
      <c r="DD103" s="76"/>
      <c r="DE103" s="76"/>
      <c r="DF103" s="76"/>
      <c r="DG103" s="76"/>
      <c r="DH103" s="76"/>
    </row>
    <row r="104" spans="1:112" s="64" customFormat="1" x14ac:dyDescent="0.35">
      <c r="A104" s="76"/>
      <c r="B104" s="76"/>
      <c r="C104" s="76"/>
      <c r="D104" s="76"/>
      <c r="E104" s="76"/>
      <c r="F104" s="76"/>
      <c r="G104" s="76"/>
      <c r="H104" s="76"/>
      <c r="I104" s="76"/>
      <c r="J104" s="76"/>
      <c r="K104" s="76"/>
      <c r="L104" s="76"/>
      <c r="M104" s="76"/>
      <c r="N104" s="76"/>
      <c r="O104" s="76"/>
      <c r="P104" s="76"/>
      <c r="Q104" s="76"/>
      <c r="R104" s="76"/>
      <c r="S104" s="76"/>
      <c r="T104" s="76"/>
      <c r="U104" s="76"/>
      <c r="V104" s="76"/>
      <c r="W104" s="76"/>
      <c r="X104" s="76"/>
      <c r="Y104" s="76"/>
      <c r="Z104" s="76"/>
      <c r="AA104" s="76"/>
      <c r="AB104" s="76"/>
      <c r="AC104" s="76"/>
      <c r="AD104" s="76"/>
      <c r="AE104" s="76"/>
      <c r="AF104" s="76"/>
      <c r="AG104" s="76"/>
      <c r="AH104" s="76"/>
      <c r="AI104" s="76"/>
      <c r="AJ104" s="76"/>
      <c r="AK104" s="76"/>
      <c r="AL104" s="76"/>
      <c r="AM104" s="76"/>
      <c r="AN104" s="76"/>
      <c r="AO104" s="76"/>
      <c r="AP104" s="76"/>
      <c r="AQ104" s="76"/>
      <c r="AR104" s="76"/>
      <c r="AS104" s="76"/>
      <c r="AT104" s="76"/>
      <c r="AU104" s="76"/>
      <c r="AV104" s="76"/>
      <c r="AW104" s="76"/>
      <c r="AX104" s="76"/>
      <c r="AY104" s="76"/>
      <c r="AZ104" s="76"/>
      <c r="BA104" s="76"/>
      <c r="BB104" s="76"/>
      <c r="BC104" s="76"/>
      <c r="BD104" s="76"/>
      <c r="BE104" s="76"/>
      <c r="BF104" s="76"/>
      <c r="BG104" s="76"/>
      <c r="BH104" s="76"/>
      <c r="BI104" s="76"/>
      <c r="BJ104" s="76"/>
      <c r="BK104" s="76"/>
      <c r="BL104" s="76"/>
      <c r="BM104" s="76"/>
      <c r="BN104" s="76"/>
      <c r="BO104" s="76"/>
      <c r="BP104" s="76"/>
      <c r="BQ104" s="76"/>
      <c r="BR104" s="76"/>
      <c r="BS104" s="76"/>
      <c r="BT104" s="76"/>
      <c r="BU104" s="76"/>
      <c r="BV104" s="76"/>
      <c r="BW104" s="76"/>
      <c r="BX104" s="76"/>
      <c r="BY104" s="76"/>
      <c r="BZ104" s="76"/>
      <c r="CA104" s="76"/>
      <c r="CB104" s="76"/>
      <c r="CC104" s="76"/>
      <c r="CD104" s="76"/>
      <c r="CE104" s="76"/>
      <c r="CF104" s="76"/>
      <c r="CG104" s="76"/>
      <c r="CH104" s="76"/>
      <c r="CI104" s="76"/>
      <c r="CJ104" s="76"/>
      <c r="CK104" s="76"/>
      <c r="CL104" s="76"/>
      <c r="CM104" s="76"/>
      <c r="CN104" s="76"/>
      <c r="CO104" s="76"/>
      <c r="CP104" s="76"/>
      <c r="CQ104" s="76"/>
      <c r="CR104" s="76"/>
      <c r="CS104" s="76"/>
      <c r="CT104" s="76"/>
      <c r="CU104" s="76"/>
      <c r="CV104" s="76"/>
      <c r="CW104" s="76"/>
      <c r="CX104" s="76"/>
      <c r="CY104" s="76"/>
      <c r="CZ104" s="76"/>
      <c r="DA104" s="76"/>
      <c r="DB104" s="76"/>
      <c r="DC104" s="76"/>
      <c r="DD104" s="76"/>
      <c r="DE104" s="76"/>
      <c r="DF104" s="76"/>
      <c r="DG104" s="76"/>
      <c r="DH104" s="76"/>
    </row>
    <row r="105" spans="1:112" s="64" customFormat="1" x14ac:dyDescent="0.35">
      <c r="A105" s="76"/>
      <c r="B105" s="76"/>
      <c r="C105" s="76"/>
      <c r="D105" s="76"/>
      <c r="E105" s="76"/>
      <c r="F105" s="76"/>
      <c r="G105" s="76"/>
      <c r="H105" s="76"/>
      <c r="I105" s="76"/>
      <c r="J105" s="76"/>
      <c r="K105" s="76"/>
      <c r="L105" s="76"/>
      <c r="M105" s="76"/>
      <c r="N105" s="76"/>
      <c r="O105" s="76"/>
      <c r="P105" s="76"/>
      <c r="Q105" s="76"/>
      <c r="R105" s="76"/>
      <c r="S105" s="76"/>
      <c r="T105" s="76"/>
      <c r="U105" s="76"/>
      <c r="V105" s="76"/>
      <c r="W105" s="76"/>
      <c r="X105" s="76"/>
      <c r="Y105" s="76"/>
      <c r="Z105" s="76"/>
      <c r="AA105" s="76"/>
      <c r="AB105" s="76"/>
      <c r="AC105" s="76"/>
      <c r="AD105" s="76"/>
      <c r="AE105" s="76"/>
      <c r="AF105" s="76"/>
      <c r="AG105" s="76"/>
      <c r="AH105" s="76"/>
      <c r="AI105" s="76"/>
      <c r="AJ105" s="76"/>
      <c r="AK105" s="76"/>
      <c r="AL105" s="76"/>
      <c r="AM105" s="76"/>
      <c r="AN105" s="76"/>
      <c r="AO105" s="76"/>
      <c r="AP105" s="76"/>
      <c r="AQ105" s="76"/>
      <c r="AR105" s="76"/>
      <c r="AS105" s="76"/>
      <c r="AT105" s="76"/>
      <c r="AU105" s="76"/>
      <c r="AV105" s="76"/>
      <c r="AW105" s="76"/>
      <c r="AX105" s="76"/>
      <c r="AY105" s="76"/>
      <c r="AZ105" s="76"/>
      <c r="BA105" s="76"/>
      <c r="BB105" s="76"/>
      <c r="BC105" s="76"/>
      <c r="BD105" s="76"/>
      <c r="BE105" s="76"/>
      <c r="BF105" s="76"/>
      <c r="BG105" s="76"/>
      <c r="BH105" s="76"/>
      <c r="BI105" s="76"/>
      <c r="BJ105" s="76"/>
      <c r="BK105" s="76"/>
      <c r="BL105" s="76"/>
      <c r="BM105" s="76"/>
      <c r="BN105" s="76"/>
      <c r="BO105" s="76"/>
      <c r="BP105" s="76"/>
      <c r="BQ105" s="76"/>
      <c r="BR105" s="76"/>
      <c r="BS105" s="76"/>
      <c r="BT105" s="76"/>
      <c r="BU105" s="76"/>
      <c r="BV105" s="76"/>
      <c r="BW105" s="76"/>
      <c r="BX105" s="76"/>
      <c r="BY105" s="76"/>
      <c r="BZ105" s="76"/>
      <c r="CA105" s="76"/>
      <c r="CB105" s="76"/>
      <c r="CC105" s="76"/>
      <c r="CD105" s="76"/>
      <c r="CE105" s="76"/>
      <c r="CF105" s="76"/>
      <c r="CG105" s="76"/>
      <c r="CH105" s="76"/>
      <c r="CI105" s="76"/>
      <c r="CJ105" s="76"/>
      <c r="CK105" s="76"/>
      <c r="CL105" s="76"/>
      <c r="CM105" s="76"/>
      <c r="CN105" s="76"/>
      <c r="CO105" s="76"/>
      <c r="CP105" s="76"/>
      <c r="CQ105" s="76"/>
      <c r="CR105" s="76"/>
      <c r="CS105" s="76"/>
      <c r="CT105" s="76"/>
      <c r="CU105" s="76"/>
      <c r="CV105" s="76"/>
      <c r="CW105" s="76"/>
      <c r="CX105" s="76"/>
      <c r="CY105" s="76"/>
      <c r="CZ105" s="76"/>
      <c r="DA105" s="76"/>
      <c r="DB105" s="76"/>
      <c r="DC105" s="76"/>
      <c r="DD105" s="76"/>
      <c r="DE105" s="76"/>
      <c r="DF105" s="76"/>
      <c r="DG105" s="76"/>
      <c r="DH105" s="76"/>
    </row>
    <row r="106" spans="1:112" s="64" customFormat="1" x14ac:dyDescent="0.35">
      <c r="A106" s="76"/>
      <c r="B106" s="76"/>
      <c r="C106" s="76"/>
      <c r="D106" s="76"/>
      <c r="E106" s="76"/>
      <c r="F106" s="76"/>
      <c r="G106" s="76"/>
      <c r="H106" s="76"/>
      <c r="I106" s="76"/>
      <c r="J106" s="76"/>
      <c r="K106" s="76"/>
      <c r="L106" s="76"/>
      <c r="M106" s="76"/>
      <c r="N106" s="76"/>
      <c r="O106" s="76"/>
      <c r="P106" s="76"/>
      <c r="Q106" s="76"/>
      <c r="R106" s="76"/>
      <c r="S106" s="76"/>
      <c r="T106" s="76"/>
      <c r="U106" s="76"/>
      <c r="V106" s="76"/>
      <c r="W106" s="76"/>
      <c r="X106" s="76"/>
      <c r="Y106" s="76"/>
      <c r="Z106" s="76"/>
      <c r="AA106" s="76"/>
      <c r="AB106" s="76"/>
      <c r="AC106" s="76"/>
      <c r="AD106" s="76"/>
      <c r="AE106" s="76"/>
      <c r="AF106" s="76"/>
      <c r="AG106" s="76"/>
      <c r="AH106" s="76"/>
      <c r="AI106" s="76"/>
      <c r="AJ106" s="76"/>
      <c r="AK106" s="76"/>
      <c r="AL106" s="76"/>
      <c r="AM106" s="76"/>
      <c r="AN106" s="76"/>
      <c r="AO106" s="76"/>
      <c r="AP106" s="76"/>
      <c r="AQ106" s="76"/>
      <c r="AR106" s="76"/>
      <c r="AS106" s="76"/>
      <c r="AT106" s="76"/>
      <c r="AU106" s="76"/>
      <c r="AV106" s="76"/>
      <c r="AW106" s="76"/>
      <c r="AX106" s="76"/>
      <c r="AY106" s="76"/>
      <c r="AZ106" s="76"/>
      <c r="BA106" s="76"/>
      <c r="BB106" s="76"/>
      <c r="BC106" s="76"/>
      <c r="BD106" s="76"/>
      <c r="BE106" s="76"/>
      <c r="BF106" s="76"/>
      <c r="BG106" s="76"/>
      <c r="BH106" s="76"/>
      <c r="BI106" s="76"/>
      <c r="BJ106" s="76"/>
      <c r="BK106" s="76"/>
      <c r="BL106" s="76"/>
      <c r="BM106" s="76"/>
      <c r="BN106" s="76"/>
      <c r="BO106" s="76"/>
      <c r="BP106" s="76"/>
      <c r="BQ106" s="76"/>
      <c r="BR106" s="76"/>
      <c r="BS106" s="76"/>
      <c r="BT106" s="76"/>
      <c r="BU106" s="76"/>
      <c r="BV106" s="76"/>
      <c r="BW106" s="76"/>
      <c r="BX106" s="76"/>
      <c r="BY106" s="76"/>
      <c r="BZ106" s="76"/>
      <c r="CA106" s="76"/>
      <c r="CB106" s="76"/>
      <c r="CC106" s="76"/>
      <c r="CD106" s="76"/>
      <c r="CE106" s="76"/>
      <c r="CF106" s="76"/>
      <c r="CG106" s="76"/>
      <c r="CH106" s="76"/>
      <c r="CI106" s="76"/>
      <c r="CJ106" s="76"/>
      <c r="CK106" s="76"/>
      <c r="CL106" s="76"/>
      <c r="CM106" s="76"/>
      <c r="CN106" s="76"/>
      <c r="CO106" s="76"/>
      <c r="CP106" s="76"/>
      <c r="CQ106" s="76"/>
      <c r="CR106" s="76"/>
      <c r="CS106" s="76"/>
      <c r="CT106" s="76"/>
      <c r="CU106" s="76"/>
      <c r="CV106" s="76"/>
      <c r="CW106" s="76"/>
      <c r="CX106" s="76"/>
      <c r="CY106" s="76"/>
      <c r="CZ106" s="76"/>
      <c r="DA106" s="76"/>
      <c r="DB106" s="76"/>
      <c r="DC106" s="76"/>
      <c r="DD106" s="76"/>
      <c r="DE106" s="76"/>
      <c r="DF106" s="76"/>
      <c r="DG106" s="76"/>
      <c r="DH106" s="76"/>
    </row>
    <row r="107" spans="1:112" s="64" customFormat="1" x14ac:dyDescent="0.35">
      <c r="A107" s="76"/>
      <c r="B107" s="76"/>
      <c r="C107" s="76"/>
      <c r="D107" s="76"/>
      <c r="E107" s="76"/>
      <c r="F107" s="76"/>
      <c r="G107" s="76"/>
      <c r="H107" s="76"/>
      <c r="I107" s="76"/>
      <c r="J107" s="76"/>
      <c r="K107" s="76"/>
      <c r="L107" s="76"/>
      <c r="M107" s="76"/>
      <c r="N107" s="76"/>
      <c r="O107" s="76"/>
      <c r="P107" s="76"/>
      <c r="Q107" s="76"/>
      <c r="R107" s="76"/>
      <c r="S107" s="76"/>
      <c r="T107" s="76"/>
      <c r="U107" s="76"/>
      <c r="V107" s="76"/>
      <c r="W107" s="76"/>
      <c r="X107" s="76"/>
      <c r="Y107" s="76"/>
      <c r="Z107" s="76"/>
      <c r="AA107" s="76"/>
      <c r="AB107" s="76"/>
      <c r="AC107" s="76"/>
      <c r="AD107" s="76"/>
      <c r="AE107" s="76"/>
      <c r="AF107" s="76"/>
      <c r="AG107" s="76"/>
      <c r="AH107" s="76"/>
      <c r="AI107" s="76"/>
      <c r="AJ107" s="76"/>
      <c r="AK107" s="76"/>
      <c r="AL107" s="76"/>
      <c r="AM107" s="76"/>
      <c r="AN107" s="76"/>
      <c r="AO107" s="76"/>
      <c r="AP107" s="76"/>
      <c r="AQ107" s="76"/>
      <c r="AR107" s="76"/>
      <c r="AS107" s="76"/>
      <c r="AT107" s="76"/>
      <c r="AU107" s="76"/>
      <c r="AV107" s="76"/>
      <c r="AW107" s="76"/>
      <c r="AX107" s="76"/>
      <c r="AY107" s="76"/>
      <c r="AZ107" s="76"/>
      <c r="BA107" s="76"/>
      <c r="BB107" s="76"/>
      <c r="BC107" s="76"/>
      <c r="BD107" s="76"/>
      <c r="BE107" s="76"/>
      <c r="BF107" s="76"/>
      <c r="BG107" s="76"/>
      <c r="BH107" s="76"/>
      <c r="BI107" s="76"/>
      <c r="BJ107" s="76"/>
      <c r="BK107" s="76"/>
      <c r="BL107" s="76"/>
      <c r="BM107" s="76"/>
      <c r="BN107" s="76"/>
      <c r="BO107" s="76"/>
      <c r="BP107" s="76"/>
      <c r="BQ107" s="76"/>
      <c r="BR107" s="76"/>
      <c r="BS107" s="76"/>
      <c r="BT107" s="76"/>
      <c r="BU107" s="76"/>
      <c r="BV107" s="76"/>
      <c r="BW107" s="76"/>
      <c r="BX107" s="76"/>
      <c r="BY107" s="76"/>
      <c r="BZ107" s="76"/>
      <c r="CA107" s="76"/>
      <c r="CB107" s="76"/>
      <c r="CC107" s="76"/>
      <c r="CD107" s="76"/>
      <c r="CE107" s="76"/>
      <c r="CF107" s="76"/>
      <c r="CG107" s="76"/>
      <c r="CH107" s="76"/>
      <c r="CI107" s="76"/>
      <c r="CJ107" s="76"/>
      <c r="CK107" s="76"/>
      <c r="CL107" s="76"/>
      <c r="CM107" s="76"/>
      <c r="CN107" s="76"/>
      <c r="CO107" s="76"/>
      <c r="CP107" s="76"/>
      <c r="CQ107" s="76"/>
      <c r="CR107" s="76"/>
      <c r="CS107" s="76"/>
      <c r="CT107" s="76"/>
      <c r="CU107" s="76"/>
      <c r="CV107" s="76"/>
      <c r="CW107" s="76"/>
      <c r="CX107" s="76"/>
      <c r="CY107" s="76"/>
      <c r="CZ107" s="76"/>
      <c r="DA107" s="76"/>
      <c r="DB107" s="76"/>
      <c r="DC107" s="76"/>
      <c r="DD107" s="76"/>
      <c r="DE107" s="76"/>
      <c r="DF107" s="76"/>
      <c r="DG107" s="76"/>
      <c r="DH107" s="76"/>
    </row>
    <row r="108" spans="1:112" s="64" customFormat="1" x14ac:dyDescent="0.35">
      <c r="A108" s="76"/>
      <c r="B108" s="76"/>
      <c r="C108" s="76"/>
      <c r="D108" s="76"/>
      <c r="E108" s="76"/>
      <c r="F108" s="76"/>
      <c r="G108" s="76"/>
      <c r="H108" s="76"/>
      <c r="I108" s="76"/>
      <c r="J108" s="76"/>
      <c r="K108" s="76"/>
      <c r="L108" s="76"/>
      <c r="M108" s="76"/>
      <c r="N108" s="76"/>
      <c r="O108" s="76"/>
      <c r="P108" s="76"/>
      <c r="Q108" s="76"/>
      <c r="R108" s="76"/>
      <c r="S108" s="76"/>
      <c r="T108" s="76"/>
      <c r="U108" s="76"/>
      <c r="V108" s="76"/>
      <c r="W108" s="76"/>
      <c r="X108" s="76"/>
      <c r="Y108" s="76"/>
      <c r="Z108" s="76"/>
      <c r="AA108" s="76"/>
      <c r="AB108" s="76"/>
      <c r="AC108" s="76"/>
      <c r="AD108" s="76"/>
      <c r="AE108" s="76"/>
      <c r="AF108" s="76"/>
      <c r="AG108" s="76"/>
      <c r="AH108" s="76"/>
      <c r="AI108" s="76"/>
      <c r="AJ108" s="76"/>
      <c r="AK108" s="76"/>
      <c r="AL108" s="76"/>
      <c r="AM108" s="76"/>
      <c r="AN108" s="76"/>
      <c r="AO108" s="76"/>
      <c r="AP108" s="76"/>
      <c r="AQ108" s="76"/>
      <c r="AR108" s="76"/>
      <c r="AS108" s="76"/>
      <c r="AT108" s="76"/>
      <c r="AU108" s="76"/>
      <c r="AV108" s="76"/>
      <c r="AW108" s="76"/>
      <c r="AX108" s="76"/>
      <c r="AY108" s="76"/>
      <c r="AZ108" s="76"/>
      <c r="BA108" s="76"/>
      <c r="BB108" s="76"/>
      <c r="BC108" s="76"/>
      <c r="BD108" s="76"/>
      <c r="BE108" s="76"/>
      <c r="BF108" s="76"/>
      <c r="BG108" s="76"/>
      <c r="BH108" s="76"/>
      <c r="BI108" s="76"/>
      <c r="BJ108" s="76"/>
      <c r="BK108" s="76"/>
      <c r="BL108" s="76"/>
      <c r="BM108" s="76"/>
      <c r="BN108" s="76"/>
      <c r="BO108" s="76"/>
      <c r="BP108" s="76"/>
      <c r="BQ108" s="76"/>
      <c r="BR108" s="76"/>
      <c r="BS108" s="76"/>
      <c r="BT108" s="76"/>
      <c r="BU108" s="76"/>
      <c r="BV108" s="76"/>
      <c r="BW108" s="76"/>
      <c r="BX108" s="76"/>
      <c r="BY108" s="76"/>
      <c r="BZ108" s="76"/>
      <c r="CA108" s="76"/>
      <c r="CB108" s="76"/>
      <c r="CC108" s="76"/>
      <c r="CD108" s="76"/>
      <c r="CE108" s="76"/>
      <c r="CF108" s="76"/>
      <c r="CG108" s="76"/>
      <c r="CH108" s="76"/>
      <c r="CI108" s="76"/>
      <c r="CJ108" s="76"/>
      <c r="CK108" s="76"/>
      <c r="CL108" s="76"/>
      <c r="CM108" s="76"/>
      <c r="CN108" s="76"/>
      <c r="CO108" s="76"/>
      <c r="CP108" s="76"/>
      <c r="CQ108" s="76"/>
      <c r="CR108" s="76"/>
      <c r="CS108" s="76"/>
      <c r="CT108" s="76"/>
      <c r="CU108" s="76"/>
      <c r="CV108" s="76"/>
      <c r="CW108" s="76"/>
      <c r="CX108" s="76"/>
      <c r="CY108" s="76"/>
      <c r="CZ108" s="76"/>
      <c r="DA108" s="76"/>
      <c r="DB108" s="76"/>
      <c r="DC108" s="76"/>
      <c r="DD108" s="76"/>
      <c r="DE108" s="76"/>
      <c r="DF108" s="76"/>
      <c r="DG108" s="76"/>
      <c r="DH108" s="76"/>
    </row>
    <row r="109" spans="1:112" s="64" customFormat="1" x14ac:dyDescent="0.35">
      <c r="A109" s="76"/>
      <c r="B109" s="76"/>
      <c r="C109" s="76"/>
      <c r="D109" s="76"/>
      <c r="E109" s="76"/>
      <c r="F109" s="76"/>
      <c r="G109" s="76"/>
      <c r="H109" s="76"/>
      <c r="I109" s="76"/>
      <c r="J109" s="76"/>
      <c r="K109" s="76"/>
      <c r="L109" s="76"/>
      <c r="M109" s="76"/>
      <c r="N109" s="76"/>
      <c r="O109" s="76"/>
      <c r="P109" s="76"/>
      <c r="Q109" s="76"/>
      <c r="R109" s="76"/>
      <c r="S109" s="76"/>
      <c r="T109" s="76"/>
      <c r="U109" s="76"/>
      <c r="V109" s="76"/>
      <c r="W109" s="76"/>
      <c r="X109" s="76"/>
      <c r="Y109" s="76"/>
      <c r="Z109" s="76"/>
      <c r="AA109" s="76"/>
      <c r="AB109" s="76"/>
      <c r="AC109" s="76"/>
      <c r="AD109" s="76"/>
      <c r="AE109" s="76"/>
      <c r="AF109" s="76"/>
      <c r="AG109" s="76"/>
      <c r="AH109" s="76"/>
      <c r="AI109" s="76"/>
      <c r="AJ109" s="76"/>
      <c r="AK109" s="76"/>
      <c r="AL109" s="76"/>
      <c r="AM109" s="76"/>
      <c r="AN109" s="76"/>
      <c r="AO109" s="76"/>
      <c r="AP109" s="76"/>
      <c r="AQ109" s="76"/>
      <c r="AR109" s="76"/>
      <c r="AS109" s="76"/>
      <c r="AT109" s="76"/>
      <c r="AU109" s="76"/>
      <c r="AV109" s="76"/>
      <c r="AW109" s="76"/>
      <c r="AX109" s="76"/>
      <c r="AY109" s="76"/>
      <c r="AZ109" s="76"/>
      <c r="BA109" s="76"/>
      <c r="BB109" s="76"/>
      <c r="BC109" s="76"/>
      <c r="BD109" s="76"/>
      <c r="BE109" s="76"/>
      <c r="BF109" s="76"/>
      <c r="BG109" s="76"/>
      <c r="BH109" s="76"/>
      <c r="BI109" s="76"/>
      <c r="BJ109" s="76"/>
      <c r="BK109" s="76"/>
      <c r="BL109" s="76"/>
      <c r="BM109" s="76"/>
      <c r="BN109" s="76"/>
      <c r="BO109" s="76"/>
      <c r="BP109" s="76"/>
      <c r="BQ109" s="76"/>
      <c r="BR109" s="76"/>
      <c r="BS109" s="76"/>
      <c r="BT109" s="76"/>
      <c r="BU109" s="76"/>
      <c r="BV109" s="76"/>
      <c r="BW109" s="76"/>
      <c r="BX109" s="76"/>
      <c r="BY109" s="76"/>
      <c r="BZ109" s="76"/>
      <c r="CA109" s="76"/>
      <c r="CB109" s="76"/>
      <c r="CC109" s="76"/>
      <c r="CD109" s="76"/>
      <c r="CE109" s="76"/>
      <c r="CF109" s="76"/>
      <c r="CG109" s="76"/>
      <c r="CH109" s="76"/>
      <c r="CI109" s="76"/>
      <c r="CJ109" s="76"/>
      <c r="CK109" s="76"/>
      <c r="CL109" s="76"/>
      <c r="CM109" s="76"/>
      <c r="CN109" s="76"/>
      <c r="CO109" s="76"/>
      <c r="CP109" s="76"/>
      <c r="CQ109" s="76"/>
      <c r="CR109" s="76"/>
      <c r="CS109" s="76"/>
      <c r="CT109" s="76"/>
      <c r="CU109" s="76"/>
      <c r="CV109" s="76"/>
      <c r="CW109" s="76"/>
      <c r="CX109" s="76"/>
      <c r="CY109" s="76"/>
      <c r="CZ109" s="76"/>
      <c r="DA109" s="76"/>
      <c r="DB109" s="76"/>
      <c r="DC109" s="76"/>
      <c r="DD109" s="76"/>
      <c r="DE109" s="76"/>
      <c r="DF109" s="76"/>
      <c r="DG109" s="76"/>
      <c r="DH109" s="76"/>
    </row>
    <row r="110" spans="1:112" s="64" customFormat="1" x14ac:dyDescent="0.35">
      <c r="A110" s="76"/>
      <c r="B110" s="76"/>
      <c r="C110" s="76"/>
      <c r="D110" s="76"/>
      <c r="E110" s="76"/>
      <c r="F110" s="76"/>
      <c r="G110" s="76"/>
      <c r="H110" s="76"/>
      <c r="I110" s="76"/>
      <c r="J110" s="76"/>
      <c r="K110" s="76"/>
      <c r="L110" s="76"/>
      <c r="M110" s="76"/>
      <c r="N110" s="76"/>
      <c r="O110" s="76"/>
      <c r="P110" s="76"/>
      <c r="Q110" s="76"/>
      <c r="R110" s="76"/>
      <c r="S110" s="76"/>
      <c r="T110" s="76"/>
      <c r="U110" s="76"/>
      <c r="V110" s="76"/>
      <c r="W110" s="76"/>
      <c r="X110" s="76"/>
      <c r="Y110" s="76"/>
      <c r="Z110" s="76"/>
      <c r="AA110" s="76"/>
      <c r="AB110" s="76"/>
      <c r="AC110" s="76"/>
      <c r="AD110" s="76"/>
      <c r="AE110" s="76"/>
      <c r="AF110" s="76"/>
      <c r="AG110" s="76"/>
      <c r="AH110" s="76"/>
      <c r="AI110" s="76"/>
      <c r="AJ110" s="76"/>
      <c r="AK110" s="76"/>
      <c r="AL110" s="76"/>
      <c r="AM110" s="76"/>
      <c r="AN110" s="76"/>
      <c r="AO110" s="76"/>
      <c r="AP110" s="76"/>
      <c r="AQ110" s="76"/>
      <c r="AR110" s="76"/>
      <c r="AS110" s="76"/>
      <c r="AT110" s="76"/>
      <c r="AU110" s="76"/>
      <c r="AV110" s="76"/>
      <c r="AW110" s="76"/>
      <c r="AX110" s="76"/>
      <c r="AY110" s="76"/>
      <c r="AZ110" s="76"/>
      <c r="BA110" s="76"/>
      <c r="BB110" s="76"/>
      <c r="BC110" s="76"/>
      <c r="BD110" s="76"/>
      <c r="BE110" s="76"/>
      <c r="BF110" s="76"/>
      <c r="BG110" s="76"/>
      <c r="BH110" s="76"/>
      <c r="BI110" s="76"/>
      <c r="BJ110" s="76"/>
      <c r="BK110" s="76"/>
      <c r="BL110" s="76"/>
      <c r="BM110" s="76"/>
      <c r="BN110" s="76"/>
      <c r="BO110" s="76"/>
      <c r="BP110" s="76"/>
      <c r="BQ110" s="76"/>
      <c r="BR110" s="76"/>
      <c r="BS110" s="76"/>
      <c r="BT110" s="76"/>
      <c r="BU110" s="76"/>
      <c r="BV110" s="76"/>
      <c r="BW110" s="76"/>
      <c r="BX110" s="76"/>
      <c r="BY110" s="76"/>
      <c r="BZ110" s="76"/>
      <c r="CA110" s="76"/>
      <c r="CB110" s="76"/>
      <c r="CC110" s="76"/>
      <c r="CD110" s="76"/>
      <c r="CE110" s="76"/>
      <c r="CF110" s="76"/>
      <c r="CG110" s="76"/>
      <c r="CH110" s="76"/>
      <c r="CI110" s="76"/>
      <c r="CJ110" s="76"/>
      <c r="CK110" s="76"/>
      <c r="CL110" s="76"/>
      <c r="CM110" s="76"/>
      <c r="CN110" s="76"/>
      <c r="CO110" s="76"/>
      <c r="CP110" s="76"/>
      <c r="CQ110" s="76"/>
      <c r="CR110" s="76"/>
      <c r="CS110" s="76"/>
      <c r="CT110" s="76"/>
      <c r="CU110" s="76"/>
      <c r="CV110" s="76"/>
      <c r="CW110" s="76"/>
      <c r="CX110" s="76"/>
      <c r="CY110" s="76"/>
      <c r="CZ110" s="76"/>
      <c r="DA110" s="76"/>
      <c r="DB110" s="76"/>
      <c r="DC110" s="76"/>
      <c r="DD110" s="76"/>
      <c r="DE110" s="76"/>
      <c r="DF110" s="76"/>
      <c r="DG110" s="76"/>
      <c r="DH110" s="76"/>
    </row>
    <row r="111" spans="1:112" s="64" customFormat="1" x14ac:dyDescent="0.35">
      <c r="A111" s="76"/>
      <c r="B111" s="76"/>
      <c r="C111" s="76"/>
      <c r="D111" s="76"/>
      <c r="E111" s="76"/>
      <c r="F111" s="76"/>
      <c r="G111" s="76"/>
      <c r="H111" s="76"/>
      <c r="I111" s="76"/>
      <c r="J111" s="76"/>
      <c r="K111" s="76"/>
      <c r="L111" s="76"/>
      <c r="M111" s="76"/>
      <c r="N111" s="76"/>
      <c r="O111" s="76"/>
      <c r="P111" s="76"/>
      <c r="Q111" s="76"/>
      <c r="R111" s="76"/>
      <c r="S111" s="76"/>
      <c r="T111" s="76"/>
      <c r="U111" s="76"/>
      <c r="V111" s="76"/>
      <c r="W111" s="76"/>
      <c r="X111" s="76"/>
      <c r="Y111" s="76"/>
      <c r="Z111" s="76"/>
      <c r="AA111" s="76"/>
      <c r="AB111" s="76"/>
      <c r="AC111" s="76"/>
      <c r="AD111" s="76"/>
      <c r="AE111" s="76"/>
      <c r="AF111" s="76"/>
      <c r="AG111" s="76"/>
      <c r="AH111" s="76"/>
      <c r="AI111" s="76"/>
      <c r="AJ111" s="76"/>
      <c r="AK111" s="76"/>
      <c r="AL111" s="76"/>
      <c r="AM111" s="76"/>
      <c r="AN111" s="76"/>
      <c r="AO111" s="76"/>
      <c r="AP111" s="76"/>
      <c r="AQ111" s="76"/>
      <c r="AR111" s="76"/>
      <c r="AS111" s="76"/>
      <c r="AT111" s="76"/>
      <c r="AU111" s="76"/>
      <c r="AV111" s="76"/>
      <c r="AW111" s="76"/>
      <c r="AX111" s="76"/>
      <c r="AY111" s="76"/>
      <c r="AZ111" s="76"/>
      <c r="BA111" s="76"/>
      <c r="BB111" s="76"/>
      <c r="BC111" s="76"/>
      <c r="BD111" s="76"/>
      <c r="BE111" s="76"/>
      <c r="BF111" s="76"/>
      <c r="BG111" s="76"/>
      <c r="BH111" s="76"/>
      <c r="BI111" s="76"/>
      <c r="BJ111" s="76"/>
      <c r="BK111" s="76"/>
      <c r="BL111" s="76"/>
      <c r="BM111" s="76"/>
      <c r="BN111" s="76"/>
      <c r="BO111" s="76"/>
      <c r="BP111" s="76"/>
      <c r="BQ111" s="76"/>
      <c r="BR111" s="76"/>
      <c r="BS111" s="76"/>
      <c r="BT111" s="76"/>
      <c r="BU111" s="76"/>
      <c r="BV111" s="76"/>
      <c r="BW111" s="76"/>
      <c r="BX111" s="76"/>
      <c r="BY111" s="76"/>
      <c r="BZ111" s="76"/>
      <c r="CA111" s="76"/>
      <c r="CB111" s="76"/>
      <c r="CC111" s="76"/>
      <c r="CD111" s="76"/>
      <c r="CE111" s="76"/>
      <c r="CF111" s="76"/>
      <c r="CG111" s="76"/>
      <c r="CH111" s="76"/>
      <c r="CI111" s="76"/>
      <c r="CJ111" s="76"/>
      <c r="CK111" s="76"/>
      <c r="CL111" s="76"/>
      <c r="CM111" s="76"/>
      <c r="CN111" s="76"/>
      <c r="CO111" s="76"/>
      <c r="CP111" s="76"/>
      <c r="CQ111" s="76"/>
      <c r="CR111" s="76"/>
      <c r="CS111" s="76"/>
      <c r="CT111" s="76"/>
      <c r="CU111" s="76"/>
      <c r="CV111" s="76"/>
      <c r="CW111" s="76"/>
      <c r="CX111" s="76"/>
      <c r="CY111" s="76"/>
      <c r="CZ111" s="76"/>
      <c r="DA111" s="76"/>
      <c r="DB111" s="76"/>
      <c r="DC111" s="76"/>
      <c r="DD111" s="76"/>
      <c r="DE111" s="76"/>
      <c r="DF111" s="76"/>
      <c r="DG111" s="76"/>
      <c r="DH111" s="76"/>
    </row>
    <row r="112" spans="1:112" s="64" customFormat="1" x14ac:dyDescent="0.35">
      <c r="A112" s="76"/>
      <c r="B112" s="76"/>
      <c r="C112" s="76"/>
      <c r="D112" s="76"/>
      <c r="E112" s="76"/>
      <c r="F112" s="76"/>
      <c r="G112" s="76"/>
      <c r="H112" s="76"/>
      <c r="I112" s="76"/>
      <c r="J112" s="76"/>
      <c r="K112" s="76"/>
      <c r="L112" s="76"/>
      <c r="M112" s="76"/>
      <c r="N112" s="76"/>
      <c r="O112" s="76"/>
      <c r="P112" s="76"/>
      <c r="Q112" s="76"/>
      <c r="R112" s="76"/>
      <c r="S112" s="76"/>
      <c r="T112" s="76"/>
      <c r="U112" s="76"/>
      <c r="V112" s="76"/>
      <c r="W112" s="76"/>
      <c r="X112" s="76"/>
      <c r="Y112" s="76"/>
      <c r="Z112" s="76"/>
      <c r="AA112" s="76"/>
      <c r="AB112" s="76"/>
      <c r="AC112" s="76"/>
      <c r="AD112" s="76"/>
      <c r="AE112" s="76"/>
      <c r="AF112" s="76"/>
      <c r="AG112" s="76"/>
      <c r="AH112" s="76"/>
      <c r="AI112" s="76"/>
      <c r="AJ112" s="76"/>
      <c r="AK112" s="76"/>
      <c r="AL112" s="76"/>
      <c r="AM112" s="76"/>
      <c r="AN112" s="76"/>
      <c r="AO112" s="76"/>
      <c r="AP112" s="76"/>
      <c r="AQ112" s="76"/>
      <c r="AR112" s="76"/>
      <c r="AS112" s="76"/>
      <c r="AT112" s="76"/>
      <c r="AU112" s="76"/>
      <c r="AV112" s="76"/>
      <c r="AW112" s="76"/>
      <c r="AX112" s="76"/>
      <c r="AY112" s="76"/>
      <c r="AZ112" s="76"/>
      <c r="BA112" s="76"/>
      <c r="BB112" s="76"/>
      <c r="BC112" s="76"/>
      <c r="BD112" s="76"/>
      <c r="BE112" s="76"/>
      <c r="BF112" s="76"/>
      <c r="BG112" s="76"/>
      <c r="BH112" s="76"/>
      <c r="BI112" s="76"/>
      <c r="BJ112" s="76"/>
      <c r="BK112" s="76"/>
      <c r="BL112" s="76"/>
      <c r="BM112" s="76"/>
      <c r="BN112" s="76"/>
      <c r="BO112" s="76"/>
      <c r="BP112" s="76"/>
      <c r="BQ112" s="76"/>
      <c r="BR112" s="76"/>
      <c r="BS112" s="76"/>
      <c r="BT112" s="76"/>
      <c r="BU112" s="76"/>
      <c r="BV112" s="76"/>
      <c r="BW112" s="76"/>
      <c r="BX112" s="76"/>
      <c r="BY112" s="76"/>
      <c r="BZ112" s="76"/>
      <c r="CA112" s="76"/>
      <c r="CB112" s="76"/>
      <c r="CC112" s="76"/>
      <c r="CD112" s="76"/>
      <c r="CE112" s="76"/>
      <c r="CF112" s="76"/>
      <c r="CG112" s="76"/>
      <c r="CH112" s="76"/>
      <c r="CI112" s="76"/>
      <c r="CJ112" s="76"/>
      <c r="CK112" s="76"/>
      <c r="CL112" s="76"/>
      <c r="CM112" s="76"/>
      <c r="CN112" s="76"/>
      <c r="CO112" s="76"/>
      <c r="CP112" s="76"/>
      <c r="CQ112" s="76"/>
      <c r="CR112" s="76"/>
      <c r="CS112" s="76"/>
      <c r="CT112" s="76"/>
      <c r="CU112" s="76"/>
      <c r="CV112" s="76"/>
      <c r="CW112" s="76"/>
      <c r="CX112" s="76"/>
      <c r="CY112" s="76"/>
      <c r="CZ112" s="76"/>
      <c r="DA112" s="76"/>
      <c r="DB112" s="76"/>
      <c r="DC112" s="76"/>
      <c r="DD112" s="76"/>
      <c r="DE112" s="76"/>
      <c r="DF112" s="76"/>
      <c r="DG112" s="76"/>
      <c r="DH112" s="76"/>
    </row>
    <row r="113" spans="1:112" s="64" customFormat="1" x14ac:dyDescent="0.35">
      <c r="A113" s="76"/>
      <c r="B113" s="76"/>
      <c r="C113" s="76"/>
      <c r="D113" s="76"/>
      <c r="E113" s="76"/>
      <c r="F113" s="76"/>
      <c r="G113" s="76"/>
      <c r="H113" s="76"/>
      <c r="I113" s="76"/>
      <c r="J113" s="76"/>
      <c r="K113" s="76"/>
      <c r="L113" s="76"/>
      <c r="M113" s="76"/>
      <c r="N113" s="76"/>
      <c r="O113" s="76"/>
      <c r="P113" s="76"/>
      <c r="Q113" s="76"/>
      <c r="R113" s="76"/>
      <c r="S113" s="76"/>
      <c r="T113" s="76"/>
      <c r="U113" s="76"/>
      <c r="V113" s="76"/>
      <c r="W113" s="76"/>
      <c r="X113" s="76"/>
      <c r="Y113" s="76"/>
      <c r="Z113" s="76"/>
      <c r="AA113" s="76"/>
      <c r="AB113" s="76"/>
      <c r="AC113" s="76"/>
      <c r="AD113" s="76"/>
      <c r="AE113" s="76"/>
      <c r="AF113" s="76"/>
      <c r="AG113" s="76"/>
      <c r="AH113" s="76"/>
      <c r="AI113" s="76"/>
      <c r="AJ113" s="76"/>
      <c r="AK113" s="76"/>
      <c r="AL113" s="76"/>
      <c r="AM113" s="76"/>
      <c r="AN113" s="76"/>
      <c r="AO113" s="76"/>
      <c r="AP113" s="76"/>
      <c r="AQ113" s="76"/>
      <c r="AR113" s="76"/>
      <c r="AS113" s="76"/>
      <c r="AT113" s="76"/>
      <c r="AU113" s="76"/>
      <c r="AV113" s="76"/>
      <c r="AW113" s="76"/>
      <c r="AX113" s="76"/>
      <c r="AY113" s="76"/>
      <c r="AZ113" s="76"/>
      <c r="BA113" s="76"/>
      <c r="BB113" s="76"/>
      <c r="BC113" s="76"/>
      <c r="BD113" s="76"/>
      <c r="BE113" s="76"/>
      <c r="BF113" s="76"/>
      <c r="BG113" s="76"/>
      <c r="BH113" s="76"/>
      <c r="BI113" s="76"/>
      <c r="BJ113" s="76"/>
      <c r="BK113" s="76"/>
      <c r="BL113" s="76"/>
      <c r="BM113" s="76"/>
      <c r="BN113" s="76"/>
      <c r="BO113" s="76"/>
      <c r="BP113" s="76"/>
      <c r="BQ113" s="76"/>
      <c r="BR113" s="76"/>
      <c r="BS113" s="76"/>
      <c r="BT113" s="76"/>
      <c r="BU113" s="76"/>
      <c r="BV113" s="76"/>
      <c r="BW113" s="76"/>
      <c r="BX113" s="76"/>
      <c r="BY113" s="76"/>
      <c r="BZ113" s="76"/>
      <c r="CA113" s="76"/>
      <c r="CB113" s="76"/>
      <c r="CC113" s="76"/>
      <c r="CD113" s="76"/>
      <c r="CE113" s="76"/>
      <c r="CF113" s="76"/>
      <c r="CG113" s="76"/>
      <c r="CH113" s="76"/>
      <c r="CI113" s="76"/>
      <c r="CJ113" s="76"/>
      <c r="CK113" s="76"/>
      <c r="CL113" s="76"/>
      <c r="CM113" s="76"/>
      <c r="CN113" s="76"/>
      <c r="CO113" s="76"/>
      <c r="CP113" s="76"/>
      <c r="CQ113" s="76"/>
      <c r="CR113" s="76"/>
      <c r="CS113" s="76"/>
      <c r="CT113" s="76"/>
      <c r="CU113" s="76"/>
      <c r="CV113" s="76"/>
      <c r="CW113" s="76"/>
      <c r="CX113" s="76"/>
      <c r="CY113" s="76"/>
      <c r="CZ113" s="76"/>
      <c r="DA113" s="76"/>
      <c r="DB113" s="76"/>
      <c r="DC113" s="76"/>
      <c r="DD113" s="76"/>
      <c r="DE113" s="76"/>
      <c r="DF113" s="76"/>
      <c r="DG113" s="76"/>
      <c r="DH113" s="76"/>
    </row>
    <row r="114" spans="1:112" s="64" customFormat="1" x14ac:dyDescent="0.35">
      <c r="A114" s="76"/>
      <c r="B114" s="76"/>
      <c r="C114" s="76"/>
      <c r="D114" s="76"/>
      <c r="E114" s="76"/>
      <c r="F114" s="76"/>
      <c r="G114" s="76"/>
      <c r="H114" s="76"/>
      <c r="I114" s="76"/>
      <c r="J114" s="76"/>
      <c r="K114" s="76"/>
      <c r="L114" s="76"/>
      <c r="M114" s="76"/>
      <c r="N114" s="76"/>
      <c r="O114" s="76"/>
      <c r="P114" s="76"/>
      <c r="Q114" s="76"/>
      <c r="R114" s="76"/>
      <c r="S114" s="76"/>
      <c r="T114" s="76"/>
      <c r="U114" s="76"/>
      <c r="V114" s="76"/>
      <c r="W114" s="76"/>
      <c r="X114" s="76"/>
      <c r="Y114" s="76"/>
      <c r="Z114" s="76"/>
      <c r="AA114" s="76"/>
      <c r="AB114" s="76"/>
      <c r="AC114" s="76"/>
      <c r="AD114" s="76"/>
      <c r="AE114" s="76"/>
      <c r="AF114" s="76"/>
      <c r="AG114" s="76"/>
      <c r="AH114" s="76"/>
      <c r="AI114" s="76"/>
      <c r="AJ114" s="76"/>
      <c r="AK114" s="76"/>
      <c r="AL114" s="76"/>
      <c r="AM114" s="76"/>
      <c r="AN114" s="76"/>
      <c r="AO114" s="76"/>
      <c r="AP114" s="76"/>
      <c r="AQ114" s="76"/>
      <c r="AR114" s="76"/>
      <c r="AS114" s="76"/>
      <c r="AT114" s="76"/>
      <c r="AU114" s="76"/>
      <c r="AV114" s="76"/>
      <c r="AW114" s="76"/>
      <c r="AX114" s="76"/>
      <c r="AY114" s="76"/>
      <c r="AZ114" s="76"/>
      <c r="BA114" s="76"/>
      <c r="BB114" s="76"/>
      <c r="BC114" s="76"/>
      <c r="BD114" s="76"/>
      <c r="BE114" s="76"/>
      <c r="BF114" s="76"/>
      <c r="BG114" s="76"/>
      <c r="BH114" s="76"/>
      <c r="BI114" s="76"/>
      <c r="BJ114" s="76"/>
      <c r="BK114" s="76"/>
      <c r="BL114" s="76"/>
      <c r="BM114" s="76"/>
      <c r="BN114" s="76"/>
      <c r="BO114" s="76"/>
      <c r="BP114" s="76"/>
      <c r="BQ114" s="76"/>
      <c r="BR114" s="76"/>
      <c r="BS114" s="76"/>
      <c r="BT114" s="76"/>
      <c r="BU114" s="76"/>
      <c r="BV114" s="76"/>
      <c r="BW114" s="76"/>
      <c r="BX114" s="76"/>
      <c r="BY114" s="76"/>
      <c r="BZ114" s="76"/>
      <c r="CA114" s="76"/>
      <c r="CB114" s="76"/>
      <c r="CC114" s="76"/>
      <c r="CD114" s="76"/>
      <c r="CE114" s="76"/>
      <c r="CF114" s="76"/>
      <c r="CG114" s="76"/>
      <c r="CH114" s="76"/>
      <c r="CI114" s="76"/>
      <c r="CJ114" s="76"/>
      <c r="CK114" s="76"/>
      <c r="CL114" s="76"/>
      <c r="CM114" s="76"/>
      <c r="CN114" s="76"/>
      <c r="CO114" s="76"/>
      <c r="CP114" s="76"/>
      <c r="CQ114" s="76"/>
      <c r="CR114" s="76"/>
      <c r="CS114" s="76"/>
      <c r="CT114" s="76"/>
      <c r="CU114" s="76"/>
      <c r="CV114" s="76"/>
      <c r="CW114" s="76"/>
      <c r="CX114" s="76"/>
      <c r="CY114" s="76"/>
      <c r="CZ114" s="76"/>
      <c r="DA114" s="76"/>
      <c r="DB114" s="76"/>
      <c r="DC114" s="76"/>
      <c r="DD114" s="76"/>
      <c r="DE114" s="76"/>
      <c r="DF114" s="76"/>
      <c r="DG114" s="76"/>
      <c r="DH114" s="76"/>
    </row>
    <row r="115" spans="1:112" s="64" customFormat="1" x14ac:dyDescent="0.35">
      <c r="A115" s="76"/>
      <c r="B115" s="76"/>
      <c r="C115" s="76"/>
      <c r="D115" s="76"/>
      <c r="E115" s="76"/>
      <c r="F115" s="76"/>
      <c r="G115" s="76"/>
      <c r="H115" s="76"/>
      <c r="I115" s="76"/>
      <c r="J115" s="76"/>
      <c r="K115" s="76"/>
      <c r="L115" s="76"/>
      <c r="M115" s="76"/>
      <c r="N115" s="76"/>
      <c r="O115" s="76"/>
      <c r="P115" s="76"/>
      <c r="Q115" s="76"/>
      <c r="R115" s="76"/>
      <c r="S115" s="76"/>
      <c r="T115" s="76"/>
      <c r="U115" s="76"/>
      <c r="V115" s="76"/>
      <c r="W115" s="76"/>
      <c r="X115" s="76"/>
      <c r="Y115" s="76"/>
      <c r="Z115" s="76"/>
      <c r="AA115" s="76"/>
      <c r="AB115" s="76"/>
      <c r="AC115" s="76"/>
      <c r="AD115" s="76"/>
      <c r="AE115" s="76"/>
      <c r="AF115" s="76"/>
      <c r="AG115" s="76"/>
      <c r="AH115" s="76"/>
      <c r="AI115" s="76"/>
      <c r="AJ115" s="76"/>
      <c r="AK115" s="76"/>
      <c r="AL115" s="76"/>
      <c r="AM115" s="76"/>
      <c r="AN115" s="76"/>
      <c r="AO115" s="76"/>
      <c r="AP115" s="76"/>
      <c r="AQ115" s="76"/>
      <c r="AR115" s="76"/>
      <c r="AS115" s="76"/>
      <c r="AT115" s="76"/>
      <c r="AU115" s="76"/>
      <c r="AV115" s="76"/>
      <c r="AW115" s="76"/>
      <c r="AX115" s="76"/>
      <c r="AY115" s="76"/>
      <c r="AZ115" s="76"/>
      <c r="BA115" s="76"/>
      <c r="BB115" s="76"/>
      <c r="BC115" s="76"/>
      <c r="BD115" s="76"/>
      <c r="BE115" s="76"/>
      <c r="BF115" s="76"/>
      <c r="BG115" s="76"/>
      <c r="BH115" s="76"/>
      <c r="BI115" s="76"/>
      <c r="BJ115" s="76"/>
      <c r="BK115" s="76"/>
      <c r="BL115" s="76"/>
      <c r="BM115" s="76"/>
      <c r="BN115" s="76"/>
      <c r="BO115" s="76"/>
      <c r="BP115" s="76"/>
      <c r="BQ115" s="76"/>
      <c r="BR115" s="76"/>
      <c r="BS115" s="76"/>
      <c r="BT115" s="76"/>
      <c r="BU115" s="76"/>
      <c r="BV115" s="76"/>
      <c r="BW115" s="76"/>
      <c r="BX115" s="76"/>
      <c r="BY115" s="76"/>
      <c r="BZ115" s="76"/>
      <c r="CA115" s="76"/>
      <c r="CB115" s="76"/>
      <c r="CC115" s="76"/>
      <c r="CD115" s="76"/>
      <c r="CE115" s="76"/>
      <c r="CF115" s="76"/>
      <c r="CG115" s="76"/>
      <c r="CH115" s="76"/>
      <c r="CI115" s="76"/>
      <c r="CJ115" s="76"/>
      <c r="CK115" s="76"/>
      <c r="CL115" s="76"/>
      <c r="CM115" s="76"/>
      <c r="CN115" s="76"/>
      <c r="CO115" s="76"/>
      <c r="CP115" s="76"/>
      <c r="CQ115" s="76"/>
      <c r="CR115" s="76"/>
      <c r="CS115" s="76"/>
      <c r="CT115" s="76"/>
      <c r="CU115" s="76"/>
      <c r="CV115" s="76"/>
      <c r="CW115" s="76"/>
      <c r="CX115" s="76"/>
      <c r="CY115" s="76"/>
      <c r="CZ115" s="76"/>
      <c r="DA115" s="76"/>
      <c r="DB115" s="76"/>
      <c r="DC115" s="76"/>
      <c r="DD115" s="76"/>
      <c r="DE115" s="76"/>
      <c r="DF115" s="76"/>
      <c r="DG115" s="76"/>
      <c r="DH115" s="76"/>
    </row>
    <row r="116" spans="1:112" s="64" customFormat="1" x14ac:dyDescent="0.35">
      <c r="A116" s="76"/>
      <c r="B116" s="76"/>
      <c r="C116" s="76"/>
      <c r="D116" s="76"/>
      <c r="E116" s="76"/>
      <c r="F116" s="76"/>
      <c r="G116" s="76"/>
      <c r="H116" s="76"/>
      <c r="I116" s="76"/>
      <c r="J116" s="76"/>
      <c r="K116" s="76"/>
      <c r="L116" s="76"/>
      <c r="M116" s="76"/>
      <c r="N116" s="76"/>
      <c r="O116" s="76"/>
      <c r="P116" s="76"/>
      <c r="Q116" s="76"/>
      <c r="R116" s="76"/>
      <c r="S116" s="76"/>
      <c r="T116" s="76"/>
      <c r="U116" s="76"/>
      <c r="V116" s="76"/>
      <c r="W116" s="76"/>
      <c r="X116" s="76"/>
      <c r="Y116" s="76"/>
      <c r="Z116" s="76"/>
      <c r="AA116" s="76"/>
      <c r="AB116" s="76"/>
      <c r="AC116" s="76"/>
      <c r="AD116" s="76"/>
      <c r="AE116" s="76"/>
      <c r="AF116" s="76"/>
      <c r="AG116" s="76"/>
      <c r="AH116" s="76"/>
      <c r="AI116" s="76"/>
      <c r="AJ116" s="76"/>
      <c r="AK116" s="76"/>
      <c r="AL116" s="76"/>
      <c r="AM116" s="76"/>
      <c r="AN116" s="76"/>
      <c r="AO116" s="76"/>
      <c r="AP116" s="76"/>
      <c r="AQ116" s="76"/>
      <c r="AR116" s="76"/>
      <c r="AS116" s="76"/>
      <c r="AT116" s="76"/>
      <c r="AU116" s="76"/>
      <c r="AV116" s="76"/>
      <c r="AW116" s="76"/>
      <c r="AX116" s="76"/>
      <c r="AY116" s="76"/>
      <c r="AZ116" s="76"/>
      <c r="BA116" s="76"/>
      <c r="BB116" s="76"/>
      <c r="BC116" s="76"/>
      <c r="BD116" s="76"/>
      <c r="BE116" s="76"/>
      <c r="BF116" s="76"/>
      <c r="BG116" s="76"/>
      <c r="BH116" s="76"/>
      <c r="BI116" s="76"/>
      <c r="BJ116" s="76"/>
      <c r="BK116" s="76"/>
      <c r="BL116" s="76"/>
      <c r="BM116" s="76"/>
      <c r="BN116" s="76"/>
      <c r="BO116" s="76"/>
      <c r="BP116" s="76"/>
      <c r="BQ116" s="76"/>
      <c r="BR116" s="76"/>
      <c r="BS116" s="76"/>
      <c r="BT116" s="76"/>
      <c r="BU116" s="76"/>
      <c r="BV116" s="76"/>
      <c r="BW116" s="76"/>
      <c r="BX116" s="76"/>
      <c r="BY116" s="76"/>
      <c r="BZ116" s="76"/>
      <c r="CA116" s="76"/>
      <c r="CB116" s="76"/>
      <c r="CC116" s="76"/>
      <c r="CD116" s="76"/>
      <c r="CE116" s="76"/>
      <c r="CF116" s="76"/>
      <c r="CG116" s="76"/>
      <c r="CH116" s="76"/>
      <c r="CI116" s="76"/>
      <c r="CJ116" s="76"/>
      <c r="CK116" s="76"/>
      <c r="CL116" s="76"/>
      <c r="CM116" s="76"/>
      <c r="CN116" s="76"/>
      <c r="CO116" s="76"/>
      <c r="CP116" s="76"/>
      <c r="CQ116" s="76"/>
      <c r="CR116" s="76"/>
      <c r="CS116" s="76"/>
      <c r="CT116" s="76"/>
      <c r="CU116" s="76"/>
      <c r="CV116" s="76"/>
      <c r="CW116" s="76"/>
      <c r="CX116" s="76"/>
      <c r="CY116" s="76"/>
      <c r="CZ116" s="76"/>
      <c r="DA116" s="76"/>
      <c r="DB116" s="76"/>
      <c r="DC116" s="76"/>
      <c r="DD116" s="76"/>
      <c r="DE116" s="76"/>
      <c r="DF116" s="76"/>
      <c r="DG116" s="76"/>
      <c r="DH116" s="76"/>
    </row>
    <row r="117" spans="1:112" s="64" customFormat="1" x14ac:dyDescent="0.35">
      <c r="A117" s="76"/>
      <c r="B117" s="76"/>
      <c r="C117" s="76"/>
      <c r="D117" s="76"/>
      <c r="E117" s="76"/>
      <c r="F117" s="76"/>
      <c r="G117" s="76"/>
      <c r="H117" s="76"/>
      <c r="I117" s="76"/>
      <c r="J117" s="76"/>
      <c r="K117" s="76"/>
      <c r="L117" s="76"/>
      <c r="M117" s="76"/>
      <c r="N117" s="76"/>
      <c r="O117" s="76"/>
      <c r="P117" s="76"/>
      <c r="Q117" s="76"/>
      <c r="R117" s="76"/>
      <c r="S117" s="76"/>
      <c r="T117" s="76"/>
      <c r="U117" s="76"/>
      <c r="V117" s="76"/>
      <c r="W117" s="76"/>
      <c r="X117" s="76"/>
      <c r="Y117" s="76"/>
      <c r="Z117" s="76"/>
      <c r="AA117" s="76"/>
      <c r="AB117" s="76"/>
      <c r="AC117" s="76"/>
      <c r="AD117" s="76"/>
      <c r="AE117" s="76"/>
      <c r="AF117" s="76"/>
      <c r="AG117" s="76"/>
      <c r="AH117" s="76"/>
      <c r="AI117" s="76"/>
      <c r="AJ117" s="76"/>
      <c r="AK117" s="76"/>
      <c r="AL117" s="76"/>
      <c r="AM117" s="76"/>
      <c r="AN117" s="76"/>
      <c r="AO117" s="76"/>
      <c r="AP117" s="76"/>
      <c r="AQ117" s="76"/>
      <c r="AR117" s="76"/>
      <c r="AS117" s="76"/>
      <c r="AT117" s="76"/>
      <c r="AU117" s="76"/>
      <c r="AV117" s="76"/>
      <c r="AW117" s="76"/>
      <c r="AX117" s="76"/>
      <c r="AY117" s="76"/>
      <c r="AZ117" s="76"/>
      <c r="BA117" s="76"/>
      <c r="BB117" s="76"/>
      <c r="BC117" s="76"/>
      <c r="BD117" s="76"/>
      <c r="BE117" s="76"/>
      <c r="BF117" s="76"/>
      <c r="BG117" s="76"/>
      <c r="BH117" s="76"/>
      <c r="BI117" s="76"/>
      <c r="BJ117" s="76"/>
      <c r="BK117" s="76"/>
      <c r="BL117" s="76"/>
      <c r="BM117" s="76"/>
      <c r="BN117" s="76"/>
      <c r="BO117" s="76"/>
      <c r="BP117" s="76"/>
      <c r="BQ117" s="76"/>
      <c r="BR117" s="76"/>
      <c r="BS117" s="76"/>
      <c r="BT117" s="76"/>
      <c r="BU117" s="76"/>
      <c r="BV117" s="76"/>
      <c r="BW117" s="76"/>
      <c r="BX117" s="76"/>
      <c r="BY117" s="76"/>
      <c r="BZ117" s="76"/>
      <c r="CA117" s="76"/>
      <c r="CB117" s="76"/>
      <c r="CC117" s="76"/>
      <c r="CD117" s="76"/>
      <c r="CE117" s="76"/>
      <c r="CF117" s="76"/>
      <c r="CG117" s="76"/>
      <c r="CH117" s="76"/>
      <c r="CI117" s="76"/>
      <c r="CJ117" s="76"/>
      <c r="CK117" s="76"/>
      <c r="CL117" s="76"/>
      <c r="CM117" s="76"/>
      <c r="CN117" s="76"/>
      <c r="CO117" s="76"/>
      <c r="CP117" s="76"/>
      <c r="CQ117" s="76"/>
      <c r="CR117" s="76"/>
      <c r="CS117" s="76"/>
      <c r="CT117" s="76"/>
      <c r="CU117" s="76"/>
      <c r="CV117" s="76"/>
      <c r="CW117" s="76"/>
      <c r="CX117" s="76"/>
      <c r="CY117" s="76"/>
      <c r="CZ117" s="76"/>
      <c r="DA117" s="76"/>
      <c r="DB117" s="76"/>
      <c r="DC117" s="76"/>
      <c r="DD117" s="76"/>
      <c r="DE117" s="76"/>
      <c r="DF117" s="76"/>
      <c r="DG117" s="76"/>
      <c r="DH117" s="76"/>
    </row>
    <row r="118" spans="1:112" s="64" customFormat="1" x14ac:dyDescent="0.35">
      <c r="A118" s="76"/>
      <c r="B118" s="76"/>
      <c r="C118" s="76"/>
      <c r="D118" s="76"/>
      <c r="E118" s="76"/>
      <c r="F118" s="76"/>
      <c r="G118" s="76"/>
      <c r="H118" s="76"/>
      <c r="I118" s="76"/>
      <c r="J118" s="76"/>
      <c r="K118" s="76"/>
      <c r="L118" s="76"/>
      <c r="M118" s="76"/>
      <c r="N118" s="76"/>
      <c r="O118" s="76"/>
      <c r="P118" s="76"/>
      <c r="Q118" s="76"/>
      <c r="R118" s="76"/>
      <c r="S118" s="76"/>
      <c r="T118" s="76"/>
      <c r="U118" s="76"/>
      <c r="V118" s="76"/>
      <c r="W118" s="76"/>
      <c r="X118" s="76"/>
      <c r="Y118" s="76"/>
      <c r="Z118" s="76"/>
      <c r="AA118" s="76"/>
      <c r="AB118" s="76"/>
      <c r="AC118" s="76"/>
      <c r="AD118" s="76"/>
      <c r="AE118" s="76"/>
      <c r="AF118" s="76"/>
      <c r="AG118" s="76"/>
      <c r="AH118" s="76"/>
      <c r="AI118" s="76"/>
      <c r="AJ118" s="76"/>
      <c r="AK118" s="76"/>
      <c r="AL118" s="76"/>
      <c r="AM118" s="76"/>
      <c r="AN118" s="76"/>
      <c r="AO118" s="76"/>
      <c r="AP118" s="76"/>
      <c r="AQ118" s="76"/>
      <c r="AR118" s="76"/>
      <c r="AS118" s="76"/>
      <c r="AT118" s="76"/>
      <c r="AU118" s="76"/>
      <c r="AV118" s="76"/>
      <c r="AW118" s="76"/>
      <c r="AX118" s="76"/>
      <c r="AY118" s="76"/>
      <c r="AZ118" s="76"/>
      <c r="BA118" s="76"/>
      <c r="BB118" s="76"/>
      <c r="BC118" s="76"/>
      <c r="BD118" s="76"/>
      <c r="BE118" s="76"/>
      <c r="BF118" s="76"/>
      <c r="BG118" s="76"/>
      <c r="BH118" s="76"/>
      <c r="BI118" s="76"/>
      <c r="BJ118" s="76"/>
      <c r="BK118" s="76"/>
      <c r="BL118" s="76"/>
      <c r="BM118" s="76"/>
      <c r="BN118" s="76"/>
      <c r="BO118" s="76"/>
      <c r="BP118" s="76"/>
      <c r="BQ118" s="76"/>
      <c r="BR118" s="76"/>
      <c r="BS118" s="76"/>
      <c r="BT118" s="76"/>
      <c r="BU118" s="76"/>
      <c r="BV118" s="76"/>
      <c r="BW118" s="76"/>
      <c r="BX118" s="76"/>
      <c r="BY118" s="76"/>
      <c r="BZ118" s="76"/>
      <c r="CA118" s="76"/>
      <c r="CB118" s="76"/>
      <c r="CC118" s="76"/>
      <c r="CD118" s="76"/>
      <c r="CE118" s="76"/>
      <c r="CF118" s="76"/>
      <c r="CG118" s="76"/>
      <c r="CH118" s="76"/>
      <c r="CI118" s="76"/>
      <c r="CJ118" s="76"/>
      <c r="CK118" s="76"/>
      <c r="CL118" s="76"/>
      <c r="CM118" s="76"/>
      <c r="CN118" s="76"/>
      <c r="CO118" s="76"/>
      <c r="CP118" s="76"/>
      <c r="CQ118" s="76"/>
      <c r="CR118" s="76"/>
      <c r="CS118" s="76"/>
      <c r="CT118" s="76"/>
      <c r="CU118" s="76"/>
      <c r="CV118" s="76"/>
      <c r="CW118" s="76"/>
      <c r="CX118" s="76"/>
      <c r="CY118" s="76"/>
      <c r="CZ118" s="76"/>
      <c r="DA118" s="76"/>
      <c r="DB118" s="76"/>
      <c r="DC118" s="76"/>
      <c r="DD118" s="76"/>
      <c r="DE118" s="76"/>
      <c r="DF118" s="76"/>
      <c r="DG118" s="76"/>
      <c r="DH118" s="76"/>
    </row>
    <row r="119" spans="1:112" s="64" customFormat="1" x14ac:dyDescent="0.35">
      <c r="A119" s="76"/>
      <c r="B119" s="76"/>
      <c r="C119" s="76"/>
      <c r="D119" s="76"/>
      <c r="E119" s="76"/>
      <c r="F119" s="76"/>
      <c r="G119" s="76"/>
      <c r="H119" s="76"/>
      <c r="I119" s="76"/>
      <c r="J119" s="76"/>
      <c r="K119" s="76"/>
      <c r="L119" s="76"/>
      <c r="M119" s="76"/>
      <c r="N119" s="76"/>
      <c r="O119" s="76"/>
      <c r="P119" s="76"/>
      <c r="Q119" s="76"/>
      <c r="R119" s="76"/>
      <c r="S119" s="76"/>
      <c r="T119" s="76"/>
      <c r="U119" s="76"/>
      <c r="V119" s="76"/>
      <c r="W119" s="76"/>
      <c r="X119" s="76"/>
      <c r="Y119" s="76"/>
      <c r="Z119" s="76"/>
      <c r="AA119" s="76"/>
      <c r="AB119" s="76"/>
      <c r="AC119" s="76"/>
      <c r="AD119" s="76"/>
      <c r="AE119" s="76"/>
      <c r="AF119" s="76"/>
      <c r="AG119" s="76"/>
      <c r="AH119" s="76"/>
      <c r="AI119" s="76"/>
      <c r="AJ119" s="76"/>
      <c r="AK119" s="76"/>
      <c r="AL119" s="76"/>
      <c r="AM119" s="76"/>
      <c r="AN119" s="76"/>
      <c r="AO119" s="76"/>
      <c r="AP119" s="76"/>
      <c r="AQ119" s="76"/>
      <c r="AR119" s="76"/>
      <c r="AS119" s="76"/>
      <c r="AT119" s="76"/>
      <c r="AU119" s="76"/>
      <c r="AV119" s="76"/>
      <c r="AW119" s="76"/>
      <c r="AX119" s="76"/>
      <c r="AY119" s="76"/>
      <c r="AZ119" s="76"/>
      <c r="BA119" s="76"/>
      <c r="BB119" s="76"/>
      <c r="BC119" s="76"/>
      <c r="BD119" s="76"/>
      <c r="BE119" s="76"/>
      <c r="BF119" s="76"/>
      <c r="BG119" s="76"/>
      <c r="BH119" s="76"/>
      <c r="BI119" s="76"/>
      <c r="BJ119" s="76"/>
      <c r="BK119" s="76"/>
      <c r="BL119" s="76"/>
      <c r="BM119" s="76"/>
      <c r="BN119" s="76"/>
      <c r="BO119" s="76"/>
      <c r="BP119" s="76"/>
      <c r="BQ119" s="76"/>
      <c r="BR119" s="76"/>
      <c r="BS119" s="76"/>
      <c r="BT119" s="76"/>
      <c r="BU119" s="76"/>
      <c r="BV119" s="76"/>
      <c r="BW119" s="76"/>
      <c r="BX119" s="76"/>
      <c r="BY119" s="76"/>
      <c r="BZ119" s="76"/>
      <c r="CA119" s="76"/>
      <c r="CB119" s="76"/>
      <c r="CC119" s="76"/>
      <c r="CD119" s="76"/>
      <c r="CE119" s="76"/>
      <c r="CF119" s="76"/>
      <c r="CG119" s="76"/>
      <c r="CH119" s="76"/>
      <c r="CI119" s="76"/>
      <c r="CJ119" s="76"/>
      <c r="CK119" s="76"/>
      <c r="CL119" s="76"/>
      <c r="CM119" s="76"/>
      <c r="CN119" s="76"/>
      <c r="CO119" s="76"/>
      <c r="CP119" s="76"/>
      <c r="CQ119" s="76"/>
      <c r="CR119" s="76"/>
      <c r="CS119" s="76"/>
      <c r="CT119" s="76"/>
      <c r="CU119" s="76"/>
      <c r="CV119" s="76"/>
      <c r="CW119" s="76"/>
      <c r="CX119" s="76"/>
      <c r="CY119" s="76"/>
      <c r="CZ119" s="76"/>
      <c r="DA119" s="76"/>
      <c r="DB119" s="76"/>
      <c r="DC119" s="76"/>
      <c r="DD119" s="76"/>
      <c r="DE119" s="76"/>
      <c r="DF119" s="76"/>
      <c r="DG119" s="76"/>
      <c r="DH119" s="76"/>
    </row>
    <row r="120" spans="1:112" s="64" customFormat="1" x14ac:dyDescent="0.35">
      <c r="A120" s="76"/>
      <c r="B120" s="76"/>
      <c r="C120" s="76"/>
      <c r="D120" s="76"/>
      <c r="E120" s="76"/>
      <c r="F120" s="76"/>
      <c r="G120" s="76"/>
      <c r="H120" s="76"/>
      <c r="I120" s="76"/>
      <c r="J120" s="76"/>
      <c r="K120" s="76"/>
      <c r="L120" s="76"/>
      <c r="M120" s="76"/>
      <c r="N120" s="76"/>
      <c r="O120" s="76"/>
      <c r="P120" s="76"/>
      <c r="Q120" s="76"/>
      <c r="R120" s="76"/>
      <c r="S120" s="76"/>
      <c r="T120" s="76"/>
      <c r="U120" s="76"/>
      <c r="V120" s="76"/>
      <c r="W120" s="76"/>
      <c r="X120" s="76"/>
      <c r="Y120" s="76"/>
      <c r="Z120" s="76"/>
      <c r="AA120" s="76"/>
      <c r="AB120" s="76"/>
      <c r="AC120" s="76"/>
      <c r="AD120" s="76"/>
      <c r="AE120" s="76"/>
      <c r="AF120" s="76"/>
      <c r="AG120" s="76"/>
      <c r="AH120" s="76"/>
      <c r="AI120" s="76"/>
      <c r="AJ120" s="76"/>
      <c r="AK120" s="76"/>
      <c r="AL120" s="76"/>
      <c r="AM120" s="76"/>
      <c r="AN120" s="76"/>
      <c r="AO120" s="76"/>
      <c r="AP120" s="76"/>
      <c r="AQ120" s="76"/>
      <c r="AR120" s="76"/>
      <c r="AS120" s="76"/>
      <c r="AT120" s="76"/>
      <c r="AU120" s="76"/>
      <c r="AV120" s="76"/>
      <c r="AW120" s="76"/>
      <c r="AX120" s="76"/>
      <c r="AY120" s="76"/>
      <c r="AZ120" s="76"/>
      <c r="BA120" s="76"/>
      <c r="BB120" s="76"/>
      <c r="BC120" s="76"/>
      <c r="BD120" s="76"/>
      <c r="BE120" s="76"/>
      <c r="BF120" s="76"/>
      <c r="BG120" s="76"/>
      <c r="BH120" s="76"/>
      <c r="BI120" s="76"/>
      <c r="BJ120" s="76"/>
      <c r="BK120" s="76"/>
      <c r="BL120" s="76"/>
      <c r="BM120" s="76"/>
      <c r="BN120" s="76"/>
      <c r="BO120" s="76"/>
      <c r="BP120" s="76"/>
      <c r="BQ120" s="76"/>
      <c r="BR120" s="76"/>
      <c r="BS120" s="76"/>
      <c r="BT120" s="76"/>
      <c r="BU120" s="76"/>
      <c r="BV120" s="76"/>
      <c r="BW120" s="76"/>
      <c r="BX120" s="76"/>
      <c r="BY120" s="76"/>
      <c r="BZ120" s="76"/>
      <c r="CA120" s="76"/>
      <c r="CB120" s="76"/>
      <c r="CC120" s="76"/>
      <c r="CD120" s="76"/>
      <c r="CE120" s="76"/>
      <c r="CF120" s="76"/>
      <c r="CG120" s="76"/>
      <c r="CH120" s="76"/>
      <c r="CI120" s="76"/>
      <c r="CJ120" s="76"/>
      <c r="CK120" s="76"/>
      <c r="CL120" s="76"/>
      <c r="CM120" s="76"/>
      <c r="CN120" s="76"/>
      <c r="CO120" s="76"/>
      <c r="CP120" s="76"/>
      <c r="CQ120" s="76"/>
      <c r="CR120" s="76"/>
      <c r="CS120" s="76"/>
      <c r="CT120" s="76"/>
      <c r="CU120" s="76"/>
      <c r="CV120" s="76"/>
      <c r="CW120" s="76"/>
      <c r="CX120" s="76"/>
      <c r="CY120" s="76"/>
      <c r="CZ120" s="76"/>
      <c r="DA120" s="76"/>
      <c r="DB120" s="76"/>
      <c r="DC120" s="76"/>
      <c r="DD120" s="76"/>
      <c r="DE120" s="76"/>
      <c r="DF120" s="76"/>
      <c r="DG120" s="76"/>
      <c r="DH120" s="76"/>
    </row>
    <row r="121" spans="1:112" s="64" customFormat="1" x14ac:dyDescent="0.35">
      <c r="A121" s="76"/>
      <c r="B121" s="76"/>
      <c r="C121" s="76"/>
      <c r="D121" s="76"/>
      <c r="E121" s="76"/>
      <c r="F121" s="76"/>
      <c r="G121" s="76"/>
      <c r="H121" s="76"/>
      <c r="I121" s="76"/>
      <c r="J121" s="76"/>
      <c r="K121" s="76"/>
      <c r="L121" s="76"/>
      <c r="M121" s="76"/>
      <c r="N121" s="76"/>
      <c r="O121" s="76"/>
      <c r="P121" s="76"/>
      <c r="Q121" s="76"/>
      <c r="R121" s="76"/>
      <c r="S121" s="76"/>
      <c r="T121" s="76"/>
      <c r="U121" s="76"/>
      <c r="V121" s="76"/>
      <c r="W121" s="76"/>
      <c r="X121" s="76"/>
      <c r="Y121" s="76"/>
      <c r="Z121" s="76"/>
      <c r="AA121" s="76"/>
      <c r="AB121" s="76"/>
      <c r="AC121" s="76"/>
      <c r="AD121" s="76"/>
      <c r="AE121" s="76"/>
      <c r="AF121" s="76"/>
      <c r="AG121" s="76"/>
      <c r="AH121" s="76"/>
      <c r="AI121" s="76"/>
      <c r="AJ121" s="76"/>
      <c r="AK121" s="76"/>
      <c r="AL121" s="76"/>
      <c r="AM121" s="76"/>
      <c r="AN121" s="76"/>
      <c r="AO121" s="76"/>
      <c r="AP121" s="76"/>
      <c r="AQ121" s="76"/>
      <c r="AR121" s="76"/>
      <c r="AS121" s="76"/>
      <c r="AT121" s="76"/>
      <c r="AU121" s="76"/>
      <c r="AV121" s="76"/>
      <c r="AW121" s="76"/>
      <c r="AX121" s="76"/>
      <c r="AY121" s="76"/>
      <c r="AZ121" s="76"/>
      <c r="BA121" s="76"/>
      <c r="BB121" s="76"/>
      <c r="BC121" s="76"/>
      <c r="BD121" s="76"/>
      <c r="BE121" s="76"/>
      <c r="BF121" s="76"/>
      <c r="BG121" s="76"/>
      <c r="BH121" s="76"/>
      <c r="BI121" s="76"/>
      <c r="BJ121" s="76"/>
      <c r="BK121" s="76"/>
      <c r="BL121" s="76"/>
      <c r="BM121" s="76"/>
      <c r="BN121" s="76"/>
      <c r="BO121" s="76"/>
      <c r="BP121" s="76"/>
      <c r="BQ121" s="76"/>
      <c r="BR121" s="76"/>
      <c r="BS121" s="76"/>
      <c r="BT121" s="76"/>
      <c r="BU121" s="76"/>
      <c r="BV121" s="76"/>
      <c r="BW121" s="76"/>
      <c r="BX121" s="76"/>
      <c r="BY121" s="76"/>
      <c r="BZ121" s="76"/>
      <c r="CA121" s="76"/>
      <c r="CB121" s="76"/>
      <c r="CC121" s="76"/>
      <c r="CD121" s="76"/>
      <c r="CE121" s="76"/>
      <c r="CF121" s="76"/>
      <c r="CG121" s="76"/>
      <c r="CH121" s="76"/>
      <c r="CI121" s="76"/>
      <c r="CJ121" s="76"/>
      <c r="CK121" s="76"/>
      <c r="CL121" s="76"/>
      <c r="CM121" s="76"/>
      <c r="CN121" s="76"/>
      <c r="CO121" s="76"/>
      <c r="CP121" s="76"/>
      <c r="CQ121" s="76"/>
      <c r="CR121" s="76"/>
      <c r="CS121" s="76"/>
      <c r="CT121" s="76"/>
      <c r="CU121" s="76"/>
      <c r="CV121" s="76"/>
      <c r="CW121" s="76"/>
      <c r="CX121" s="76"/>
      <c r="CY121" s="76"/>
      <c r="CZ121" s="76"/>
      <c r="DA121" s="76"/>
      <c r="DB121" s="76"/>
      <c r="DC121" s="76"/>
      <c r="DD121" s="76"/>
      <c r="DE121" s="76"/>
      <c r="DF121" s="76"/>
      <c r="DG121" s="76"/>
      <c r="DH121" s="76"/>
    </row>
    <row r="122" spans="1:112" s="64" customFormat="1" x14ac:dyDescent="0.35">
      <c r="A122" s="76"/>
      <c r="B122" s="76"/>
      <c r="C122" s="76"/>
      <c r="D122" s="76"/>
      <c r="E122" s="76"/>
      <c r="F122" s="76"/>
      <c r="G122" s="76"/>
      <c r="H122" s="76"/>
      <c r="I122" s="76"/>
      <c r="J122" s="76"/>
      <c r="K122" s="76"/>
      <c r="L122" s="76"/>
      <c r="M122" s="76"/>
      <c r="N122" s="76"/>
      <c r="O122" s="76"/>
      <c r="P122" s="76"/>
      <c r="Q122" s="76"/>
      <c r="R122" s="76"/>
      <c r="S122" s="76"/>
      <c r="T122" s="76"/>
      <c r="U122" s="76"/>
      <c r="V122" s="76"/>
      <c r="W122" s="76"/>
      <c r="X122" s="76"/>
      <c r="Y122" s="76"/>
      <c r="Z122" s="76"/>
      <c r="AA122" s="76"/>
      <c r="AB122" s="76"/>
      <c r="AC122" s="76"/>
      <c r="AD122" s="76"/>
      <c r="AE122" s="76"/>
      <c r="AF122" s="76"/>
      <c r="AG122" s="76"/>
      <c r="AH122" s="76"/>
      <c r="AI122" s="76"/>
      <c r="AJ122" s="76"/>
      <c r="AK122" s="76"/>
      <c r="AL122" s="76"/>
      <c r="AM122" s="76"/>
      <c r="AN122" s="76"/>
      <c r="AO122" s="76"/>
      <c r="AP122" s="76"/>
      <c r="AQ122" s="76"/>
      <c r="AR122" s="76"/>
      <c r="AS122" s="76"/>
      <c r="AT122" s="76"/>
      <c r="AU122" s="76"/>
      <c r="AV122" s="76"/>
      <c r="AW122" s="76"/>
      <c r="AX122" s="76"/>
      <c r="AY122" s="76"/>
      <c r="AZ122" s="76"/>
      <c r="BA122" s="76"/>
      <c r="BB122" s="76"/>
      <c r="BC122" s="76"/>
      <c r="BD122" s="76"/>
      <c r="BE122" s="76"/>
      <c r="BF122" s="76"/>
      <c r="BG122" s="76"/>
      <c r="BH122" s="76"/>
      <c r="BI122" s="76"/>
      <c r="BJ122" s="76"/>
      <c r="BK122" s="76"/>
      <c r="BL122" s="76"/>
      <c r="BM122" s="76"/>
      <c r="BN122" s="76"/>
      <c r="BO122" s="76"/>
      <c r="BP122" s="76"/>
      <c r="BQ122" s="76"/>
      <c r="BR122" s="76"/>
      <c r="BS122" s="76"/>
      <c r="BT122" s="76"/>
      <c r="BU122" s="76"/>
      <c r="BV122" s="76"/>
      <c r="BW122" s="76"/>
      <c r="BX122" s="76"/>
      <c r="BY122" s="76"/>
      <c r="BZ122" s="76"/>
      <c r="CA122" s="76"/>
      <c r="CB122" s="76"/>
      <c r="CC122" s="76"/>
      <c r="CD122" s="76"/>
      <c r="CE122" s="76"/>
      <c r="CF122" s="76"/>
      <c r="CG122" s="76"/>
      <c r="CH122" s="76"/>
      <c r="CI122" s="76"/>
      <c r="CJ122" s="76"/>
      <c r="CK122" s="76"/>
      <c r="CL122" s="76"/>
      <c r="CM122" s="76"/>
      <c r="CN122" s="76"/>
      <c r="CO122" s="76"/>
      <c r="CP122" s="76"/>
      <c r="CQ122" s="76"/>
      <c r="CR122" s="76"/>
      <c r="CS122" s="76"/>
      <c r="CT122" s="76"/>
      <c r="CU122" s="76"/>
      <c r="CV122" s="76"/>
      <c r="CW122" s="76"/>
      <c r="CX122" s="76"/>
      <c r="CY122" s="76"/>
      <c r="CZ122" s="76"/>
      <c r="DA122" s="76"/>
      <c r="DB122" s="76"/>
      <c r="DC122" s="76"/>
      <c r="DD122" s="76"/>
      <c r="DE122" s="76"/>
      <c r="DF122" s="76"/>
      <c r="DG122" s="76"/>
      <c r="DH122" s="76"/>
    </row>
    <row r="123" spans="1:112" s="64" customFormat="1" x14ac:dyDescent="0.35">
      <c r="A123" s="76"/>
      <c r="B123" s="76"/>
      <c r="C123" s="76"/>
      <c r="D123" s="76"/>
      <c r="E123" s="76"/>
      <c r="F123" s="76"/>
      <c r="G123" s="76"/>
      <c r="H123" s="76"/>
      <c r="I123" s="76"/>
      <c r="J123" s="76"/>
      <c r="K123" s="76"/>
      <c r="L123" s="76"/>
      <c r="M123" s="76"/>
      <c r="N123" s="76"/>
      <c r="O123" s="76"/>
      <c r="P123" s="76"/>
      <c r="Q123" s="76"/>
      <c r="R123" s="76"/>
      <c r="S123" s="76"/>
      <c r="T123" s="76"/>
      <c r="U123" s="76"/>
      <c r="V123" s="76"/>
      <c r="W123" s="76"/>
      <c r="X123" s="76"/>
      <c r="Y123" s="76"/>
      <c r="Z123" s="76"/>
      <c r="AA123" s="76"/>
      <c r="AB123" s="76"/>
      <c r="AC123" s="76"/>
      <c r="AD123" s="76"/>
      <c r="AE123" s="76"/>
      <c r="AF123" s="76"/>
      <c r="AG123" s="76"/>
      <c r="AH123" s="76"/>
      <c r="AI123" s="76"/>
      <c r="AJ123" s="76"/>
      <c r="AK123" s="76"/>
      <c r="AL123" s="76"/>
      <c r="AM123" s="76"/>
      <c r="AN123" s="76"/>
      <c r="AO123" s="76"/>
      <c r="AP123" s="76"/>
      <c r="AQ123" s="76"/>
      <c r="AR123" s="76"/>
      <c r="AS123" s="76"/>
      <c r="AT123" s="76"/>
      <c r="AU123" s="76"/>
      <c r="AV123" s="76"/>
      <c r="AW123" s="76"/>
      <c r="AX123" s="76"/>
      <c r="AY123" s="76"/>
      <c r="AZ123" s="76"/>
      <c r="BA123" s="76"/>
      <c r="BB123" s="76"/>
      <c r="BC123" s="76"/>
      <c r="BD123" s="76"/>
      <c r="BE123" s="76"/>
      <c r="BF123" s="76"/>
      <c r="BG123" s="76"/>
      <c r="BH123" s="76"/>
      <c r="BI123" s="76"/>
      <c r="BJ123" s="76"/>
      <c r="BK123" s="76"/>
      <c r="BL123" s="76"/>
      <c r="BM123" s="76"/>
      <c r="BN123" s="76"/>
      <c r="BO123" s="76"/>
      <c r="BP123" s="76"/>
      <c r="BQ123" s="76"/>
      <c r="BR123" s="76"/>
      <c r="BS123" s="76"/>
      <c r="BT123" s="76"/>
      <c r="BU123" s="76"/>
      <c r="BV123" s="76"/>
      <c r="BW123" s="76"/>
      <c r="BX123" s="76"/>
      <c r="BY123" s="76"/>
      <c r="BZ123" s="76"/>
      <c r="CA123" s="76"/>
      <c r="CB123" s="76"/>
      <c r="CC123" s="76"/>
      <c r="CD123" s="76"/>
      <c r="CE123" s="76"/>
      <c r="CF123" s="76"/>
      <c r="CG123" s="76"/>
      <c r="CH123" s="76"/>
      <c r="CI123" s="76"/>
      <c r="CJ123" s="76"/>
      <c r="CK123" s="76"/>
      <c r="CL123" s="76"/>
      <c r="CM123" s="76"/>
      <c r="CN123" s="76"/>
      <c r="CO123" s="76"/>
      <c r="CP123" s="76"/>
      <c r="CQ123" s="76"/>
      <c r="CR123" s="76"/>
      <c r="CS123" s="76"/>
      <c r="CT123" s="76"/>
      <c r="CU123" s="76"/>
      <c r="CV123" s="76"/>
      <c r="CW123" s="76"/>
      <c r="CX123" s="76"/>
      <c r="CY123" s="76"/>
      <c r="CZ123" s="76"/>
      <c r="DA123" s="76"/>
      <c r="DB123" s="76"/>
      <c r="DC123" s="76"/>
      <c r="DD123" s="76"/>
      <c r="DE123" s="76"/>
      <c r="DF123" s="76"/>
      <c r="DG123" s="76"/>
      <c r="DH123" s="76"/>
    </row>
    <row r="124" spans="1:112" s="64" customFormat="1" x14ac:dyDescent="0.35">
      <c r="A124" s="76"/>
      <c r="B124" s="76"/>
      <c r="C124" s="76"/>
      <c r="D124" s="76"/>
      <c r="E124" s="76"/>
      <c r="F124" s="76"/>
      <c r="G124" s="76"/>
      <c r="H124" s="76"/>
      <c r="I124" s="76"/>
      <c r="J124" s="76"/>
      <c r="K124" s="76"/>
      <c r="L124" s="76"/>
      <c r="M124" s="76"/>
      <c r="N124" s="76"/>
      <c r="O124" s="76"/>
      <c r="P124" s="76"/>
      <c r="Q124" s="76"/>
      <c r="R124" s="76"/>
      <c r="S124" s="76"/>
      <c r="T124" s="76"/>
      <c r="U124" s="76"/>
      <c r="V124" s="76"/>
      <c r="W124" s="76"/>
      <c r="X124" s="76"/>
      <c r="Y124" s="76"/>
      <c r="Z124" s="76"/>
      <c r="AA124" s="76"/>
      <c r="AB124" s="76"/>
      <c r="AC124" s="76"/>
      <c r="AD124" s="76"/>
      <c r="AE124" s="76"/>
      <c r="AF124" s="76"/>
      <c r="AG124" s="76"/>
      <c r="AH124" s="76"/>
      <c r="AI124" s="76"/>
      <c r="AJ124" s="76"/>
      <c r="AK124" s="76"/>
      <c r="AL124" s="76"/>
      <c r="AM124" s="76"/>
      <c r="AN124" s="76"/>
      <c r="AO124" s="76"/>
      <c r="AP124" s="76"/>
      <c r="AQ124" s="76"/>
      <c r="AR124" s="76"/>
      <c r="AS124" s="76"/>
      <c r="AT124" s="76"/>
      <c r="AU124" s="76"/>
      <c r="AV124" s="76"/>
      <c r="AW124" s="76"/>
      <c r="AX124" s="76"/>
      <c r="AY124" s="76"/>
      <c r="AZ124" s="76"/>
      <c r="BA124" s="76"/>
      <c r="BB124" s="76"/>
      <c r="BC124" s="76"/>
      <c r="BD124" s="76"/>
      <c r="BE124" s="76"/>
      <c r="BF124" s="76"/>
      <c r="BG124" s="76"/>
      <c r="BH124" s="76"/>
      <c r="BI124" s="76"/>
      <c r="BJ124" s="76"/>
      <c r="BK124" s="76"/>
      <c r="BL124" s="76"/>
      <c r="BM124" s="76"/>
      <c r="BN124" s="76"/>
      <c r="BO124" s="76"/>
      <c r="BP124" s="76"/>
      <c r="BQ124" s="76"/>
      <c r="BR124" s="76"/>
      <c r="BS124" s="76"/>
      <c r="BT124" s="76"/>
      <c r="BU124" s="76"/>
      <c r="BV124" s="76"/>
      <c r="BW124" s="76"/>
      <c r="BX124" s="76"/>
      <c r="BY124" s="76"/>
      <c r="BZ124" s="76"/>
      <c r="CA124" s="76"/>
      <c r="CB124" s="76"/>
      <c r="CC124" s="76"/>
      <c r="CD124" s="76"/>
      <c r="CE124" s="76"/>
      <c r="CF124" s="76"/>
      <c r="CG124" s="76"/>
      <c r="CH124" s="76"/>
      <c r="CI124" s="76"/>
      <c r="CJ124" s="76"/>
      <c r="CK124" s="76"/>
      <c r="CL124" s="76"/>
      <c r="CM124" s="76"/>
      <c r="CN124" s="76"/>
      <c r="CO124" s="76"/>
      <c r="CP124" s="76"/>
      <c r="CQ124" s="76"/>
      <c r="CR124" s="76"/>
      <c r="CS124" s="76"/>
      <c r="CT124" s="76"/>
      <c r="CU124" s="76"/>
      <c r="CV124" s="76"/>
      <c r="CW124" s="76"/>
      <c r="CX124" s="76"/>
      <c r="CY124" s="76"/>
      <c r="CZ124" s="76"/>
      <c r="DA124" s="76"/>
      <c r="DB124" s="76"/>
      <c r="DC124" s="76"/>
      <c r="DD124" s="76"/>
      <c r="DE124" s="76"/>
      <c r="DF124" s="76"/>
      <c r="DG124" s="76"/>
      <c r="DH124" s="76"/>
    </row>
    <row r="125" spans="1:112" s="64" customFormat="1" x14ac:dyDescent="0.35">
      <c r="A125" s="76"/>
      <c r="B125" s="76"/>
      <c r="C125" s="76"/>
      <c r="D125" s="76"/>
      <c r="E125" s="76"/>
      <c r="F125" s="76"/>
      <c r="G125" s="76"/>
      <c r="H125" s="76"/>
      <c r="I125" s="76"/>
      <c r="J125" s="76"/>
      <c r="K125" s="76"/>
      <c r="L125" s="76"/>
      <c r="M125" s="76"/>
      <c r="N125" s="76"/>
      <c r="O125" s="76"/>
      <c r="P125" s="76"/>
      <c r="Q125" s="76"/>
      <c r="R125" s="76"/>
      <c r="S125" s="76"/>
      <c r="T125" s="76"/>
      <c r="U125" s="76"/>
      <c r="V125" s="76"/>
      <c r="W125" s="76"/>
      <c r="X125" s="76"/>
      <c r="Y125" s="76"/>
      <c r="Z125" s="76"/>
      <c r="AA125" s="76"/>
      <c r="AB125" s="76"/>
      <c r="AC125" s="76"/>
      <c r="AD125" s="76"/>
      <c r="AE125" s="76"/>
      <c r="AF125" s="76"/>
      <c r="AG125" s="76"/>
      <c r="AH125" s="76"/>
      <c r="AI125" s="76"/>
      <c r="AJ125" s="76"/>
      <c r="AK125" s="76"/>
      <c r="AL125" s="76"/>
      <c r="AM125" s="76"/>
      <c r="AN125" s="76"/>
      <c r="AO125" s="76"/>
      <c r="AP125" s="76"/>
      <c r="AQ125" s="76"/>
      <c r="AR125" s="76"/>
      <c r="AS125" s="76"/>
      <c r="AT125" s="76"/>
      <c r="AU125" s="76"/>
      <c r="AV125" s="76"/>
      <c r="AW125" s="76"/>
      <c r="AX125" s="76"/>
      <c r="AY125" s="76"/>
      <c r="AZ125" s="76"/>
      <c r="BA125" s="76"/>
      <c r="BB125" s="76"/>
      <c r="BC125" s="76"/>
      <c r="BD125" s="76"/>
      <c r="BE125" s="76"/>
      <c r="BF125" s="76"/>
      <c r="BG125" s="76"/>
      <c r="BH125" s="76"/>
      <c r="BI125" s="76"/>
      <c r="BJ125" s="76"/>
      <c r="BK125" s="76"/>
      <c r="BL125" s="76"/>
      <c r="BM125" s="76"/>
      <c r="BN125" s="76"/>
      <c r="BO125" s="76"/>
      <c r="BP125" s="76"/>
      <c r="BQ125" s="76"/>
      <c r="BR125" s="76"/>
      <c r="BS125" s="76"/>
      <c r="BT125" s="76"/>
      <c r="BU125" s="76"/>
      <c r="BV125" s="76"/>
      <c r="BW125" s="76"/>
      <c r="BX125" s="76"/>
      <c r="BY125" s="76"/>
      <c r="BZ125" s="76"/>
      <c r="CA125" s="76"/>
      <c r="CB125" s="76"/>
      <c r="CC125" s="76"/>
      <c r="CD125" s="76"/>
      <c r="CE125" s="76"/>
      <c r="CF125" s="76"/>
      <c r="CG125" s="76"/>
      <c r="CH125" s="76"/>
      <c r="CI125" s="76"/>
      <c r="CJ125" s="76"/>
      <c r="CK125" s="76"/>
      <c r="CL125" s="76"/>
      <c r="CM125" s="76"/>
      <c r="CN125" s="76"/>
      <c r="CO125" s="76"/>
      <c r="CP125" s="76"/>
      <c r="CQ125" s="76"/>
      <c r="CR125" s="76"/>
      <c r="CS125" s="76"/>
      <c r="CT125" s="76"/>
      <c r="CU125" s="76"/>
      <c r="CV125" s="76"/>
      <c r="CW125" s="76"/>
      <c r="CX125" s="76"/>
      <c r="CY125" s="76"/>
      <c r="CZ125" s="76"/>
      <c r="DA125" s="76"/>
      <c r="DB125" s="76"/>
      <c r="DC125" s="76"/>
      <c r="DD125" s="76"/>
      <c r="DE125" s="76"/>
      <c r="DF125" s="76"/>
      <c r="DG125" s="76"/>
      <c r="DH125" s="76"/>
    </row>
    <row r="126" spans="1:112" s="64" customFormat="1" x14ac:dyDescent="0.35">
      <c r="A126" s="76"/>
      <c r="B126" s="76"/>
      <c r="C126" s="76"/>
      <c r="D126" s="76"/>
      <c r="E126" s="76"/>
      <c r="F126" s="76"/>
      <c r="G126" s="76"/>
      <c r="H126" s="76"/>
      <c r="I126" s="76"/>
      <c r="J126" s="76"/>
      <c r="K126" s="76"/>
      <c r="L126" s="76"/>
      <c r="M126" s="76"/>
      <c r="N126" s="76"/>
      <c r="O126" s="76"/>
      <c r="P126" s="76"/>
      <c r="Q126" s="76"/>
      <c r="R126" s="76"/>
      <c r="S126" s="76"/>
      <c r="T126" s="76"/>
      <c r="U126" s="76"/>
      <c r="V126" s="76"/>
      <c r="W126" s="76"/>
      <c r="X126" s="76"/>
      <c r="Y126" s="76"/>
      <c r="Z126" s="76"/>
      <c r="AA126" s="76"/>
      <c r="AB126" s="76"/>
      <c r="AC126" s="76"/>
      <c r="AD126" s="76"/>
      <c r="AE126" s="76"/>
      <c r="AF126" s="76"/>
      <c r="AG126" s="76"/>
      <c r="AH126" s="76"/>
      <c r="AI126" s="76"/>
      <c r="AJ126" s="76"/>
      <c r="AK126" s="76"/>
      <c r="AL126" s="76"/>
      <c r="AM126" s="76"/>
      <c r="AN126" s="76"/>
      <c r="AO126" s="76"/>
      <c r="AP126" s="76"/>
      <c r="AQ126" s="76"/>
      <c r="AR126" s="76"/>
      <c r="AS126" s="76"/>
      <c r="AT126" s="76"/>
      <c r="AU126" s="76"/>
      <c r="AV126" s="76"/>
      <c r="AW126" s="76"/>
      <c r="AX126" s="76"/>
      <c r="AY126" s="76"/>
      <c r="AZ126" s="76"/>
      <c r="BA126" s="76"/>
      <c r="BB126" s="76"/>
      <c r="BC126" s="76"/>
      <c r="BD126" s="76"/>
      <c r="BE126" s="76"/>
      <c r="BF126" s="76"/>
      <c r="BG126" s="76"/>
      <c r="BH126" s="76"/>
      <c r="BI126" s="76"/>
      <c r="BJ126" s="76"/>
      <c r="BK126" s="76"/>
      <c r="BL126" s="76"/>
      <c r="BM126" s="76"/>
      <c r="BN126" s="76"/>
      <c r="BO126" s="76"/>
      <c r="BP126" s="76"/>
      <c r="BQ126" s="76"/>
      <c r="BR126" s="76"/>
      <c r="BS126" s="76"/>
      <c r="BT126" s="76"/>
      <c r="BU126" s="76"/>
      <c r="BV126" s="76"/>
      <c r="BW126" s="76"/>
      <c r="BX126" s="76"/>
      <c r="BY126" s="76"/>
      <c r="BZ126" s="76"/>
      <c r="CA126" s="76"/>
      <c r="CB126" s="76"/>
      <c r="CC126" s="76"/>
      <c r="CD126" s="76"/>
      <c r="CE126" s="76"/>
      <c r="CF126" s="76"/>
      <c r="CG126" s="76"/>
      <c r="CH126" s="76"/>
      <c r="CI126" s="76"/>
      <c r="CJ126" s="76"/>
      <c r="CK126" s="76"/>
      <c r="CL126" s="76"/>
      <c r="CM126" s="76"/>
      <c r="CN126" s="76"/>
      <c r="CO126" s="76"/>
      <c r="CP126" s="76"/>
      <c r="CQ126" s="76"/>
      <c r="CR126" s="76"/>
      <c r="CS126" s="76"/>
      <c r="CT126" s="76"/>
      <c r="CU126" s="76"/>
      <c r="CV126" s="76"/>
      <c r="CW126" s="76"/>
      <c r="CX126" s="76"/>
      <c r="CY126" s="76"/>
      <c r="CZ126" s="76"/>
      <c r="DA126" s="76"/>
      <c r="DB126" s="76"/>
      <c r="DC126" s="76"/>
      <c r="DD126" s="76"/>
      <c r="DE126" s="76"/>
      <c r="DF126" s="76"/>
      <c r="DG126" s="76"/>
      <c r="DH126" s="76"/>
    </row>
    <row r="127" spans="1:112" s="64" customFormat="1" x14ac:dyDescent="0.35">
      <c r="A127" s="76"/>
      <c r="B127" s="76"/>
      <c r="C127" s="76"/>
      <c r="D127" s="76"/>
      <c r="E127" s="76"/>
      <c r="F127" s="76"/>
      <c r="G127" s="76"/>
      <c r="H127" s="76"/>
      <c r="I127" s="76"/>
      <c r="J127" s="76"/>
      <c r="K127" s="76"/>
      <c r="L127" s="76"/>
      <c r="M127" s="76"/>
      <c r="N127" s="76"/>
      <c r="O127" s="76"/>
      <c r="P127" s="76"/>
      <c r="Q127" s="76"/>
      <c r="R127" s="76"/>
      <c r="S127" s="76"/>
      <c r="T127" s="76"/>
      <c r="U127" s="76"/>
      <c r="V127" s="76"/>
      <c r="W127" s="76"/>
      <c r="X127" s="76"/>
      <c r="Y127" s="76"/>
      <c r="Z127" s="76"/>
      <c r="AA127" s="76"/>
      <c r="AB127" s="76"/>
      <c r="AC127" s="76"/>
      <c r="AD127" s="76"/>
      <c r="AE127" s="76"/>
      <c r="AF127" s="76"/>
      <c r="AG127" s="76"/>
      <c r="AH127" s="76"/>
      <c r="AI127" s="76"/>
      <c r="AJ127" s="76"/>
      <c r="AK127" s="76"/>
      <c r="AL127" s="76"/>
      <c r="AM127" s="76"/>
      <c r="AN127" s="76"/>
      <c r="AO127" s="76"/>
      <c r="AP127" s="76"/>
      <c r="AQ127" s="76"/>
      <c r="AR127" s="76"/>
      <c r="AS127" s="76"/>
      <c r="AT127" s="76"/>
      <c r="AU127" s="76"/>
      <c r="AV127" s="76"/>
      <c r="AW127" s="76"/>
      <c r="AX127" s="76"/>
      <c r="AY127" s="76"/>
      <c r="AZ127" s="76"/>
      <c r="BA127" s="76"/>
      <c r="BB127" s="76"/>
      <c r="BC127" s="76"/>
      <c r="BD127" s="76"/>
      <c r="BE127" s="76"/>
      <c r="BF127" s="76"/>
      <c r="BG127" s="76"/>
      <c r="BH127" s="76"/>
      <c r="BI127" s="76"/>
      <c r="BJ127" s="76"/>
      <c r="BK127" s="76"/>
      <c r="BL127" s="76"/>
      <c r="BM127" s="76"/>
      <c r="BN127" s="76"/>
      <c r="BO127" s="76"/>
      <c r="BP127" s="76"/>
      <c r="BQ127" s="76"/>
      <c r="BR127" s="76"/>
      <c r="BS127" s="76"/>
      <c r="BT127" s="76"/>
      <c r="BU127" s="76"/>
      <c r="BV127" s="76"/>
      <c r="BW127" s="76"/>
      <c r="BX127" s="76"/>
      <c r="BY127" s="76"/>
      <c r="BZ127" s="76"/>
      <c r="CA127" s="76"/>
      <c r="CB127" s="76"/>
      <c r="CC127" s="76"/>
      <c r="CD127" s="76"/>
      <c r="CE127" s="76"/>
      <c r="CF127" s="76"/>
      <c r="CG127" s="76"/>
      <c r="CH127" s="76"/>
      <c r="CI127" s="76"/>
      <c r="CJ127" s="76"/>
      <c r="CK127" s="76"/>
      <c r="CL127" s="76"/>
      <c r="CM127" s="76"/>
      <c r="CN127" s="76"/>
      <c r="CO127" s="76"/>
      <c r="CP127" s="76"/>
      <c r="CQ127" s="76"/>
      <c r="CR127" s="76"/>
      <c r="CS127" s="76"/>
      <c r="CT127" s="76"/>
      <c r="CU127" s="76"/>
      <c r="CV127" s="76"/>
      <c r="CW127" s="76"/>
      <c r="CX127" s="76"/>
      <c r="CY127" s="76"/>
      <c r="CZ127" s="76"/>
      <c r="DA127" s="76"/>
      <c r="DB127" s="76"/>
      <c r="DC127" s="76"/>
      <c r="DD127" s="76"/>
      <c r="DE127" s="76"/>
      <c r="DF127" s="76"/>
      <c r="DG127" s="76"/>
      <c r="DH127" s="76"/>
    </row>
    <row r="128" spans="1:112" s="64" customFormat="1" x14ac:dyDescent="0.35">
      <c r="A128" s="76"/>
      <c r="B128" s="76"/>
      <c r="C128" s="76"/>
      <c r="D128" s="76"/>
      <c r="E128" s="76"/>
      <c r="F128" s="76"/>
      <c r="G128" s="76"/>
      <c r="H128" s="76"/>
      <c r="I128" s="76"/>
      <c r="J128" s="76"/>
      <c r="K128" s="76"/>
      <c r="L128" s="76"/>
      <c r="M128" s="76"/>
      <c r="N128" s="76"/>
      <c r="O128" s="76"/>
      <c r="P128" s="76"/>
      <c r="Q128" s="76"/>
      <c r="R128" s="76"/>
      <c r="S128" s="76"/>
      <c r="T128" s="76"/>
      <c r="U128" s="76"/>
      <c r="V128" s="76"/>
      <c r="W128" s="76"/>
      <c r="X128" s="76"/>
      <c r="Y128" s="76"/>
      <c r="Z128" s="76"/>
      <c r="AA128" s="76"/>
      <c r="AB128" s="76"/>
      <c r="AC128" s="76"/>
      <c r="AD128" s="76"/>
      <c r="AE128" s="76"/>
      <c r="AF128" s="76"/>
      <c r="AG128" s="76"/>
      <c r="AH128" s="76"/>
      <c r="AI128" s="76"/>
      <c r="AJ128" s="76"/>
      <c r="AK128" s="76"/>
      <c r="AL128" s="76"/>
      <c r="AM128" s="76"/>
      <c r="AN128" s="76"/>
      <c r="AO128" s="76"/>
      <c r="AP128" s="76"/>
      <c r="AQ128" s="76"/>
      <c r="AR128" s="76"/>
      <c r="AS128" s="76"/>
      <c r="AT128" s="76"/>
      <c r="AU128" s="76"/>
      <c r="AV128" s="76"/>
      <c r="AW128" s="76"/>
      <c r="AX128" s="76"/>
      <c r="AY128" s="76"/>
      <c r="AZ128" s="76"/>
      <c r="BA128" s="76"/>
      <c r="BB128" s="76"/>
      <c r="BC128" s="76"/>
      <c r="BD128" s="76"/>
      <c r="BE128" s="76"/>
      <c r="BF128" s="76"/>
      <c r="BG128" s="76"/>
      <c r="BH128" s="76"/>
      <c r="BI128" s="76"/>
      <c r="BJ128" s="76"/>
      <c r="BK128" s="76"/>
      <c r="BL128" s="76"/>
      <c r="BM128" s="76"/>
      <c r="BN128" s="76"/>
      <c r="BO128" s="76"/>
      <c r="BP128" s="76"/>
      <c r="BQ128" s="76"/>
      <c r="BR128" s="76"/>
      <c r="BS128" s="76"/>
      <c r="BT128" s="76"/>
      <c r="BU128" s="76"/>
      <c r="BV128" s="76"/>
      <c r="BW128" s="76"/>
      <c r="BX128" s="76"/>
      <c r="BY128" s="76"/>
      <c r="BZ128" s="76"/>
      <c r="CA128" s="76"/>
      <c r="CB128" s="76"/>
      <c r="CC128" s="76"/>
      <c r="CD128" s="76"/>
      <c r="CE128" s="76"/>
      <c r="CF128" s="76"/>
      <c r="CG128" s="76"/>
      <c r="CH128" s="76"/>
      <c r="CI128" s="76"/>
      <c r="CJ128" s="76"/>
      <c r="CK128" s="76"/>
      <c r="CL128" s="76"/>
      <c r="CM128" s="76"/>
      <c r="CN128" s="76"/>
      <c r="CO128" s="76"/>
      <c r="CP128" s="76"/>
      <c r="CQ128" s="76"/>
      <c r="CR128" s="76"/>
      <c r="CS128" s="76"/>
      <c r="CT128" s="76"/>
      <c r="CU128" s="76"/>
      <c r="CV128" s="76"/>
      <c r="CW128" s="76"/>
      <c r="CX128" s="76"/>
      <c r="CY128" s="76"/>
      <c r="CZ128" s="76"/>
      <c r="DA128" s="76"/>
      <c r="DB128" s="76"/>
      <c r="DC128" s="76"/>
      <c r="DD128" s="76"/>
      <c r="DE128" s="76"/>
      <c r="DF128" s="76"/>
      <c r="DG128" s="76"/>
      <c r="DH128" s="76"/>
    </row>
    <row r="129" spans="1:112" s="64" customFormat="1" x14ac:dyDescent="0.35">
      <c r="A129" s="76"/>
      <c r="B129" s="76"/>
      <c r="C129" s="76"/>
      <c r="D129" s="76"/>
      <c r="E129" s="76"/>
      <c r="F129" s="76"/>
      <c r="G129" s="76"/>
      <c r="H129" s="76"/>
      <c r="I129" s="76"/>
      <c r="J129" s="76"/>
      <c r="K129" s="76"/>
      <c r="L129" s="76"/>
      <c r="M129" s="76"/>
      <c r="N129" s="76"/>
      <c r="O129" s="76"/>
      <c r="P129" s="76"/>
      <c r="Q129" s="76"/>
      <c r="R129" s="76"/>
      <c r="S129" s="76"/>
      <c r="T129" s="76"/>
      <c r="U129" s="76"/>
      <c r="V129" s="76"/>
      <c r="W129" s="76"/>
      <c r="X129" s="76"/>
      <c r="Y129" s="76"/>
      <c r="Z129" s="76"/>
      <c r="AA129" s="76"/>
      <c r="AB129" s="76"/>
      <c r="AC129" s="76"/>
      <c r="AD129" s="76"/>
      <c r="AE129" s="76"/>
      <c r="AF129" s="76"/>
      <c r="AG129" s="76"/>
      <c r="AH129" s="76"/>
      <c r="AI129" s="76"/>
      <c r="AJ129" s="76"/>
      <c r="AK129" s="76"/>
      <c r="AL129" s="76"/>
      <c r="AM129" s="76"/>
      <c r="AN129" s="76"/>
      <c r="AO129" s="76"/>
      <c r="AP129" s="76"/>
      <c r="AQ129" s="76"/>
      <c r="AR129" s="76"/>
      <c r="AS129" s="76"/>
      <c r="AT129" s="76"/>
      <c r="AU129" s="76"/>
      <c r="AV129" s="76"/>
      <c r="AW129" s="76"/>
      <c r="AX129" s="76"/>
      <c r="AY129" s="76"/>
      <c r="AZ129" s="76"/>
      <c r="BA129" s="76"/>
      <c r="BB129" s="76"/>
      <c r="BC129" s="76"/>
      <c r="BD129" s="76"/>
      <c r="BE129" s="76"/>
      <c r="BF129" s="76"/>
      <c r="BG129" s="76"/>
      <c r="BH129" s="76"/>
      <c r="BI129" s="76"/>
      <c r="BJ129" s="76"/>
      <c r="BK129" s="76"/>
      <c r="BL129" s="76"/>
      <c r="BM129" s="76"/>
      <c r="BN129" s="76"/>
      <c r="BO129" s="76"/>
      <c r="BP129" s="76"/>
      <c r="BQ129" s="76"/>
      <c r="BR129" s="76"/>
      <c r="BS129" s="76"/>
      <c r="BT129" s="76"/>
      <c r="BU129" s="76"/>
      <c r="BV129" s="76"/>
      <c r="BW129" s="76"/>
      <c r="BX129" s="76"/>
      <c r="BY129" s="76"/>
      <c r="BZ129" s="76"/>
      <c r="CA129" s="76"/>
      <c r="CB129" s="76"/>
      <c r="CC129" s="76"/>
      <c r="CD129" s="76"/>
      <c r="CE129" s="76"/>
      <c r="CF129" s="76"/>
      <c r="CG129" s="76"/>
      <c r="CH129" s="76"/>
      <c r="CI129" s="76"/>
      <c r="CJ129" s="76"/>
      <c r="CK129" s="76"/>
      <c r="CL129" s="76"/>
      <c r="CM129" s="76"/>
      <c r="CN129" s="76"/>
      <c r="CO129" s="76"/>
      <c r="CP129" s="76"/>
      <c r="CQ129" s="76"/>
      <c r="CR129" s="76"/>
      <c r="CS129" s="76"/>
      <c r="CT129" s="76"/>
      <c r="CU129" s="76"/>
      <c r="CV129" s="76"/>
      <c r="CW129" s="76"/>
      <c r="CX129" s="76"/>
      <c r="CY129" s="76"/>
      <c r="CZ129" s="76"/>
      <c r="DA129" s="76"/>
      <c r="DB129" s="76"/>
      <c r="DC129" s="76"/>
      <c r="DD129" s="76"/>
      <c r="DE129" s="76"/>
      <c r="DF129" s="76"/>
      <c r="DG129" s="76"/>
      <c r="DH129" s="76"/>
    </row>
    <row r="130" spans="1:112" s="64" customFormat="1" x14ac:dyDescent="0.35">
      <c r="A130" s="76"/>
      <c r="B130" s="76"/>
      <c r="C130" s="76"/>
      <c r="D130" s="76"/>
      <c r="E130" s="76"/>
      <c r="F130" s="76"/>
      <c r="G130" s="76"/>
      <c r="H130" s="76"/>
      <c r="I130" s="76"/>
      <c r="J130" s="76"/>
      <c r="K130" s="76"/>
      <c r="L130" s="76"/>
      <c r="M130" s="76"/>
      <c r="N130" s="76"/>
      <c r="O130" s="76"/>
      <c r="P130" s="76"/>
      <c r="Q130" s="76"/>
      <c r="R130" s="76"/>
      <c r="S130" s="76"/>
      <c r="T130" s="76"/>
      <c r="U130" s="76"/>
      <c r="V130" s="76"/>
      <c r="W130" s="76"/>
      <c r="X130" s="76"/>
      <c r="Y130" s="76"/>
      <c r="Z130" s="76"/>
      <c r="AA130" s="76"/>
      <c r="AB130" s="76"/>
      <c r="AC130" s="76"/>
      <c r="AD130" s="76"/>
      <c r="AE130" s="76"/>
      <c r="AF130" s="76"/>
      <c r="AG130" s="76"/>
      <c r="AH130" s="76"/>
      <c r="AI130" s="76"/>
      <c r="AJ130" s="76"/>
      <c r="AK130" s="76"/>
      <c r="AL130" s="76"/>
      <c r="AM130" s="76"/>
      <c r="AN130" s="76"/>
      <c r="AO130" s="76"/>
      <c r="AP130" s="76"/>
      <c r="AQ130" s="76"/>
      <c r="AR130" s="76"/>
      <c r="AS130" s="76"/>
      <c r="AT130" s="76"/>
      <c r="AU130" s="76"/>
      <c r="AV130" s="76"/>
      <c r="AW130" s="76"/>
      <c r="AX130" s="76"/>
      <c r="AY130" s="76"/>
      <c r="AZ130" s="76"/>
      <c r="BA130" s="76"/>
      <c r="BB130" s="76"/>
      <c r="BC130" s="76"/>
      <c r="BD130" s="76"/>
      <c r="BE130" s="76"/>
      <c r="BF130" s="76"/>
      <c r="BG130" s="76"/>
      <c r="BH130" s="76"/>
      <c r="BI130" s="76"/>
      <c r="BJ130" s="76"/>
      <c r="BK130" s="76"/>
      <c r="BL130" s="76"/>
      <c r="BM130" s="76"/>
      <c r="BN130" s="76"/>
      <c r="BO130" s="76"/>
      <c r="BP130" s="76"/>
      <c r="BQ130" s="76"/>
      <c r="BR130" s="76"/>
      <c r="BS130" s="76"/>
      <c r="BT130" s="76"/>
      <c r="BU130" s="76"/>
      <c r="BV130" s="76"/>
      <c r="BW130" s="76"/>
      <c r="BX130" s="76"/>
      <c r="BY130" s="76"/>
      <c r="BZ130" s="76"/>
      <c r="CA130" s="76"/>
      <c r="CB130" s="76"/>
      <c r="CC130" s="76"/>
      <c r="CD130" s="76"/>
      <c r="CE130" s="76"/>
      <c r="CF130" s="76"/>
      <c r="CG130" s="76"/>
      <c r="CH130" s="76"/>
      <c r="CI130" s="76"/>
      <c r="CJ130" s="76"/>
      <c r="CK130" s="76"/>
      <c r="CL130" s="76"/>
      <c r="CM130" s="76"/>
      <c r="CN130" s="76"/>
      <c r="CO130" s="76"/>
      <c r="CP130" s="76"/>
      <c r="CQ130" s="76"/>
      <c r="CR130" s="76"/>
      <c r="CS130" s="76"/>
      <c r="CT130" s="76"/>
      <c r="CU130" s="76"/>
      <c r="CV130" s="76"/>
      <c r="CW130" s="76"/>
      <c r="CX130" s="76"/>
      <c r="CY130" s="76"/>
      <c r="CZ130" s="76"/>
      <c r="DA130" s="76"/>
      <c r="DB130" s="76"/>
      <c r="DC130" s="76"/>
      <c r="DD130" s="76"/>
      <c r="DE130" s="76"/>
      <c r="DF130" s="76"/>
      <c r="DG130" s="76"/>
      <c r="DH130" s="76"/>
    </row>
    <row r="131" spans="1:112" s="64" customFormat="1" x14ac:dyDescent="0.35">
      <c r="A131" s="76"/>
      <c r="B131" s="76"/>
      <c r="C131" s="76"/>
      <c r="D131" s="76"/>
      <c r="E131" s="76"/>
      <c r="F131" s="76"/>
      <c r="G131" s="76"/>
      <c r="H131" s="76"/>
      <c r="I131" s="76"/>
      <c r="J131" s="76"/>
      <c r="K131" s="76"/>
      <c r="L131" s="76"/>
      <c r="M131" s="76"/>
      <c r="N131" s="76"/>
      <c r="O131" s="76"/>
      <c r="P131" s="76"/>
      <c r="Q131" s="76"/>
      <c r="R131" s="76"/>
      <c r="S131" s="76"/>
      <c r="T131" s="76"/>
      <c r="U131" s="76"/>
      <c r="V131" s="76"/>
      <c r="W131" s="76"/>
      <c r="X131" s="76"/>
      <c r="Y131" s="76"/>
      <c r="Z131" s="76"/>
      <c r="AA131" s="76"/>
      <c r="AB131" s="76"/>
      <c r="AC131" s="76"/>
      <c r="AD131" s="76"/>
      <c r="AE131" s="76"/>
      <c r="AF131" s="76"/>
      <c r="AG131" s="76"/>
      <c r="AH131" s="76"/>
      <c r="AI131" s="76"/>
      <c r="AJ131" s="76"/>
      <c r="AK131" s="76"/>
      <c r="AL131" s="76"/>
      <c r="AM131" s="76"/>
      <c r="AN131" s="76"/>
      <c r="AO131" s="76"/>
      <c r="AP131" s="76"/>
      <c r="AQ131" s="76"/>
      <c r="AR131" s="76"/>
      <c r="AS131" s="76"/>
      <c r="AT131" s="76"/>
      <c r="AU131" s="76"/>
      <c r="AV131" s="76"/>
      <c r="AW131" s="76"/>
      <c r="AX131" s="76"/>
      <c r="AY131" s="76"/>
      <c r="AZ131" s="76"/>
      <c r="BA131" s="76"/>
      <c r="BB131" s="76"/>
      <c r="BC131" s="76"/>
      <c r="BD131" s="76"/>
      <c r="BE131" s="76"/>
      <c r="BF131" s="76"/>
      <c r="BG131" s="76"/>
      <c r="BH131" s="76"/>
      <c r="BI131" s="76"/>
      <c r="BJ131" s="76"/>
      <c r="BK131" s="76"/>
      <c r="BL131" s="76"/>
      <c r="BM131" s="76"/>
      <c r="BN131" s="76"/>
      <c r="BO131" s="76"/>
      <c r="BP131" s="76"/>
      <c r="BQ131" s="76"/>
      <c r="BR131" s="76"/>
      <c r="BS131" s="76"/>
      <c r="BT131" s="76"/>
      <c r="BU131" s="76"/>
      <c r="BV131" s="76"/>
      <c r="BW131" s="76"/>
      <c r="BX131" s="76"/>
      <c r="BY131" s="76"/>
      <c r="BZ131" s="76"/>
      <c r="CA131" s="76"/>
      <c r="CB131" s="76"/>
      <c r="CC131" s="76"/>
      <c r="CD131" s="76"/>
      <c r="CE131" s="76"/>
      <c r="CF131" s="76"/>
      <c r="CG131" s="76"/>
      <c r="CH131" s="76"/>
      <c r="CI131" s="76"/>
      <c r="CJ131" s="76"/>
      <c r="CK131" s="76"/>
      <c r="CL131" s="76"/>
      <c r="CM131" s="76"/>
      <c r="CN131" s="76"/>
      <c r="CO131" s="76"/>
      <c r="CP131" s="76"/>
      <c r="CQ131" s="76"/>
      <c r="CR131" s="76"/>
      <c r="CS131" s="76"/>
      <c r="CT131" s="76"/>
      <c r="CU131" s="76"/>
      <c r="CV131" s="76"/>
      <c r="CW131" s="76"/>
      <c r="CX131" s="76"/>
      <c r="CY131" s="76"/>
      <c r="CZ131" s="76"/>
      <c r="DA131" s="76"/>
      <c r="DB131" s="76"/>
      <c r="DC131" s="76"/>
      <c r="DD131" s="76"/>
      <c r="DE131" s="76"/>
      <c r="DF131" s="76"/>
      <c r="DG131" s="76"/>
      <c r="DH131" s="76"/>
    </row>
    <row r="132" spans="1:112" s="64" customFormat="1" x14ac:dyDescent="0.35">
      <c r="A132" s="76"/>
      <c r="B132" s="76"/>
      <c r="C132" s="76"/>
      <c r="D132" s="76"/>
      <c r="E132" s="76"/>
      <c r="F132" s="76"/>
      <c r="G132" s="76"/>
      <c r="H132" s="76"/>
      <c r="I132" s="76"/>
      <c r="J132" s="76"/>
      <c r="K132" s="76"/>
      <c r="L132" s="76"/>
      <c r="M132" s="76"/>
      <c r="N132" s="76"/>
      <c r="O132" s="76"/>
      <c r="P132" s="76"/>
      <c r="Q132" s="76"/>
      <c r="R132" s="76"/>
      <c r="S132" s="76"/>
      <c r="T132" s="76"/>
      <c r="U132" s="76"/>
      <c r="V132" s="76"/>
      <c r="W132" s="76"/>
      <c r="X132" s="76"/>
      <c r="Y132" s="76"/>
      <c r="Z132" s="76"/>
      <c r="AA132" s="76"/>
      <c r="AB132" s="76"/>
      <c r="AC132" s="76"/>
      <c r="AD132" s="76"/>
      <c r="AE132" s="76"/>
      <c r="AF132" s="76"/>
      <c r="AG132" s="76"/>
      <c r="AH132" s="76"/>
      <c r="AI132" s="76"/>
      <c r="AJ132" s="76"/>
      <c r="AK132" s="76"/>
      <c r="AL132" s="76"/>
      <c r="AM132" s="76"/>
      <c r="AN132" s="76"/>
      <c r="AO132" s="76"/>
      <c r="AP132" s="76"/>
      <c r="AQ132" s="76"/>
      <c r="AR132" s="76"/>
      <c r="AS132" s="76"/>
      <c r="AT132" s="76"/>
      <c r="AU132" s="76"/>
      <c r="AV132" s="76"/>
      <c r="AW132" s="76"/>
      <c r="AX132" s="76"/>
      <c r="AY132" s="76"/>
      <c r="AZ132" s="76"/>
      <c r="BA132" s="76"/>
      <c r="BB132" s="76"/>
      <c r="BC132" s="76"/>
      <c r="BD132" s="76"/>
      <c r="BE132" s="76"/>
      <c r="BF132" s="76"/>
      <c r="BG132" s="76"/>
      <c r="BH132" s="76"/>
      <c r="BI132" s="76"/>
      <c r="BJ132" s="76"/>
      <c r="BK132" s="76"/>
      <c r="BL132" s="76"/>
      <c r="BM132" s="76"/>
      <c r="BN132" s="76"/>
      <c r="BO132" s="76"/>
      <c r="BP132" s="76"/>
      <c r="BQ132" s="76"/>
      <c r="BR132" s="76"/>
      <c r="BS132" s="76"/>
      <c r="BT132" s="76"/>
      <c r="BU132" s="76"/>
      <c r="BV132" s="76"/>
      <c r="BW132" s="76"/>
      <c r="BX132" s="76"/>
      <c r="BY132" s="76"/>
      <c r="BZ132" s="76"/>
      <c r="CA132" s="76"/>
      <c r="CB132" s="76"/>
      <c r="CC132" s="76"/>
      <c r="CD132" s="76"/>
      <c r="CE132" s="76"/>
      <c r="CF132" s="76"/>
      <c r="CG132" s="76"/>
      <c r="CH132" s="76"/>
      <c r="CI132" s="76"/>
      <c r="CJ132" s="76"/>
      <c r="CK132" s="76"/>
      <c r="CL132" s="76"/>
      <c r="CM132" s="76"/>
      <c r="CN132" s="76"/>
      <c r="CO132" s="76"/>
      <c r="CP132" s="76"/>
      <c r="CQ132" s="76"/>
      <c r="CR132" s="76"/>
      <c r="CS132" s="76"/>
      <c r="CT132" s="76"/>
      <c r="CU132" s="76"/>
      <c r="CV132" s="76"/>
      <c r="CW132" s="76"/>
      <c r="CX132" s="76"/>
      <c r="CY132" s="76"/>
      <c r="CZ132" s="76"/>
      <c r="DA132" s="76"/>
      <c r="DB132" s="76"/>
      <c r="DC132" s="76"/>
      <c r="DD132" s="76"/>
      <c r="DE132" s="76"/>
      <c r="DF132" s="76"/>
      <c r="DG132" s="76"/>
      <c r="DH132" s="76"/>
    </row>
    <row r="133" spans="1:112" s="64" customFormat="1" x14ac:dyDescent="0.35">
      <c r="A133" s="76"/>
      <c r="B133" s="76"/>
      <c r="C133" s="76"/>
      <c r="D133" s="76"/>
      <c r="E133" s="76"/>
      <c r="F133" s="76"/>
      <c r="G133" s="76"/>
      <c r="H133" s="76"/>
      <c r="I133" s="76"/>
      <c r="J133" s="76"/>
      <c r="K133" s="76"/>
      <c r="L133" s="76"/>
      <c r="M133" s="76"/>
      <c r="N133" s="76"/>
      <c r="O133" s="76"/>
      <c r="P133" s="76"/>
      <c r="Q133" s="76"/>
      <c r="R133" s="76"/>
      <c r="S133" s="76"/>
      <c r="T133" s="76"/>
      <c r="U133" s="76"/>
      <c r="V133" s="76"/>
      <c r="W133" s="76"/>
      <c r="X133" s="76"/>
      <c r="Y133" s="76"/>
      <c r="Z133" s="76"/>
      <c r="AA133" s="76"/>
      <c r="AB133" s="76"/>
      <c r="AC133" s="76"/>
      <c r="AD133" s="76"/>
      <c r="AE133" s="76"/>
      <c r="AF133" s="76"/>
      <c r="AG133" s="76"/>
      <c r="AH133" s="76"/>
      <c r="AI133" s="76"/>
      <c r="AJ133" s="76"/>
      <c r="AK133" s="76"/>
      <c r="AL133" s="76"/>
      <c r="AM133" s="76"/>
      <c r="AN133" s="76"/>
      <c r="AO133" s="76"/>
      <c r="AP133" s="76"/>
      <c r="AQ133" s="76"/>
      <c r="AR133" s="76"/>
      <c r="AS133" s="76"/>
      <c r="AT133" s="76"/>
      <c r="AU133" s="76"/>
      <c r="AV133" s="76"/>
      <c r="AW133" s="76"/>
      <c r="AX133" s="76"/>
      <c r="AY133" s="76"/>
      <c r="AZ133" s="76"/>
      <c r="BA133" s="76"/>
      <c r="BB133" s="76"/>
      <c r="BC133" s="76"/>
      <c r="BD133" s="76"/>
      <c r="BE133" s="76"/>
      <c r="BF133" s="76"/>
      <c r="BG133" s="76"/>
      <c r="BH133" s="76"/>
      <c r="BI133" s="76"/>
      <c r="BJ133" s="76"/>
      <c r="BK133" s="76"/>
      <c r="BL133" s="76"/>
      <c r="BM133" s="76"/>
      <c r="BN133" s="76"/>
      <c r="BO133" s="76"/>
      <c r="BP133" s="76"/>
      <c r="BQ133" s="76"/>
      <c r="BR133" s="76"/>
      <c r="BS133" s="76"/>
      <c r="BT133" s="76"/>
      <c r="BU133" s="76"/>
      <c r="BV133" s="76"/>
      <c r="BW133" s="76"/>
      <c r="BX133" s="76"/>
      <c r="BY133" s="76"/>
      <c r="BZ133" s="76"/>
      <c r="CA133" s="76"/>
      <c r="CB133" s="76"/>
      <c r="CC133" s="76"/>
      <c r="CD133" s="76"/>
      <c r="CE133" s="76"/>
      <c r="CF133" s="76"/>
      <c r="CG133" s="76"/>
      <c r="CH133" s="76"/>
      <c r="CI133" s="76"/>
      <c r="CJ133" s="76"/>
      <c r="CK133" s="76"/>
      <c r="CL133" s="76"/>
      <c r="CM133" s="76"/>
      <c r="CN133" s="76"/>
      <c r="CO133" s="76"/>
      <c r="CP133" s="76"/>
      <c r="CQ133" s="76"/>
      <c r="CR133" s="76"/>
      <c r="CS133" s="76"/>
      <c r="CT133" s="76"/>
      <c r="CU133" s="76"/>
      <c r="CV133" s="76"/>
      <c r="CW133" s="76"/>
      <c r="CX133" s="76"/>
      <c r="CY133" s="76"/>
      <c r="CZ133" s="76"/>
      <c r="DA133" s="76"/>
      <c r="DB133" s="76"/>
      <c r="DC133" s="76"/>
      <c r="DD133" s="76"/>
      <c r="DE133" s="76"/>
      <c r="DF133" s="76"/>
      <c r="DG133" s="76"/>
      <c r="DH133" s="76"/>
    </row>
    <row r="134" spans="1:112" s="64" customFormat="1" x14ac:dyDescent="0.35">
      <c r="A134" s="76"/>
      <c r="B134" s="76"/>
      <c r="C134" s="76"/>
      <c r="D134" s="76"/>
      <c r="E134" s="76"/>
      <c r="F134" s="76"/>
      <c r="G134" s="76"/>
      <c r="H134" s="76"/>
      <c r="I134" s="76"/>
      <c r="J134" s="76"/>
      <c r="K134" s="76"/>
      <c r="L134" s="76"/>
      <c r="M134" s="76"/>
      <c r="N134" s="76"/>
      <c r="O134" s="76"/>
      <c r="P134" s="76"/>
      <c r="Q134" s="76"/>
      <c r="R134" s="76"/>
      <c r="S134" s="76"/>
      <c r="T134" s="76"/>
      <c r="U134" s="76"/>
      <c r="V134" s="76"/>
      <c r="W134" s="76"/>
      <c r="X134" s="76"/>
      <c r="Y134" s="76"/>
      <c r="Z134" s="76"/>
      <c r="AA134" s="76"/>
      <c r="AB134" s="76"/>
      <c r="AC134" s="76"/>
      <c r="AD134" s="76"/>
      <c r="AE134" s="76"/>
      <c r="AF134" s="76"/>
      <c r="AG134" s="76"/>
      <c r="AH134" s="76"/>
      <c r="AI134" s="76"/>
      <c r="AJ134" s="76"/>
      <c r="AK134" s="76"/>
      <c r="AL134" s="76"/>
      <c r="AM134" s="76"/>
      <c r="AN134" s="76"/>
      <c r="AO134" s="76"/>
      <c r="AP134" s="76"/>
      <c r="AQ134" s="76"/>
      <c r="AR134" s="76"/>
      <c r="AS134" s="76"/>
      <c r="AT134" s="76"/>
      <c r="AU134" s="76"/>
      <c r="AV134" s="76"/>
      <c r="AW134" s="76"/>
      <c r="AX134" s="76"/>
      <c r="AY134" s="76"/>
      <c r="AZ134" s="76"/>
      <c r="BA134" s="76"/>
      <c r="BB134" s="76"/>
      <c r="BC134" s="76"/>
      <c r="BD134" s="76"/>
      <c r="BE134" s="76"/>
      <c r="BF134" s="76"/>
      <c r="BG134" s="76"/>
      <c r="BH134" s="76"/>
      <c r="BI134" s="76"/>
      <c r="BJ134" s="76"/>
      <c r="BK134" s="76"/>
      <c r="BL134" s="76"/>
      <c r="BM134" s="76"/>
      <c r="BN134" s="76"/>
      <c r="BO134" s="76"/>
      <c r="BP134" s="76"/>
      <c r="BQ134" s="76"/>
      <c r="BR134" s="76"/>
      <c r="BS134" s="76"/>
      <c r="BT134" s="76"/>
      <c r="BU134" s="76"/>
      <c r="BV134" s="76"/>
      <c r="BW134" s="76"/>
      <c r="BX134" s="76"/>
      <c r="BY134" s="76"/>
      <c r="BZ134" s="76"/>
      <c r="CA134" s="76"/>
      <c r="CB134" s="76"/>
      <c r="CC134" s="76"/>
      <c r="CD134" s="76"/>
      <c r="CE134" s="76"/>
      <c r="CF134" s="76"/>
      <c r="CG134" s="76"/>
      <c r="CH134" s="76"/>
      <c r="CI134" s="76"/>
      <c r="CJ134" s="76"/>
      <c r="CK134" s="76"/>
      <c r="CL134" s="76"/>
      <c r="CM134" s="76"/>
      <c r="CN134" s="76"/>
      <c r="CO134" s="76"/>
      <c r="CP134" s="76"/>
      <c r="CQ134" s="76"/>
      <c r="CR134" s="76"/>
      <c r="CS134" s="76"/>
      <c r="CT134" s="76"/>
      <c r="CU134" s="76"/>
      <c r="CV134" s="76"/>
      <c r="CW134" s="76"/>
      <c r="CX134" s="76"/>
      <c r="CY134" s="76"/>
      <c r="CZ134" s="76"/>
      <c r="DA134" s="76"/>
      <c r="DB134" s="76"/>
      <c r="DC134" s="76"/>
      <c r="DD134" s="76"/>
      <c r="DE134" s="76"/>
      <c r="DF134" s="76"/>
      <c r="DG134" s="76"/>
      <c r="DH134" s="76"/>
    </row>
    <row r="135" spans="1:112" s="64" customFormat="1" x14ac:dyDescent="0.35">
      <c r="A135" s="76"/>
      <c r="B135" s="76"/>
      <c r="C135" s="76"/>
      <c r="D135" s="76"/>
      <c r="E135" s="76"/>
      <c r="F135" s="76"/>
      <c r="G135" s="76"/>
      <c r="H135" s="76"/>
      <c r="I135" s="76"/>
      <c r="J135" s="76"/>
      <c r="K135" s="76"/>
      <c r="L135" s="76"/>
      <c r="M135" s="76"/>
      <c r="N135" s="76"/>
      <c r="O135" s="76"/>
      <c r="P135" s="76"/>
      <c r="Q135" s="76"/>
      <c r="R135" s="76"/>
      <c r="S135" s="76"/>
      <c r="T135" s="76"/>
      <c r="U135" s="76"/>
      <c r="V135" s="76"/>
      <c r="W135" s="76"/>
      <c r="X135" s="76"/>
      <c r="Y135" s="76"/>
      <c r="Z135" s="76"/>
      <c r="AA135" s="76"/>
      <c r="AB135" s="76"/>
      <c r="AC135" s="76"/>
      <c r="AD135" s="76"/>
      <c r="AE135" s="76"/>
      <c r="AF135" s="76"/>
      <c r="AG135" s="76"/>
      <c r="AH135" s="76"/>
      <c r="AI135" s="76"/>
      <c r="AJ135" s="76"/>
      <c r="AK135" s="76"/>
      <c r="AL135" s="76"/>
      <c r="AM135" s="76"/>
      <c r="AN135" s="76"/>
      <c r="AO135" s="76"/>
      <c r="AP135" s="76"/>
      <c r="AQ135" s="76"/>
      <c r="AR135" s="76"/>
      <c r="AS135" s="76"/>
      <c r="AT135" s="76"/>
      <c r="AU135" s="76"/>
      <c r="AV135" s="76"/>
      <c r="AW135" s="76"/>
      <c r="AX135" s="76"/>
      <c r="AY135" s="76"/>
      <c r="AZ135" s="76"/>
      <c r="BA135" s="76"/>
      <c r="BB135" s="76"/>
      <c r="BC135" s="76"/>
      <c r="BD135" s="76"/>
      <c r="BE135" s="76"/>
      <c r="BF135" s="76"/>
      <c r="BG135" s="76"/>
      <c r="BH135" s="76"/>
      <c r="BI135" s="76"/>
      <c r="BJ135" s="76"/>
      <c r="BK135" s="76"/>
      <c r="BL135" s="76"/>
      <c r="BM135" s="76"/>
      <c r="BN135" s="76"/>
      <c r="BO135" s="76"/>
      <c r="BP135" s="76"/>
      <c r="BQ135" s="76"/>
      <c r="BR135" s="76"/>
      <c r="BS135" s="76"/>
      <c r="BT135" s="76"/>
      <c r="BU135" s="76"/>
      <c r="BV135" s="76"/>
      <c r="BW135" s="76"/>
      <c r="BX135" s="76"/>
      <c r="BY135" s="76"/>
      <c r="BZ135" s="76"/>
      <c r="CA135" s="76"/>
      <c r="CB135" s="76"/>
      <c r="CC135" s="76"/>
      <c r="CD135" s="76"/>
      <c r="CE135" s="76"/>
      <c r="CF135" s="76"/>
      <c r="CG135" s="76"/>
      <c r="CH135" s="76"/>
      <c r="CI135" s="76"/>
      <c r="CJ135" s="76"/>
      <c r="CK135" s="76"/>
      <c r="CL135" s="76"/>
      <c r="CM135" s="76"/>
      <c r="CN135" s="76"/>
      <c r="CO135" s="76"/>
      <c r="CP135" s="76"/>
      <c r="CQ135" s="76"/>
      <c r="CR135" s="76"/>
      <c r="CS135" s="76"/>
      <c r="CT135" s="76"/>
      <c r="CU135" s="76"/>
      <c r="CV135" s="76"/>
      <c r="CW135" s="76"/>
      <c r="CX135" s="76"/>
      <c r="CY135" s="76"/>
      <c r="CZ135" s="76"/>
      <c r="DA135" s="76"/>
      <c r="DB135" s="76"/>
      <c r="DC135" s="76"/>
      <c r="DD135" s="76"/>
      <c r="DE135" s="76"/>
      <c r="DF135" s="76"/>
      <c r="DG135" s="76"/>
      <c r="DH135" s="76"/>
    </row>
    <row r="136" spans="1:112" s="64" customFormat="1" x14ac:dyDescent="0.35">
      <c r="A136" s="76"/>
      <c r="B136" s="76"/>
      <c r="C136" s="76"/>
      <c r="D136" s="76"/>
      <c r="E136" s="76"/>
      <c r="F136" s="76"/>
      <c r="G136" s="76"/>
      <c r="H136" s="76"/>
      <c r="I136" s="76"/>
      <c r="J136" s="76"/>
      <c r="K136" s="76"/>
      <c r="L136" s="76"/>
      <c r="M136" s="76"/>
      <c r="N136" s="76"/>
      <c r="O136" s="76"/>
      <c r="P136" s="76"/>
      <c r="Q136" s="76"/>
      <c r="R136" s="76"/>
      <c r="S136" s="76"/>
      <c r="T136" s="76"/>
      <c r="U136" s="76"/>
      <c r="V136" s="76"/>
      <c r="W136" s="76"/>
      <c r="X136" s="76"/>
      <c r="Y136" s="76"/>
      <c r="Z136" s="76"/>
      <c r="AA136" s="76"/>
      <c r="AB136" s="76"/>
      <c r="AC136" s="76"/>
      <c r="AD136" s="76"/>
      <c r="AE136" s="76"/>
      <c r="AF136" s="76"/>
      <c r="AG136" s="76"/>
      <c r="AH136" s="76"/>
      <c r="AI136" s="76"/>
      <c r="AJ136" s="76"/>
      <c r="AK136" s="76"/>
      <c r="AL136" s="76"/>
      <c r="AM136" s="76"/>
      <c r="AN136" s="76"/>
      <c r="AO136" s="76"/>
      <c r="AP136" s="76"/>
      <c r="AQ136" s="76"/>
      <c r="AR136" s="76"/>
      <c r="AS136" s="76"/>
      <c r="AT136" s="76"/>
      <c r="AU136" s="76"/>
      <c r="AV136" s="76"/>
      <c r="AW136" s="76"/>
      <c r="AX136" s="76"/>
      <c r="AY136" s="76"/>
      <c r="AZ136" s="76"/>
      <c r="BA136" s="76"/>
      <c r="BB136" s="76"/>
      <c r="BC136" s="76"/>
      <c r="BD136" s="76"/>
      <c r="BE136" s="76"/>
      <c r="BF136" s="76"/>
      <c r="BG136" s="76"/>
      <c r="BH136" s="76"/>
      <c r="BI136" s="76"/>
      <c r="BJ136" s="76"/>
      <c r="BK136" s="76"/>
      <c r="BL136" s="76"/>
      <c r="BM136" s="76"/>
      <c r="BN136" s="76"/>
      <c r="BO136" s="76"/>
      <c r="BP136" s="76"/>
      <c r="BQ136" s="76"/>
      <c r="BR136" s="76"/>
      <c r="BS136" s="76"/>
      <c r="BT136" s="76"/>
      <c r="BU136" s="76"/>
      <c r="BV136" s="76"/>
      <c r="BW136" s="76"/>
      <c r="BX136" s="76"/>
      <c r="BY136" s="76"/>
      <c r="BZ136" s="76"/>
      <c r="CA136" s="76"/>
      <c r="CB136" s="76"/>
      <c r="CC136" s="76"/>
      <c r="CD136" s="76"/>
      <c r="CE136" s="76"/>
      <c r="CF136" s="76"/>
      <c r="CG136" s="76"/>
      <c r="CH136" s="76"/>
      <c r="CI136" s="76"/>
      <c r="CJ136" s="76"/>
      <c r="CK136" s="76"/>
      <c r="CL136" s="76"/>
      <c r="CM136" s="76"/>
      <c r="CN136" s="76"/>
      <c r="CO136" s="76"/>
      <c r="CP136" s="76"/>
      <c r="CQ136" s="76"/>
      <c r="CR136" s="76"/>
      <c r="CS136" s="76"/>
      <c r="CT136" s="76"/>
      <c r="CU136" s="76"/>
      <c r="CV136" s="76"/>
      <c r="CW136" s="76"/>
      <c r="CX136" s="76"/>
      <c r="CY136" s="76"/>
      <c r="CZ136" s="76"/>
      <c r="DA136" s="76"/>
      <c r="DB136" s="76"/>
      <c r="DC136" s="76"/>
      <c r="DD136" s="76"/>
      <c r="DE136" s="76"/>
      <c r="DF136" s="76"/>
      <c r="DG136" s="76"/>
      <c r="DH136" s="76"/>
    </row>
    <row r="137" spans="1:112" s="64" customFormat="1" x14ac:dyDescent="0.35">
      <c r="A137" s="76"/>
      <c r="B137" s="76"/>
      <c r="C137" s="76"/>
      <c r="D137" s="76"/>
      <c r="E137" s="76"/>
      <c r="F137" s="76"/>
      <c r="G137" s="76"/>
      <c r="H137" s="76"/>
      <c r="I137" s="76"/>
      <c r="J137" s="76"/>
      <c r="K137" s="76"/>
      <c r="L137" s="76"/>
      <c r="M137" s="76"/>
      <c r="N137" s="76"/>
      <c r="O137" s="76"/>
      <c r="P137" s="76"/>
      <c r="Q137" s="76"/>
      <c r="R137" s="76"/>
      <c r="S137" s="76"/>
      <c r="T137" s="76"/>
      <c r="U137" s="76"/>
      <c r="V137" s="76"/>
      <c r="W137" s="76"/>
      <c r="X137" s="76"/>
      <c r="Y137" s="76"/>
      <c r="Z137" s="76"/>
      <c r="AA137" s="76"/>
      <c r="AB137" s="76"/>
      <c r="AC137" s="76"/>
      <c r="AD137" s="76"/>
      <c r="AE137" s="76"/>
      <c r="AF137" s="76"/>
      <c r="AG137" s="76"/>
      <c r="AH137" s="76"/>
      <c r="AI137" s="76"/>
      <c r="AJ137" s="76"/>
      <c r="AK137" s="76"/>
      <c r="AL137" s="76"/>
      <c r="AM137" s="76"/>
      <c r="AN137" s="76"/>
      <c r="AO137" s="76"/>
      <c r="AP137" s="76"/>
      <c r="AQ137" s="76"/>
      <c r="AR137" s="76"/>
      <c r="AS137" s="76"/>
      <c r="AT137" s="76"/>
      <c r="AU137" s="76"/>
      <c r="AV137" s="76"/>
      <c r="AW137" s="76"/>
      <c r="AX137" s="76"/>
      <c r="AY137" s="76"/>
      <c r="AZ137" s="76"/>
      <c r="BA137" s="76"/>
      <c r="BB137" s="76"/>
      <c r="BC137" s="76"/>
      <c r="BD137" s="76"/>
      <c r="BE137" s="76"/>
      <c r="BF137" s="76"/>
      <c r="BG137" s="76"/>
      <c r="BH137" s="76"/>
      <c r="BI137" s="76"/>
      <c r="BJ137" s="76"/>
      <c r="BK137" s="76"/>
      <c r="BL137" s="76"/>
      <c r="BM137" s="76"/>
      <c r="BN137" s="76"/>
      <c r="BO137" s="76"/>
      <c r="BP137" s="76"/>
      <c r="BQ137" s="76"/>
      <c r="BR137" s="76"/>
      <c r="BS137" s="76"/>
      <c r="BT137" s="76"/>
      <c r="BU137" s="76"/>
      <c r="BV137" s="76"/>
      <c r="BW137" s="76"/>
      <c r="BX137" s="76"/>
      <c r="BY137" s="76"/>
      <c r="BZ137" s="76"/>
      <c r="CA137" s="76"/>
      <c r="CB137" s="76"/>
      <c r="CC137" s="76"/>
      <c r="CD137" s="76"/>
      <c r="CE137" s="76"/>
      <c r="CF137" s="76"/>
      <c r="CG137" s="76"/>
      <c r="CH137" s="76"/>
      <c r="CI137" s="76"/>
      <c r="CJ137" s="76"/>
      <c r="CK137" s="76"/>
      <c r="CL137" s="76"/>
      <c r="CM137" s="76"/>
      <c r="CN137" s="76"/>
      <c r="CO137" s="76"/>
      <c r="CP137" s="76"/>
      <c r="CQ137" s="76"/>
      <c r="CR137" s="76"/>
      <c r="CS137" s="76"/>
      <c r="CT137" s="76"/>
      <c r="CU137" s="76"/>
      <c r="CV137" s="76"/>
      <c r="CW137" s="76"/>
      <c r="CX137" s="76"/>
      <c r="CY137" s="76"/>
      <c r="CZ137" s="76"/>
      <c r="DA137" s="76"/>
      <c r="DB137" s="76"/>
      <c r="DC137" s="76"/>
      <c r="DD137" s="76"/>
      <c r="DE137" s="76"/>
      <c r="DF137" s="76"/>
      <c r="DG137" s="76"/>
      <c r="DH137" s="76"/>
    </row>
    <row r="138" spans="1:112" s="64" customFormat="1" x14ac:dyDescent="0.35">
      <c r="A138" s="76"/>
      <c r="B138" s="76"/>
      <c r="C138" s="76"/>
      <c r="D138" s="76"/>
      <c r="E138" s="76"/>
      <c r="F138" s="76"/>
      <c r="G138" s="76"/>
      <c r="H138" s="76"/>
      <c r="I138" s="76"/>
      <c r="J138" s="76"/>
      <c r="K138" s="76"/>
      <c r="L138" s="76"/>
      <c r="M138" s="76"/>
      <c r="N138" s="76"/>
      <c r="O138" s="76"/>
      <c r="P138" s="76"/>
      <c r="Q138" s="76"/>
      <c r="R138" s="76"/>
      <c r="S138" s="76"/>
      <c r="T138" s="76"/>
      <c r="U138" s="76"/>
      <c r="V138" s="76"/>
      <c r="W138" s="76"/>
      <c r="X138" s="76"/>
      <c r="Y138" s="76"/>
      <c r="Z138" s="76"/>
      <c r="AA138" s="76"/>
      <c r="AB138" s="76"/>
      <c r="AC138" s="76"/>
      <c r="AD138" s="76"/>
      <c r="AE138" s="76"/>
      <c r="AF138" s="76"/>
      <c r="AG138" s="76"/>
      <c r="AH138" s="76"/>
      <c r="AI138" s="76"/>
      <c r="AJ138" s="76"/>
      <c r="AK138" s="76"/>
      <c r="AL138" s="76"/>
      <c r="AM138" s="76"/>
      <c r="AN138" s="76"/>
      <c r="AO138" s="76"/>
      <c r="AP138" s="76"/>
      <c r="AQ138" s="76"/>
      <c r="AR138" s="76"/>
      <c r="AS138" s="76"/>
      <c r="AT138" s="76"/>
      <c r="AU138" s="76"/>
      <c r="AV138" s="76"/>
      <c r="AW138" s="76"/>
      <c r="AX138" s="76"/>
      <c r="AY138" s="76"/>
      <c r="AZ138" s="76"/>
      <c r="BA138" s="76"/>
      <c r="BB138" s="76"/>
      <c r="BC138" s="76"/>
      <c r="BD138" s="76"/>
      <c r="BE138" s="76"/>
      <c r="BF138" s="76"/>
      <c r="BG138" s="76"/>
      <c r="BH138" s="76"/>
      <c r="BI138" s="76"/>
      <c r="BJ138" s="76"/>
      <c r="BK138" s="76"/>
      <c r="BL138" s="76"/>
      <c r="BM138" s="76"/>
      <c r="BN138" s="76"/>
      <c r="BO138" s="76"/>
      <c r="BP138" s="76"/>
      <c r="BQ138" s="76"/>
      <c r="BR138" s="76"/>
      <c r="BS138" s="76"/>
      <c r="BT138" s="76"/>
      <c r="BU138" s="76"/>
      <c r="BV138" s="76"/>
      <c r="BW138" s="76"/>
      <c r="BX138" s="76"/>
      <c r="BY138" s="76"/>
      <c r="BZ138" s="76"/>
      <c r="CA138" s="76"/>
      <c r="CB138" s="76"/>
      <c r="CC138" s="76"/>
      <c r="CD138" s="76"/>
      <c r="CE138" s="76"/>
      <c r="CF138" s="76"/>
      <c r="CG138" s="76"/>
      <c r="CH138" s="76"/>
      <c r="CI138" s="76"/>
      <c r="CJ138" s="76"/>
      <c r="CK138" s="76"/>
      <c r="CL138" s="76"/>
      <c r="CM138" s="76"/>
      <c r="CN138" s="76"/>
      <c r="CO138" s="76"/>
      <c r="CP138" s="76"/>
      <c r="CQ138" s="76"/>
      <c r="CR138" s="76"/>
      <c r="CS138" s="76"/>
      <c r="CT138" s="76"/>
      <c r="CU138" s="76"/>
      <c r="CV138" s="76"/>
      <c r="CW138" s="76"/>
      <c r="CX138" s="76"/>
      <c r="CY138" s="76"/>
      <c r="CZ138" s="76"/>
      <c r="DA138" s="76"/>
      <c r="DB138" s="76"/>
      <c r="DC138" s="76"/>
      <c r="DD138" s="76"/>
      <c r="DE138" s="76"/>
      <c r="DF138" s="76"/>
      <c r="DG138" s="76"/>
      <c r="DH138" s="76"/>
    </row>
    <row r="139" spans="1:112" s="64" customFormat="1" x14ac:dyDescent="0.35">
      <c r="A139" s="76"/>
      <c r="B139" s="76"/>
      <c r="C139" s="76"/>
      <c r="D139" s="76"/>
      <c r="E139" s="76"/>
      <c r="F139" s="76"/>
      <c r="G139" s="76"/>
      <c r="H139" s="76"/>
      <c r="I139" s="76"/>
      <c r="J139" s="76"/>
      <c r="K139" s="76"/>
      <c r="L139" s="76"/>
      <c r="M139" s="76"/>
      <c r="N139" s="76"/>
      <c r="O139" s="76"/>
      <c r="P139" s="76"/>
      <c r="Q139" s="76"/>
      <c r="R139" s="76"/>
      <c r="S139" s="76"/>
      <c r="T139" s="76"/>
      <c r="U139" s="76"/>
      <c r="V139" s="76"/>
      <c r="W139" s="76"/>
      <c r="X139" s="76"/>
      <c r="Y139" s="76"/>
      <c r="Z139" s="76"/>
      <c r="AA139" s="76"/>
      <c r="AB139" s="76"/>
      <c r="AC139" s="76"/>
      <c r="AD139" s="76"/>
      <c r="AE139" s="76"/>
      <c r="AF139" s="76"/>
      <c r="AG139" s="76"/>
      <c r="AH139" s="76"/>
      <c r="AI139" s="76"/>
      <c r="AJ139" s="76"/>
      <c r="AK139" s="76"/>
      <c r="AL139" s="76"/>
      <c r="AM139" s="76"/>
      <c r="AN139" s="76"/>
      <c r="AO139" s="76"/>
      <c r="AP139" s="76"/>
      <c r="AQ139" s="76"/>
      <c r="AR139" s="76"/>
      <c r="AS139" s="76"/>
      <c r="AT139" s="76"/>
      <c r="AU139" s="76"/>
      <c r="AV139" s="76"/>
      <c r="AW139" s="76"/>
      <c r="AX139" s="76"/>
      <c r="AY139" s="76"/>
      <c r="AZ139" s="76"/>
      <c r="BA139" s="76"/>
      <c r="BB139" s="76"/>
      <c r="BC139" s="76"/>
      <c r="BD139" s="76"/>
      <c r="BE139" s="76"/>
      <c r="BF139" s="76"/>
      <c r="BG139" s="76"/>
      <c r="BH139" s="76"/>
      <c r="BI139" s="76"/>
      <c r="BJ139" s="76"/>
      <c r="BK139" s="76"/>
      <c r="BL139" s="76"/>
      <c r="BM139" s="76"/>
      <c r="BN139" s="76"/>
      <c r="BO139" s="76"/>
      <c r="BP139" s="76"/>
      <c r="BQ139" s="76"/>
      <c r="BR139" s="76"/>
      <c r="BS139" s="76"/>
      <c r="BT139" s="76"/>
      <c r="BU139" s="76"/>
      <c r="BV139" s="76"/>
      <c r="BW139" s="76"/>
      <c r="BX139" s="76"/>
      <c r="BY139" s="76"/>
      <c r="BZ139" s="76"/>
      <c r="CA139" s="76"/>
      <c r="CB139" s="76"/>
      <c r="CC139" s="76"/>
      <c r="CD139" s="76"/>
      <c r="CE139" s="76"/>
      <c r="CF139" s="76"/>
      <c r="CG139" s="76"/>
      <c r="CH139" s="76"/>
      <c r="CI139" s="76"/>
      <c r="CJ139" s="76"/>
      <c r="CK139" s="76"/>
      <c r="CL139" s="76"/>
      <c r="CM139" s="76"/>
      <c r="CN139" s="76"/>
      <c r="CO139" s="76"/>
      <c r="CP139" s="76"/>
      <c r="CQ139" s="76"/>
      <c r="CR139" s="76"/>
      <c r="CS139" s="76"/>
      <c r="CT139" s="76"/>
      <c r="CU139" s="76"/>
      <c r="CV139" s="76"/>
      <c r="CW139" s="76"/>
      <c r="CX139" s="76"/>
      <c r="CY139" s="76"/>
      <c r="CZ139" s="76"/>
      <c r="DA139" s="76"/>
      <c r="DB139" s="76"/>
      <c r="DC139" s="76"/>
      <c r="DD139" s="76"/>
      <c r="DE139" s="76"/>
      <c r="DF139" s="76"/>
      <c r="DG139" s="76"/>
      <c r="DH139" s="76"/>
    </row>
    <row r="140" spans="1:112" s="64" customFormat="1" x14ac:dyDescent="0.35">
      <c r="A140" s="76"/>
      <c r="B140" s="76"/>
      <c r="C140" s="76"/>
      <c r="D140" s="76"/>
      <c r="E140" s="76"/>
      <c r="F140" s="76"/>
      <c r="G140" s="76"/>
      <c r="H140" s="76"/>
      <c r="I140" s="76"/>
      <c r="J140" s="76"/>
      <c r="K140" s="76"/>
      <c r="L140" s="76"/>
      <c r="M140" s="76"/>
      <c r="N140" s="76"/>
      <c r="O140" s="76"/>
      <c r="P140" s="76"/>
      <c r="Q140" s="76"/>
      <c r="R140" s="76"/>
      <c r="S140" s="76"/>
      <c r="T140" s="76"/>
      <c r="U140" s="76"/>
      <c r="V140" s="76"/>
      <c r="W140" s="76"/>
      <c r="X140" s="76"/>
      <c r="Y140" s="76"/>
      <c r="Z140" s="76"/>
      <c r="AA140" s="76"/>
      <c r="AB140" s="76"/>
      <c r="AC140" s="76"/>
      <c r="AD140" s="76"/>
      <c r="AE140" s="76"/>
      <c r="AF140" s="76"/>
      <c r="AG140" s="76"/>
      <c r="AH140" s="76"/>
      <c r="AI140" s="76"/>
      <c r="AJ140" s="76"/>
      <c r="AK140" s="76"/>
      <c r="AL140" s="76"/>
      <c r="AM140" s="76"/>
      <c r="AN140" s="76"/>
      <c r="AO140" s="76"/>
      <c r="AP140" s="76"/>
      <c r="AQ140" s="76"/>
      <c r="AR140" s="76"/>
      <c r="AS140" s="76"/>
      <c r="AT140" s="76"/>
      <c r="AU140" s="76"/>
      <c r="AV140" s="76"/>
      <c r="AW140" s="76"/>
      <c r="AX140" s="76"/>
      <c r="AY140" s="76"/>
      <c r="AZ140" s="76"/>
      <c r="BA140" s="76"/>
      <c r="BB140" s="76"/>
      <c r="BC140" s="76"/>
      <c r="BD140" s="76"/>
      <c r="BE140" s="76"/>
      <c r="BF140" s="76"/>
      <c r="BG140" s="76"/>
      <c r="BH140" s="76"/>
      <c r="BI140" s="76"/>
      <c r="BJ140" s="76"/>
      <c r="BK140" s="76"/>
      <c r="BL140" s="76"/>
      <c r="BM140" s="76"/>
      <c r="BN140" s="76"/>
      <c r="BO140" s="76"/>
      <c r="BP140" s="76"/>
      <c r="BQ140" s="76"/>
      <c r="BR140" s="76"/>
      <c r="BS140" s="76"/>
      <c r="BT140" s="76"/>
      <c r="BU140" s="76"/>
      <c r="BV140" s="76"/>
      <c r="BW140" s="76"/>
      <c r="BX140" s="76"/>
      <c r="BY140" s="76"/>
      <c r="BZ140" s="76"/>
      <c r="CA140" s="76"/>
      <c r="CB140" s="76"/>
      <c r="CC140" s="76"/>
      <c r="CD140" s="76"/>
      <c r="CE140" s="76"/>
      <c r="CF140" s="76"/>
      <c r="CG140" s="76"/>
      <c r="CH140" s="76"/>
      <c r="CI140" s="76"/>
      <c r="CJ140" s="76"/>
      <c r="CK140" s="76"/>
      <c r="CL140" s="76"/>
      <c r="CM140" s="76"/>
      <c r="CN140" s="76"/>
      <c r="CO140" s="76"/>
      <c r="CP140" s="76"/>
      <c r="CQ140" s="76"/>
      <c r="CR140" s="76"/>
      <c r="CS140" s="76"/>
      <c r="CT140" s="76"/>
      <c r="CU140" s="76"/>
      <c r="CV140" s="76"/>
      <c r="CW140" s="76"/>
      <c r="CX140" s="76"/>
      <c r="CY140" s="76"/>
      <c r="CZ140" s="76"/>
      <c r="DA140" s="76"/>
      <c r="DB140" s="76"/>
      <c r="DC140" s="76"/>
      <c r="DD140" s="76"/>
      <c r="DE140" s="76"/>
      <c r="DF140" s="76"/>
      <c r="DG140" s="76"/>
      <c r="DH140" s="76"/>
    </row>
    <row r="141" spans="1:112" s="64" customFormat="1" x14ac:dyDescent="0.35">
      <c r="A141" s="76"/>
      <c r="B141" s="76"/>
      <c r="C141" s="76"/>
      <c r="D141" s="76"/>
      <c r="E141" s="76"/>
      <c r="F141" s="76"/>
      <c r="G141" s="76"/>
      <c r="H141" s="76"/>
      <c r="I141" s="76"/>
      <c r="J141" s="76"/>
      <c r="K141" s="76"/>
      <c r="L141" s="76"/>
      <c r="M141" s="76"/>
      <c r="N141" s="76"/>
      <c r="O141" s="76"/>
      <c r="P141" s="76"/>
      <c r="Q141" s="76"/>
      <c r="R141" s="76"/>
      <c r="S141" s="76"/>
      <c r="T141" s="76"/>
      <c r="U141" s="76"/>
      <c r="V141" s="76"/>
      <c r="W141" s="76"/>
      <c r="X141" s="76"/>
      <c r="Y141" s="76"/>
      <c r="Z141" s="76"/>
      <c r="AA141" s="76"/>
      <c r="AB141" s="76"/>
      <c r="AC141" s="76"/>
      <c r="AD141" s="76"/>
      <c r="AE141" s="76"/>
      <c r="AF141" s="76"/>
      <c r="AG141" s="76"/>
      <c r="AH141" s="76"/>
      <c r="AI141" s="76"/>
      <c r="AJ141" s="76"/>
      <c r="AK141" s="76"/>
      <c r="AL141" s="76"/>
      <c r="AM141" s="76"/>
      <c r="AN141" s="76"/>
      <c r="AO141" s="76"/>
      <c r="AP141" s="76"/>
      <c r="AQ141" s="76"/>
      <c r="AR141" s="76"/>
      <c r="AS141" s="76"/>
      <c r="AT141" s="76"/>
      <c r="AU141" s="76"/>
      <c r="AV141" s="76"/>
      <c r="AW141" s="76"/>
      <c r="AX141" s="76"/>
      <c r="AY141" s="76"/>
      <c r="AZ141" s="76"/>
      <c r="BA141" s="76"/>
      <c r="BB141" s="76"/>
      <c r="BC141" s="76"/>
      <c r="BD141" s="76"/>
      <c r="BE141" s="76"/>
      <c r="BF141" s="76"/>
      <c r="BG141" s="76"/>
      <c r="BH141" s="76"/>
      <c r="BI141" s="76"/>
      <c r="BJ141" s="76"/>
      <c r="BK141" s="76"/>
      <c r="BL141" s="76"/>
      <c r="BM141" s="76"/>
      <c r="BN141" s="76"/>
      <c r="BO141" s="76"/>
      <c r="BP141" s="76"/>
      <c r="BQ141" s="76"/>
      <c r="BR141" s="76"/>
      <c r="BS141" s="76"/>
      <c r="BT141" s="76"/>
      <c r="BU141" s="76"/>
      <c r="BV141" s="76"/>
      <c r="BW141" s="76"/>
      <c r="BX141" s="76"/>
      <c r="BY141" s="76"/>
      <c r="BZ141" s="76"/>
      <c r="CA141" s="76"/>
      <c r="CB141" s="76"/>
      <c r="CC141" s="76"/>
      <c r="CD141" s="76"/>
      <c r="CE141" s="76"/>
      <c r="CF141" s="76"/>
      <c r="CG141" s="76"/>
      <c r="CH141" s="76"/>
      <c r="CI141" s="76"/>
      <c r="CJ141" s="76"/>
      <c r="CK141" s="76"/>
      <c r="CL141" s="76"/>
      <c r="CM141" s="76"/>
      <c r="CN141" s="76"/>
      <c r="CO141" s="76"/>
      <c r="CP141" s="76"/>
      <c r="CQ141" s="76"/>
      <c r="CR141" s="76"/>
      <c r="CS141" s="76"/>
      <c r="CT141" s="76"/>
      <c r="CU141" s="76"/>
      <c r="CV141" s="76"/>
      <c r="CW141" s="76"/>
      <c r="CX141" s="76"/>
      <c r="CY141" s="76"/>
      <c r="CZ141" s="76"/>
      <c r="DA141" s="76"/>
      <c r="DB141" s="76"/>
      <c r="DC141" s="76"/>
      <c r="DD141" s="76"/>
      <c r="DE141" s="76"/>
      <c r="DF141" s="76"/>
      <c r="DG141" s="76"/>
      <c r="DH141" s="76"/>
    </row>
    <row r="142" spans="1:112" s="64" customFormat="1" x14ac:dyDescent="0.35">
      <c r="A142" s="76"/>
      <c r="B142" s="76"/>
      <c r="C142" s="76"/>
      <c r="D142" s="76"/>
      <c r="E142" s="76"/>
      <c r="F142" s="76"/>
      <c r="G142" s="76"/>
      <c r="H142" s="76"/>
      <c r="I142" s="76"/>
      <c r="J142" s="76"/>
      <c r="K142" s="76"/>
      <c r="L142" s="76"/>
      <c r="M142" s="76"/>
      <c r="N142" s="76"/>
      <c r="O142" s="76"/>
      <c r="P142" s="76"/>
      <c r="Q142" s="76"/>
      <c r="R142" s="76"/>
      <c r="S142" s="76"/>
      <c r="T142" s="76"/>
      <c r="U142" s="76"/>
      <c r="V142" s="76"/>
      <c r="W142" s="76"/>
      <c r="X142" s="76"/>
      <c r="Y142" s="76"/>
      <c r="Z142" s="76"/>
      <c r="AA142" s="76"/>
      <c r="AB142" s="76"/>
      <c r="AC142" s="76"/>
      <c r="AD142" s="76"/>
      <c r="AE142" s="76"/>
      <c r="AF142" s="76"/>
      <c r="AG142" s="76"/>
      <c r="AH142" s="76"/>
      <c r="AI142" s="76"/>
      <c r="AJ142" s="76"/>
      <c r="AK142" s="76"/>
      <c r="AL142" s="76"/>
      <c r="AM142" s="76"/>
      <c r="AN142" s="76"/>
      <c r="AO142" s="76"/>
      <c r="AP142" s="76"/>
      <c r="AQ142" s="76"/>
      <c r="AR142" s="76"/>
      <c r="AS142" s="76"/>
      <c r="AT142" s="76"/>
      <c r="AU142" s="76"/>
      <c r="AV142" s="76"/>
      <c r="AW142" s="76"/>
      <c r="AX142" s="76"/>
      <c r="AY142" s="76"/>
      <c r="AZ142" s="76"/>
      <c r="BA142" s="76"/>
      <c r="BB142" s="76"/>
      <c r="BC142" s="76"/>
      <c r="BD142" s="76"/>
      <c r="BE142" s="76"/>
      <c r="BF142" s="76"/>
      <c r="BG142" s="76"/>
      <c r="BH142" s="76"/>
      <c r="BI142" s="76"/>
      <c r="BJ142" s="76"/>
      <c r="BK142" s="76"/>
      <c r="BL142" s="76"/>
      <c r="BM142" s="76"/>
      <c r="BN142" s="76"/>
      <c r="BO142" s="76"/>
      <c r="BP142" s="76"/>
      <c r="BQ142" s="76"/>
      <c r="BR142" s="76"/>
      <c r="BS142" s="76"/>
      <c r="BT142" s="76"/>
      <c r="BU142" s="76"/>
      <c r="BV142" s="76"/>
      <c r="BW142" s="76"/>
      <c r="BX142" s="76"/>
      <c r="BY142" s="76"/>
      <c r="BZ142" s="76"/>
      <c r="CA142" s="76"/>
      <c r="CB142" s="76"/>
      <c r="CC142" s="76"/>
      <c r="CD142" s="76"/>
      <c r="CE142" s="76"/>
      <c r="CF142" s="76"/>
      <c r="CG142" s="76"/>
      <c r="CH142" s="76"/>
      <c r="CI142" s="76"/>
      <c r="CJ142" s="76"/>
      <c r="CK142" s="76"/>
      <c r="CL142" s="76"/>
      <c r="CM142" s="76"/>
      <c r="CN142" s="76"/>
      <c r="CO142" s="76"/>
      <c r="CP142" s="76"/>
      <c r="CQ142" s="76"/>
      <c r="CR142" s="76"/>
      <c r="CS142" s="76"/>
      <c r="CT142" s="76"/>
      <c r="CU142" s="76"/>
      <c r="CV142" s="76"/>
      <c r="CW142" s="76"/>
      <c r="CX142" s="76"/>
      <c r="CY142" s="76"/>
      <c r="CZ142" s="76"/>
      <c r="DA142" s="76"/>
      <c r="DB142" s="76"/>
      <c r="DC142" s="76"/>
      <c r="DD142" s="76"/>
      <c r="DE142" s="76"/>
      <c r="DF142" s="76"/>
      <c r="DG142" s="76"/>
      <c r="DH142" s="76"/>
    </row>
    <row r="143" spans="1:112" s="1" customFormat="1" x14ac:dyDescent="0.35">
      <c r="S143" s="76"/>
      <c r="T143" s="76"/>
      <c r="U143" s="76"/>
      <c r="V143" s="76"/>
      <c r="W143" s="76"/>
      <c r="X143" s="76"/>
      <c r="Y143" s="76"/>
      <c r="Z143" s="76"/>
      <c r="AA143" s="76"/>
      <c r="AB143" s="76"/>
      <c r="AC143" s="76"/>
      <c r="AD143" s="76"/>
      <c r="AE143" s="76"/>
      <c r="AF143" s="76"/>
      <c r="AG143" s="76"/>
      <c r="AH143" s="76"/>
      <c r="AI143" s="76"/>
      <c r="AJ143" s="76"/>
      <c r="AK143" s="76"/>
      <c r="AL143" s="76"/>
      <c r="AM143" s="76"/>
      <c r="AN143" s="76"/>
      <c r="AO143" s="76"/>
      <c r="AP143" s="76"/>
      <c r="AQ143" s="76"/>
      <c r="AR143" s="76"/>
      <c r="AS143" s="76"/>
      <c r="AT143" s="76"/>
      <c r="AU143" s="76"/>
      <c r="AV143" s="76"/>
      <c r="AW143" s="76"/>
      <c r="AX143" s="76"/>
      <c r="AY143" s="76"/>
      <c r="AZ143" s="76"/>
      <c r="BA143" s="76"/>
      <c r="BB143" s="76"/>
      <c r="BC143" s="76"/>
      <c r="BD143" s="76"/>
      <c r="BE143" s="76"/>
      <c r="BF143" s="76"/>
      <c r="BG143" s="76"/>
      <c r="BH143" s="76"/>
      <c r="BI143" s="76"/>
      <c r="BJ143" s="76"/>
      <c r="BK143" s="76"/>
      <c r="BL143" s="76"/>
      <c r="BM143" s="76"/>
      <c r="BN143" s="76"/>
      <c r="BO143" s="76"/>
      <c r="BP143" s="76"/>
      <c r="BQ143" s="76"/>
      <c r="BR143" s="76"/>
      <c r="BS143" s="76"/>
      <c r="BT143" s="76"/>
      <c r="BU143" s="76"/>
      <c r="BV143" s="76"/>
      <c r="BW143" s="76"/>
      <c r="BX143" s="76"/>
      <c r="BY143" s="76"/>
      <c r="BZ143" s="76"/>
      <c r="CA143" s="76"/>
      <c r="CB143" s="76"/>
      <c r="CC143" s="76"/>
      <c r="CD143" s="76"/>
      <c r="CE143" s="76"/>
      <c r="CF143" s="76"/>
      <c r="CG143" s="76"/>
      <c r="CH143" s="76"/>
      <c r="CI143" s="76"/>
      <c r="CJ143" s="76"/>
      <c r="CK143" s="76"/>
      <c r="CL143" s="76"/>
      <c r="CM143" s="76"/>
      <c r="CN143" s="76"/>
      <c r="CO143" s="76"/>
      <c r="CP143" s="76"/>
      <c r="CQ143" s="76"/>
      <c r="CR143" s="76"/>
      <c r="CS143" s="76"/>
      <c r="CT143" s="76"/>
      <c r="CU143" s="76"/>
      <c r="CV143" s="76"/>
      <c r="CW143" s="76"/>
      <c r="CX143" s="76"/>
      <c r="CY143" s="76"/>
      <c r="CZ143" s="76"/>
      <c r="DA143" s="76"/>
      <c r="DB143" s="76"/>
      <c r="DC143" s="76"/>
      <c r="DD143" s="76"/>
      <c r="DE143" s="76"/>
      <c r="DF143" s="76"/>
      <c r="DG143" s="76"/>
      <c r="DH143" s="76"/>
    </row>
  </sheetData>
  <mergeCells count="4">
    <mergeCell ref="C2:E2"/>
    <mergeCell ref="G2:I2"/>
    <mergeCell ref="K2:M2"/>
    <mergeCell ref="O2:Q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3"/>
  <dimension ref="A1:Y142"/>
  <sheetViews>
    <sheetView workbookViewId="0">
      <selection activeCell="A4" sqref="A4"/>
    </sheetView>
  </sheetViews>
  <sheetFormatPr baseColWidth="10" defaultRowHeight="14.5" x14ac:dyDescent="0.35"/>
  <cols>
    <col min="2" max="2" width="8.54296875" bestFit="1" customWidth="1"/>
    <col min="3" max="3" width="7.453125" bestFit="1" customWidth="1"/>
    <col min="4" max="4" width="6.90625" bestFit="1" customWidth="1"/>
    <col min="5" max="5" width="6.54296875" bestFit="1" customWidth="1"/>
    <col min="7" max="7" width="7.6328125" bestFit="1" customWidth="1"/>
    <col min="8" max="8" width="8.54296875" bestFit="1" customWidth="1"/>
    <col min="9" max="9" width="6.54296875" bestFit="1" customWidth="1"/>
    <col min="11" max="11" width="7.453125" bestFit="1" customWidth="1"/>
    <col min="12" max="12" width="6.90625" bestFit="1" customWidth="1"/>
    <col min="13" max="13" width="7.6328125" bestFit="1" customWidth="1"/>
    <col min="15" max="15" width="7.453125" bestFit="1" customWidth="1"/>
    <col min="16" max="16" width="6.90625" bestFit="1" customWidth="1"/>
    <col min="17" max="17" width="7" bestFit="1" customWidth="1"/>
  </cols>
  <sheetData>
    <row r="1" spans="1:25" x14ac:dyDescent="0.35">
      <c r="A1" s="75"/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64"/>
      <c r="S1" s="64"/>
      <c r="T1" s="64"/>
      <c r="U1" s="64"/>
      <c r="V1" s="64"/>
      <c r="W1" s="64"/>
      <c r="X1" s="64"/>
      <c r="Y1" s="64"/>
    </row>
    <row r="2" spans="1:25" ht="15" customHeight="1" x14ac:dyDescent="0.35">
      <c r="A2" s="64"/>
      <c r="B2" s="64"/>
      <c r="C2" s="85" t="s">
        <v>43</v>
      </c>
      <c r="D2" s="86"/>
      <c r="E2" s="87"/>
      <c r="F2" s="76"/>
      <c r="G2" s="85" t="s">
        <v>0</v>
      </c>
      <c r="H2" s="86"/>
      <c r="I2" s="87"/>
      <c r="J2" s="76"/>
      <c r="K2" s="85" t="s">
        <v>4</v>
      </c>
      <c r="L2" s="86"/>
      <c r="M2" s="87"/>
      <c r="N2" s="64"/>
      <c r="O2" s="85" t="s">
        <v>5</v>
      </c>
      <c r="P2" s="86"/>
      <c r="Q2" s="87"/>
      <c r="R2" s="75"/>
      <c r="S2" s="75"/>
      <c r="T2" s="75"/>
      <c r="U2" s="75"/>
      <c r="V2" s="75"/>
      <c r="W2" s="75"/>
      <c r="X2" s="75"/>
      <c r="Y2" s="75"/>
    </row>
    <row r="3" spans="1:25" ht="15.5" x14ac:dyDescent="0.35">
      <c r="A3" s="2" t="s">
        <v>6</v>
      </c>
      <c r="B3" s="2" t="s">
        <v>14</v>
      </c>
      <c r="C3" s="3" t="s">
        <v>1</v>
      </c>
      <c r="D3" s="63" t="s">
        <v>2</v>
      </c>
      <c r="E3" s="63" t="s">
        <v>3</v>
      </c>
      <c r="G3" s="3" t="s">
        <v>1</v>
      </c>
      <c r="H3" s="63" t="s">
        <v>2</v>
      </c>
      <c r="I3" s="63" t="s">
        <v>3</v>
      </c>
      <c r="J3" s="75"/>
      <c r="K3" s="3" t="s">
        <v>1</v>
      </c>
      <c r="L3" s="63" t="s">
        <v>2</v>
      </c>
      <c r="M3" s="63" t="s">
        <v>3</v>
      </c>
      <c r="N3" s="64"/>
      <c r="O3" s="3" t="s">
        <v>1</v>
      </c>
      <c r="P3" s="63" t="s">
        <v>2</v>
      </c>
      <c r="Q3" s="63" t="s">
        <v>3</v>
      </c>
      <c r="R3" s="75"/>
      <c r="S3" s="75"/>
      <c r="T3" s="75"/>
      <c r="U3" s="75"/>
      <c r="V3" s="75"/>
      <c r="W3" s="75"/>
      <c r="X3" s="75"/>
      <c r="Y3" s="75"/>
    </row>
    <row r="4" spans="1:25" ht="15.5" x14ac:dyDescent="0.35">
      <c r="A4" s="4">
        <v>2.1</v>
      </c>
      <c r="B4" s="8" t="s">
        <v>15</v>
      </c>
      <c r="C4" s="71" t="s">
        <v>44</v>
      </c>
      <c r="D4" s="71">
        <v>4.5999999999999999E-2</v>
      </c>
      <c r="E4" s="71">
        <v>4.3999999999999997E-2</v>
      </c>
      <c r="G4" s="71">
        <v>3.2000000000000001E-2</v>
      </c>
      <c r="H4" s="71">
        <v>4.3999999999999997E-2</v>
      </c>
      <c r="I4" s="71">
        <v>5.2999999999999999E-2</v>
      </c>
      <c r="J4" s="75"/>
      <c r="K4" s="71">
        <v>3.5999999999999997E-2</v>
      </c>
      <c r="L4" s="71">
        <v>4.2999999999999997E-2</v>
      </c>
      <c r="M4" s="71">
        <v>5.3999999999999999E-2</v>
      </c>
      <c r="N4" s="64"/>
      <c r="O4" s="71">
        <v>3.7999999999999999E-2</v>
      </c>
      <c r="P4" s="71">
        <v>4.2000000000000003E-2</v>
      </c>
      <c r="Q4" s="71">
        <v>5.2999999999999999E-2</v>
      </c>
      <c r="R4" s="75"/>
      <c r="S4" s="75"/>
      <c r="T4" s="75"/>
      <c r="U4" s="75"/>
      <c r="V4" s="75"/>
      <c r="W4" s="75"/>
      <c r="X4" s="75"/>
      <c r="Y4" s="75"/>
    </row>
    <row r="5" spans="1:25" ht="15.5" x14ac:dyDescent="0.35">
      <c r="A5" s="22">
        <v>2.2000000000000002</v>
      </c>
      <c r="B5" s="23" t="s">
        <v>15</v>
      </c>
      <c r="C5" s="78">
        <v>4.8000000000000001E-2</v>
      </c>
      <c r="D5" s="78">
        <v>4.5999999999999999E-2</v>
      </c>
      <c r="E5" s="78">
        <v>4.3999999999999997E-2</v>
      </c>
      <c r="G5" s="78">
        <v>4.8000000000000001E-2</v>
      </c>
      <c r="H5" s="78">
        <v>4.2999999999999997E-2</v>
      </c>
      <c r="I5" s="78">
        <v>4.4999999999999998E-2</v>
      </c>
      <c r="J5" s="75"/>
      <c r="K5" s="78">
        <v>4.8000000000000001E-2</v>
      </c>
      <c r="L5" s="78">
        <v>4.2000000000000003E-2</v>
      </c>
      <c r="M5" s="78">
        <v>4.5999999999999999E-2</v>
      </c>
      <c r="N5" s="64"/>
      <c r="O5" s="78">
        <v>4.9000000000000002E-2</v>
      </c>
      <c r="P5" s="78">
        <v>4.2000000000000003E-2</v>
      </c>
      <c r="Q5" s="78">
        <v>4.5999999999999999E-2</v>
      </c>
      <c r="R5" s="75"/>
      <c r="S5" s="75"/>
      <c r="T5" s="75"/>
      <c r="U5" s="75"/>
      <c r="V5" s="75"/>
      <c r="W5" s="75"/>
      <c r="X5" s="75"/>
      <c r="Y5" s="75"/>
    </row>
    <row r="6" spans="1:25" ht="15.5" x14ac:dyDescent="0.35">
      <c r="A6" s="5">
        <v>2.4</v>
      </c>
      <c r="B6" s="6" t="s">
        <v>15</v>
      </c>
      <c r="C6" s="72" t="s">
        <v>45</v>
      </c>
      <c r="D6" s="72">
        <v>4.3999999999999997E-2</v>
      </c>
      <c r="E6" s="72">
        <v>4.3999999999999997E-2</v>
      </c>
      <c r="G6" s="72">
        <v>0.11600000000000001</v>
      </c>
      <c r="H6" s="72">
        <v>4.2999999999999997E-2</v>
      </c>
      <c r="I6" s="72">
        <v>5.0999999999999997E-2</v>
      </c>
      <c r="J6" s="75"/>
      <c r="K6" s="72">
        <v>0.11799999999999999</v>
      </c>
      <c r="L6" s="72">
        <v>4.2999999999999997E-2</v>
      </c>
      <c r="M6" s="72">
        <v>5.6000000000000001E-2</v>
      </c>
      <c r="N6" s="64"/>
      <c r="O6" s="72">
        <v>0.11700000000000001</v>
      </c>
      <c r="P6" s="72">
        <v>4.2000000000000003E-2</v>
      </c>
      <c r="Q6" s="72">
        <v>5.8000000000000003E-2</v>
      </c>
      <c r="R6" s="75"/>
      <c r="S6" s="75"/>
      <c r="T6" s="75"/>
      <c r="U6" s="75"/>
      <c r="V6" s="75"/>
      <c r="W6" s="75"/>
      <c r="X6" s="75"/>
      <c r="Y6" s="75"/>
    </row>
    <row r="7" spans="1:25" ht="15.5" x14ac:dyDescent="0.35">
      <c r="A7" s="5">
        <v>2.8</v>
      </c>
      <c r="B7" s="6" t="s">
        <v>15</v>
      </c>
      <c r="C7" s="72">
        <v>0.159</v>
      </c>
      <c r="D7" s="72">
        <v>4.2999999999999997E-2</v>
      </c>
      <c r="E7" s="72">
        <v>4.2999999999999997E-2</v>
      </c>
      <c r="G7" s="72">
        <v>0.19700000000000001</v>
      </c>
      <c r="H7" s="72">
        <v>4.2999999999999997E-2</v>
      </c>
      <c r="I7" s="72">
        <v>0.06</v>
      </c>
      <c r="J7" s="75"/>
      <c r="K7" s="72">
        <v>0.215</v>
      </c>
      <c r="L7" s="72">
        <v>4.2999999999999997E-2</v>
      </c>
      <c r="M7" s="72">
        <v>7.0999999999999994E-2</v>
      </c>
      <c r="N7" s="64"/>
      <c r="O7" s="72">
        <v>0.22600000000000001</v>
      </c>
      <c r="P7" s="72">
        <v>4.2000000000000003E-2</v>
      </c>
      <c r="Q7" s="72">
        <v>7.9000000000000001E-2</v>
      </c>
      <c r="R7" s="75"/>
      <c r="S7" s="75"/>
      <c r="T7" s="75"/>
      <c r="U7" s="75"/>
      <c r="V7" s="75"/>
      <c r="W7" s="75"/>
      <c r="X7" s="75"/>
      <c r="Y7" s="75"/>
    </row>
    <row r="8" spans="1:25" ht="15.5" x14ac:dyDescent="0.35">
      <c r="A8" s="17">
        <v>2.1</v>
      </c>
      <c r="B8" s="17" t="s">
        <v>16</v>
      </c>
      <c r="C8" s="77">
        <v>0.05</v>
      </c>
      <c r="D8" s="77">
        <v>4.7E-2</v>
      </c>
      <c r="E8" s="77">
        <v>4.5999999999999999E-2</v>
      </c>
      <c r="G8" s="77">
        <v>5.2999999999999999E-2</v>
      </c>
      <c r="H8" s="77">
        <v>4.4999999999999998E-2</v>
      </c>
      <c r="I8" s="77">
        <v>5.0999999999999997E-2</v>
      </c>
      <c r="J8" s="75"/>
      <c r="K8" s="77">
        <v>5.3999999999999999E-2</v>
      </c>
      <c r="L8" s="77">
        <v>4.3999999999999997E-2</v>
      </c>
      <c r="M8" s="77">
        <v>5.1999999999999998E-2</v>
      </c>
      <c r="N8" s="64"/>
      <c r="O8" s="77">
        <v>5.3999999999999999E-2</v>
      </c>
      <c r="P8" s="77">
        <v>4.2999999999999997E-2</v>
      </c>
      <c r="Q8" s="77">
        <v>5.1999999999999998E-2</v>
      </c>
      <c r="R8" s="75"/>
      <c r="S8" s="75"/>
      <c r="T8" s="75"/>
      <c r="U8" s="75"/>
      <c r="V8" s="75"/>
      <c r="W8" s="75"/>
      <c r="X8" s="75"/>
      <c r="Y8" s="75"/>
    </row>
    <row r="9" spans="1:25" ht="15.5" x14ac:dyDescent="0.35">
      <c r="A9" s="20">
        <v>2.2000000000000002</v>
      </c>
      <c r="B9" s="20" t="s">
        <v>16</v>
      </c>
      <c r="C9" s="74">
        <v>4.8000000000000001E-2</v>
      </c>
      <c r="D9" s="74">
        <v>4.8000000000000001E-2</v>
      </c>
      <c r="E9" s="74">
        <v>4.5999999999999999E-2</v>
      </c>
      <c r="G9" s="74">
        <v>4.8000000000000001E-2</v>
      </c>
      <c r="H9" s="74">
        <v>4.4999999999999998E-2</v>
      </c>
      <c r="I9" s="74">
        <v>4.7E-2</v>
      </c>
      <c r="J9" s="75"/>
      <c r="K9" s="74">
        <v>4.9000000000000002E-2</v>
      </c>
      <c r="L9" s="74">
        <v>4.3999999999999997E-2</v>
      </c>
      <c r="M9" s="74">
        <v>4.7E-2</v>
      </c>
      <c r="N9" s="64"/>
      <c r="O9" s="74">
        <v>4.8000000000000001E-2</v>
      </c>
      <c r="P9" s="74">
        <v>4.2999999999999997E-2</v>
      </c>
      <c r="Q9" s="74">
        <v>4.7E-2</v>
      </c>
      <c r="R9" s="75"/>
      <c r="S9" s="75"/>
      <c r="T9" s="75"/>
      <c r="U9" s="75"/>
      <c r="V9" s="75"/>
      <c r="W9" s="75"/>
      <c r="X9" s="75"/>
      <c r="Y9" s="75"/>
    </row>
    <row r="10" spans="1:25" ht="15.5" x14ac:dyDescent="0.35">
      <c r="A10" s="12">
        <v>2.4</v>
      </c>
      <c r="B10" s="12" t="s">
        <v>16</v>
      </c>
      <c r="C10" s="73">
        <v>0.05</v>
      </c>
      <c r="D10" s="73">
        <v>4.7E-2</v>
      </c>
      <c r="E10" s="73">
        <v>4.5999999999999999E-2</v>
      </c>
      <c r="G10" s="73">
        <v>5.8999999999999997E-2</v>
      </c>
      <c r="H10" s="73">
        <v>4.4999999999999998E-2</v>
      </c>
      <c r="I10" s="73">
        <v>5.5E-2</v>
      </c>
      <c r="J10" s="75"/>
      <c r="K10" s="73">
        <v>6.4000000000000001E-2</v>
      </c>
      <c r="L10" s="73">
        <v>4.3999999999999997E-2</v>
      </c>
      <c r="M10" s="73">
        <v>5.8999999999999997E-2</v>
      </c>
      <c r="N10" s="64"/>
      <c r="O10" s="73">
        <v>6.6000000000000003E-2</v>
      </c>
      <c r="P10" s="73">
        <v>4.3999999999999997E-2</v>
      </c>
      <c r="Q10" s="73">
        <v>6.2E-2</v>
      </c>
      <c r="R10" s="75"/>
      <c r="S10" s="75"/>
      <c r="T10" s="75"/>
      <c r="U10" s="75"/>
      <c r="V10" s="75"/>
      <c r="W10" s="75"/>
      <c r="X10" s="75"/>
      <c r="Y10" s="75"/>
    </row>
    <row r="11" spans="1:25" ht="15.5" x14ac:dyDescent="0.35">
      <c r="A11" s="12">
        <v>2.8</v>
      </c>
      <c r="B11" s="12" t="s">
        <v>16</v>
      </c>
      <c r="C11" s="73">
        <v>5.1999999999999998E-2</v>
      </c>
      <c r="D11" s="73">
        <v>4.7E-2</v>
      </c>
      <c r="E11" s="73">
        <v>4.7E-2</v>
      </c>
      <c r="G11" s="73">
        <v>7.6999999999999999E-2</v>
      </c>
      <c r="H11" s="73">
        <v>4.4999999999999998E-2</v>
      </c>
      <c r="I11" s="73">
        <v>6.7000000000000004E-2</v>
      </c>
      <c r="J11" s="75"/>
      <c r="K11" s="73">
        <v>9.2999999999999999E-2</v>
      </c>
      <c r="L11" s="73">
        <v>4.3999999999999997E-2</v>
      </c>
      <c r="M11" s="73">
        <v>0.08</v>
      </c>
      <c r="N11" s="64"/>
      <c r="O11" s="73">
        <v>0.105</v>
      </c>
      <c r="P11" s="73">
        <v>4.2999999999999997E-2</v>
      </c>
      <c r="Q11" s="73">
        <v>0.09</v>
      </c>
      <c r="R11" s="75"/>
      <c r="S11" s="75"/>
      <c r="T11" s="75"/>
      <c r="U11" s="75"/>
      <c r="V11" s="75"/>
      <c r="W11" s="75"/>
      <c r="X11" s="75"/>
      <c r="Y11" s="75"/>
    </row>
    <row r="12" spans="1:25" ht="15.5" x14ac:dyDescent="0.35">
      <c r="A12" s="5">
        <v>2.1</v>
      </c>
      <c r="B12" s="5" t="s">
        <v>17</v>
      </c>
      <c r="C12" s="72">
        <v>8.2000000000000003E-2</v>
      </c>
      <c r="D12" s="72">
        <v>4.7E-2</v>
      </c>
      <c r="E12" s="72">
        <v>4.5999999999999999E-2</v>
      </c>
      <c r="G12" s="72">
        <v>7.5999999999999998E-2</v>
      </c>
      <c r="H12" s="72">
        <v>4.4999999999999998E-2</v>
      </c>
      <c r="I12" s="72">
        <v>4.9000000000000002E-2</v>
      </c>
      <c r="J12" s="75"/>
      <c r="K12" s="72">
        <v>7.2999999999999995E-2</v>
      </c>
      <c r="L12" s="72">
        <v>4.3999999999999997E-2</v>
      </c>
      <c r="M12" s="72">
        <v>0.05</v>
      </c>
      <c r="N12" s="64"/>
      <c r="O12" s="72">
        <v>7.0999999999999994E-2</v>
      </c>
      <c r="P12" s="72">
        <v>4.2999999999999997E-2</v>
      </c>
      <c r="Q12" s="72">
        <v>5.0999999999999997E-2</v>
      </c>
      <c r="R12" s="75"/>
      <c r="S12" s="75"/>
      <c r="T12" s="75"/>
      <c r="U12" s="75"/>
      <c r="V12" s="75"/>
      <c r="W12" s="75"/>
      <c r="X12" s="75"/>
      <c r="Y12" s="75"/>
    </row>
    <row r="13" spans="1:25" ht="15.5" x14ac:dyDescent="0.35">
      <c r="A13" s="22">
        <v>2.2000000000000002</v>
      </c>
      <c r="B13" s="23" t="s">
        <v>17</v>
      </c>
      <c r="C13" s="78">
        <v>4.9000000000000002E-2</v>
      </c>
      <c r="D13" s="78">
        <v>4.8000000000000001E-2</v>
      </c>
      <c r="E13" s="78">
        <v>4.7E-2</v>
      </c>
      <c r="G13" s="78">
        <v>4.8000000000000001E-2</v>
      </c>
      <c r="H13" s="78">
        <v>4.5999999999999999E-2</v>
      </c>
      <c r="I13" s="78">
        <v>4.7E-2</v>
      </c>
      <c r="J13" s="75"/>
      <c r="K13" s="78">
        <v>4.8000000000000001E-2</v>
      </c>
      <c r="L13" s="78">
        <v>4.3999999999999997E-2</v>
      </c>
      <c r="M13" s="78">
        <v>4.7E-2</v>
      </c>
      <c r="N13" s="64"/>
      <c r="O13" s="78">
        <v>4.8000000000000001E-2</v>
      </c>
      <c r="P13" s="78">
        <v>4.2999999999999997E-2</v>
      </c>
      <c r="Q13" s="78">
        <v>4.7E-2</v>
      </c>
      <c r="R13" s="75"/>
      <c r="S13" s="75"/>
      <c r="T13" s="75"/>
      <c r="U13" s="75"/>
      <c r="V13" s="75"/>
      <c r="W13" s="75"/>
      <c r="X13" s="75"/>
      <c r="Y13" s="75"/>
    </row>
    <row r="14" spans="1:25" ht="15.5" x14ac:dyDescent="0.35">
      <c r="A14" s="4">
        <v>2.4</v>
      </c>
      <c r="B14" s="4" t="s">
        <v>17</v>
      </c>
      <c r="C14" s="71">
        <v>2.7E-2</v>
      </c>
      <c r="D14" s="71">
        <v>4.8000000000000001E-2</v>
      </c>
      <c r="E14" s="71">
        <v>4.7E-2</v>
      </c>
      <c r="G14" s="71">
        <v>3.3000000000000002E-2</v>
      </c>
      <c r="H14" s="71">
        <v>4.5999999999999999E-2</v>
      </c>
      <c r="I14" s="71">
        <v>5.5E-2</v>
      </c>
      <c r="J14" s="75"/>
      <c r="K14" s="71">
        <v>3.6999999999999998E-2</v>
      </c>
      <c r="L14" s="71">
        <v>4.4999999999999998E-2</v>
      </c>
      <c r="M14" s="71">
        <v>0.06</v>
      </c>
      <c r="N14" s="64"/>
      <c r="O14" s="71">
        <v>0.04</v>
      </c>
      <c r="P14" s="71">
        <v>4.3999999999999997E-2</v>
      </c>
      <c r="Q14" s="71">
        <v>6.2E-2</v>
      </c>
      <c r="R14" s="75"/>
      <c r="S14" s="75"/>
      <c r="T14" s="75"/>
      <c r="U14" s="75"/>
      <c r="V14" s="75"/>
      <c r="W14" s="75"/>
      <c r="X14" s="75"/>
      <c r="Y14" s="75"/>
    </row>
    <row r="15" spans="1:25" ht="15.5" x14ac:dyDescent="0.35">
      <c r="A15" s="4">
        <v>2.8</v>
      </c>
      <c r="B15" s="4" t="s">
        <v>17</v>
      </c>
      <c r="C15" s="71">
        <v>0.02</v>
      </c>
      <c r="D15" s="71">
        <v>4.9000000000000002E-2</v>
      </c>
      <c r="E15" s="71">
        <v>4.9000000000000002E-2</v>
      </c>
      <c r="G15" s="71">
        <v>3.4000000000000002E-2</v>
      </c>
      <c r="H15" s="71">
        <v>4.5999999999999999E-2</v>
      </c>
      <c r="I15" s="71">
        <v>6.9000000000000006E-2</v>
      </c>
      <c r="J15" s="75"/>
      <c r="K15" s="71">
        <v>4.3999999999999997E-2</v>
      </c>
      <c r="L15" s="71">
        <v>4.4999999999999998E-2</v>
      </c>
      <c r="M15" s="71">
        <v>8.2000000000000003E-2</v>
      </c>
      <c r="N15" s="64"/>
      <c r="O15" s="71">
        <v>5.0999999999999997E-2</v>
      </c>
      <c r="P15" s="71">
        <v>4.3999999999999997E-2</v>
      </c>
      <c r="Q15" s="71">
        <v>9.1999999999999998E-2</v>
      </c>
      <c r="R15" s="75"/>
      <c r="S15" s="75"/>
      <c r="T15" s="75"/>
      <c r="U15" s="75"/>
      <c r="V15" s="75"/>
      <c r="W15" s="75"/>
      <c r="X15" s="75"/>
      <c r="Y15" s="75"/>
    </row>
    <row r="16" spans="1:25" ht="15.5" x14ac:dyDescent="0.35">
      <c r="A16" s="5">
        <v>2.1</v>
      </c>
      <c r="B16" s="5" t="s">
        <v>18</v>
      </c>
      <c r="C16" s="72">
        <v>0.109</v>
      </c>
      <c r="D16" s="72">
        <v>4.7E-2</v>
      </c>
      <c r="E16" s="72">
        <v>4.5999999999999999E-2</v>
      </c>
      <c r="G16" s="72">
        <v>0.1</v>
      </c>
      <c r="H16" s="72">
        <v>4.4999999999999998E-2</v>
      </c>
      <c r="I16" s="72">
        <v>4.8000000000000001E-2</v>
      </c>
      <c r="J16" s="75"/>
      <c r="K16" s="72">
        <v>9.4E-2</v>
      </c>
      <c r="L16" s="72">
        <v>4.3999999999999997E-2</v>
      </c>
      <c r="M16" s="72">
        <v>4.9000000000000002E-2</v>
      </c>
      <c r="N16" s="64"/>
      <c r="O16" s="72">
        <v>8.8999999999999996E-2</v>
      </c>
      <c r="P16" s="72">
        <v>4.2999999999999997E-2</v>
      </c>
      <c r="Q16" s="72">
        <v>0.05</v>
      </c>
      <c r="R16" s="75"/>
      <c r="S16" s="75"/>
      <c r="T16" s="75"/>
      <c r="U16" s="75"/>
      <c r="V16" s="75"/>
      <c r="W16" s="75"/>
      <c r="X16" s="75"/>
      <c r="Y16" s="75"/>
    </row>
    <row r="17" spans="1:25" ht="15.5" x14ac:dyDescent="0.35">
      <c r="A17" s="22">
        <v>2.2000000000000002</v>
      </c>
      <c r="B17" s="23" t="s">
        <v>18</v>
      </c>
      <c r="C17" s="78">
        <v>4.9000000000000002E-2</v>
      </c>
      <c r="D17" s="78">
        <v>4.9000000000000002E-2</v>
      </c>
      <c r="E17" s="78">
        <v>4.7E-2</v>
      </c>
      <c r="G17" s="78">
        <v>4.9000000000000002E-2</v>
      </c>
      <c r="H17" s="78">
        <v>4.5999999999999999E-2</v>
      </c>
      <c r="I17" s="78">
        <v>4.7E-2</v>
      </c>
      <c r="J17" s="75"/>
      <c r="K17" s="78">
        <v>4.9000000000000002E-2</v>
      </c>
      <c r="L17" s="78">
        <v>4.3999999999999997E-2</v>
      </c>
      <c r="M17" s="78">
        <v>4.7E-2</v>
      </c>
      <c r="N17" s="64"/>
      <c r="O17" s="78">
        <v>4.9000000000000002E-2</v>
      </c>
      <c r="P17" s="78">
        <v>4.3999999999999997E-2</v>
      </c>
      <c r="Q17" s="78">
        <v>4.7E-2</v>
      </c>
      <c r="R17" s="75"/>
      <c r="S17" s="75"/>
      <c r="T17" s="75"/>
      <c r="U17" s="75"/>
      <c r="V17" s="75"/>
      <c r="W17" s="75"/>
      <c r="X17" s="75"/>
      <c r="Y17" s="75"/>
    </row>
    <row r="18" spans="1:25" ht="15.5" x14ac:dyDescent="0.35">
      <c r="A18" s="4">
        <v>2.4</v>
      </c>
      <c r="B18" s="4" t="s">
        <v>18</v>
      </c>
      <c r="C18" s="71">
        <v>1.7000000000000001E-2</v>
      </c>
      <c r="D18" s="71">
        <v>4.9000000000000002E-2</v>
      </c>
      <c r="E18" s="71">
        <v>4.7E-2</v>
      </c>
      <c r="G18" s="71">
        <v>0.02</v>
      </c>
      <c r="H18" s="71">
        <v>4.5999999999999999E-2</v>
      </c>
      <c r="I18" s="71">
        <v>5.5E-2</v>
      </c>
      <c r="J18" s="75"/>
      <c r="K18" s="71">
        <v>2.3E-2</v>
      </c>
      <c r="L18" s="71">
        <v>4.4999999999999998E-2</v>
      </c>
      <c r="M18" s="71">
        <v>5.8999999999999997E-2</v>
      </c>
      <c r="N18" s="64"/>
      <c r="O18" s="71">
        <v>2.5000000000000001E-2</v>
      </c>
      <c r="P18" s="71">
        <v>4.3999999999999997E-2</v>
      </c>
      <c r="Q18" s="71">
        <v>6.2E-2</v>
      </c>
      <c r="R18" s="75"/>
      <c r="S18" s="75"/>
      <c r="T18" s="75"/>
      <c r="U18" s="75"/>
      <c r="V18" s="75"/>
      <c r="W18" s="75"/>
      <c r="X18" s="75"/>
      <c r="Y18" s="75"/>
    </row>
    <row r="19" spans="1:25" ht="15.5" x14ac:dyDescent="0.35">
      <c r="A19" s="4">
        <v>2.8</v>
      </c>
      <c r="B19" s="4" t="s">
        <v>18</v>
      </c>
      <c r="C19" s="71">
        <v>8.0000000000000002E-3</v>
      </c>
      <c r="D19" s="71">
        <v>4.9000000000000002E-2</v>
      </c>
      <c r="E19" s="71">
        <v>4.9000000000000002E-2</v>
      </c>
      <c r="G19" s="71">
        <v>1.4999999999999999E-2</v>
      </c>
      <c r="H19" s="71">
        <v>4.5999999999999999E-2</v>
      </c>
      <c r="I19" s="71">
        <v>6.9000000000000006E-2</v>
      </c>
      <c r="J19" s="75"/>
      <c r="K19" s="71">
        <v>2.1000000000000001E-2</v>
      </c>
      <c r="L19" s="71">
        <v>4.4999999999999998E-2</v>
      </c>
      <c r="M19" s="71">
        <v>8.3000000000000004E-2</v>
      </c>
      <c r="N19" s="64"/>
      <c r="O19" s="71">
        <v>2.5999999999999999E-2</v>
      </c>
      <c r="P19" s="71">
        <v>4.3999999999999997E-2</v>
      </c>
      <c r="Q19" s="71">
        <v>9.1999999999999998E-2</v>
      </c>
      <c r="R19" s="75"/>
      <c r="S19" s="75"/>
      <c r="T19" s="75"/>
      <c r="U19" s="75"/>
      <c r="V19" s="75"/>
      <c r="W19" s="75"/>
      <c r="X19" s="75"/>
      <c r="Y19" s="75"/>
    </row>
    <row r="20" spans="1:25" ht="15.5" x14ac:dyDescent="0.35">
      <c r="A20" s="4">
        <v>2.1</v>
      </c>
      <c r="B20" s="4" t="s">
        <v>19</v>
      </c>
      <c r="C20" s="71">
        <v>1.7999999999999999E-2</v>
      </c>
      <c r="D20" s="71">
        <v>4.8000000000000001E-2</v>
      </c>
      <c r="E20" s="71">
        <v>4.5999999999999999E-2</v>
      </c>
      <c r="G20" s="71">
        <v>3.2000000000000001E-2</v>
      </c>
      <c r="H20" s="71">
        <v>4.5999999999999999E-2</v>
      </c>
      <c r="I20" s="71">
        <v>5.5E-2</v>
      </c>
      <c r="J20" s="75"/>
      <c r="K20" s="71">
        <v>3.6999999999999998E-2</v>
      </c>
      <c r="L20" s="71">
        <v>4.4999999999999998E-2</v>
      </c>
      <c r="M20" s="71">
        <v>5.6000000000000001E-2</v>
      </c>
      <c r="N20" s="64"/>
      <c r="O20" s="71">
        <v>3.9E-2</v>
      </c>
      <c r="P20" s="71">
        <v>4.4999999999999998E-2</v>
      </c>
      <c r="Q20" s="71">
        <v>5.5E-2</v>
      </c>
      <c r="R20" s="75"/>
      <c r="S20" s="75"/>
      <c r="T20" s="75"/>
      <c r="U20" s="75"/>
      <c r="V20" s="75"/>
      <c r="W20" s="75"/>
      <c r="X20" s="75"/>
      <c r="Y20" s="75"/>
    </row>
    <row r="21" spans="1:25" ht="15.5" x14ac:dyDescent="0.35">
      <c r="A21" s="22">
        <v>2.2000000000000002</v>
      </c>
      <c r="B21" s="23" t="s">
        <v>19</v>
      </c>
      <c r="C21" s="78">
        <v>4.9000000000000002E-2</v>
      </c>
      <c r="D21" s="78">
        <v>4.7E-2</v>
      </c>
      <c r="E21" s="78">
        <v>4.5999999999999999E-2</v>
      </c>
      <c r="G21" s="78">
        <v>4.9000000000000002E-2</v>
      </c>
      <c r="H21" s="78">
        <v>4.5999999999999999E-2</v>
      </c>
      <c r="I21" s="78">
        <v>4.7E-2</v>
      </c>
      <c r="J21" s="75"/>
      <c r="K21" s="78">
        <v>4.9000000000000002E-2</v>
      </c>
      <c r="L21" s="78">
        <v>4.4999999999999998E-2</v>
      </c>
      <c r="M21" s="78">
        <v>4.7E-2</v>
      </c>
      <c r="N21" s="64"/>
      <c r="O21" s="78">
        <v>4.8000000000000001E-2</v>
      </c>
      <c r="P21" s="78">
        <v>4.3999999999999997E-2</v>
      </c>
      <c r="Q21" s="78">
        <v>4.7E-2</v>
      </c>
      <c r="R21" s="75"/>
      <c r="S21" s="75"/>
      <c r="T21" s="75"/>
      <c r="U21" s="75"/>
      <c r="V21" s="75"/>
      <c r="W21" s="75"/>
      <c r="X21" s="75"/>
      <c r="Y21" s="75"/>
    </row>
    <row r="22" spans="1:25" ht="15.5" x14ac:dyDescent="0.35">
      <c r="A22" s="5">
        <v>2.4</v>
      </c>
      <c r="B22" s="5" t="s">
        <v>19</v>
      </c>
      <c r="C22" s="72">
        <v>0.109</v>
      </c>
      <c r="D22" s="72">
        <v>4.5999999999999999E-2</v>
      </c>
      <c r="E22" s="72">
        <v>4.4999999999999998E-2</v>
      </c>
      <c r="G22" s="72">
        <v>0.11700000000000001</v>
      </c>
      <c r="H22" s="72">
        <v>4.4999999999999998E-2</v>
      </c>
      <c r="I22" s="72">
        <v>5.5E-2</v>
      </c>
      <c r="J22" s="75"/>
      <c r="K22" s="72">
        <v>0.11899999999999999</v>
      </c>
      <c r="L22" s="72">
        <v>4.4999999999999998E-2</v>
      </c>
      <c r="M22" s="72">
        <v>5.8999999999999997E-2</v>
      </c>
      <c r="N22" s="64"/>
      <c r="O22" s="72">
        <v>0.11899999999999999</v>
      </c>
      <c r="P22" s="72">
        <v>4.4999999999999998E-2</v>
      </c>
      <c r="Q22" s="72">
        <v>6.2E-2</v>
      </c>
      <c r="R22" s="75"/>
      <c r="S22" s="75"/>
      <c r="T22" s="75"/>
      <c r="U22" s="75"/>
      <c r="V22" s="75"/>
      <c r="W22" s="75"/>
      <c r="X22" s="75"/>
      <c r="Y22" s="75"/>
    </row>
    <row r="23" spans="1:25" ht="15.5" x14ac:dyDescent="0.35">
      <c r="A23" s="5">
        <v>2.8</v>
      </c>
      <c r="B23" s="5" t="s">
        <v>19</v>
      </c>
      <c r="C23" s="72">
        <v>0.156</v>
      </c>
      <c r="D23" s="72">
        <v>4.5999999999999999E-2</v>
      </c>
      <c r="E23" s="72">
        <v>4.5999999999999999E-2</v>
      </c>
      <c r="G23" s="72">
        <v>0.19400000000000001</v>
      </c>
      <c r="H23" s="72">
        <v>4.4999999999999998E-2</v>
      </c>
      <c r="I23" s="72">
        <v>6.5000000000000002E-2</v>
      </c>
      <c r="J23" s="75"/>
      <c r="K23" s="72">
        <v>0.21199999999999999</v>
      </c>
      <c r="L23" s="72">
        <v>4.4999999999999998E-2</v>
      </c>
      <c r="M23" s="72">
        <v>7.8E-2</v>
      </c>
      <c r="N23" s="64"/>
      <c r="O23" s="72">
        <v>0.223</v>
      </c>
      <c r="P23" s="72">
        <v>4.3999999999999997E-2</v>
      </c>
      <c r="Q23" s="72" t="s">
        <v>48</v>
      </c>
      <c r="R23" s="75"/>
      <c r="S23" s="75"/>
      <c r="T23" s="75"/>
      <c r="U23" s="75"/>
      <c r="V23" s="75"/>
      <c r="W23" s="75"/>
      <c r="X23" s="75"/>
      <c r="Y23" s="75"/>
    </row>
    <row r="24" spans="1:25" ht="15.5" x14ac:dyDescent="0.35">
      <c r="A24" s="12">
        <v>2.1</v>
      </c>
      <c r="B24" s="12" t="s">
        <v>20</v>
      </c>
      <c r="C24" s="73">
        <v>0.05</v>
      </c>
      <c r="D24" s="73">
        <v>4.8000000000000001E-2</v>
      </c>
      <c r="E24" s="73">
        <v>4.8000000000000001E-2</v>
      </c>
      <c r="G24" s="73">
        <v>5.3999999999999999E-2</v>
      </c>
      <c r="H24" s="73">
        <v>4.7E-2</v>
      </c>
      <c r="I24" s="73">
        <v>5.1999999999999998E-2</v>
      </c>
      <c r="J24" s="75"/>
      <c r="K24" s="73">
        <v>5.5E-2</v>
      </c>
      <c r="L24" s="73">
        <v>4.5999999999999999E-2</v>
      </c>
      <c r="M24" s="73">
        <v>5.2999999999999999E-2</v>
      </c>
      <c r="N24" s="64"/>
      <c r="O24" s="73">
        <v>5.5E-2</v>
      </c>
      <c r="P24" s="73">
        <v>4.5999999999999999E-2</v>
      </c>
      <c r="Q24" s="73">
        <v>5.2999999999999999E-2</v>
      </c>
      <c r="R24" s="75"/>
      <c r="S24" s="75"/>
      <c r="T24" s="75"/>
      <c r="U24" s="75"/>
      <c r="V24" s="75"/>
      <c r="W24" s="75"/>
      <c r="X24" s="75"/>
      <c r="Y24" s="75"/>
    </row>
    <row r="25" spans="1:25" ht="15.5" x14ac:dyDescent="0.35">
      <c r="A25" s="20">
        <v>2.2000000000000002</v>
      </c>
      <c r="B25" s="20" t="s">
        <v>20</v>
      </c>
      <c r="C25" s="74">
        <v>4.9000000000000002E-2</v>
      </c>
      <c r="D25" s="74">
        <v>4.9000000000000002E-2</v>
      </c>
      <c r="E25" s="74">
        <v>4.7E-2</v>
      </c>
      <c r="G25" s="74">
        <v>4.9000000000000002E-2</v>
      </c>
      <c r="H25" s="74">
        <v>4.7E-2</v>
      </c>
      <c r="I25" s="74">
        <v>4.8000000000000001E-2</v>
      </c>
      <c r="J25" s="75"/>
      <c r="K25" s="74">
        <v>4.9000000000000002E-2</v>
      </c>
      <c r="L25" s="74">
        <v>4.5999999999999999E-2</v>
      </c>
      <c r="M25" s="74">
        <v>4.8000000000000001E-2</v>
      </c>
      <c r="N25" s="64"/>
      <c r="O25" s="74">
        <v>4.9000000000000002E-2</v>
      </c>
      <c r="P25" s="74">
        <v>4.5999999999999999E-2</v>
      </c>
      <c r="Q25" s="74">
        <v>4.8000000000000001E-2</v>
      </c>
      <c r="R25" s="75"/>
      <c r="S25" s="75"/>
      <c r="T25" s="75"/>
      <c r="U25" s="75"/>
      <c r="V25" s="75"/>
      <c r="W25" s="75"/>
      <c r="X25" s="75"/>
      <c r="Y25" s="75"/>
    </row>
    <row r="26" spans="1:25" ht="15.5" x14ac:dyDescent="0.35">
      <c r="A26" s="12">
        <v>2.4</v>
      </c>
      <c r="B26" s="12" t="s">
        <v>20</v>
      </c>
      <c r="C26" s="73">
        <v>0.05</v>
      </c>
      <c r="D26" s="73">
        <v>4.8000000000000001E-2</v>
      </c>
      <c r="E26" s="73">
        <v>4.7E-2</v>
      </c>
      <c r="G26" s="73">
        <v>5.8999999999999997E-2</v>
      </c>
      <c r="H26" s="73">
        <v>4.7E-2</v>
      </c>
      <c r="I26" s="73">
        <v>5.7000000000000002E-2</v>
      </c>
      <c r="J26" s="75"/>
      <c r="K26" s="73">
        <v>6.4000000000000001E-2</v>
      </c>
      <c r="L26" s="73">
        <v>4.5999999999999999E-2</v>
      </c>
      <c r="M26" s="73">
        <v>6.0999999999999999E-2</v>
      </c>
      <c r="N26" s="64"/>
      <c r="O26" s="73">
        <v>6.7000000000000004E-2</v>
      </c>
      <c r="P26" s="73">
        <v>4.4999999999999998E-2</v>
      </c>
      <c r="Q26" s="73">
        <v>6.4000000000000001E-2</v>
      </c>
      <c r="R26" s="75"/>
      <c r="S26" s="75"/>
      <c r="T26" s="75"/>
      <c r="U26" s="75"/>
      <c r="V26" s="75"/>
      <c r="W26" s="75"/>
      <c r="X26" s="75"/>
      <c r="Y26" s="75"/>
    </row>
    <row r="27" spans="1:25" ht="15.5" x14ac:dyDescent="0.35">
      <c r="A27" s="12">
        <v>2.8</v>
      </c>
      <c r="B27" s="12" t="s">
        <v>20</v>
      </c>
      <c r="C27" s="73">
        <v>5.1999999999999998E-2</v>
      </c>
      <c r="D27" s="73">
        <v>4.8000000000000001E-2</v>
      </c>
      <c r="E27" s="73">
        <v>4.8000000000000001E-2</v>
      </c>
      <c r="G27" s="73">
        <v>7.6999999999999999E-2</v>
      </c>
      <c r="H27" s="73">
        <v>4.7E-2</v>
      </c>
      <c r="I27" s="73">
        <v>7.0000000000000007E-2</v>
      </c>
      <c r="J27" s="75"/>
      <c r="K27" s="73">
        <v>9.2999999999999999E-2</v>
      </c>
      <c r="L27" s="73">
        <v>4.5999999999999999E-2</v>
      </c>
      <c r="M27" s="73">
        <v>8.4000000000000005E-2</v>
      </c>
      <c r="N27" s="64"/>
      <c r="O27" s="73">
        <v>0.105</v>
      </c>
      <c r="P27" s="73">
        <v>4.5999999999999999E-2</v>
      </c>
      <c r="Q27" s="73">
        <v>9.4E-2</v>
      </c>
      <c r="R27" s="75"/>
      <c r="S27" s="75"/>
      <c r="T27" s="75"/>
      <c r="U27" s="75"/>
      <c r="V27" s="75"/>
      <c r="W27" s="75"/>
      <c r="X27" s="75"/>
      <c r="Y27" s="75"/>
    </row>
    <row r="28" spans="1:25" ht="15.5" x14ac:dyDescent="0.35">
      <c r="A28" s="5">
        <v>2.1</v>
      </c>
      <c r="B28" s="5" t="s">
        <v>21</v>
      </c>
      <c r="C28" s="72">
        <v>8.2000000000000003E-2</v>
      </c>
      <c r="D28" s="72">
        <v>4.8000000000000001E-2</v>
      </c>
      <c r="E28" s="72">
        <v>4.8000000000000001E-2</v>
      </c>
      <c r="G28" s="72">
        <v>7.6999999999999999E-2</v>
      </c>
      <c r="H28" s="72">
        <v>4.7E-2</v>
      </c>
      <c r="I28" s="72">
        <v>5.0999999999999997E-2</v>
      </c>
      <c r="J28" s="75"/>
      <c r="K28" s="72">
        <v>7.3999999999999996E-2</v>
      </c>
      <c r="L28" s="72">
        <v>4.5999999999999999E-2</v>
      </c>
      <c r="M28" s="72">
        <v>5.1999999999999998E-2</v>
      </c>
      <c r="N28" s="64"/>
      <c r="O28" s="72">
        <v>7.1999999999999995E-2</v>
      </c>
      <c r="P28" s="72">
        <v>4.5999999999999999E-2</v>
      </c>
      <c r="Q28" s="72">
        <v>5.1999999999999998E-2</v>
      </c>
      <c r="R28" s="75"/>
      <c r="S28" s="75"/>
      <c r="T28" s="75"/>
      <c r="U28" s="75"/>
      <c r="V28" s="75"/>
      <c r="W28" s="75"/>
      <c r="X28" s="75"/>
      <c r="Y28" s="75"/>
    </row>
    <row r="29" spans="1:25" ht="15.5" x14ac:dyDescent="0.35">
      <c r="A29" s="22">
        <v>2.2000000000000002</v>
      </c>
      <c r="B29" s="23" t="s">
        <v>21</v>
      </c>
      <c r="C29" s="78">
        <v>0.05</v>
      </c>
      <c r="D29" s="78">
        <v>4.9000000000000002E-2</v>
      </c>
      <c r="E29" s="78">
        <v>4.8000000000000001E-2</v>
      </c>
      <c r="G29" s="78">
        <v>4.9000000000000002E-2</v>
      </c>
      <c r="H29" s="78">
        <v>4.7E-2</v>
      </c>
      <c r="I29" s="78">
        <v>4.8000000000000001E-2</v>
      </c>
      <c r="J29" s="75"/>
      <c r="K29" s="78">
        <v>4.9000000000000002E-2</v>
      </c>
      <c r="L29" s="78">
        <v>4.7E-2</v>
      </c>
      <c r="M29" s="78">
        <v>4.9000000000000002E-2</v>
      </c>
      <c r="N29" s="64"/>
      <c r="O29" s="78">
        <v>4.9000000000000002E-2</v>
      </c>
      <c r="P29" s="78">
        <v>4.5999999999999999E-2</v>
      </c>
      <c r="Q29" s="78">
        <v>4.9000000000000002E-2</v>
      </c>
      <c r="R29" s="75"/>
      <c r="S29" s="75"/>
      <c r="T29" s="75"/>
      <c r="U29" s="75"/>
      <c r="V29" s="75"/>
      <c r="W29" s="75"/>
      <c r="X29" s="75"/>
      <c r="Y29" s="75"/>
    </row>
    <row r="30" spans="1:25" ht="19" customHeight="1" x14ac:dyDescent="0.35">
      <c r="A30" s="4">
        <v>2.4</v>
      </c>
      <c r="B30" s="4" t="s">
        <v>21</v>
      </c>
      <c r="C30" s="71">
        <v>2.7E-2</v>
      </c>
      <c r="D30" s="71">
        <v>4.9000000000000002E-2</v>
      </c>
      <c r="E30" s="71">
        <v>4.8000000000000001E-2</v>
      </c>
      <c r="G30" s="71">
        <v>3.3000000000000002E-2</v>
      </c>
      <c r="H30" s="71">
        <v>4.8000000000000001E-2</v>
      </c>
      <c r="I30" s="71">
        <v>5.7000000000000002E-2</v>
      </c>
      <c r="J30" s="75"/>
      <c r="K30" s="71">
        <v>3.6999999999999998E-2</v>
      </c>
      <c r="L30" s="71">
        <v>4.5999999999999999E-2</v>
      </c>
      <c r="M30" s="71">
        <v>6.0999999999999999E-2</v>
      </c>
      <c r="N30" s="64"/>
      <c r="O30" s="71">
        <v>0.04</v>
      </c>
      <c r="P30" s="71">
        <v>4.5999999999999999E-2</v>
      </c>
      <c r="Q30" s="71">
        <v>6.4000000000000001E-2</v>
      </c>
      <c r="R30" s="75"/>
      <c r="S30" s="75"/>
      <c r="T30" s="75"/>
      <c r="U30" s="75"/>
      <c r="V30" s="75"/>
      <c r="W30" s="75"/>
      <c r="X30" s="75"/>
      <c r="Y30" s="75"/>
    </row>
    <row r="31" spans="1:25" ht="15.5" x14ac:dyDescent="0.35">
      <c r="A31" s="4">
        <v>2.8</v>
      </c>
      <c r="B31" s="4" t="s">
        <v>21</v>
      </c>
      <c r="C31" s="71">
        <v>1.9E-2</v>
      </c>
      <c r="D31" s="71">
        <v>4.9000000000000002E-2</v>
      </c>
      <c r="E31" s="71">
        <v>4.9000000000000002E-2</v>
      </c>
      <c r="G31" s="71">
        <v>3.4000000000000002E-2</v>
      </c>
      <c r="H31" s="71">
        <v>4.8000000000000001E-2</v>
      </c>
      <c r="I31" s="71">
        <v>7.0999999999999994E-2</v>
      </c>
      <c r="J31" s="75"/>
      <c r="K31" s="71">
        <v>4.3999999999999997E-2</v>
      </c>
      <c r="L31" s="71">
        <v>4.5999999999999999E-2</v>
      </c>
      <c r="M31" s="71">
        <v>8.5000000000000006E-2</v>
      </c>
      <c r="N31" s="64"/>
      <c r="O31" s="71">
        <v>5.1999999999999998E-2</v>
      </c>
      <c r="P31" s="71">
        <v>4.5999999999999999E-2</v>
      </c>
      <c r="Q31" s="71">
        <v>9.5000000000000001E-2</v>
      </c>
      <c r="R31" s="75"/>
      <c r="S31" s="75"/>
      <c r="T31" s="75"/>
      <c r="U31" s="75"/>
      <c r="V31" s="75"/>
      <c r="W31" s="75"/>
      <c r="X31" s="75"/>
      <c r="Y31" s="75"/>
    </row>
    <row r="32" spans="1:25" ht="15.5" x14ac:dyDescent="0.35">
      <c r="A32" s="5">
        <v>2.1</v>
      </c>
      <c r="B32" s="5" t="s">
        <v>22</v>
      </c>
      <c r="C32" s="72">
        <v>0.109</v>
      </c>
      <c r="D32" s="72">
        <v>4.8000000000000001E-2</v>
      </c>
      <c r="E32" s="72">
        <v>4.8000000000000001E-2</v>
      </c>
      <c r="G32" s="72">
        <v>0.1</v>
      </c>
      <c r="H32" s="72">
        <v>4.5999999999999999E-2</v>
      </c>
      <c r="I32" s="72">
        <v>0.05</v>
      </c>
      <c r="J32" s="75"/>
      <c r="K32" s="72">
        <v>9.5000000000000001E-2</v>
      </c>
      <c r="L32" s="72">
        <v>4.5999999999999999E-2</v>
      </c>
      <c r="M32" s="72">
        <v>5.0999999999999997E-2</v>
      </c>
      <c r="N32" s="64"/>
      <c r="O32" s="72">
        <v>0.09</v>
      </c>
      <c r="P32" s="72">
        <v>4.4999999999999998E-2</v>
      </c>
      <c r="Q32" s="72">
        <v>5.0999999999999997E-2</v>
      </c>
      <c r="R32" s="75"/>
      <c r="S32" s="75"/>
      <c r="T32" s="75"/>
      <c r="U32" s="75"/>
      <c r="V32" s="75"/>
      <c r="W32" s="75"/>
      <c r="X32" s="75"/>
      <c r="Y32" s="75"/>
    </row>
    <row r="33" spans="1:25" ht="15.5" x14ac:dyDescent="0.35">
      <c r="A33" s="22">
        <v>2.2000000000000002</v>
      </c>
      <c r="B33" s="23" t="s">
        <v>22</v>
      </c>
      <c r="C33" s="78">
        <v>4.9000000000000002E-2</v>
      </c>
      <c r="D33" s="78">
        <v>4.9000000000000002E-2</v>
      </c>
      <c r="E33" s="78">
        <v>4.8000000000000001E-2</v>
      </c>
      <c r="G33" s="78">
        <v>4.9000000000000002E-2</v>
      </c>
      <c r="H33" s="78">
        <v>4.7E-2</v>
      </c>
      <c r="I33" s="78">
        <v>4.8000000000000001E-2</v>
      </c>
      <c r="J33" s="75"/>
      <c r="K33" s="78">
        <v>4.9000000000000002E-2</v>
      </c>
      <c r="L33" s="78">
        <v>4.5999999999999999E-2</v>
      </c>
      <c r="M33" s="78">
        <v>4.8000000000000001E-2</v>
      </c>
      <c r="N33" s="64"/>
      <c r="O33" s="78">
        <v>4.9000000000000002E-2</v>
      </c>
      <c r="P33" s="78">
        <v>4.5999999999999999E-2</v>
      </c>
      <c r="Q33" s="78">
        <v>4.8000000000000001E-2</v>
      </c>
      <c r="R33" s="75"/>
      <c r="S33" s="75"/>
      <c r="T33" s="75"/>
      <c r="U33" s="75"/>
      <c r="V33" s="75"/>
      <c r="W33" s="75"/>
      <c r="X33" s="75"/>
      <c r="Y33" s="75"/>
    </row>
    <row r="34" spans="1:25" ht="15.5" x14ac:dyDescent="0.35">
      <c r="A34" s="4">
        <v>2.4</v>
      </c>
      <c r="B34" s="4" t="s">
        <v>22</v>
      </c>
      <c r="C34" s="71">
        <v>1.7000000000000001E-2</v>
      </c>
      <c r="D34" s="71">
        <v>0.05</v>
      </c>
      <c r="E34" s="71">
        <v>4.9000000000000002E-2</v>
      </c>
      <c r="G34" s="71">
        <v>0.02</v>
      </c>
      <c r="H34" s="71">
        <v>4.8000000000000001E-2</v>
      </c>
      <c r="I34" s="71">
        <v>5.6000000000000001E-2</v>
      </c>
      <c r="J34" s="75"/>
      <c r="K34" s="71">
        <v>2.1999999999999999E-2</v>
      </c>
      <c r="L34" s="71">
        <v>4.7E-2</v>
      </c>
      <c r="M34" s="71">
        <v>5.8999999999999997E-2</v>
      </c>
      <c r="N34" s="64"/>
      <c r="O34" s="71">
        <v>2.5000000000000001E-2</v>
      </c>
      <c r="P34" s="71">
        <v>4.5999999999999999E-2</v>
      </c>
      <c r="Q34" s="71">
        <v>6.3E-2</v>
      </c>
      <c r="R34" s="75"/>
      <c r="S34" s="75"/>
      <c r="T34" s="75"/>
      <c r="U34" s="75"/>
      <c r="V34" s="75"/>
      <c r="W34" s="75"/>
      <c r="X34" s="75"/>
      <c r="Y34" s="75"/>
    </row>
    <row r="35" spans="1:25" ht="15.5" x14ac:dyDescent="0.35">
      <c r="A35" s="4">
        <v>2.8</v>
      </c>
      <c r="B35" s="4" t="s">
        <v>22</v>
      </c>
      <c r="C35" s="71">
        <v>8.0000000000000002E-3</v>
      </c>
      <c r="D35" s="71">
        <v>4.9000000000000002E-2</v>
      </c>
      <c r="E35" s="71">
        <v>4.9000000000000002E-2</v>
      </c>
      <c r="G35" s="71">
        <v>1.6E-2</v>
      </c>
      <c r="H35" s="71">
        <v>4.8000000000000001E-2</v>
      </c>
      <c r="I35" s="71">
        <v>7.0999999999999994E-2</v>
      </c>
      <c r="J35" s="75"/>
      <c r="K35" s="71">
        <v>2.1999999999999999E-2</v>
      </c>
      <c r="L35" s="71">
        <v>4.7E-2</v>
      </c>
      <c r="M35" s="71">
        <v>8.4000000000000005E-2</v>
      </c>
      <c r="N35" s="64"/>
      <c r="O35" s="71">
        <v>2.7E-2</v>
      </c>
      <c r="P35" s="71">
        <v>4.5999999999999999E-2</v>
      </c>
      <c r="Q35" s="71">
        <v>9.4E-2</v>
      </c>
      <c r="R35" s="75"/>
      <c r="S35" s="75"/>
      <c r="T35" s="75"/>
      <c r="U35" s="75"/>
      <c r="V35" s="75"/>
      <c r="W35" s="75"/>
      <c r="X35" s="75"/>
      <c r="Y35" s="75"/>
    </row>
    <row r="36" spans="1:25" ht="15.5" x14ac:dyDescent="0.35">
      <c r="A36" s="9">
        <v>2.1</v>
      </c>
      <c r="B36" s="9" t="s">
        <v>23</v>
      </c>
      <c r="C36" s="65">
        <v>1.7000000000000001E-2</v>
      </c>
      <c r="D36" s="65">
        <v>4.9000000000000002E-2</v>
      </c>
      <c r="E36" s="65">
        <v>4.7E-2</v>
      </c>
      <c r="G36" s="65">
        <v>3.3000000000000002E-2</v>
      </c>
      <c r="H36" s="65">
        <v>4.7E-2</v>
      </c>
      <c r="I36" s="65">
        <v>5.5E-2</v>
      </c>
      <c r="J36" s="75"/>
      <c r="K36" s="65">
        <v>3.6999999999999998E-2</v>
      </c>
      <c r="L36" s="65">
        <v>4.7E-2</v>
      </c>
      <c r="M36" s="65">
        <v>5.6000000000000001E-2</v>
      </c>
      <c r="N36" s="64"/>
      <c r="O36" s="65">
        <v>3.9E-2</v>
      </c>
      <c r="P36" s="65">
        <v>4.5999999999999999E-2</v>
      </c>
      <c r="Q36" s="65">
        <v>5.6000000000000001E-2</v>
      </c>
      <c r="R36" s="75"/>
      <c r="S36" s="75"/>
      <c r="T36" s="75"/>
      <c r="U36" s="75"/>
      <c r="V36" s="75"/>
      <c r="W36" s="75"/>
      <c r="X36" s="75"/>
      <c r="Y36" s="75"/>
    </row>
    <row r="37" spans="1:25" ht="15.5" x14ac:dyDescent="0.35">
      <c r="A37" s="22">
        <v>2.2000000000000002</v>
      </c>
      <c r="B37" s="23" t="s">
        <v>23</v>
      </c>
      <c r="C37" s="78">
        <v>4.9000000000000002E-2</v>
      </c>
      <c r="D37" s="78">
        <v>4.8000000000000001E-2</v>
      </c>
      <c r="E37" s="78">
        <v>4.7E-2</v>
      </c>
      <c r="G37" s="78">
        <v>4.9000000000000002E-2</v>
      </c>
      <c r="H37" s="78">
        <v>4.7E-2</v>
      </c>
      <c r="I37" s="78">
        <v>4.8000000000000001E-2</v>
      </c>
      <c r="J37" s="75"/>
      <c r="K37" s="78">
        <v>4.9000000000000002E-2</v>
      </c>
      <c r="L37" s="78">
        <v>4.5999999999999999E-2</v>
      </c>
      <c r="M37" s="78">
        <v>4.8000000000000001E-2</v>
      </c>
      <c r="N37" s="64"/>
      <c r="O37" s="78">
        <v>4.9000000000000002E-2</v>
      </c>
      <c r="P37" s="78">
        <v>4.5999999999999999E-2</v>
      </c>
      <c r="Q37" s="78">
        <v>4.9000000000000002E-2</v>
      </c>
      <c r="R37" s="75"/>
      <c r="S37" s="75"/>
      <c r="T37" s="75"/>
      <c r="U37" s="75"/>
      <c r="V37" s="75"/>
      <c r="W37" s="75"/>
      <c r="X37" s="75"/>
      <c r="Y37" s="75"/>
    </row>
    <row r="38" spans="1:25" ht="15.5" x14ac:dyDescent="0.35">
      <c r="A38" s="7">
        <v>2.4</v>
      </c>
      <c r="B38" s="7" t="s">
        <v>23</v>
      </c>
      <c r="C38" s="67">
        <v>0.109</v>
      </c>
      <c r="D38" s="67">
        <v>4.8000000000000001E-2</v>
      </c>
      <c r="E38" s="67">
        <v>4.5999999999999999E-2</v>
      </c>
      <c r="G38" s="67">
        <v>0.11700000000000001</v>
      </c>
      <c r="H38" s="67">
        <v>4.7E-2</v>
      </c>
      <c r="I38" s="67">
        <v>5.6000000000000001E-2</v>
      </c>
      <c r="J38" s="75"/>
      <c r="K38" s="67">
        <v>0.12</v>
      </c>
      <c r="L38" s="67">
        <v>4.5999999999999999E-2</v>
      </c>
      <c r="M38" s="67">
        <v>6.2E-2</v>
      </c>
      <c r="N38" s="64"/>
      <c r="O38" s="67">
        <v>0.11899999999999999</v>
      </c>
      <c r="P38" s="67">
        <v>4.5999999999999999E-2</v>
      </c>
      <c r="Q38" s="67">
        <v>6.4000000000000001E-2</v>
      </c>
      <c r="R38" s="75"/>
      <c r="S38" s="75"/>
      <c r="T38" s="75"/>
      <c r="U38" s="75"/>
      <c r="V38" s="75"/>
      <c r="W38" s="75"/>
      <c r="X38" s="75"/>
      <c r="Y38" s="75"/>
    </row>
    <row r="39" spans="1:25" ht="15.5" x14ac:dyDescent="0.35">
      <c r="A39" s="7">
        <v>2.8</v>
      </c>
      <c r="B39" s="7" t="s">
        <v>23</v>
      </c>
      <c r="C39" s="67">
        <v>0.155</v>
      </c>
      <c r="D39" s="67">
        <v>4.7E-2</v>
      </c>
      <c r="E39" s="67">
        <v>4.7E-2</v>
      </c>
      <c r="G39" s="67">
        <v>0.192</v>
      </c>
      <c r="H39" s="67">
        <v>4.5999999999999999E-2</v>
      </c>
      <c r="I39" s="67">
        <v>6.8000000000000005E-2</v>
      </c>
      <c r="J39" s="75"/>
      <c r="K39" s="67">
        <v>0.21</v>
      </c>
      <c r="L39" s="67">
        <v>4.5999999999999999E-2</v>
      </c>
      <c r="M39" s="67">
        <v>8.1000000000000003E-2</v>
      </c>
      <c r="N39" s="64"/>
      <c r="O39" s="67">
        <v>0.221</v>
      </c>
      <c r="P39" s="67">
        <v>4.5999999999999999E-2</v>
      </c>
      <c r="Q39" s="67">
        <v>0.09</v>
      </c>
      <c r="R39" s="75"/>
      <c r="S39" s="75"/>
      <c r="T39" s="75"/>
      <c r="U39" s="75"/>
      <c r="V39" s="75"/>
      <c r="W39" s="75"/>
      <c r="X39" s="75"/>
      <c r="Y39" s="75"/>
    </row>
    <row r="40" spans="1:25" ht="15.5" x14ac:dyDescent="0.35">
      <c r="A40" s="14">
        <v>2.1</v>
      </c>
      <c r="B40" s="14" t="s">
        <v>24</v>
      </c>
      <c r="C40" s="70">
        <v>0.05</v>
      </c>
      <c r="D40" s="70">
        <v>4.9000000000000002E-2</v>
      </c>
      <c r="E40" s="70">
        <v>4.8000000000000001E-2</v>
      </c>
      <c r="G40" s="70">
        <v>5.3999999999999999E-2</v>
      </c>
      <c r="H40" s="70">
        <v>4.8000000000000001E-2</v>
      </c>
      <c r="I40" s="70">
        <v>5.2999999999999999E-2</v>
      </c>
      <c r="J40" s="75"/>
      <c r="K40" s="70">
        <v>5.5E-2</v>
      </c>
      <c r="L40" s="70">
        <v>4.7E-2</v>
      </c>
      <c r="M40" s="70">
        <v>5.3999999999999999E-2</v>
      </c>
      <c r="N40" s="64"/>
      <c r="O40" s="70">
        <v>5.5E-2</v>
      </c>
      <c r="P40" s="70">
        <v>4.7E-2</v>
      </c>
      <c r="Q40" s="70">
        <v>5.3999999999999999E-2</v>
      </c>
      <c r="R40" s="75"/>
      <c r="S40" s="75"/>
      <c r="T40" s="75"/>
      <c r="U40" s="75"/>
      <c r="V40" s="75"/>
      <c r="W40" s="75"/>
      <c r="X40" s="75"/>
      <c r="Y40" s="75"/>
    </row>
    <row r="41" spans="1:25" ht="15.5" x14ac:dyDescent="0.35">
      <c r="A41" s="20">
        <v>2.2000000000000002</v>
      </c>
      <c r="B41" s="20" t="s">
        <v>24</v>
      </c>
      <c r="C41" s="74">
        <v>4.9000000000000002E-2</v>
      </c>
      <c r="D41" s="74">
        <v>4.9000000000000002E-2</v>
      </c>
      <c r="E41" s="74">
        <v>4.8000000000000001E-2</v>
      </c>
      <c r="G41" s="74">
        <v>4.9000000000000002E-2</v>
      </c>
      <c r="H41" s="74">
        <v>4.8000000000000001E-2</v>
      </c>
      <c r="I41" s="74">
        <v>4.9000000000000002E-2</v>
      </c>
      <c r="J41" s="75"/>
      <c r="K41" s="74">
        <v>4.9000000000000002E-2</v>
      </c>
      <c r="L41" s="74">
        <v>4.7E-2</v>
      </c>
      <c r="M41" s="74">
        <v>4.9000000000000002E-2</v>
      </c>
      <c r="N41" s="64"/>
      <c r="O41" s="74">
        <v>4.9000000000000002E-2</v>
      </c>
      <c r="P41" s="74">
        <v>4.7E-2</v>
      </c>
      <c r="Q41" s="74">
        <v>4.9000000000000002E-2</v>
      </c>
      <c r="R41" s="75"/>
      <c r="S41" s="75"/>
      <c r="T41" s="75"/>
      <c r="U41" s="75"/>
      <c r="V41" s="75"/>
      <c r="W41" s="75"/>
      <c r="X41" s="75"/>
      <c r="Y41" s="75"/>
    </row>
    <row r="42" spans="1:25" ht="15.5" x14ac:dyDescent="0.35">
      <c r="A42" s="14">
        <v>2.4</v>
      </c>
      <c r="B42" s="14" t="s">
        <v>24</v>
      </c>
      <c r="C42" s="70">
        <v>0.05</v>
      </c>
      <c r="D42" s="70">
        <v>4.9000000000000002E-2</v>
      </c>
      <c r="E42" s="70">
        <v>4.9000000000000002E-2</v>
      </c>
      <c r="G42" s="70">
        <v>5.8999999999999997E-2</v>
      </c>
      <c r="H42" s="70">
        <v>4.8000000000000001E-2</v>
      </c>
      <c r="I42" s="70">
        <v>5.8000000000000003E-2</v>
      </c>
      <c r="J42" s="75"/>
      <c r="K42" s="70">
        <v>6.4000000000000001E-2</v>
      </c>
      <c r="L42" s="70">
        <v>4.7E-2</v>
      </c>
      <c r="M42" s="70">
        <v>6.2E-2</v>
      </c>
      <c r="N42" s="64"/>
      <c r="O42" s="70">
        <v>6.8000000000000005E-2</v>
      </c>
      <c r="P42" s="70">
        <v>4.7E-2</v>
      </c>
      <c r="Q42" s="70">
        <v>6.6000000000000003E-2</v>
      </c>
      <c r="R42" s="75"/>
      <c r="S42" s="75"/>
      <c r="T42" s="75"/>
      <c r="U42" s="75"/>
      <c r="V42" s="75"/>
      <c r="W42" s="75"/>
      <c r="X42" s="75"/>
      <c r="Y42" s="75"/>
    </row>
    <row r="43" spans="1:25" ht="15.5" x14ac:dyDescent="0.35">
      <c r="A43" s="14">
        <v>2.8</v>
      </c>
      <c r="B43" s="14" t="s">
        <v>24</v>
      </c>
      <c r="C43" s="70">
        <v>5.1999999999999998E-2</v>
      </c>
      <c r="D43" s="70">
        <v>4.9000000000000002E-2</v>
      </c>
      <c r="E43" s="70">
        <v>4.9000000000000002E-2</v>
      </c>
      <c r="G43" s="70">
        <v>7.5999999999999998E-2</v>
      </c>
      <c r="H43" s="70">
        <v>4.7E-2</v>
      </c>
      <c r="I43" s="70">
        <v>7.0999999999999994E-2</v>
      </c>
      <c r="J43" s="75"/>
      <c r="K43" s="70">
        <v>9.1999999999999998E-2</v>
      </c>
      <c r="L43" s="70">
        <v>4.7E-2</v>
      </c>
      <c r="M43" s="70">
        <v>8.5999999999999993E-2</v>
      </c>
      <c r="N43" s="64"/>
      <c r="O43" s="70">
        <v>0.10299999999999999</v>
      </c>
      <c r="P43" s="70">
        <v>4.5999999999999999E-2</v>
      </c>
      <c r="Q43" s="70">
        <v>9.5000000000000001E-2</v>
      </c>
      <c r="R43" s="75"/>
      <c r="S43" s="75"/>
      <c r="T43" s="75"/>
      <c r="U43" s="75"/>
      <c r="V43" s="75"/>
      <c r="W43" s="75"/>
      <c r="X43" s="75"/>
      <c r="Y43" s="75"/>
    </row>
    <row r="44" spans="1:25" ht="15.5" x14ac:dyDescent="0.35">
      <c r="A44" s="7">
        <v>2.1</v>
      </c>
      <c r="B44" s="7" t="s">
        <v>25</v>
      </c>
      <c r="C44" s="67">
        <v>8.3000000000000004E-2</v>
      </c>
      <c r="D44" s="67">
        <v>4.9000000000000002E-2</v>
      </c>
      <c r="E44" s="67">
        <v>4.9000000000000002E-2</v>
      </c>
      <c r="G44" s="67">
        <v>7.6999999999999999E-2</v>
      </c>
      <c r="H44" s="67">
        <v>4.8000000000000001E-2</v>
      </c>
      <c r="I44" s="67">
        <v>5.0999999999999997E-2</v>
      </c>
      <c r="J44" s="75"/>
      <c r="K44" s="67">
        <v>7.4999999999999997E-2</v>
      </c>
      <c r="L44" s="67">
        <v>4.7E-2</v>
      </c>
      <c r="M44" s="67">
        <v>5.2999999999999999E-2</v>
      </c>
      <c r="N44" s="64"/>
      <c r="O44" s="67">
        <v>7.1999999999999995E-2</v>
      </c>
      <c r="P44" s="67">
        <v>4.7E-2</v>
      </c>
      <c r="Q44" s="67">
        <v>5.2999999999999999E-2</v>
      </c>
      <c r="R44" s="75"/>
      <c r="S44" s="75"/>
      <c r="T44" s="75"/>
      <c r="U44" s="75"/>
      <c r="V44" s="75"/>
      <c r="W44" s="75"/>
      <c r="X44" s="75"/>
      <c r="Y44" s="75"/>
    </row>
    <row r="45" spans="1:25" ht="15.5" x14ac:dyDescent="0.35">
      <c r="A45" s="22">
        <v>2.2000000000000002</v>
      </c>
      <c r="B45" s="23" t="s">
        <v>25</v>
      </c>
      <c r="C45" s="78">
        <v>0.05</v>
      </c>
      <c r="D45" s="78" t="s">
        <v>46</v>
      </c>
      <c r="E45" s="78">
        <v>4.9000000000000002E-2</v>
      </c>
      <c r="G45" s="78">
        <v>4.9000000000000002E-2</v>
      </c>
      <c r="H45" s="78">
        <v>4.8000000000000001E-2</v>
      </c>
      <c r="I45" s="78">
        <v>4.9000000000000002E-2</v>
      </c>
      <c r="J45" s="75"/>
      <c r="K45" s="78">
        <v>4.9000000000000002E-2</v>
      </c>
      <c r="L45" s="78">
        <v>4.7E-2</v>
      </c>
      <c r="M45" s="78">
        <v>4.9000000000000002E-2</v>
      </c>
      <c r="N45" s="64"/>
      <c r="O45" s="78">
        <v>4.9000000000000002E-2</v>
      </c>
      <c r="P45" s="78">
        <v>4.7E-2</v>
      </c>
      <c r="Q45" s="78">
        <v>4.9000000000000002E-2</v>
      </c>
      <c r="R45" s="75"/>
      <c r="S45" s="75"/>
      <c r="T45" s="75"/>
      <c r="U45" s="75"/>
      <c r="V45" s="75"/>
      <c r="W45" s="75"/>
      <c r="X45" s="75"/>
      <c r="Y45" s="75"/>
    </row>
    <row r="46" spans="1:25" ht="15.5" x14ac:dyDescent="0.35">
      <c r="A46" s="9">
        <v>2.4</v>
      </c>
      <c r="B46" s="9" t="s">
        <v>25</v>
      </c>
      <c r="C46" s="65">
        <v>2.8000000000000001E-2</v>
      </c>
      <c r="D46" s="65">
        <v>0.05</v>
      </c>
      <c r="E46" s="65">
        <v>4.9000000000000002E-2</v>
      </c>
      <c r="G46" s="65">
        <v>3.3000000000000002E-2</v>
      </c>
      <c r="H46" s="65">
        <v>4.8000000000000001E-2</v>
      </c>
      <c r="I46" s="65">
        <v>5.7000000000000002E-2</v>
      </c>
      <c r="J46" s="75"/>
      <c r="K46" s="65">
        <v>3.6999999999999998E-2</v>
      </c>
      <c r="L46" s="65">
        <v>4.7E-2</v>
      </c>
      <c r="M46" s="65">
        <v>6.2E-2</v>
      </c>
      <c r="N46" s="64"/>
      <c r="O46" s="65">
        <v>0.04</v>
      </c>
      <c r="P46" s="65">
        <v>4.7E-2</v>
      </c>
      <c r="Q46" s="65">
        <v>6.4000000000000001E-2</v>
      </c>
      <c r="R46" s="75"/>
      <c r="S46" s="75"/>
      <c r="T46" s="75"/>
      <c r="U46" s="75"/>
      <c r="V46" s="75"/>
      <c r="W46" s="75"/>
      <c r="X46" s="75"/>
      <c r="Y46" s="75"/>
    </row>
    <row r="47" spans="1:25" ht="15.5" x14ac:dyDescent="0.35">
      <c r="A47" s="9">
        <v>2.8</v>
      </c>
      <c r="B47" s="9" t="s">
        <v>25</v>
      </c>
      <c r="C47" s="65">
        <v>0.02</v>
      </c>
      <c r="D47" s="65">
        <v>4.9000000000000002E-2</v>
      </c>
      <c r="E47" s="65">
        <v>4.9000000000000002E-2</v>
      </c>
      <c r="G47" s="65">
        <v>3.3000000000000002E-2</v>
      </c>
      <c r="H47" s="65">
        <v>4.8000000000000001E-2</v>
      </c>
      <c r="I47" s="65">
        <v>7.0999999999999994E-2</v>
      </c>
      <c r="J47" s="75"/>
      <c r="K47" s="65">
        <v>4.3999999999999997E-2</v>
      </c>
      <c r="L47" s="65">
        <v>4.7E-2</v>
      </c>
      <c r="M47" s="65">
        <v>8.5999999999999993E-2</v>
      </c>
      <c r="N47" s="64"/>
      <c r="O47" s="65">
        <v>5.1999999999999998E-2</v>
      </c>
      <c r="P47" s="65">
        <v>4.7E-2</v>
      </c>
      <c r="Q47" s="65">
        <v>9.6000000000000002E-2</v>
      </c>
      <c r="R47" s="75"/>
      <c r="S47" s="75"/>
      <c r="T47" s="75"/>
      <c r="U47" s="75"/>
      <c r="V47" s="75"/>
      <c r="W47" s="75"/>
      <c r="X47" s="75"/>
      <c r="Y47" s="75"/>
    </row>
    <row r="48" spans="1:25" ht="15.5" x14ac:dyDescent="0.35">
      <c r="A48" s="7">
        <v>2.1</v>
      </c>
      <c r="B48" s="7" t="s">
        <v>26</v>
      </c>
      <c r="C48" s="67">
        <v>0.109</v>
      </c>
      <c r="D48" s="67">
        <v>4.8000000000000001E-2</v>
      </c>
      <c r="E48" s="67">
        <v>4.8000000000000001E-2</v>
      </c>
      <c r="G48" s="67">
        <v>0.10100000000000001</v>
      </c>
      <c r="H48" s="67">
        <v>4.7E-2</v>
      </c>
      <c r="I48" s="67">
        <v>0.05</v>
      </c>
      <c r="J48" s="75"/>
      <c r="K48" s="67">
        <v>9.5000000000000001E-2</v>
      </c>
      <c r="L48" s="67">
        <v>4.7E-2</v>
      </c>
      <c r="M48" s="67">
        <v>5.1999999999999998E-2</v>
      </c>
      <c r="N48" s="64"/>
      <c r="O48" s="67" t="s">
        <v>47</v>
      </c>
      <c r="P48" s="67">
        <v>4.5999999999999999E-2</v>
      </c>
      <c r="Q48" s="67">
        <v>5.1999999999999998E-2</v>
      </c>
      <c r="R48" s="75"/>
      <c r="S48" s="75"/>
      <c r="T48" s="75"/>
      <c r="U48" s="75"/>
      <c r="V48" s="75"/>
      <c r="W48" s="75"/>
      <c r="X48" s="75"/>
      <c r="Y48" s="75"/>
    </row>
    <row r="49" spans="1:25" ht="15.5" x14ac:dyDescent="0.35">
      <c r="A49" s="22">
        <v>2.2000000000000002</v>
      </c>
      <c r="B49" s="23" t="s">
        <v>26</v>
      </c>
      <c r="C49" s="78">
        <v>4.9000000000000002E-2</v>
      </c>
      <c r="D49" s="78">
        <v>4.9000000000000002E-2</v>
      </c>
      <c r="E49" s="78">
        <v>4.9000000000000002E-2</v>
      </c>
      <c r="G49" s="78">
        <v>4.9000000000000002E-2</v>
      </c>
      <c r="H49" s="78">
        <v>4.8000000000000001E-2</v>
      </c>
      <c r="I49" s="78">
        <v>4.9000000000000002E-2</v>
      </c>
      <c r="J49" s="75"/>
      <c r="K49" s="78">
        <v>0.05</v>
      </c>
      <c r="L49" s="78">
        <v>4.7E-2</v>
      </c>
      <c r="M49" s="78">
        <v>4.9000000000000002E-2</v>
      </c>
      <c r="N49" s="64"/>
      <c r="O49" s="78">
        <v>0.05</v>
      </c>
      <c r="P49" s="78">
        <v>4.7E-2</v>
      </c>
      <c r="Q49" s="78">
        <v>4.9000000000000002E-2</v>
      </c>
      <c r="R49" s="75"/>
      <c r="S49" s="75"/>
      <c r="T49" s="75"/>
      <c r="U49" s="75"/>
      <c r="V49" s="75"/>
      <c r="W49" s="75"/>
      <c r="X49" s="75"/>
      <c r="Y49" s="75"/>
    </row>
    <row r="50" spans="1:25" ht="15.5" x14ac:dyDescent="0.35">
      <c r="A50" s="9">
        <v>2.4</v>
      </c>
      <c r="B50" s="9" t="s">
        <v>26</v>
      </c>
      <c r="C50" s="65">
        <v>1.7000000000000001E-2</v>
      </c>
      <c r="D50" s="65">
        <v>4.9000000000000002E-2</v>
      </c>
      <c r="E50" s="65">
        <v>4.9000000000000002E-2</v>
      </c>
      <c r="G50" s="65">
        <v>0.02</v>
      </c>
      <c r="H50" s="65">
        <v>4.8000000000000001E-2</v>
      </c>
      <c r="I50" s="65">
        <v>5.6000000000000001E-2</v>
      </c>
      <c r="J50" s="75"/>
      <c r="K50" s="65">
        <v>2.3E-2</v>
      </c>
      <c r="L50" s="65">
        <v>4.7E-2</v>
      </c>
      <c r="M50" s="65">
        <v>0.06</v>
      </c>
      <c r="N50" s="64"/>
      <c r="O50" s="65">
        <v>2.5000000000000001E-2</v>
      </c>
      <c r="P50" s="65">
        <v>4.7E-2</v>
      </c>
      <c r="Q50" s="65">
        <v>6.4000000000000001E-2</v>
      </c>
      <c r="R50" s="75"/>
      <c r="S50" s="75"/>
      <c r="T50" s="75"/>
      <c r="U50" s="75"/>
      <c r="V50" s="75"/>
      <c r="W50" s="75"/>
      <c r="X50" s="75"/>
      <c r="Y50" s="75"/>
    </row>
    <row r="51" spans="1:25" ht="15.5" x14ac:dyDescent="0.35">
      <c r="A51" s="9">
        <v>2.8</v>
      </c>
      <c r="B51" s="9" t="s">
        <v>26</v>
      </c>
      <c r="C51" s="65">
        <v>8.0000000000000002E-3</v>
      </c>
      <c r="D51" s="65">
        <v>0.05</v>
      </c>
      <c r="E51" s="65">
        <v>0.05</v>
      </c>
      <c r="G51" s="65">
        <v>1.6E-2</v>
      </c>
      <c r="H51" s="65">
        <v>4.8000000000000001E-2</v>
      </c>
      <c r="I51" s="65">
        <v>7.0999999999999994E-2</v>
      </c>
      <c r="J51" s="75"/>
      <c r="K51" s="65">
        <v>2.1999999999999999E-2</v>
      </c>
      <c r="L51" s="65">
        <v>4.7E-2</v>
      </c>
      <c r="M51" s="65">
        <v>8.5999999999999993E-2</v>
      </c>
      <c r="N51" s="64"/>
      <c r="O51" s="65">
        <v>2.7E-2</v>
      </c>
      <c r="P51" s="65">
        <v>4.7E-2</v>
      </c>
      <c r="Q51" s="65">
        <v>9.6000000000000002E-2</v>
      </c>
      <c r="R51" s="75"/>
      <c r="S51" s="75"/>
      <c r="T51" s="75"/>
      <c r="U51" s="75"/>
      <c r="V51" s="75"/>
      <c r="W51" s="75"/>
      <c r="X51" s="75"/>
      <c r="Y51" s="75"/>
    </row>
    <row r="52" spans="1:25" ht="15.5" x14ac:dyDescent="0.35">
      <c r="A52" s="9">
        <v>2.1</v>
      </c>
      <c r="B52" s="9" t="s">
        <v>27</v>
      </c>
      <c r="C52" s="65">
        <v>1.7000000000000001E-2</v>
      </c>
      <c r="D52" s="65">
        <v>4.9000000000000002E-2</v>
      </c>
      <c r="E52" s="65">
        <v>4.9000000000000002E-2</v>
      </c>
      <c r="G52" s="65">
        <v>3.3000000000000002E-2</v>
      </c>
      <c r="H52" s="65">
        <v>4.8000000000000001E-2</v>
      </c>
      <c r="I52" s="65">
        <v>5.6000000000000001E-2</v>
      </c>
      <c r="J52" s="75"/>
      <c r="K52" s="65">
        <v>3.6999999999999998E-2</v>
      </c>
      <c r="L52" s="65">
        <v>4.7E-2</v>
      </c>
      <c r="M52" s="65">
        <v>5.6000000000000001E-2</v>
      </c>
      <c r="N52" s="64"/>
      <c r="O52" s="65">
        <v>0.04</v>
      </c>
      <c r="P52" s="65">
        <v>4.7E-2</v>
      </c>
      <c r="Q52" s="65">
        <v>5.6000000000000001E-2</v>
      </c>
      <c r="R52" s="75"/>
      <c r="S52" s="75"/>
      <c r="T52" s="75"/>
      <c r="U52" s="75"/>
      <c r="V52" s="75"/>
      <c r="W52" s="75"/>
      <c r="X52" s="75"/>
      <c r="Y52" s="75"/>
    </row>
    <row r="53" spans="1:25" ht="15.5" x14ac:dyDescent="0.35">
      <c r="A53" s="22">
        <v>2.2000000000000002</v>
      </c>
      <c r="B53" s="23" t="s">
        <v>27</v>
      </c>
      <c r="C53" s="78">
        <v>0.05</v>
      </c>
      <c r="D53" s="78">
        <v>4.9000000000000002E-2</v>
      </c>
      <c r="E53" s="78">
        <v>4.9000000000000002E-2</v>
      </c>
      <c r="G53" s="78">
        <v>0.05</v>
      </c>
      <c r="H53" s="78">
        <v>4.8000000000000001E-2</v>
      </c>
      <c r="I53" s="78">
        <v>4.9000000000000002E-2</v>
      </c>
      <c r="J53" s="75"/>
      <c r="K53" s="78">
        <v>4.9000000000000002E-2</v>
      </c>
      <c r="L53" s="78">
        <v>4.7E-2</v>
      </c>
      <c r="M53" s="78">
        <v>4.8000000000000001E-2</v>
      </c>
      <c r="N53" s="64"/>
      <c r="O53" s="78">
        <v>4.9000000000000002E-2</v>
      </c>
      <c r="P53" s="78">
        <v>4.5999999999999999E-2</v>
      </c>
      <c r="Q53" s="78">
        <v>4.8000000000000001E-2</v>
      </c>
      <c r="R53" s="75"/>
      <c r="S53" s="75"/>
      <c r="T53" s="75"/>
      <c r="U53" s="75"/>
      <c r="V53" s="75"/>
      <c r="W53" s="75"/>
      <c r="X53" s="75"/>
      <c r="Y53" s="75"/>
    </row>
    <row r="54" spans="1:25" ht="15.5" x14ac:dyDescent="0.35">
      <c r="A54" s="7">
        <v>2.4</v>
      </c>
      <c r="B54" s="7" t="s">
        <v>27</v>
      </c>
      <c r="C54" s="67">
        <v>0.109</v>
      </c>
      <c r="D54" s="67">
        <v>4.8000000000000001E-2</v>
      </c>
      <c r="E54" s="67">
        <v>4.8000000000000001E-2</v>
      </c>
      <c r="G54" s="67">
        <v>0.11799999999999999</v>
      </c>
      <c r="H54" s="67">
        <v>4.7E-2</v>
      </c>
      <c r="I54" s="67">
        <v>5.8000000000000003E-2</v>
      </c>
      <c r="J54" s="75"/>
      <c r="K54" s="67">
        <v>0.12</v>
      </c>
      <c r="L54" s="67">
        <v>4.7E-2</v>
      </c>
      <c r="M54" s="67">
        <v>6.3E-2</v>
      </c>
      <c r="N54" s="64"/>
      <c r="O54" s="67">
        <v>0.12</v>
      </c>
      <c r="P54" s="67">
        <v>4.5999999999999999E-2</v>
      </c>
      <c r="Q54" s="67">
        <v>6.6000000000000003E-2</v>
      </c>
      <c r="R54" s="75"/>
      <c r="S54" s="75"/>
      <c r="T54" s="75"/>
      <c r="U54" s="75"/>
      <c r="V54" s="75"/>
      <c r="W54" s="75"/>
      <c r="X54" s="75"/>
      <c r="Y54" s="75"/>
    </row>
    <row r="55" spans="1:25" ht="15.5" x14ac:dyDescent="0.35">
      <c r="A55" s="7">
        <v>2.8</v>
      </c>
      <c r="B55" s="7" t="s">
        <v>27</v>
      </c>
      <c r="C55" s="67">
        <v>0.154</v>
      </c>
      <c r="D55" s="67">
        <v>4.7E-2</v>
      </c>
      <c r="E55" s="67">
        <v>4.7E-2</v>
      </c>
      <c r="G55" s="67">
        <v>0.191</v>
      </c>
      <c r="H55" s="67">
        <v>4.7E-2</v>
      </c>
      <c r="I55" s="67">
        <v>7.0000000000000007E-2</v>
      </c>
      <c r="J55" s="75"/>
      <c r="K55" s="67">
        <v>0.20899999999999999</v>
      </c>
      <c r="L55" s="67">
        <v>4.7E-2</v>
      </c>
      <c r="M55" s="67">
        <v>8.4000000000000005E-2</v>
      </c>
      <c r="N55" s="64"/>
      <c r="O55" s="67">
        <v>0.22</v>
      </c>
      <c r="P55" s="67">
        <v>4.7E-2</v>
      </c>
      <c r="Q55" s="67">
        <v>9.4E-2</v>
      </c>
      <c r="R55" s="75"/>
      <c r="S55" s="75"/>
      <c r="T55" s="75"/>
      <c r="U55" s="75"/>
      <c r="V55" s="75"/>
      <c r="W55" s="75"/>
      <c r="X55" s="75"/>
      <c r="Y55" s="75"/>
    </row>
    <row r="56" spans="1:25" ht="15.5" x14ac:dyDescent="0.35">
      <c r="A56" s="14">
        <v>2.1</v>
      </c>
      <c r="B56" s="14" t="s">
        <v>28</v>
      </c>
      <c r="C56" s="70">
        <v>0.05</v>
      </c>
      <c r="D56" s="70">
        <v>4.9000000000000002E-2</v>
      </c>
      <c r="E56" s="70">
        <v>4.9000000000000002E-2</v>
      </c>
      <c r="G56" s="70">
        <v>5.3999999999999999E-2</v>
      </c>
      <c r="H56" s="70">
        <v>4.8000000000000001E-2</v>
      </c>
      <c r="I56" s="70">
        <v>5.2999999999999999E-2</v>
      </c>
      <c r="J56" s="75"/>
      <c r="K56" s="70">
        <v>5.5E-2</v>
      </c>
      <c r="L56" s="70">
        <v>4.8000000000000001E-2</v>
      </c>
      <c r="M56" s="70">
        <v>5.3999999999999999E-2</v>
      </c>
      <c r="N56" s="64"/>
      <c r="O56" s="70">
        <v>5.5E-2</v>
      </c>
      <c r="P56" s="70">
        <v>4.7E-2</v>
      </c>
      <c r="Q56" s="70">
        <v>5.3999999999999999E-2</v>
      </c>
      <c r="R56" s="75"/>
      <c r="S56" s="75"/>
      <c r="T56" s="75"/>
      <c r="U56" s="75"/>
      <c r="V56" s="75"/>
      <c r="W56" s="75"/>
      <c r="X56" s="75"/>
      <c r="Y56" s="75"/>
    </row>
    <row r="57" spans="1:25" ht="15.5" x14ac:dyDescent="0.35">
      <c r="A57" s="20">
        <v>2.2000000000000002</v>
      </c>
      <c r="B57" s="20" t="s">
        <v>28</v>
      </c>
      <c r="C57" s="74">
        <v>0.05</v>
      </c>
      <c r="D57" s="74">
        <v>4.9000000000000002E-2</v>
      </c>
      <c r="E57" s="74">
        <v>4.9000000000000002E-2</v>
      </c>
      <c r="G57" s="74">
        <v>4.9000000000000002E-2</v>
      </c>
      <c r="H57" s="74">
        <v>4.8000000000000001E-2</v>
      </c>
      <c r="I57" s="74">
        <v>4.9000000000000002E-2</v>
      </c>
      <c r="J57" s="75"/>
      <c r="K57" s="74">
        <v>4.9000000000000002E-2</v>
      </c>
      <c r="L57" s="74">
        <v>4.7E-2</v>
      </c>
      <c r="M57" s="74">
        <v>4.9000000000000002E-2</v>
      </c>
      <c r="N57" s="64"/>
      <c r="O57" s="74">
        <v>0.05</v>
      </c>
      <c r="P57" s="74">
        <v>4.7E-2</v>
      </c>
      <c r="Q57" s="74">
        <v>4.9000000000000002E-2</v>
      </c>
      <c r="R57" s="75"/>
      <c r="S57" s="75"/>
      <c r="T57" s="75"/>
      <c r="U57" s="75"/>
      <c r="V57" s="75"/>
      <c r="W57" s="75"/>
      <c r="X57" s="75"/>
      <c r="Y57" s="75"/>
    </row>
    <row r="58" spans="1:25" ht="15.5" x14ac:dyDescent="0.35">
      <c r="A58" s="14">
        <v>2.4</v>
      </c>
      <c r="B58" s="14" t="s">
        <v>28</v>
      </c>
      <c r="C58" s="70">
        <v>0.05</v>
      </c>
      <c r="D58" s="70">
        <v>4.9000000000000002E-2</v>
      </c>
      <c r="E58" s="70">
        <v>4.9000000000000002E-2</v>
      </c>
      <c r="G58" s="70">
        <v>5.8999999999999997E-2</v>
      </c>
      <c r="H58" s="70">
        <v>4.8000000000000001E-2</v>
      </c>
      <c r="I58" s="70">
        <v>5.8000000000000003E-2</v>
      </c>
      <c r="J58" s="75"/>
      <c r="K58" s="70">
        <v>6.5000000000000002E-2</v>
      </c>
      <c r="L58" s="70">
        <v>4.8000000000000001E-2</v>
      </c>
      <c r="M58" s="70">
        <v>6.3E-2</v>
      </c>
      <c r="N58" s="64"/>
      <c r="O58" s="70">
        <v>6.7000000000000004E-2</v>
      </c>
      <c r="P58" s="70">
        <v>4.7E-2</v>
      </c>
      <c r="Q58" s="70">
        <v>6.6000000000000003E-2</v>
      </c>
      <c r="R58" s="75"/>
      <c r="S58" s="75"/>
      <c r="T58" s="75"/>
      <c r="U58" s="75"/>
      <c r="V58" s="75"/>
      <c r="W58" s="75"/>
      <c r="X58" s="75"/>
      <c r="Y58" s="75"/>
    </row>
    <row r="59" spans="1:25" ht="15.5" x14ac:dyDescent="0.35">
      <c r="A59" s="14">
        <v>2.8</v>
      </c>
      <c r="B59" s="14" t="s">
        <v>28</v>
      </c>
      <c r="C59" s="70">
        <v>5.0999999999999997E-2</v>
      </c>
      <c r="D59" s="70">
        <v>4.9000000000000002E-2</v>
      </c>
      <c r="E59" s="70">
        <v>4.9000000000000002E-2</v>
      </c>
      <c r="G59" s="70">
        <v>7.6999999999999999E-2</v>
      </c>
      <c r="H59" s="70">
        <v>4.8000000000000001E-2</v>
      </c>
      <c r="I59" s="70">
        <v>7.2999999999999995E-2</v>
      </c>
      <c r="J59" s="75"/>
      <c r="K59" s="70">
        <v>9.1999999999999998E-2</v>
      </c>
      <c r="L59" s="70">
        <v>4.8000000000000001E-2</v>
      </c>
      <c r="M59" s="70">
        <v>8.5999999999999993E-2</v>
      </c>
      <c r="N59" s="64"/>
      <c r="O59" s="70">
        <v>0.104</v>
      </c>
      <c r="P59" s="70">
        <v>4.7E-2</v>
      </c>
      <c r="Q59" s="70">
        <v>9.7000000000000003E-2</v>
      </c>
      <c r="R59" s="75"/>
      <c r="S59" s="75"/>
      <c r="T59" s="75"/>
      <c r="U59" s="75"/>
      <c r="V59" s="75"/>
      <c r="W59" s="75"/>
      <c r="X59" s="75"/>
      <c r="Y59" s="75"/>
    </row>
    <row r="60" spans="1:25" ht="15.5" x14ac:dyDescent="0.35">
      <c r="A60" s="7">
        <v>2.1</v>
      </c>
      <c r="B60" s="7" t="s">
        <v>29</v>
      </c>
      <c r="C60" s="67">
        <v>8.2000000000000003E-2</v>
      </c>
      <c r="D60" s="67">
        <v>4.9000000000000002E-2</v>
      </c>
      <c r="E60" s="67">
        <v>4.9000000000000002E-2</v>
      </c>
      <c r="G60" s="67">
        <v>7.6999999999999999E-2</v>
      </c>
      <c r="H60" s="67">
        <v>4.8000000000000001E-2</v>
      </c>
      <c r="I60" s="67">
        <v>5.1999999999999998E-2</v>
      </c>
      <c r="J60" s="75"/>
      <c r="K60" s="67">
        <v>7.4999999999999997E-2</v>
      </c>
      <c r="L60" s="67">
        <v>4.8000000000000001E-2</v>
      </c>
      <c r="M60" s="67">
        <v>5.2999999999999999E-2</v>
      </c>
      <c r="N60" s="64"/>
      <c r="O60" s="67">
        <v>7.1999999999999995E-2</v>
      </c>
      <c r="P60" s="67">
        <v>4.7E-2</v>
      </c>
      <c r="Q60" s="67">
        <v>5.2999999999999999E-2</v>
      </c>
      <c r="R60" s="75"/>
      <c r="S60" s="75"/>
      <c r="T60" s="75"/>
      <c r="U60" s="75"/>
      <c r="V60" s="75"/>
      <c r="W60" s="75"/>
      <c r="X60" s="75"/>
      <c r="Y60" s="75"/>
    </row>
    <row r="61" spans="1:25" ht="15.5" x14ac:dyDescent="0.35">
      <c r="A61" s="22">
        <v>2.2000000000000002</v>
      </c>
      <c r="B61" s="23" t="s">
        <v>29</v>
      </c>
      <c r="C61" s="78">
        <v>0.05</v>
      </c>
      <c r="D61" s="78">
        <v>0.05</v>
      </c>
      <c r="E61" s="78">
        <v>0.05</v>
      </c>
      <c r="G61" s="78">
        <v>4.9000000000000002E-2</v>
      </c>
      <c r="H61" s="78">
        <v>4.8000000000000001E-2</v>
      </c>
      <c r="I61" s="78">
        <v>4.8000000000000001E-2</v>
      </c>
      <c r="J61" s="75"/>
      <c r="K61" s="78">
        <v>0.05</v>
      </c>
      <c r="L61" s="78">
        <v>4.8000000000000001E-2</v>
      </c>
      <c r="M61" s="78">
        <v>4.9000000000000002E-2</v>
      </c>
      <c r="N61" s="64"/>
      <c r="O61" s="78">
        <v>4.9000000000000002E-2</v>
      </c>
      <c r="P61" s="78">
        <v>4.8000000000000001E-2</v>
      </c>
      <c r="Q61" s="78">
        <v>4.9000000000000002E-2</v>
      </c>
      <c r="R61" s="75"/>
      <c r="S61" s="75"/>
      <c r="T61" s="75"/>
      <c r="U61" s="75"/>
      <c r="V61" s="75"/>
      <c r="W61" s="75"/>
      <c r="X61" s="75"/>
      <c r="Y61" s="75"/>
    </row>
    <row r="62" spans="1:25" ht="15.5" x14ac:dyDescent="0.35">
      <c r="A62" s="9">
        <v>2.4</v>
      </c>
      <c r="B62" s="9" t="s">
        <v>29</v>
      </c>
      <c r="C62" s="65">
        <v>2.7E-2</v>
      </c>
      <c r="D62" s="65">
        <v>4.9000000000000002E-2</v>
      </c>
      <c r="E62" s="65">
        <v>4.9000000000000002E-2</v>
      </c>
      <c r="G62" s="65">
        <v>3.3000000000000002E-2</v>
      </c>
      <c r="H62" s="65">
        <v>4.9000000000000002E-2</v>
      </c>
      <c r="I62" s="65">
        <v>5.7000000000000002E-2</v>
      </c>
      <c r="J62" s="75"/>
      <c r="K62" s="65">
        <v>3.6999999999999998E-2</v>
      </c>
      <c r="L62" s="65">
        <v>4.8000000000000001E-2</v>
      </c>
      <c r="M62" s="65">
        <v>6.2E-2</v>
      </c>
      <c r="N62" s="64"/>
      <c r="O62" s="65">
        <v>0.04</v>
      </c>
      <c r="P62" s="65">
        <v>4.8000000000000001E-2</v>
      </c>
      <c r="Q62" s="65">
        <v>6.5000000000000002E-2</v>
      </c>
      <c r="R62" s="75"/>
      <c r="S62" s="75"/>
      <c r="T62" s="75"/>
      <c r="U62" s="75"/>
      <c r="V62" s="75"/>
      <c r="W62" s="75"/>
      <c r="X62" s="75"/>
      <c r="Y62" s="75"/>
    </row>
    <row r="63" spans="1:25" ht="15.5" x14ac:dyDescent="0.35">
      <c r="A63" s="9">
        <v>2.8</v>
      </c>
      <c r="B63" s="9" t="s">
        <v>29</v>
      </c>
      <c r="C63" s="65">
        <v>1.9E-2</v>
      </c>
      <c r="D63" s="65">
        <v>4.9000000000000002E-2</v>
      </c>
      <c r="E63" s="65">
        <v>4.9000000000000002E-2</v>
      </c>
      <c r="G63" s="65">
        <v>3.4000000000000002E-2</v>
      </c>
      <c r="H63" s="65">
        <v>4.9000000000000002E-2</v>
      </c>
      <c r="I63" s="65">
        <v>7.2999999999999995E-2</v>
      </c>
      <c r="J63" s="75"/>
      <c r="K63" s="65">
        <v>4.3999999999999997E-2</v>
      </c>
      <c r="L63" s="65">
        <v>4.8000000000000001E-2</v>
      </c>
      <c r="M63" s="65">
        <v>8.6999999999999994E-2</v>
      </c>
      <c r="N63" s="64"/>
      <c r="O63" s="65">
        <v>5.0999999999999997E-2</v>
      </c>
      <c r="P63" s="65">
        <v>4.7E-2</v>
      </c>
      <c r="Q63" s="65">
        <v>9.7000000000000003E-2</v>
      </c>
      <c r="R63" s="75"/>
      <c r="S63" s="75"/>
      <c r="T63" s="75"/>
      <c r="U63" s="75"/>
      <c r="V63" s="75"/>
      <c r="W63" s="75"/>
      <c r="X63" s="75"/>
      <c r="Y63" s="75"/>
    </row>
    <row r="64" spans="1:25" ht="15.5" x14ac:dyDescent="0.35">
      <c r="A64" s="7">
        <v>2.1</v>
      </c>
      <c r="B64" s="7" t="s">
        <v>30</v>
      </c>
      <c r="C64" s="67">
        <v>0.11</v>
      </c>
      <c r="D64" s="67">
        <v>4.9000000000000002E-2</v>
      </c>
      <c r="E64" s="67">
        <v>4.9000000000000002E-2</v>
      </c>
      <c r="G64" s="67">
        <v>0.10100000000000001</v>
      </c>
      <c r="H64" s="67">
        <v>4.8000000000000001E-2</v>
      </c>
      <c r="I64" s="67">
        <v>5.0999999999999997E-2</v>
      </c>
      <c r="J64" s="75"/>
      <c r="K64" s="67">
        <v>9.5000000000000001E-2</v>
      </c>
      <c r="L64" s="67">
        <v>4.8000000000000001E-2</v>
      </c>
      <c r="M64" s="67">
        <v>5.1999999999999998E-2</v>
      </c>
      <c r="N64" s="64"/>
      <c r="O64" s="67">
        <v>9.0999999999999998E-2</v>
      </c>
      <c r="P64" s="67">
        <v>4.7E-2</v>
      </c>
      <c r="Q64" s="67">
        <v>5.2999999999999999E-2</v>
      </c>
      <c r="R64" s="75"/>
      <c r="S64" s="75"/>
      <c r="T64" s="75"/>
      <c r="U64" s="75"/>
      <c r="V64" s="75"/>
      <c r="W64" s="75"/>
      <c r="X64" s="75"/>
      <c r="Y64" s="75"/>
    </row>
    <row r="65" spans="1:25" ht="15.5" x14ac:dyDescent="0.35">
      <c r="A65" s="22">
        <v>2.2000000000000002</v>
      </c>
      <c r="B65" s="23" t="s">
        <v>30</v>
      </c>
      <c r="C65" s="78">
        <v>0.05</v>
      </c>
      <c r="D65" s="78">
        <v>4.9000000000000002E-2</v>
      </c>
      <c r="E65" s="78">
        <v>4.9000000000000002E-2</v>
      </c>
      <c r="G65" s="78">
        <v>4.9000000000000002E-2</v>
      </c>
      <c r="H65" s="78">
        <v>4.8000000000000001E-2</v>
      </c>
      <c r="I65" s="78">
        <v>4.9000000000000002E-2</v>
      </c>
      <c r="J65" s="75"/>
      <c r="K65" s="78">
        <v>4.9000000000000002E-2</v>
      </c>
      <c r="L65" s="78">
        <v>4.8000000000000001E-2</v>
      </c>
      <c r="M65" s="78">
        <v>4.9000000000000002E-2</v>
      </c>
      <c r="N65" s="64"/>
      <c r="O65" s="78">
        <v>4.9000000000000002E-2</v>
      </c>
      <c r="P65" s="78">
        <v>4.7E-2</v>
      </c>
      <c r="Q65" s="78">
        <v>4.9000000000000002E-2</v>
      </c>
      <c r="R65" s="75"/>
      <c r="S65" s="75"/>
      <c r="T65" s="75"/>
      <c r="U65" s="75"/>
      <c r="V65" s="75"/>
      <c r="W65" s="75"/>
      <c r="X65" s="75"/>
      <c r="Y65" s="75"/>
    </row>
    <row r="66" spans="1:25" ht="15.5" x14ac:dyDescent="0.35">
      <c r="A66" s="9">
        <v>2.4</v>
      </c>
      <c r="B66" s="9" t="s">
        <v>30</v>
      </c>
      <c r="C66" s="65">
        <v>1.7000000000000001E-2</v>
      </c>
      <c r="D66" s="65">
        <v>0.05</v>
      </c>
      <c r="E66" s="65">
        <v>0.05</v>
      </c>
      <c r="G66" s="65">
        <v>0.02</v>
      </c>
      <c r="H66" s="65">
        <v>4.8000000000000001E-2</v>
      </c>
      <c r="I66" s="65">
        <v>5.6000000000000001E-2</v>
      </c>
      <c r="J66" s="75"/>
      <c r="K66" s="65">
        <v>2.3E-2</v>
      </c>
      <c r="L66" s="65">
        <v>4.8000000000000001E-2</v>
      </c>
      <c r="M66" s="65">
        <v>6.0999999999999999E-2</v>
      </c>
      <c r="N66" s="64"/>
      <c r="O66" s="65">
        <v>2.5000000000000001E-2</v>
      </c>
      <c r="P66" s="65">
        <v>4.8000000000000001E-2</v>
      </c>
      <c r="Q66" s="65">
        <v>6.4000000000000001E-2</v>
      </c>
      <c r="R66" s="75"/>
      <c r="S66" s="75"/>
      <c r="T66" s="75"/>
      <c r="U66" s="75"/>
      <c r="V66" s="75"/>
      <c r="W66" s="75"/>
      <c r="X66" s="75"/>
      <c r="Y66" s="75"/>
    </row>
    <row r="67" spans="1:25" ht="15.5" x14ac:dyDescent="0.35">
      <c r="A67" s="9">
        <v>2.8</v>
      </c>
      <c r="B67" s="9" t="s">
        <v>30</v>
      </c>
      <c r="C67" s="65">
        <v>8.0000000000000002E-3</v>
      </c>
      <c r="D67" s="65">
        <v>4.9000000000000002E-2</v>
      </c>
      <c r="E67" s="65">
        <v>4.9000000000000002E-2</v>
      </c>
      <c r="G67" s="65">
        <v>1.4999999999999999E-2</v>
      </c>
      <c r="H67" s="65">
        <v>4.9000000000000002E-2</v>
      </c>
      <c r="I67" s="65">
        <v>7.1999999999999995E-2</v>
      </c>
      <c r="J67" s="75"/>
      <c r="K67" s="65">
        <v>2.1999999999999999E-2</v>
      </c>
      <c r="L67" s="65">
        <v>4.8000000000000001E-2</v>
      </c>
      <c r="M67" s="65">
        <v>8.5999999999999993E-2</v>
      </c>
      <c r="N67" s="64"/>
      <c r="O67" s="65">
        <v>2.7E-2</v>
      </c>
      <c r="P67" s="65">
        <v>4.7E-2</v>
      </c>
      <c r="Q67" s="65">
        <v>9.7000000000000003E-2</v>
      </c>
      <c r="R67" s="75"/>
      <c r="S67" s="75"/>
      <c r="T67" s="75"/>
      <c r="U67" s="75"/>
      <c r="V67" s="75"/>
      <c r="W67" s="75"/>
      <c r="X67" s="75"/>
      <c r="Y67" s="75"/>
    </row>
    <row r="68" spans="1:25" ht="15.5" x14ac:dyDescent="0.35">
      <c r="A68" s="9">
        <v>2.1</v>
      </c>
      <c r="B68" s="9" t="s">
        <v>31</v>
      </c>
      <c r="C68" s="9">
        <v>1.7000000000000001E-2</v>
      </c>
      <c r="D68" s="9">
        <v>4.9000000000000002E-2</v>
      </c>
      <c r="E68" s="9">
        <v>4.9000000000000002E-2</v>
      </c>
      <c r="G68" s="9">
        <v>3.3000000000000002E-2</v>
      </c>
      <c r="H68" s="9">
        <v>4.9000000000000002E-2</v>
      </c>
      <c r="I68" s="9">
        <v>5.7000000000000002E-2</v>
      </c>
      <c r="J68" s="75"/>
      <c r="K68" s="9">
        <v>3.7999999999999999E-2</v>
      </c>
      <c r="L68" s="9">
        <v>4.9000000000000002E-2</v>
      </c>
      <c r="M68" s="9">
        <v>5.7000000000000002E-2</v>
      </c>
      <c r="N68" s="64"/>
      <c r="O68" s="9">
        <v>0.04</v>
      </c>
      <c r="P68" s="9">
        <v>4.9000000000000002E-2</v>
      </c>
      <c r="Q68" s="9">
        <v>5.7000000000000002E-2</v>
      </c>
      <c r="R68" s="75"/>
      <c r="S68" s="75"/>
      <c r="T68" s="75"/>
      <c r="U68" s="75"/>
      <c r="V68" s="75"/>
      <c r="W68" s="75"/>
      <c r="X68" s="75"/>
      <c r="Y68" s="75"/>
    </row>
    <row r="69" spans="1:25" ht="15.5" x14ac:dyDescent="0.35">
      <c r="A69" s="22">
        <v>2.2000000000000002</v>
      </c>
      <c r="B69" s="23" t="s">
        <v>31</v>
      </c>
      <c r="C69" s="22">
        <v>0.05</v>
      </c>
      <c r="D69" s="23">
        <v>4.9000000000000002E-2</v>
      </c>
      <c r="E69" s="22">
        <v>4.9000000000000002E-2</v>
      </c>
      <c r="G69" s="22">
        <v>0.05</v>
      </c>
      <c r="H69" s="23">
        <v>4.9000000000000002E-2</v>
      </c>
      <c r="I69" s="22">
        <v>4.9000000000000002E-2</v>
      </c>
      <c r="J69" s="75"/>
      <c r="K69" s="22">
        <v>0.05</v>
      </c>
      <c r="L69" s="23">
        <v>4.8000000000000001E-2</v>
      </c>
      <c r="M69" s="22">
        <v>4.9000000000000002E-2</v>
      </c>
      <c r="N69" s="64"/>
      <c r="O69" s="22">
        <v>4.9000000000000002E-2</v>
      </c>
      <c r="P69" s="23">
        <v>4.8000000000000001E-2</v>
      </c>
      <c r="Q69" s="22">
        <v>4.9000000000000002E-2</v>
      </c>
      <c r="R69" s="75"/>
      <c r="S69" s="75"/>
      <c r="T69" s="75"/>
      <c r="U69" s="75"/>
      <c r="V69" s="75"/>
      <c r="W69" s="75"/>
      <c r="X69" s="75"/>
      <c r="Y69" s="75"/>
    </row>
    <row r="70" spans="1:25" ht="15.5" x14ac:dyDescent="0.35">
      <c r="A70" s="7">
        <v>2.4</v>
      </c>
      <c r="B70" s="7" t="s">
        <v>31</v>
      </c>
      <c r="C70" s="7">
        <v>0.109</v>
      </c>
      <c r="D70" s="7">
        <v>4.9000000000000002E-2</v>
      </c>
      <c r="E70" s="7">
        <v>4.9000000000000002E-2</v>
      </c>
      <c r="G70" s="7">
        <v>0.11899999999999999</v>
      </c>
      <c r="H70" s="7">
        <v>4.9000000000000002E-2</v>
      </c>
      <c r="I70" s="7">
        <v>0.06</v>
      </c>
      <c r="J70" s="75"/>
      <c r="K70" s="7">
        <v>0.121</v>
      </c>
      <c r="L70" s="7">
        <v>4.8000000000000001E-2</v>
      </c>
      <c r="M70" s="7">
        <v>6.5000000000000002E-2</v>
      </c>
      <c r="N70" s="64"/>
      <c r="O70" s="7">
        <v>0.12</v>
      </c>
      <c r="P70" s="7">
        <v>4.8000000000000001E-2</v>
      </c>
      <c r="Q70" s="7">
        <v>6.8000000000000005E-2</v>
      </c>
      <c r="R70" s="75"/>
      <c r="S70" s="75"/>
      <c r="T70" s="75"/>
      <c r="U70" s="75"/>
      <c r="V70" s="75"/>
      <c r="W70" s="75"/>
      <c r="X70" s="75"/>
      <c r="Y70" s="75"/>
    </row>
    <row r="71" spans="1:25" ht="15.5" x14ac:dyDescent="0.35">
      <c r="A71" s="7">
        <v>2.8</v>
      </c>
      <c r="B71" s="7" t="s">
        <v>31</v>
      </c>
      <c r="C71" s="7">
        <v>0.151</v>
      </c>
      <c r="D71" s="7">
        <v>4.9000000000000002E-2</v>
      </c>
      <c r="E71" s="7">
        <v>4.9000000000000002E-2</v>
      </c>
      <c r="G71" s="7">
        <v>0.188</v>
      </c>
      <c r="H71" s="7">
        <v>4.9000000000000002E-2</v>
      </c>
      <c r="I71" s="7">
        <v>7.2999999999999995E-2</v>
      </c>
      <c r="J71" s="75"/>
      <c r="K71" s="7">
        <v>0.20699999999999999</v>
      </c>
      <c r="L71" s="7">
        <v>4.8000000000000001E-2</v>
      </c>
      <c r="M71" s="7">
        <v>8.7999999999999995E-2</v>
      </c>
      <c r="N71" s="64"/>
      <c r="O71" s="7">
        <v>0.218</v>
      </c>
      <c r="P71" s="7">
        <v>4.8000000000000001E-2</v>
      </c>
      <c r="Q71" s="7">
        <v>9.9000000000000005E-2</v>
      </c>
      <c r="R71" s="75"/>
      <c r="S71" s="75"/>
      <c r="T71" s="75"/>
      <c r="U71" s="75"/>
      <c r="V71" s="75"/>
      <c r="W71" s="75"/>
      <c r="X71" s="75"/>
      <c r="Y71" s="75"/>
    </row>
    <row r="72" spans="1:25" ht="15.5" x14ac:dyDescent="0.35">
      <c r="A72" s="14">
        <v>2.1</v>
      </c>
      <c r="B72" s="14" t="s">
        <v>32</v>
      </c>
      <c r="C72" s="14">
        <v>0.05</v>
      </c>
      <c r="D72" s="14">
        <v>0.05</v>
      </c>
      <c r="E72" s="14">
        <v>0.05</v>
      </c>
      <c r="G72" s="14">
        <v>5.3999999999999999E-2</v>
      </c>
      <c r="H72" s="14">
        <v>4.9000000000000002E-2</v>
      </c>
      <c r="I72" s="14">
        <v>5.3999999999999999E-2</v>
      </c>
      <c r="J72" s="75"/>
      <c r="K72" s="14">
        <v>5.6000000000000001E-2</v>
      </c>
      <c r="L72" s="14">
        <v>4.9000000000000002E-2</v>
      </c>
      <c r="M72" s="14">
        <v>5.5E-2</v>
      </c>
      <c r="N72" s="64"/>
      <c r="O72" s="14">
        <v>5.5E-2</v>
      </c>
      <c r="P72" s="14">
        <v>4.8000000000000001E-2</v>
      </c>
      <c r="Q72" s="14">
        <v>5.5E-2</v>
      </c>
      <c r="R72" s="75"/>
      <c r="S72" s="75"/>
      <c r="T72" s="75"/>
      <c r="U72" s="75"/>
      <c r="V72" s="75"/>
      <c r="W72" s="75"/>
      <c r="X72" s="75"/>
      <c r="Y72" s="75"/>
    </row>
    <row r="73" spans="1:25" ht="15.5" x14ac:dyDescent="0.35">
      <c r="A73" s="20">
        <v>2.2000000000000002</v>
      </c>
      <c r="B73" s="20" t="s">
        <v>32</v>
      </c>
      <c r="C73" s="20">
        <v>0.05</v>
      </c>
      <c r="D73" s="20">
        <v>0.05</v>
      </c>
      <c r="E73" s="20">
        <v>0.05</v>
      </c>
      <c r="G73" s="20">
        <v>0.05</v>
      </c>
      <c r="H73" s="20">
        <v>4.9000000000000002E-2</v>
      </c>
      <c r="I73" s="20">
        <v>0.05</v>
      </c>
      <c r="J73" s="75"/>
      <c r="K73" s="20">
        <v>0.05</v>
      </c>
      <c r="L73" s="20">
        <v>4.9000000000000002E-2</v>
      </c>
      <c r="M73" s="20">
        <v>0.05</v>
      </c>
      <c r="N73" s="64"/>
      <c r="O73" s="20">
        <v>4.9000000000000002E-2</v>
      </c>
      <c r="P73" s="20">
        <v>4.8000000000000001E-2</v>
      </c>
      <c r="Q73" s="20">
        <v>4.9000000000000002E-2</v>
      </c>
      <c r="R73" s="75"/>
      <c r="S73" s="75"/>
      <c r="T73" s="75"/>
      <c r="U73" s="75"/>
      <c r="V73" s="75"/>
      <c r="W73" s="75"/>
      <c r="X73" s="75"/>
      <c r="Y73" s="75"/>
    </row>
    <row r="74" spans="1:25" ht="15.5" x14ac:dyDescent="0.35">
      <c r="A74" s="14">
        <v>2.4</v>
      </c>
      <c r="B74" s="14" t="s">
        <v>32</v>
      </c>
      <c r="C74" s="14">
        <v>0.05</v>
      </c>
      <c r="D74" s="14">
        <v>0.05</v>
      </c>
      <c r="E74" s="14">
        <v>0.05</v>
      </c>
      <c r="G74" s="14">
        <v>0.06</v>
      </c>
      <c r="H74" s="14">
        <v>4.9000000000000002E-2</v>
      </c>
      <c r="I74" s="14">
        <v>5.8999999999999997E-2</v>
      </c>
      <c r="J74" s="75"/>
      <c r="K74" s="14">
        <v>6.5000000000000002E-2</v>
      </c>
      <c r="L74" s="14">
        <v>4.9000000000000002E-2</v>
      </c>
      <c r="M74" s="14">
        <v>6.4000000000000001E-2</v>
      </c>
      <c r="N74" s="64"/>
      <c r="O74" s="14">
        <v>6.8000000000000005E-2</v>
      </c>
      <c r="P74" s="14">
        <v>4.9000000000000002E-2</v>
      </c>
      <c r="Q74" s="14">
        <v>6.7000000000000004E-2</v>
      </c>
      <c r="R74" s="75"/>
      <c r="S74" s="75"/>
      <c r="T74" s="75"/>
      <c r="U74" s="75"/>
      <c r="V74" s="75"/>
      <c r="W74" s="75"/>
      <c r="X74" s="75"/>
      <c r="Y74" s="75"/>
    </row>
    <row r="75" spans="1:25" ht="15.5" x14ac:dyDescent="0.35">
      <c r="A75" s="14">
        <v>2.8</v>
      </c>
      <c r="B75" s="14" t="s">
        <v>32</v>
      </c>
      <c r="C75" s="14">
        <v>0.05</v>
      </c>
      <c r="D75" s="14">
        <v>4.9000000000000002E-2</v>
      </c>
      <c r="E75" s="14">
        <v>4.9000000000000002E-2</v>
      </c>
      <c r="G75" s="14">
        <v>7.4999999999999997E-2</v>
      </c>
      <c r="H75" s="14">
        <v>4.9000000000000002E-2</v>
      </c>
      <c r="I75" s="14">
        <v>7.2999999999999995E-2</v>
      </c>
      <c r="J75" s="75"/>
      <c r="K75" s="14">
        <v>9.1999999999999998E-2</v>
      </c>
      <c r="L75" s="14">
        <v>4.9000000000000002E-2</v>
      </c>
      <c r="M75" s="14">
        <v>8.8999999999999996E-2</v>
      </c>
      <c r="N75" s="64"/>
      <c r="O75" s="14">
        <v>0.10299999999999999</v>
      </c>
      <c r="P75" s="14">
        <v>4.9000000000000002E-2</v>
      </c>
      <c r="Q75" s="14">
        <v>0.1</v>
      </c>
      <c r="R75" s="75"/>
      <c r="S75" s="75"/>
      <c r="T75" s="75"/>
      <c r="U75" s="75"/>
      <c r="V75" s="75"/>
      <c r="W75" s="75"/>
      <c r="X75" s="75"/>
      <c r="Y75" s="75"/>
    </row>
    <row r="76" spans="1:25" ht="15.5" x14ac:dyDescent="0.35">
      <c r="A76" s="7">
        <v>2.1</v>
      </c>
      <c r="B76" s="7" t="s">
        <v>33</v>
      </c>
      <c r="C76" s="7">
        <v>8.2000000000000003E-2</v>
      </c>
      <c r="D76" s="7">
        <v>0.05</v>
      </c>
      <c r="E76" s="7">
        <v>0.05</v>
      </c>
      <c r="G76" s="7">
        <v>7.6999999999999999E-2</v>
      </c>
      <c r="H76" s="7">
        <v>4.9000000000000002E-2</v>
      </c>
      <c r="I76" s="7">
        <v>5.1999999999999998E-2</v>
      </c>
      <c r="J76" s="75"/>
      <c r="K76" s="7">
        <v>7.3999999999999996E-2</v>
      </c>
      <c r="L76" s="7">
        <v>4.8000000000000001E-2</v>
      </c>
      <c r="M76" s="7">
        <v>5.2999999999999999E-2</v>
      </c>
      <c r="N76" s="64"/>
      <c r="O76" s="7">
        <v>7.1999999999999995E-2</v>
      </c>
      <c r="P76" s="7">
        <v>4.8000000000000001E-2</v>
      </c>
      <c r="Q76" s="7">
        <v>5.3999999999999999E-2</v>
      </c>
      <c r="R76" s="75"/>
      <c r="S76" s="75"/>
      <c r="T76" s="75"/>
      <c r="U76" s="75"/>
      <c r="V76" s="75"/>
      <c r="W76" s="75"/>
      <c r="X76" s="75"/>
      <c r="Y76" s="75"/>
    </row>
    <row r="77" spans="1:25" ht="15.5" x14ac:dyDescent="0.35">
      <c r="A77" s="22">
        <v>2.2000000000000002</v>
      </c>
      <c r="B77" s="23" t="s">
        <v>33</v>
      </c>
      <c r="C77" s="22">
        <v>0.05</v>
      </c>
      <c r="D77" s="23">
        <v>0.05</v>
      </c>
      <c r="E77" s="22">
        <v>0.05</v>
      </c>
      <c r="G77" s="22">
        <v>0.05</v>
      </c>
      <c r="H77" s="23">
        <v>0.05</v>
      </c>
      <c r="I77" s="22">
        <v>0.05</v>
      </c>
      <c r="J77" s="75"/>
      <c r="K77" s="22">
        <v>0.05</v>
      </c>
      <c r="L77" s="23">
        <v>4.9000000000000002E-2</v>
      </c>
      <c r="M77" s="22">
        <v>0.05</v>
      </c>
      <c r="N77" s="64"/>
      <c r="O77" s="22">
        <v>0.05</v>
      </c>
      <c r="P77" s="23">
        <v>4.9000000000000002E-2</v>
      </c>
      <c r="Q77" s="22">
        <v>0.05</v>
      </c>
      <c r="R77" s="75"/>
      <c r="S77" s="75"/>
      <c r="T77" s="75"/>
      <c r="U77" s="75"/>
      <c r="V77" s="75"/>
      <c r="W77" s="75"/>
      <c r="X77" s="75"/>
      <c r="Y77" s="75"/>
    </row>
    <row r="78" spans="1:25" ht="15.5" x14ac:dyDescent="0.35">
      <c r="A78" s="9">
        <v>2.4</v>
      </c>
      <c r="B78" s="9" t="s">
        <v>33</v>
      </c>
      <c r="C78" s="9">
        <v>2.7E-2</v>
      </c>
      <c r="D78" s="9">
        <v>4.9000000000000002E-2</v>
      </c>
      <c r="E78" s="9">
        <v>4.9000000000000002E-2</v>
      </c>
      <c r="G78" s="9">
        <v>3.3000000000000002E-2</v>
      </c>
      <c r="H78" s="9">
        <v>4.9000000000000002E-2</v>
      </c>
      <c r="I78" s="9">
        <v>5.8000000000000003E-2</v>
      </c>
      <c r="J78" s="75"/>
      <c r="K78" s="9">
        <v>3.6999999999999998E-2</v>
      </c>
      <c r="L78" s="9">
        <v>4.9000000000000002E-2</v>
      </c>
      <c r="M78" s="9">
        <v>6.3E-2</v>
      </c>
      <c r="N78" s="64"/>
      <c r="O78" s="9">
        <v>4.1000000000000002E-2</v>
      </c>
      <c r="P78" s="9">
        <v>4.9000000000000002E-2</v>
      </c>
      <c r="Q78" s="9">
        <v>6.6000000000000003E-2</v>
      </c>
      <c r="R78" s="75"/>
      <c r="S78" s="75"/>
      <c r="T78" s="75"/>
      <c r="U78" s="75"/>
      <c r="V78" s="75"/>
      <c r="W78" s="75"/>
      <c r="X78" s="75"/>
      <c r="Y78" s="75"/>
    </row>
    <row r="79" spans="1:25" ht="15.5" x14ac:dyDescent="0.35">
      <c r="A79" s="9">
        <v>2.8</v>
      </c>
      <c r="B79" s="9" t="s">
        <v>33</v>
      </c>
      <c r="C79" s="9">
        <v>1.9E-2</v>
      </c>
      <c r="D79" s="9">
        <v>0.05</v>
      </c>
      <c r="E79" s="9">
        <v>0.05</v>
      </c>
      <c r="G79" s="9">
        <v>3.3000000000000002E-2</v>
      </c>
      <c r="H79" s="9">
        <v>0.05</v>
      </c>
      <c r="I79" s="9">
        <v>7.2999999999999995E-2</v>
      </c>
      <c r="J79" s="75"/>
      <c r="K79" s="9">
        <v>4.3999999999999997E-2</v>
      </c>
      <c r="L79" s="9">
        <v>4.9000000000000002E-2</v>
      </c>
      <c r="M79" s="9">
        <v>8.8999999999999996E-2</v>
      </c>
      <c r="N79" s="64"/>
      <c r="O79" s="9">
        <v>5.0999999999999997E-2</v>
      </c>
      <c r="P79" s="9">
        <v>4.9000000000000002E-2</v>
      </c>
      <c r="Q79" s="9">
        <v>9.9000000000000005E-2</v>
      </c>
      <c r="R79" s="75"/>
      <c r="S79" s="75"/>
      <c r="T79" s="75"/>
      <c r="U79" s="75"/>
      <c r="V79" s="75"/>
      <c r="W79" s="75"/>
      <c r="X79" s="75"/>
      <c r="Y79" s="75"/>
    </row>
    <row r="80" spans="1:25" ht="15.5" x14ac:dyDescent="0.35">
      <c r="A80" s="7">
        <v>2.1</v>
      </c>
      <c r="B80" s="7" t="s">
        <v>34</v>
      </c>
      <c r="C80" s="7">
        <v>0.109</v>
      </c>
      <c r="D80" s="7">
        <v>0.05</v>
      </c>
      <c r="E80" s="7">
        <v>0.05</v>
      </c>
      <c r="G80" s="7">
        <v>0.10100000000000001</v>
      </c>
      <c r="H80" s="7">
        <v>4.9000000000000002E-2</v>
      </c>
      <c r="I80" s="7">
        <v>5.0999999999999997E-2</v>
      </c>
      <c r="J80" s="75"/>
      <c r="K80" s="7">
        <v>9.5000000000000001E-2</v>
      </c>
      <c r="L80" s="7">
        <v>4.9000000000000002E-2</v>
      </c>
      <c r="M80" s="7">
        <v>5.2999999999999999E-2</v>
      </c>
      <c r="N80" s="64"/>
      <c r="O80" s="7">
        <v>0.09</v>
      </c>
      <c r="P80" s="7">
        <v>4.9000000000000002E-2</v>
      </c>
      <c r="Q80" s="7">
        <v>5.2999999999999999E-2</v>
      </c>
      <c r="R80" s="75"/>
      <c r="S80" s="75"/>
      <c r="T80" s="75"/>
      <c r="U80" s="75"/>
      <c r="V80" s="75"/>
      <c r="W80" s="75"/>
      <c r="X80" s="75"/>
      <c r="Y80" s="75"/>
    </row>
    <row r="81" spans="1:25" ht="15.5" x14ac:dyDescent="0.35">
      <c r="A81" s="22">
        <v>2.2000000000000002</v>
      </c>
      <c r="B81" s="23" t="s">
        <v>34</v>
      </c>
      <c r="C81" s="22">
        <v>0.05</v>
      </c>
      <c r="D81" s="23">
        <v>0.05</v>
      </c>
      <c r="E81" s="22">
        <v>0.05</v>
      </c>
      <c r="G81" s="22">
        <v>0.05</v>
      </c>
      <c r="H81" s="23">
        <v>4.9000000000000002E-2</v>
      </c>
      <c r="I81" s="22">
        <v>4.9000000000000002E-2</v>
      </c>
      <c r="J81" s="75"/>
      <c r="K81" s="22">
        <v>0.05</v>
      </c>
      <c r="L81" s="23">
        <v>4.9000000000000002E-2</v>
      </c>
      <c r="M81" s="22">
        <v>4.9000000000000002E-2</v>
      </c>
      <c r="N81" s="64"/>
      <c r="O81" s="22">
        <v>0.05</v>
      </c>
      <c r="P81" s="23">
        <v>4.9000000000000002E-2</v>
      </c>
      <c r="Q81" s="22">
        <v>4.9000000000000002E-2</v>
      </c>
      <c r="R81" s="75"/>
      <c r="S81" s="75"/>
      <c r="T81" s="75"/>
      <c r="U81" s="75"/>
      <c r="V81" s="75"/>
      <c r="W81" s="75"/>
      <c r="X81" s="75"/>
      <c r="Y81" s="75"/>
    </row>
    <row r="82" spans="1:25" ht="15.5" x14ac:dyDescent="0.35">
      <c r="A82" s="9">
        <v>2.4</v>
      </c>
      <c r="B82" s="9" t="s">
        <v>34</v>
      </c>
      <c r="C82" s="9">
        <v>1.7000000000000001E-2</v>
      </c>
      <c r="D82" s="9">
        <v>0.05</v>
      </c>
      <c r="E82" s="9">
        <v>0.05</v>
      </c>
      <c r="G82" s="9">
        <v>0.02</v>
      </c>
      <c r="H82" s="9">
        <v>0.05</v>
      </c>
      <c r="I82" s="9">
        <v>5.7000000000000002E-2</v>
      </c>
      <c r="J82" s="75"/>
      <c r="K82" s="9">
        <v>2.3E-2</v>
      </c>
      <c r="L82" s="9">
        <v>4.9000000000000002E-2</v>
      </c>
      <c r="M82" s="9">
        <v>6.2E-2</v>
      </c>
      <c r="N82" s="64"/>
      <c r="O82" s="9">
        <v>2.5000000000000001E-2</v>
      </c>
      <c r="P82" s="9">
        <v>4.9000000000000002E-2</v>
      </c>
      <c r="Q82" s="9">
        <v>6.4000000000000001E-2</v>
      </c>
      <c r="R82" s="75"/>
      <c r="S82" s="75"/>
      <c r="T82" s="75"/>
      <c r="U82" s="75"/>
      <c r="V82" s="75"/>
      <c r="W82" s="75"/>
      <c r="X82" s="75"/>
      <c r="Y82" s="75"/>
    </row>
    <row r="83" spans="1:25" ht="15.5" x14ac:dyDescent="0.35">
      <c r="A83" s="9">
        <v>2.8</v>
      </c>
      <c r="B83" s="9" t="s">
        <v>34</v>
      </c>
      <c r="C83" s="9">
        <v>8.0000000000000002E-3</v>
      </c>
      <c r="D83" s="9">
        <v>4.9000000000000002E-2</v>
      </c>
      <c r="E83" s="9">
        <v>4.9000000000000002E-2</v>
      </c>
      <c r="G83" s="9">
        <v>1.4999999999999999E-2</v>
      </c>
      <c r="H83" s="9">
        <v>4.9000000000000002E-2</v>
      </c>
      <c r="I83" s="9">
        <v>7.1999999999999995E-2</v>
      </c>
      <c r="J83" s="75"/>
      <c r="K83" s="9">
        <v>2.1999999999999999E-2</v>
      </c>
      <c r="L83" s="9">
        <v>4.9000000000000002E-2</v>
      </c>
      <c r="M83" s="9">
        <v>8.6999999999999994E-2</v>
      </c>
      <c r="N83" s="64"/>
      <c r="O83" s="9">
        <v>2.7E-2</v>
      </c>
      <c r="P83" s="9">
        <v>4.9000000000000002E-2</v>
      </c>
      <c r="Q83" s="9">
        <v>9.7000000000000003E-2</v>
      </c>
      <c r="R83" s="75"/>
      <c r="S83" s="75"/>
      <c r="T83" s="75"/>
      <c r="U83" s="75"/>
      <c r="V83" s="75"/>
      <c r="W83" s="75"/>
      <c r="X83" s="75"/>
      <c r="Y83" s="75"/>
    </row>
    <row r="95" spans="1:25" x14ac:dyDescent="0.35">
      <c r="A95" s="75"/>
      <c r="B95" s="75"/>
      <c r="C95" s="75"/>
      <c r="D95" s="75"/>
      <c r="E95" s="75"/>
      <c r="F95" s="75"/>
      <c r="G95" s="75"/>
      <c r="H95" s="75"/>
      <c r="I95" s="75"/>
      <c r="J95" s="75"/>
      <c r="K95" s="75"/>
      <c r="L95" s="75"/>
      <c r="M95" s="75"/>
      <c r="N95" s="75"/>
      <c r="O95" s="75"/>
      <c r="P95" s="75"/>
      <c r="Q95" s="75"/>
      <c r="R95" s="75"/>
      <c r="S95" s="75"/>
      <c r="T95" s="75"/>
      <c r="U95" s="75"/>
      <c r="V95" s="75"/>
      <c r="W95" s="75"/>
      <c r="X95" s="75"/>
      <c r="Y95" s="75"/>
    </row>
    <row r="96" spans="1:25" s="64" customFormat="1" x14ac:dyDescent="0.35">
      <c r="A96" s="76"/>
      <c r="B96" s="76"/>
      <c r="C96" s="76"/>
      <c r="D96" s="76"/>
      <c r="E96" s="76"/>
      <c r="F96" s="76"/>
      <c r="G96" s="76"/>
      <c r="H96" s="76"/>
      <c r="I96" s="76"/>
      <c r="J96" s="76"/>
      <c r="K96" s="76"/>
      <c r="L96" s="76"/>
      <c r="M96" s="76"/>
      <c r="N96" s="76"/>
      <c r="O96" s="76"/>
      <c r="P96" s="76"/>
      <c r="Q96" s="76"/>
    </row>
    <row r="97" spans="1:17" s="64" customFormat="1" x14ac:dyDescent="0.35">
      <c r="A97" s="76"/>
      <c r="B97" s="76"/>
      <c r="C97" s="76"/>
      <c r="D97" s="76"/>
      <c r="E97" s="76"/>
      <c r="F97" s="76"/>
      <c r="G97" s="76"/>
      <c r="H97" s="76"/>
      <c r="I97" s="76"/>
      <c r="J97" s="76"/>
      <c r="K97" s="76"/>
      <c r="L97" s="76"/>
      <c r="M97" s="76"/>
      <c r="N97" s="76"/>
      <c r="O97" s="76"/>
      <c r="P97" s="76"/>
      <c r="Q97" s="76"/>
    </row>
    <row r="98" spans="1:17" s="64" customFormat="1" x14ac:dyDescent="0.35">
      <c r="A98" s="76"/>
      <c r="B98" s="76"/>
      <c r="C98" s="76"/>
      <c r="D98" s="76"/>
      <c r="E98" s="76"/>
      <c r="F98" s="76"/>
      <c r="G98" s="76"/>
      <c r="H98" s="76"/>
      <c r="I98" s="76"/>
      <c r="J98" s="76"/>
      <c r="K98" s="76"/>
      <c r="L98" s="76"/>
      <c r="M98" s="76"/>
      <c r="N98" s="76"/>
      <c r="O98" s="76"/>
      <c r="P98" s="76"/>
      <c r="Q98" s="76"/>
    </row>
    <row r="99" spans="1:17" s="64" customFormat="1" x14ac:dyDescent="0.35">
      <c r="A99" s="76"/>
      <c r="B99" s="76"/>
      <c r="C99" s="76"/>
      <c r="D99" s="76"/>
      <c r="E99" s="76"/>
      <c r="F99" s="76"/>
      <c r="G99" s="76"/>
      <c r="H99" s="76"/>
      <c r="I99" s="76"/>
      <c r="J99" s="76"/>
      <c r="K99" s="76"/>
      <c r="L99" s="76"/>
      <c r="M99" s="76"/>
      <c r="N99" s="76"/>
      <c r="O99" s="76"/>
      <c r="P99" s="76"/>
      <c r="Q99" s="76"/>
    </row>
    <row r="100" spans="1:17" s="64" customFormat="1" x14ac:dyDescent="0.35">
      <c r="A100" s="76"/>
      <c r="B100" s="76"/>
      <c r="C100" s="76"/>
      <c r="D100" s="76"/>
      <c r="E100" s="76"/>
      <c r="F100" s="76"/>
      <c r="G100" s="76"/>
      <c r="H100" s="76"/>
      <c r="I100" s="76"/>
      <c r="J100" s="76"/>
      <c r="K100" s="76"/>
      <c r="L100" s="76"/>
      <c r="M100" s="76"/>
      <c r="N100" s="76"/>
      <c r="O100" s="76"/>
      <c r="P100" s="76"/>
      <c r="Q100" s="76"/>
    </row>
    <row r="101" spans="1:17" s="64" customFormat="1" x14ac:dyDescent="0.35">
      <c r="A101" s="76"/>
      <c r="B101" s="76"/>
      <c r="C101" s="76"/>
      <c r="D101" s="76"/>
      <c r="E101" s="76"/>
      <c r="F101" s="76"/>
      <c r="G101" s="76"/>
      <c r="H101" s="76"/>
      <c r="I101" s="76"/>
      <c r="J101" s="76"/>
      <c r="K101" s="76"/>
      <c r="L101" s="76"/>
      <c r="M101" s="76"/>
      <c r="N101" s="76"/>
      <c r="O101" s="76"/>
      <c r="P101" s="76"/>
      <c r="Q101" s="76"/>
    </row>
    <row r="102" spans="1:17" s="64" customFormat="1" x14ac:dyDescent="0.35">
      <c r="A102" s="76"/>
      <c r="B102" s="76"/>
      <c r="C102" s="76"/>
      <c r="D102" s="76"/>
      <c r="E102" s="76"/>
      <c r="F102" s="76"/>
      <c r="G102" s="76"/>
      <c r="H102" s="76"/>
      <c r="I102" s="76"/>
      <c r="J102" s="76"/>
      <c r="K102" s="76"/>
      <c r="L102" s="76"/>
      <c r="M102" s="76"/>
      <c r="N102" s="76"/>
      <c r="O102" s="76"/>
      <c r="P102" s="76"/>
      <c r="Q102" s="76"/>
    </row>
    <row r="103" spans="1:17" s="64" customFormat="1" x14ac:dyDescent="0.35">
      <c r="A103" s="76"/>
      <c r="B103" s="76"/>
      <c r="C103" s="76"/>
      <c r="D103" s="76"/>
      <c r="E103" s="76"/>
      <c r="F103" s="76"/>
      <c r="G103" s="76"/>
      <c r="H103" s="76"/>
      <c r="I103" s="76"/>
      <c r="J103" s="76"/>
      <c r="K103" s="76"/>
      <c r="L103" s="76"/>
      <c r="M103" s="76"/>
      <c r="N103" s="76"/>
      <c r="O103" s="76"/>
      <c r="P103" s="76"/>
      <c r="Q103" s="76"/>
    </row>
    <row r="104" spans="1:17" s="64" customFormat="1" x14ac:dyDescent="0.35">
      <c r="A104" s="76"/>
      <c r="B104" s="76"/>
      <c r="C104" s="76"/>
      <c r="D104" s="76"/>
      <c r="E104" s="76"/>
      <c r="F104" s="76"/>
      <c r="G104" s="76"/>
      <c r="H104" s="76"/>
      <c r="I104" s="76"/>
      <c r="J104" s="76"/>
      <c r="K104" s="76"/>
      <c r="L104" s="76"/>
      <c r="M104" s="76"/>
      <c r="N104" s="76"/>
      <c r="O104" s="76"/>
      <c r="P104" s="76"/>
      <c r="Q104" s="76"/>
    </row>
    <row r="105" spans="1:17" s="64" customFormat="1" x14ac:dyDescent="0.35">
      <c r="A105" s="76"/>
      <c r="B105" s="76"/>
      <c r="C105" s="76"/>
      <c r="D105" s="76"/>
      <c r="E105" s="76"/>
      <c r="F105" s="76"/>
      <c r="G105" s="76"/>
      <c r="H105" s="76"/>
      <c r="I105" s="76"/>
      <c r="J105" s="76"/>
      <c r="K105" s="76"/>
      <c r="L105" s="76"/>
      <c r="M105" s="76"/>
      <c r="N105" s="76"/>
      <c r="O105" s="76"/>
      <c r="P105" s="76"/>
      <c r="Q105" s="76"/>
    </row>
    <row r="106" spans="1:17" s="64" customFormat="1" x14ac:dyDescent="0.35">
      <c r="A106" s="76"/>
      <c r="B106" s="76"/>
      <c r="C106" s="76"/>
      <c r="D106" s="76"/>
      <c r="E106" s="76"/>
      <c r="F106" s="76"/>
      <c r="G106" s="76"/>
      <c r="H106" s="76"/>
      <c r="I106" s="76"/>
      <c r="J106" s="76"/>
      <c r="K106" s="76"/>
      <c r="L106" s="76"/>
      <c r="M106" s="76"/>
      <c r="N106" s="76"/>
      <c r="O106" s="76"/>
      <c r="P106" s="76"/>
      <c r="Q106" s="76"/>
    </row>
    <row r="107" spans="1:17" s="64" customFormat="1" x14ac:dyDescent="0.35">
      <c r="A107" s="76"/>
      <c r="B107" s="76"/>
      <c r="C107" s="76"/>
      <c r="D107" s="76"/>
      <c r="E107" s="76"/>
      <c r="F107" s="76"/>
      <c r="G107" s="76"/>
      <c r="H107" s="76"/>
      <c r="I107" s="76"/>
      <c r="J107" s="76"/>
      <c r="K107" s="76"/>
      <c r="L107" s="76"/>
      <c r="M107" s="76"/>
      <c r="N107" s="76"/>
      <c r="O107" s="76"/>
      <c r="P107" s="76"/>
      <c r="Q107" s="76"/>
    </row>
    <row r="108" spans="1:17" s="64" customFormat="1" x14ac:dyDescent="0.35">
      <c r="A108" s="76"/>
      <c r="B108" s="76"/>
      <c r="C108" s="76"/>
      <c r="D108" s="76"/>
      <c r="E108" s="76"/>
      <c r="F108" s="76"/>
      <c r="G108" s="76"/>
      <c r="H108" s="76"/>
      <c r="I108" s="76"/>
      <c r="J108" s="76"/>
      <c r="K108" s="76"/>
      <c r="L108" s="76"/>
      <c r="M108" s="76"/>
      <c r="N108" s="76"/>
      <c r="O108" s="76"/>
      <c r="P108" s="76"/>
      <c r="Q108" s="76"/>
    </row>
    <row r="109" spans="1:17" s="64" customFormat="1" x14ac:dyDescent="0.35">
      <c r="A109" s="76"/>
      <c r="B109" s="76"/>
      <c r="C109" s="76"/>
      <c r="D109" s="76"/>
      <c r="E109" s="76"/>
      <c r="F109" s="76"/>
      <c r="G109" s="76"/>
      <c r="H109" s="76"/>
      <c r="I109" s="76"/>
      <c r="J109" s="76"/>
      <c r="K109" s="76"/>
      <c r="L109" s="76"/>
      <c r="M109" s="76"/>
      <c r="N109" s="76"/>
      <c r="O109" s="76"/>
      <c r="P109" s="76"/>
      <c r="Q109" s="76"/>
    </row>
    <row r="110" spans="1:17" s="64" customFormat="1" x14ac:dyDescent="0.35">
      <c r="A110" s="76"/>
      <c r="B110" s="76"/>
      <c r="C110" s="76"/>
      <c r="D110" s="76"/>
      <c r="E110" s="76"/>
      <c r="F110" s="76"/>
      <c r="G110" s="76"/>
      <c r="H110" s="76"/>
      <c r="I110" s="76"/>
      <c r="J110" s="76"/>
      <c r="K110" s="76"/>
      <c r="L110" s="76"/>
      <c r="M110" s="76"/>
      <c r="N110" s="76"/>
      <c r="O110" s="76"/>
      <c r="P110" s="76"/>
      <c r="Q110" s="76"/>
    </row>
    <row r="111" spans="1:17" s="64" customFormat="1" x14ac:dyDescent="0.35">
      <c r="A111" s="76"/>
      <c r="B111" s="76"/>
      <c r="C111" s="76"/>
      <c r="D111" s="76"/>
      <c r="E111" s="76"/>
      <c r="F111" s="76"/>
      <c r="G111" s="76"/>
      <c r="H111" s="76"/>
      <c r="I111" s="76"/>
      <c r="J111" s="76"/>
      <c r="K111" s="76"/>
      <c r="L111" s="76"/>
      <c r="M111" s="76"/>
      <c r="N111" s="76"/>
      <c r="O111" s="76"/>
      <c r="P111" s="76"/>
      <c r="Q111" s="76"/>
    </row>
    <row r="112" spans="1:17" s="64" customFormat="1" x14ac:dyDescent="0.35">
      <c r="A112" s="76"/>
      <c r="B112" s="76"/>
      <c r="C112" s="76"/>
      <c r="D112" s="76"/>
      <c r="E112" s="76"/>
      <c r="F112" s="76"/>
      <c r="G112" s="76"/>
      <c r="H112" s="76"/>
      <c r="I112" s="76"/>
      <c r="J112" s="76"/>
      <c r="K112" s="76"/>
      <c r="L112" s="76"/>
      <c r="M112" s="76"/>
      <c r="N112" s="76"/>
      <c r="O112" s="76"/>
      <c r="P112" s="76"/>
      <c r="Q112" s="76"/>
    </row>
    <row r="113" spans="1:17" s="64" customFormat="1" x14ac:dyDescent="0.35">
      <c r="A113" s="76"/>
      <c r="B113" s="76"/>
      <c r="C113" s="76"/>
      <c r="D113" s="76"/>
      <c r="E113" s="76"/>
      <c r="F113" s="76"/>
      <c r="G113" s="76"/>
      <c r="H113" s="76"/>
      <c r="I113" s="76"/>
      <c r="J113" s="76"/>
      <c r="K113" s="76"/>
      <c r="L113" s="76"/>
      <c r="M113" s="76"/>
      <c r="N113" s="76"/>
      <c r="O113" s="76"/>
      <c r="P113" s="76"/>
      <c r="Q113" s="76"/>
    </row>
    <row r="114" spans="1:17" s="64" customFormat="1" x14ac:dyDescent="0.35">
      <c r="A114" s="76"/>
      <c r="B114" s="76"/>
      <c r="C114" s="76"/>
      <c r="D114" s="76"/>
      <c r="E114" s="76"/>
      <c r="F114" s="76"/>
      <c r="G114" s="76"/>
      <c r="H114" s="76"/>
      <c r="I114" s="76"/>
      <c r="J114" s="76"/>
      <c r="K114" s="76"/>
      <c r="L114" s="76"/>
      <c r="M114" s="76"/>
      <c r="N114" s="76"/>
      <c r="O114" s="76"/>
      <c r="P114" s="76"/>
      <c r="Q114" s="76"/>
    </row>
    <row r="115" spans="1:17" s="64" customFormat="1" x14ac:dyDescent="0.35">
      <c r="A115" s="76"/>
      <c r="B115" s="76"/>
      <c r="C115" s="76"/>
      <c r="D115" s="76"/>
      <c r="E115" s="76"/>
      <c r="F115" s="76"/>
      <c r="G115" s="76"/>
      <c r="H115" s="76"/>
      <c r="I115" s="76"/>
      <c r="J115" s="76"/>
      <c r="K115" s="76"/>
      <c r="L115" s="76"/>
      <c r="M115" s="76"/>
      <c r="N115" s="76"/>
      <c r="O115" s="76"/>
      <c r="P115" s="76"/>
      <c r="Q115" s="76"/>
    </row>
    <row r="116" spans="1:17" s="64" customFormat="1" x14ac:dyDescent="0.35">
      <c r="A116" s="76"/>
      <c r="B116" s="76"/>
      <c r="C116" s="76"/>
      <c r="D116" s="76"/>
      <c r="E116" s="76"/>
      <c r="F116" s="76"/>
      <c r="G116" s="76"/>
      <c r="H116" s="76"/>
      <c r="I116" s="76"/>
      <c r="J116" s="76"/>
      <c r="K116" s="76"/>
      <c r="L116" s="76"/>
      <c r="M116" s="76"/>
      <c r="N116" s="76"/>
      <c r="O116" s="76"/>
      <c r="P116" s="76"/>
      <c r="Q116" s="76"/>
    </row>
    <row r="117" spans="1:17" s="64" customFormat="1" x14ac:dyDescent="0.35">
      <c r="A117" s="76"/>
      <c r="B117" s="76"/>
      <c r="C117" s="76"/>
      <c r="D117" s="76"/>
      <c r="E117" s="76"/>
      <c r="F117" s="76"/>
      <c r="G117" s="76"/>
      <c r="H117" s="76"/>
      <c r="I117" s="76"/>
      <c r="J117" s="76"/>
      <c r="K117" s="76"/>
      <c r="L117" s="76"/>
      <c r="M117" s="76"/>
      <c r="N117" s="76"/>
      <c r="O117" s="76"/>
      <c r="P117" s="76"/>
      <c r="Q117" s="76"/>
    </row>
    <row r="118" spans="1:17" s="64" customFormat="1" x14ac:dyDescent="0.35">
      <c r="A118" s="76"/>
      <c r="B118" s="76"/>
      <c r="C118" s="76"/>
      <c r="D118" s="76"/>
      <c r="E118" s="76"/>
      <c r="F118" s="76"/>
      <c r="G118" s="76"/>
      <c r="H118" s="76"/>
      <c r="I118" s="76"/>
      <c r="J118" s="76"/>
      <c r="K118" s="76"/>
      <c r="L118" s="76"/>
      <c r="M118" s="76"/>
      <c r="N118" s="76"/>
      <c r="O118" s="76"/>
      <c r="P118" s="76"/>
      <c r="Q118" s="76"/>
    </row>
    <row r="119" spans="1:17" s="64" customFormat="1" x14ac:dyDescent="0.35">
      <c r="A119" s="76"/>
      <c r="B119" s="76"/>
      <c r="C119" s="76"/>
      <c r="D119" s="76"/>
      <c r="E119" s="76"/>
      <c r="F119" s="76"/>
      <c r="G119" s="76"/>
      <c r="H119" s="76"/>
      <c r="I119" s="76"/>
      <c r="J119" s="76"/>
      <c r="K119" s="76"/>
      <c r="L119" s="76"/>
      <c r="M119" s="76"/>
      <c r="N119" s="76"/>
      <c r="O119" s="76"/>
      <c r="P119" s="76"/>
      <c r="Q119" s="76"/>
    </row>
    <row r="120" spans="1:17" s="64" customFormat="1" x14ac:dyDescent="0.35">
      <c r="A120" s="76"/>
      <c r="B120" s="76"/>
      <c r="C120" s="76"/>
      <c r="D120" s="76"/>
      <c r="E120" s="76"/>
      <c r="F120" s="76"/>
      <c r="G120" s="76"/>
      <c r="H120" s="76"/>
      <c r="I120" s="76"/>
      <c r="J120" s="76"/>
      <c r="K120" s="76"/>
      <c r="L120" s="76"/>
      <c r="M120" s="76"/>
      <c r="N120" s="76"/>
      <c r="O120" s="76"/>
      <c r="P120" s="76"/>
      <c r="Q120" s="76"/>
    </row>
    <row r="121" spans="1:17" s="64" customFormat="1" x14ac:dyDescent="0.35">
      <c r="A121" s="76"/>
      <c r="B121" s="76"/>
      <c r="C121" s="76"/>
      <c r="D121" s="76"/>
      <c r="E121" s="76"/>
      <c r="F121" s="76"/>
      <c r="G121" s="76"/>
      <c r="H121" s="76"/>
      <c r="I121" s="76"/>
      <c r="J121" s="76"/>
      <c r="K121" s="76"/>
      <c r="L121" s="76"/>
      <c r="M121" s="76"/>
      <c r="N121" s="76"/>
      <c r="O121" s="76"/>
      <c r="P121" s="76"/>
      <c r="Q121" s="76"/>
    </row>
    <row r="122" spans="1:17" s="64" customFormat="1" x14ac:dyDescent="0.35">
      <c r="A122" s="76"/>
      <c r="B122" s="76"/>
      <c r="C122" s="76"/>
      <c r="D122" s="76"/>
      <c r="E122" s="76"/>
      <c r="F122" s="76"/>
      <c r="G122" s="76"/>
      <c r="H122" s="76"/>
      <c r="I122" s="76"/>
      <c r="J122" s="76"/>
      <c r="K122" s="76"/>
      <c r="L122" s="76"/>
      <c r="M122" s="76"/>
      <c r="N122" s="76"/>
      <c r="O122" s="76"/>
      <c r="P122" s="76"/>
      <c r="Q122" s="76"/>
    </row>
    <row r="123" spans="1:17" s="64" customFormat="1" x14ac:dyDescent="0.35">
      <c r="A123" s="76"/>
      <c r="B123" s="76"/>
      <c r="C123" s="76"/>
      <c r="D123" s="76"/>
      <c r="E123" s="76"/>
      <c r="F123" s="76"/>
      <c r="G123" s="76"/>
      <c r="H123" s="76"/>
      <c r="I123" s="76"/>
      <c r="J123" s="76"/>
      <c r="K123" s="76"/>
      <c r="L123" s="76"/>
      <c r="M123" s="76"/>
      <c r="N123" s="76"/>
      <c r="O123" s="76"/>
      <c r="P123" s="76"/>
      <c r="Q123" s="76"/>
    </row>
    <row r="124" spans="1:17" s="64" customFormat="1" x14ac:dyDescent="0.35">
      <c r="A124" s="76"/>
      <c r="B124" s="76"/>
      <c r="C124" s="76"/>
      <c r="D124" s="76"/>
      <c r="E124" s="76"/>
      <c r="F124" s="76"/>
      <c r="G124" s="76"/>
      <c r="H124" s="76"/>
      <c r="I124" s="76"/>
      <c r="J124" s="76"/>
      <c r="K124" s="76"/>
      <c r="L124" s="76"/>
      <c r="M124" s="76"/>
      <c r="N124" s="76"/>
      <c r="O124" s="76"/>
      <c r="P124" s="76"/>
      <c r="Q124" s="76"/>
    </row>
    <row r="125" spans="1:17" s="64" customFormat="1" x14ac:dyDescent="0.35">
      <c r="A125" s="76"/>
      <c r="B125" s="76"/>
      <c r="C125" s="76"/>
      <c r="D125" s="76"/>
      <c r="E125" s="76"/>
      <c r="F125" s="76"/>
      <c r="G125" s="76"/>
      <c r="H125" s="76"/>
      <c r="I125" s="76"/>
      <c r="J125" s="76"/>
      <c r="K125" s="76"/>
      <c r="L125" s="76"/>
      <c r="M125" s="76"/>
      <c r="N125" s="76"/>
      <c r="O125" s="76"/>
      <c r="P125" s="76"/>
      <c r="Q125" s="76"/>
    </row>
    <row r="126" spans="1:17" s="64" customFormat="1" x14ac:dyDescent="0.35">
      <c r="A126" s="76"/>
      <c r="B126" s="76"/>
      <c r="C126" s="76"/>
      <c r="D126" s="76"/>
      <c r="E126" s="76"/>
      <c r="F126" s="76"/>
      <c r="G126" s="76"/>
      <c r="H126" s="76"/>
      <c r="I126" s="76"/>
      <c r="J126" s="76"/>
      <c r="K126" s="76"/>
      <c r="L126" s="76"/>
      <c r="M126" s="76"/>
      <c r="N126" s="76"/>
      <c r="O126" s="76"/>
      <c r="P126" s="76"/>
      <c r="Q126" s="76"/>
    </row>
    <row r="127" spans="1:17" s="64" customFormat="1" x14ac:dyDescent="0.35">
      <c r="A127" s="76"/>
      <c r="B127" s="76"/>
      <c r="C127" s="76"/>
      <c r="D127" s="76"/>
      <c r="E127" s="76"/>
      <c r="F127" s="76"/>
      <c r="G127" s="76"/>
      <c r="H127" s="76"/>
      <c r="I127" s="76"/>
      <c r="J127" s="76"/>
      <c r="K127" s="76"/>
      <c r="L127" s="76"/>
      <c r="M127" s="76"/>
      <c r="N127" s="76"/>
      <c r="O127" s="76"/>
      <c r="P127" s="76"/>
      <c r="Q127" s="76"/>
    </row>
    <row r="128" spans="1:17" s="64" customFormat="1" x14ac:dyDescent="0.35">
      <c r="A128" s="76"/>
      <c r="B128" s="76"/>
      <c r="C128" s="76"/>
      <c r="D128" s="76"/>
      <c r="E128" s="76"/>
      <c r="F128" s="76"/>
      <c r="G128" s="76"/>
      <c r="H128" s="76"/>
      <c r="I128" s="76"/>
      <c r="J128" s="76"/>
      <c r="K128" s="76"/>
      <c r="L128" s="76"/>
      <c r="M128" s="76"/>
      <c r="N128" s="76"/>
      <c r="O128" s="76"/>
      <c r="P128" s="76"/>
      <c r="Q128" s="76"/>
    </row>
    <row r="129" spans="1:17" s="64" customFormat="1" x14ac:dyDescent="0.35">
      <c r="A129" s="76"/>
      <c r="B129" s="76"/>
      <c r="C129" s="76"/>
      <c r="D129" s="76"/>
      <c r="E129" s="76"/>
      <c r="F129" s="76"/>
      <c r="G129" s="76"/>
      <c r="H129" s="76"/>
      <c r="I129" s="76"/>
      <c r="J129" s="76"/>
      <c r="K129" s="76"/>
      <c r="L129" s="76"/>
      <c r="M129" s="76"/>
      <c r="N129" s="76"/>
      <c r="O129" s="76"/>
      <c r="P129" s="76"/>
      <c r="Q129" s="76"/>
    </row>
    <row r="130" spans="1:17" s="64" customFormat="1" x14ac:dyDescent="0.35">
      <c r="A130" s="76"/>
      <c r="B130" s="76"/>
      <c r="C130" s="76"/>
      <c r="D130" s="76"/>
      <c r="E130" s="76"/>
      <c r="F130" s="76"/>
      <c r="G130" s="76"/>
      <c r="H130" s="76"/>
      <c r="I130" s="76"/>
      <c r="J130" s="76"/>
      <c r="K130" s="76"/>
      <c r="L130" s="76"/>
      <c r="M130" s="76"/>
      <c r="N130" s="76"/>
      <c r="O130" s="76"/>
      <c r="P130" s="76"/>
      <c r="Q130" s="76"/>
    </row>
    <row r="131" spans="1:17" s="64" customFormat="1" x14ac:dyDescent="0.35">
      <c r="A131" s="76"/>
      <c r="B131" s="76"/>
      <c r="C131" s="76"/>
      <c r="D131" s="76"/>
      <c r="E131" s="76"/>
      <c r="F131" s="76"/>
      <c r="G131" s="76"/>
      <c r="H131" s="76"/>
      <c r="I131" s="76"/>
      <c r="J131" s="76"/>
      <c r="K131" s="76"/>
      <c r="L131" s="76"/>
      <c r="M131" s="76"/>
      <c r="N131" s="76"/>
      <c r="O131" s="76"/>
      <c r="P131" s="76"/>
      <c r="Q131" s="76"/>
    </row>
    <row r="132" spans="1:17" s="64" customFormat="1" x14ac:dyDescent="0.35">
      <c r="A132" s="76"/>
      <c r="B132" s="76"/>
      <c r="C132" s="76"/>
      <c r="D132" s="76"/>
      <c r="E132" s="76"/>
      <c r="F132" s="76"/>
      <c r="G132" s="76"/>
      <c r="H132" s="76"/>
      <c r="I132" s="76"/>
      <c r="J132" s="76"/>
      <c r="K132" s="76"/>
      <c r="L132" s="76"/>
      <c r="M132" s="76"/>
      <c r="N132" s="76"/>
      <c r="O132" s="76"/>
      <c r="P132" s="76"/>
      <c r="Q132" s="76"/>
    </row>
    <row r="133" spans="1:17" s="64" customFormat="1" x14ac:dyDescent="0.35">
      <c r="A133" s="76"/>
      <c r="B133" s="76"/>
      <c r="C133" s="76"/>
      <c r="D133" s="76"/>
      <c r="E133" s="76"/>
      <c r="F133" s="76"/>
      <c r="G133" s="76"/>
      <c r="H133" s="76"/>
      <c r="I133" s="76"/>
      <c r="J133" s="76"/>
      <c r="K133" s="76"/>
      <c r="L133" s="76"/>
      <c r="M133" s="76"/>
      <c r="N133" s="76"/>
      <c r="O133" s="76"/>
      <c r="P133" s="76"/>
      <c r="Q133" s="76"/>
    </row>
    <row r="134" spans="1:17" s="64" customFormat="1" x14ac:dyDescent="0.35">
      <c r="A134" s="76"/>
      <c r="B134" s="76"/>
      <c r="C134" s="76"/>
      <c r="D134" s="76"/>
      <c r="E134" s="76"/>
      <c r="F134" s="76"/>
      <c r="G134" s="76"/>
      <c r="H134" s="76"/>
      <c r="I134" s="76"/>
      <c r="J134" s="76"/>
      <c r="K134" s="76"/>
      <c r="L134" s="76"/>
      <c r="M134" s="76"/>
      <c r="N134" s="76"/>
      <c r="O134" s="76"/>
      <c r="P134" s="76"/>
      <c r="Q134" s="76"/>
    </row>
    <row r="135" spans="1:17" s="64" customFormat="1" x14ac:dyDescent="0.35">
      <c r="A135" s="76"/>
      <c r="B135" s="76"/>
      <c r="C135" s="76"/>
      <c r="D135" s="76"/>
      <c r="E135" s="76"/>
      <c r="F135" s="76"/>
      <c r="G135" s="76"/>
      <c r="H135" s="76"/>
      <c r="I135" s="76"/>
      <c r="J135" s="76"/>
      <c r="K135" s="76"/>
      <c r="L135" s="76"/>
      <c r="M135" s="76"/>
      <c r="N135" s="76"/>
      <c r="O135" s="76"/>
      <c r="P135" s="76"/>
      <c r="Q135" s="76"/>
    </row>
    <row r="136" spans="1:17" s="64" customFormat="1" x14ac:dyDescent="0.35">
      <c r="A136" s="76"/>
      <c r="B136" s="76"/>
      <c r="C136" s="76"/>
      <c r="D136" s="76"/>
      <c r="E136" s="76"/>
      <c r="F136" s="76"/>
      <c r="G136" s="76"/>
      <c r="H136" s="76"/>
      <c r="I136" s="76"/>
      <c r="J136" s="76"/>
      <c r="K136" s="76"/>
      <c r="L136" s="76"/>
      <c r="M136" s="76"/>
      <c r="N136" s="76"/>
      <c r="O136" s="76"/>
      <c r="P136" s="76"/>
      <c r="Q136" s="76"/>
    </row>
    <row r="137" spans="1:17" s="64" customFormat="1" x14ac:dyDescent="0.35">
      <c r="A137" s="76"/>
      <c r="B137" s="76"/>
      <c r="C137" s="76"/>
      <c r="D137" s="76"/>
      <c r="E137" s="76"/>
      <c r="F137" s="76"/>
      <c r="G137" s="76"/>
      <c r="H137" s="76"/>
      <c r="I137" s="76"/>
      <c r="J137" s="76"/>
      <c r="K137" s="76"/>
      <c r="L137" s="76"/>
      <c r="M137" s="76"/>
      <c r="N137" s="76"/>
      <c r="O137" s="76"/>
      <c r="P137" s="76"/>
      <c r="Q137" s="76"/>
    </row>
    <row r="138" spans="1:17" s="64" customFormat="1" x14ac:dyDescent="0.35">
      <c r="A138" s="76"/>
      <c r="B138" s="76"/>
      <c r="C138" s="76"/>
      <c r="D138" s="76"/>
      <c r="E138" s="76"/>
      <c r="F138" s="76"/>
      <c r="G138" s="76"/>
      <c r="H138" s="76"/>
      <c r="I138" s="76"/>
      <c r="J138" s="76"/>
      <c r="K138" s="76"/>
      <c r="L138" s="76"/>
      <c r="M138" s="76"/>
      <c r="N138" s="76"/>
      <c r="O138" s="76"/>
      <c r="P138" s="76"/>
      <c r="Q138" s="76"/>
    </row>
    <row r="139" spans="1:17" s="64" customFormat="1" x14ac:dyDescent="0.35">
      <c r="A139" s="76"/>
      <c r="B139" s="76"/>
      <c r="C139" s="76"/>
      <c r="D139" s="76"/>
      <c r="E139" s="76"/>
      <c r="F139" s="76"/>
      <c r="G139" s="76"/>
      <c r="H139" s="76"/>
      <c r="I139" s="76"/>
      <c r="J139" s="76"/>
      <c r="K139" s="76"/>
      <c r="L139" s="76"/>
      <c r="M139" s="76"/>
      <c r="N139" s="76"/>
      <c r="O139" s="76"/>
      <c r="P139" s="76"/>
      <c r="Q139" s="76"/>
    </row>
    <row r="140" spans="1:17" s="64" customFormat="1" x14ac:dyDescent="0.35">
      <c r="A140" s="76"/>
      <c r="B140" s="76"/>
      <c r="C140" s="76"/>
      <c r="D140" s="76"/>
      <c r="E140" s="76"/>
      <c r="F140" s="76"/>
      <c r="G140" s="76"/>
      <c r="H140" s="76"/>
      <c r="I140" s="76"/>
      <c r="J140" s="76"/>
      <c r="K140" s="76"/>
      <c r="L140" s="76"/>
      <c r="M140" s="76"/>
      <c r="N140" s="76"/>
      <c r="O140" s="76"/>
      <c r="P140" s="76"/>
      <c r="Q140" s="76"/>
    </row>
    <row r="141" spans="1:17" s="64" customFormat="1" x14ac:dyDescent="0.35">
      <c r="A141" s="76"/>
      <c r="B141" s="76"/>
      <c r="C141" s="76"/>
      <c r="D141" s="76"/>
      <c r="E141" s="76"/>
      <c r="F141" s="76"/>
      <c r="G141" s="76"/>
      <c r="H141" s="76"/>
      <c r="I141" s="76"/>
      <c r="J141" s="76"/>
      <c r="K141" s="76"/>
      <c r="L141" s="76"/>
      <c r="M141" s="76"/>
      <c r="N141" s="76"/>
      <c r="O141" s="76"/>
      <c r="P141" s="76"/>
      <c r="Q141" s="76"/>
    </row>
    <row r="142" spans="1:17" s="64" customFormat="1" x14ac:dyDescent="0.35">
      <c r="A142" s="76"/>
      <c r="B142" s="76"/>
      <c r="C142" s="76"/>
      <c r="D142" s="76"/>
      <c r="E142" s="76"/>
      <c r="F142" s="76"/>
      <c r="G142" s="76"/>
      <c r="H142" s="76"/>
      <c r="I142" s="76"/>
      <c r="J142" s="76"/>
      <c r="K142" s="76"/>
      <c r="L142" s="76"/>
      <c r="M142" s="76"/>
      <c r="N142" s="76"/>
      <c r="O142" s="76"/>
      <c r="P142" s="76"/>
      <c r="Q142" s="76"/>
    </row>
  </sheetData>
  <mergeCells count="4">
    <mergeCell ref="C2:E2"/>
    <mergeCell ref="G2:I2"/>
    <mergeCell ref="K2:M2"/>
    <mergeCell ref="O2:Q2"/>
  </mergeCells>
  <conditionalFormatting sqref="T103">
    <cfRule type="duplicateValues" dxfId="8" priority="7"/>
  </conditionalFormatting>
  <conditionalFormatting sqref="T104">
    <cfRule type="duplicateValues" dxfId="7" priority="8"/>
  </conditionalFormatting>
  <conditionalFormatting sqref="T105">
    <cfRule type="duplicateValues" dxfId="6" priority="9"/>
  </conditionalFormatting>
  <conditionalFormatting sqref="T120">
    <cfRule type="duplicateValues" dxfId="5" priority="4"/>
  </conditionalFormatting>
  <conditionalFormatting sqref="T121">
    <cfRule type="duplicateValues" dxfId="4" priority="5"/>
  </conditionalFormatting>
  <conditionalFormatting sqref="T122">
    <cfRule type="duplicateValues" dxfId="3" priority="6"/>
  </conditionalFormatting>
  <conditionalFormatting sqref="T135">
    <cfRule type="duplicateValues" dxfId="2" priority="1"/>
  </conditionalFormatting>
  <conditionalFormatting sqref="T136">
    <cfRule type="duplicateValues" dxfId="1" priority="2"/>
  </conditionalFormatting>
  <conditionalFormatting sqref="T137">
    <cfRule type="duplicateValues" dxfId="0" priority="3"/>
  </conditionalFormatting>
  <pageMargins left="0.7" right="0.7" top="0.75" bottom="0.75" header="0.3" footer="0.3"/>
  <pageSetup paperSize="9" orientation="portrait" horizontalDpi="4294967292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4"/>
  <dimension ref="A1:T142"/>
  <sheetViews>
    <sheetView topLeftCell="A2" zoomScale="85" zoomScaleNormal="85" workbookViewId="0">
      <selection activeCell="C4" sqref="C4"/>
    </sheetView>
  </sheetViews>
  <sheetFormatPr baseColWidth="10" defaultRowHeight="14.5" x14ac:dyDescent="0.35"/>
  <cols>
    <col min="1" max="1" width="7.6328125" bestFit="1" customWidth="1"/>
    <col min="2" max="2" width="8.54296875" bestFit="1" customWidth="1"/>
    <col min="3" max="3" width="7.54296875" bestFit="1" customWidth="1"/>
    <col min="4" max="5" width="7.08984375" bestFit="1" customWidth="1"/>
    <col min="7" max="7" width="7.81640625" bestFit="1" customWidth="1"/>
    <col min="8" max="8" width="8.6328125" bestFit="1" customWidth="1"/>
    <col min="9" max="9" width="7.08984375" bestFit="1" customWidth="1"/>
    <col min="11" max="11" width="7.54296875" bestFit="1" customWidth="1"/>
    <col min="12" max="12" width="7.08984375" bestFit="1" customWidth="1"/>
    <col min="13" max="13" width="7.81640625" bestFit="1" customWidth="1"/>
    <col min="15" max="15" width="7.54296875" bestFit="1" customWidth="1"/>
    <col min="16" max="16" width="7" bestFit="1" customWidth="1"/>
    <col min="17" max="17" width="6" bestFit="1" customWidth="1"/>
  </cols>
  <sheetData>
    <row r="1" spans="1:20" x14ac:dyDescent="0.35">
      <c r="A1" s="75"/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</row>
    <row r="2" spans="1:20" ht="15.65" customHeight="1" x14ac:dyDescent="0.35">
      <c r="A2" s="64"/>
      <c r="B2" s="64"/>
      <c r="C2" s="85" t="s">
        <v>43</v>
      </c>
      <c r="D2" s="86"/>
      <c r="E2" s="87"/>
      <c r="F2" s="76"/>
      <c r="G2" s="85" t="s">
        <v>0</v>
      </c>
      <c r="H2" s="86"/>
      <c r="I2" s="87"/>
      <c r="J2" s="76"/>
      <c r="K2" s="85" t="s">
        <v>4</v>
      </c>
      <c r="L2" s="86"/>
      <c r="M2" s="87"/>
      <c r="N2" s="64"/>
      <c r="O2" s="85" t="s">
        <v>5</v>
      </c>
      <c r="P2" s="86"/>
      <c r="Q2" s="87"/>
      <c r="R2" s="75"/>
    </row>
    <row r="3" spans="1:20" ht="15.5" x14ac:dyDescent="0.35">
      <c r="A3" s="2" t="s">
        <v>6</v>
      </c>
      <c r="B3" s="2" t="s">
        <v>14</v>
      </c>
      <c r="C3" s="3" t="s">
        <v>1</v>
      </c>
      <c r="D3" s="63" t="s">
        <v>2</v>
      </c>
      <c r="E3" s="63" t="s">
        <v>3</v>
      </c>
      <c r="F3" s="75"/>
      <c r="G3" s="3" t="s">
        <v>1</v>
      </c>
      <c r="H3" s="63" t="s">
        <v>2</v>
      </c>
      <c r="I3" s="63" t="s">
        <v>3</v>
      </c>
      <c r="J3" s="75"/>
      <c r="K3" s="3" t="s">
        <v>1</v>
      </c>
      <c r="L3" s="63" t="s">
        <v>2</v>
      </c>
      <c r="M3" s="63" t="s">
        <v>3</v>
      </c>
      <c r="N3" s="64"/>
      <c r="O3" s="3" t="s">
        <v>1</v>
      </c>
      <c r="P3" s="63" t="s">
        <v>2</v>
      </c>
      <c r="Q3" s="63" t="s">
        <v>3</v>
      </c>
      <c r="R3" s="75"/>
    </row>
    <row r="4" spans="1:20" ht="15.5" x14ac:dyDescent="0.35">
      <c r="A4" s="4">
        <v>2.1</v>
      </c>
      <c r="B4" s="8" t="s">
        <v>15</v>
      </c>
      <c r="C4" s="71">
        <v>1.6833999999999998E-2</v>
      </c>
      <c r="D4" s="71">
        <v>4.0635999999999999E-2</v>
      </c>
      <c r="E4" s="71">
        <v>4.0635999999999999E-2</v>
      </c>
      <c r="F4" s="64"/>
      <c r="G4" s="71">
        <v>2.8611999999999999E-2</v>
      </c>
      <c r="H4" s="71">
        <v>3.6984000000000003E-2</v>
      </c>
      <c r="I4" s="71">
        <v>4.7527E-2</v>
      </c>
      <c r="J4" s="64"/>
      <c r="K4" s="71">
        <v>3.2966000000000002E-2</v>
      </c>
      <c r="L4" s="71">
        <v>3.6011000000000001E-2</v>
      </c>
      <c r="M4" s="71">
        <v>4.8277E-2</v>
      </c>
      <c r="N4" s="64"/>
      <c r="O4" s="71">
        <v>3.4401000000000001E-2</v>
      </c>
      <c r="P4" s="71">
        <v>3.5255000000000002E-2</v>
      </c>
      <c r="Q4" s="71">
        <v>4.7065000000000003E-2</v>
      </c>
      <c r="R4" s="75"/>
      <c r="T4" s="76"/>
    </row>
    <row r="5" spans="1:20" ht="15.5" x14ac:dyDescent="0.35">
      <c r="A5" s="22">
        <v>2.2000000000000002</v>
      </c>
      <c r="B5" s="23" t="s">
        <v>15</v>
      </c>
      <c r="C5" s="78">
        <v>4.4734999999999997E-2</v>
      </c>
      <c r="D5" s="78">
        <v>4.0311E-2</v>
      </c>
      <c r="E5" s="78">
        <v>4.0311E-2</v>
      </c>
      <c r="F5" s="64"/>
      <c r="G5" s="78">
        <v>4.4610999999999998E-2</v>
      </c>
      <c r="H5" s="78">
        <v>3.7524000000000002E-2</v>
      </c>
      <c r="I5" s="78">
        <v>3.9791E-2</v>
      </c>
      <c r="J5" s="64"/>
      <c r="K5" s="78">
        <v>4.5089999999999998E-2</v>
      </c>
      <c r="L5" s="78">
        <v>3.6513999999999998E-2</v>
      </c>
      <c r="M5" s="78">
        <v>4.0351999999999999E-2</v>
      </c>
      <c r="N5" s="64"/>
      <c r="O5" s="78">
        <v>4.5716E-2</v>
      </c>
      <c r="P5" s="78">
        <v>3.6207000000000003E-2</v>
      </c>
      <c r="Q5" s="78">
        <v>4.0653000000000002E-2</v>
      </c>
      <c r="R5" s="75"/>
    </row>
    <row r="6" spans="1:20" ht="15.5" x14ac:dyDescent="0.35">
      <c r="A6" s="5">
        <v>2.4</v>
      </c>
      <c r="B6" s="6" t="s">
        <v>15</v>
      </c>
      <c r="C6" s="72">
        <v>9.7632999999999998E-2</v>
      </c>
      <c r="D6" s="72">
        <v>4.0473000000000002E-2</v>
      </c>
      <c r="E6" s="72">
        <v>4.0473000000000002E-2</v>
      </c>
      <c r="F6" s="64"/>
      <c r="G6" s="72">
        <v>0.10483099999999999</v>
      </c>
      <c r="H6" s="72">
        <v>3.8589999999999999E-2</v>
      </c>
      <c r="I6" s="72">
        <v>4.4054999999999997E-2</v>
      </c>
      <c r="J6" s="64"/>
      <c r="K6" s="72">
        <v>0.105712</v>
      </c>
      <c r="L6" s="72">
        <v>3.7380999999999998E-2</v>
      </c>
      <c r="M6" s="72">
        <v>4.6001E-2</v>
      </c>
      <c r="N6" s="64"/>
      <c r="O6" s="72">
        <v>0.106642</v>
      </c>
      <c r="P6" s="72">
        <v>3.7135000000000001E-2</v>
      </c>
      <c r="Q6" s="72">
        <v>4.8018999999999999E-2</v>
      </c>
      <c r="R6" s="75"/>
    </row>
    <row r="7" spans="1:20" ht="15.5" x14ac:dyDescent="0.35">
      <c r="A7" s="5">
        <v>2.8</v>
      </c>
      <c r="B7" s="6" t="s">
        <v>15</v>
      </c>
      <c r="C7" s="72">
        <v>0.147372</v>
      </c>
      <c r="D7" s="72">
        <v>3.9842000000000002E-2</v>
      </c>
      <c r="E7" s="72">
        <v>3.9842000000000002E-2</v>
      </c>
      <c r="F7" s="64"/>
      <c r="G7" s="72">
        <v>0.18380299999999999</v>
      </c>
      <c r="H7" s="72">
        <v>3.8921999999999998E-2</v>
      </c>
      <c r="I7" s="72">
        <v>5.3131999999999999E-2</v>
      </c>
      <c r="J7" s="64"/>
      <c r="K7" s="72">
        <v>0.20199700000000001</v>
      </c>
      <c r="L7" s="72">
        <v>3.7863000000000001E-2</v>
      </c>
      <c r="M7" s="72">
        <v>6.2336000000000003E-2</v>
      </c>
      <c r="N7" s="64"/>
      <c r="O7" s="72">
        <v>0.21141099999999999</v>
      </c>
      <c r="P7" s="72">
        <v>3.7248000000000003E-2</v>
      </c>
      <c r="Q7" s="72">
        <v>6.8446999999999994E-2</v>
      </c>
      <c r="R7" s="75"/>
    </row>
    <row r="8" spans="1:20" ht="15.5" x14ac:dyDescent="0.35">
      <c r="A8" s="17">
        <v>2.1</v>
      </c>
      <c r="B8" s="17" t="s">
        <v>16</v>
      </c>
      <c r="C8" s="77">
        <v>4.4948000000000002E-2</v>
      </c>
      <c r="D8" s="77">
        <v>4.2555999999999997E-2</v>
      </c>
      <c r="E8" s="77">
        <v>4.2555999999999997E-2</v>
      </c>
      <c r="F8" s="64"/>
      <c r="G8" s="77">
        <v>4.8599000000000003E-2</v>
      </c>
      <c r="H8" s="77">
        <v>3.8817999999999998E-2</v>
      </c>
      <c r="I8" s="77">
        <v>4.5495000000000001E-2</v>
      </c>
      <c r="J8" s="64"/>
      <c r="K8" s="77">
        <v>4.9065999999999999E-2</v>
      </c>
      <c r="L8" s="77">
        <v>3.6874999999999998E-2</v>
      </c>
      <c r="M8" s="77">
        <v>4.5645999999999999E-2</v>
      </c>
      <c r="N8" s="64"/>
      <c r="O8" s="77">
        <v>4.9383000000000003E-2</v>
      </c>
      <c r="P8" s="77">
        <v>3.5966999999999999E-2</v>
      </c>
      <c r="Q8" s="77">
        <v>4.5899000000000002E-2</v>
      </c>
      <c r="R8" s="75"/>
    </row>
    <row r="9" spans="1:20" ht="15.5" x14ac:dyDescent="0.35">
      <c r="A9" s="20">
        <v>2.2000000000000002</v>
      </c>
      <c r="B9" s="20" t="s">
        <v>16</v>
      </c>
      <c r="C9" s="74">
        <v>4.4455000000000001E-2</v>
      </c>
      <c r="D9" s="74">
        <v>4.3321999999999999E-2</v>
      </c>
      <c r="E9" s="74">
        <v>4.3321999999999999E-2</v>
      </c>
      <c r="F9" s="64"/>
      <c r="G9" s="74">
        <v>4.4195999999999999E-2</v>
      </c>
      <c r="H9" s="74">
        <v>3.8642999999999997E-2</v>
      </c>
      <c r="I9" s="74">
        <v>4.2301999999999999E-2</v>
      </c>
      <c r="J9" s="64"/>
      <c r="K9" s="74">
        <v>4.3959999999999999E-2</v>
      </c>
      <c r="L9" s="74">
        <v>3.6724E-2</v>
      </c>
      <c r="M9" s="74">
        <v>4.1752999999999998E-2</v>
      </c>
      <c r="N9" s="64"/>
      <c r="O9" s="74">
        <v>4.4438999999999999E-2</v>
      </c>
      <c r="P9" s="74">
        <v>3.5879000000000001E-2</v>
      </c>
      <c r="Q9" s="74">
        <v>4.2018E-2</v>
      </c>
      <c r="R9" s="75"/>
    </row>
    <row r="10" spans="1:20" ht="15.5" x14ac:dyDescent="0.35">
      <c r="A10" s="12">
        <v>2.4</v>
      </c>
      <c r="B10" s="12" t="s">
        <v>16</v>
      </c>
      <c r="C10" s="73">
        <v>4.5157999999999997E-2</v>
      </c>
      <c r="D10" s="73">
        <v>4.2708000000000003E-2</v>
      </c>
      <c r="E10" s="73">
        <v>4.2708000000000003E-2</v>
      </c>
      <c r="F10" s="64"/>
      <c r="G10" s="73">
        <v>5.2211E-2</v>
      </c>
      <c r="H10" s="73">
        <v>3.8436999999999999E-2</v>
      </c>
      <c r="I10" s="73">
        <v>4.8148000000000003E-2</v>
      </c>
      <c r="J10" s="64"/>
      <c r="K10" s="73">
        <v>5.7340000000000002E-2</v>
      </c>
      <c r="L10" s="73">
        <v>3.7007999999999999E-2</v>
      </c>
      <c r="M10" s="73">
        <v>5.2366999999999997E-2</v>
      </c>
      <c r="N10" s="64"/>
      <c r="O10" s="73">
        <v>5.9533000000000003E-2</v>
      </c>
      <c r="P10" s="73">
        <v>3.6079E-2</v>
      </c>
      <c r="Q10" s="73">
        <v>5.4094999999999997E-2</v>
      </c>
      <c r="R10" s="75"/>
    </row>
    <row r="11" spans="1:20" ht="15.5" x14ac:dyDescent="0.35">
      <c r="A11" s="12">
        <v>2.8</v>
      </c>
      <c r="B11" s="12" t="s">
        <v>16</v>
      </c>
      <c r="C11" s="73">
        <v>4.6391000000000002E-2</v>
      </c>
      <c r="D11" s="73">
        <v>4.1583000000000002E-2</v>
      </c>
      <c r="E11" s="73">
        <v>4.1583000000000002E-2</v>
      </c>
      <c r="F11" s="64"/>
      <c r="G11" s="73">
        <v>6.9469000000000003E-2</v>
      </c>
      <c r="H11" s="73">
        <v>3.8698999999999997E-2</v>
      </c>
      <c r="I11" s="73">
        <v>5.9658999999999997E-2</v>
      </c>
      <c r="J11" s="64"/>
      <c r="K11" s="73">
        <v>8.4610000000000005E-2</v>
      </c>
      <c r="L11" s="73">
        <v>3.6864000000000001E-2</v>
      </c>
      <c r="M11" s="73">
        <v>7.1651999999999993E-2</v>
      </c>
      <c r="N11" s="64"/>
      <c r="O11" s="73">
        <v>9.5412999999999998E-2</v>
      </c>
      <c r="P11" s="73">
        <v>3.6336E-2</v>
      </c>
      <c r="Q11" s="73">
        <v>8.0432000000000003E-2</v>
      </c>
      <c r="R11" s="75"/>
    </row>
    <row r="12" spans="1:20" ht="15.5" x14ac:dyDescent="0.35">
      <c r="A12" s="5">
        <v>2.1</v>
      </c>
      <c r="B12" s="5" t="s">
        <v>17</v>
      </c>
      <c r="C12" s="72">
        <v>7.6145000000000004E-2</v>
      </c>
      <c r="D12" s="72">
        <v>4.2813999999999998E-2</v>
      </c>
      <c r="E12" s="72">
        <v>4.2813999999999998E-2</v>
      </c>
      <c r="F12" s="64"/>
      <c r="G12" s="72">
        <v>7.0666000000000007E-2</v>
      </c>
      <c r="H12" s="72">
        <v>3.8953000000000002E-2</v>
      </c>
      <c r="I12" s="72">
        <v>4.3823000000000001E-2</v>
      </c>
      <c r="J12" s="64"/>
      <c r="K12" s="72">
        <v>6.8586999999999995E-2</v>
      </c>
      <c r="L12" s="72">
        <v>3.7664999999999997E-2</v>
      </c>
      <c r="M12" s="72">
        <v>4.4762999999999997E-2</v>
      </c>
      <c r="N12" s="64"/>
      <c r="O12" s="72">
        <v>6.6677E-2</v>
      </c>
      <c r="P12" s="72">
        <v>3.6575000000000003E-2</v>
      </c>
      <c r="Q12" s="72">
        <v>4.5183000000000001E-2</v>
      </c>
      <c r="R12" s="75"/>
    </row>
    <row r="13" spans="1:20" ht="15.5" x14ac:dyDescent="0.35">
      <c r="A13" s="22">
        <v>2.2000000000000002</v>
      </c>
      <c r="B13" s="23" t="s">
        <v>17</v>
      </c>
      <c r="C13" s="78">
        <v>4.5857000000000002E-2</v>
      </c>
      <c r="D13" s="78">
        <v>4.4077999999999999E-2</v>
      </c>
      <c r="E13" s="78">
        <v>4.4077999999999999E-2</v>
      </c>
      <c r="F13" s="64"/>
      <c r="G13" s="78">
        <v>4.5302000000000002E-2</v>
      </c>
      <c r="H13" s="78">
        <v>3.9579999999999997E-2</v>
      </c>
      <c r="I13" s="78">
        <v>4.2812000000000003E-2</v>
      </c>
      <c r="J13" s="64"/>
      <c r="K13" s="78">
        <v>4.5144999999999998E-2</v>
      </c>
      <c r="L13" s="78">
        <v>3.7585E-2</v>
      </c>
      <c r="M13" s="78">
        <v>4.2599999999999999E-2</v>
      </c>
      <c r="N13" s="64"/>
      <c r="O13" s="78">
        <v>4.5116000000000003E-2</v>
      </c>
      <c r="P13" s="78">
        <v>3.6160999999999999E-2</v>
      </c>
      <c r="Q13" s="78">
        <v>4.2374000000000002E-2</v>
      </c>
      <c r="R13" s="75"/>
    </row>
    <row r="14" spans="1:20" ht="15.5" x14ac:dyDescent="0.35">
      <c r="A14" s="4">
        <v>2.4</v>
      </c>
      <c r="B14" s="4" t="s">
        <v>17</v>
      </c>
      <c r="C14" s="71">
        <v>2.5644E-2</v>
      </c>
      <c r="D14" s="71">
        <v>4.4614000000000001E-2</v>
      </c>
      <c r="E14" s="71">
        <v>4.4614000000000001E-2</v>
      </c>
      <c r="F14" s="64"/>
      <c r="G14" s="71">
        <v>2.988E-2</v>
      </c>
      <c r="H14" s="71">
        <v>3.9777E-2</v>
      </c>
      <c r="I14" s="71">
        <v>5.0701999999999997E-2</v>
      </c>
      <c r="J14" s="64"/>
      <c r="K14" s="71">
        <v>3.3509999999999998E-2</v>
      </c>
      <c r="L14" s="71">
        <v>3.7956999999999998E-2</v>
      </c>
      <c r="M14" s="71">
        <v>5.4546999999999998E-2</v>
      </c>
      <c r="N14" s="64"/>
      <c r="O14" s="71">
        <v>3.5802E-2</v>
      </c>
      <c r="P14" s="71">
        <v>3.6230999999999999E-2</v>
      </c>
      <c r="Q14" s="71">
        <v>5.6841000000000003E-2</v>
      </c>
      <c r="R14" s="75"/>
    </row>
    <row r="15" spans="1:20" ht="15.5" x14ac:dyDescent="0.35">
      <c r="A15" s="4">
        <v>2.8</v>
      </c>
      <c r="B15" s="4" t="s">
        <v>17</v>
      </c>
      <c r="C15" s="71">
        <v>1.7208000000000001E-2</v>
      </c>
      <c r="D15" s="71">
        <v>4.3388999999999997E-2</v>
      </c>
      <c r="E15" s="71">
        <v>4.3388999999999997E-2</v>
      </c>
      <c r="F15" s="64"/>
      <c r="G15" s="71">
        <v>2.8944999999999999E-2</v>
      </c>
      <c r="H15" s="71">
        <v>3.9883000000000002E-2</v>
      </c>
      <c r="I15" s="71">
        <v>6.3408999999999993E-2</v>
      </c>
      <c r="J15" s="64"/>
      <c r="K15" s="71">
        <v>3.8344000000000003E-2</v>
      </c>
      <c r="L15" s="71">
        <v>3.8029E-2</v>
      </c>
      <c r="M15" s="71">
        <v>7.6537999999999995E-2</v>
      </c>
      <c r="N15" s="64"/>
      <c r="O15" s="71">
        <v>4.5865999999999997E-2</v>
      </c>
      <c r="P15" s="71">
        <v>3.6560000000000002E-2</v>
      </c>
      <c r="Q15" s="71">
        <v>8.6569999999999994E-2</v>
      </c>
      <c r="R15" s="75"/>
    </row>
    <row r="16" spans="1:20" ht="15.5" x14ac:dyDescent="0.35">
      <c r="A16" s="5">
        <v>2.1</v>
      </c>
      <c r="B16" s="5" t="s">
        <v>18</v>
      </c>
      <c r="C16" s="72">
        <v>0.102635</v>
      </c>
      <c r="D16" s="72">
        <v>4.2210999999999999E-2</v>
      </c>
      <c r="E16" s="72">
        <v>4.2210999999999999E-2</v>
      </c>
      <c r="F16" s="64"/>
      <c r="G16" s="72">
        <v>9.4083E-2</v>
      </c>
      <c r="H16" s="72">
        <v>3.9093000000000003E-2</v>
      </c>
      <c r="I16" s="72">
        <v>4.2819000000000003E-2</v>
      </c>
      <c r="J16" s="64"/>
      <c r="K16" s="72">
        <v>8.9013999999999996E-2</v>
      </c>
      <c r="L16" s="72">
        <v>3.7957999999999999E-2</v>
      </c>
      <c r="M16" s="72">
        <v>4.3871E-2</v>
      </c>
      <c r="N16" s="64"/>
      <c r="O16" s="72">
        <v>8.4303000000000003E-2</v>
      </c>
      <c r="P16" s="72">
        <v>3.6677000000000001E-2</v>
      </c>
      <c r="Q16" s="72">
        <v>4.4017000000000001E-2</v>
      </c>
      <c r="R16" s="75"/>
    </row>
    <row r="17" spans="1:18" ht="15.5" x14ac:dyDescent="0.35">
      <c r="A17" s="22">
        <v>2.2000000000000002</v>
      </c>
      <c r="B17" s="23" t="s">
        <v>18</v>
      </c>
      <c r="C17" s="78">
        <v>4.7599000000000002E-2</v>
      </c>
      <c r="D17" s="78">
        <v>4.428E-2</v>
      </c>
      <c r="E17" s="78">
        <v>4.428E-2</v>
      </c>
      <c r="F17" s="64"/>
      <c r="G17" s="78">
        <v>4.6434999999999997E-2</v>
      </c>
      <c r="H17" s="78">
        <v>3.9974000000000003E-2</v>
      </c>
      <c r="I17" s="78">
        <v>4.2839000000000002E-2</v>
      </c>
      <c r="J17" s="64"/>
      <c r="K17" s="78">
        <v>4.6477999999999998E-2</v>
      </c>
      <c r="L17" s="78">
        <v>3.8337000000000003E-2</v>
      </c>
      <c r="M17" s="78">
        <v>4.2708999999999997E-2</v>
      </c>
      <c r="N17" s="64"/>
      <c r="O17" s="78">
        <v>4.6984999999999999E-2</v>
      </c>
      <c r="P17" s="78">
        <v>3.6901000000000003E-2</v>
      </c>
      <c r="Q17" s="78">
        <v>4.3138000000000003E-2</v>
      </c>
      <c r="R17" s="75"/>
    </row>
    <row r="18" spans="1:18" ht="15.5" x14ac:dyDescent="0.35">
      <c r="A18" s="4">
        <v>2.4</v>
      </c>
      <c r="B18" s="4" t="s">
        <v>18</v>
      </c>
      <c r="C18" s="71">
        <v>1.6504999999999999E-2</v>
      </c>
      <c r="D18" s="71">
        <v>4.5837000000000003E-2</v>
      </c>
      <c r="E18" s="71">
        <v>4.5837000000000003E-2</v>
      </c>
      <c r="F18" s="64"/>
      <c r="G18" s="71">
        <v>1.8925999999999998E-2</v>
      </c>
      <c r="H18" s="71">
        <v>4.0684999999999999E-2</v>
      </c>
      <c r="I18" s="71">
        <v>5.1403999999999998E-2</v>
      </c>
      <c r="J18" s="64"/>
      <c r="K18" s="71">
        <v>2.1003999999999998E-2</v>
      </c>
      <c r="L18" s="71">
        <v>3.8103999999999999E-2</v>
      </c>
      <c r="M18" s="71">
        <v>5.5087999999999998E-2</v>
      </c>
      <c r="N18" s="64"/>
      <c r="O18" s="71">
        <v>2.2735999999999999E-2</v>
      </c>
      <c r="P18" s="71">
        <v>3.6884E-2</v>
      </c>
      <c r="Q18" s="71">
        <v>5.7620999999999999E-2</v>
      </c>
      <c r="R18" s="75"/>
    </row>
    <row r="19" spans="1:18" ht="15.5" x14ac:dyDescent="0.35">
      <c r="A19" s="4">
        <v>2.8</v>
      </c>
      <c r="B19" s="4" t="s">
        <v>18</v>
      </c>
      <c r="C19" s="71">
        <v>7.182E-3</v>
      </c>
      <c r="D19" s="71">
        <v>4.5192999999999997E-2</v>
      </c>
      <c r="E19" s="71">
        <v>4.5192999999999997E-2</v>
      </c>
      <c r="F19" s="64"/>
      <c r="G19" s="71">
        <v>1.2933E-2</v>
      </c>
      <c r="H19" s="71">
        <v>4.027E-2</v>
      </c>
      <c r="I19" s="71">
        <v>6.5162999999999999E-2</v>
      </c>
      <c r="J19" s="64"/>
      <c r="K19" s="71">
        <v>1.8246999999999999E-2</v>
      </c>
      <c r="L19" s="71">
        <v>3.8064000000000001E-2</v>
      </c>
      <c r="M19" s="71">
        <v>7.8292E-2</v>
      </c>
      <c r="N19" s="64"/>
      <c r="O19" s="71">
        <v>2.2978999999999999E-2</v>
      </c>
      <c r="P19" s="71">
        <v>3.6970999999999997E-2</v>
      </c>
      <c r="Q19" s="71">
        <v>8.8144E-2</v>
      </c>
      <c r="R19" s="75"/>
    </row>
    <row r="20" spans="1:18" ht="15.5" x14ac:dyDescent="0.35">
      <c r="A20" s="4">
        <v>2.1</v>
      </c>
      <c r="B20" s="4" t="s">
        <v>19</v>
      </c>
      <c r="C20" s="71">
        <v>1.6712999999999999E-2</v>
      </c>
      <c r="D20" s="71">
        <v>4.3905E-2</v>
      </c>
      <c r="E20" s="71">
        <v>4.3905E-2</v>
      </c>
      <c r="F20" s="64"/>
      <c r="G20" s="71">
        <v>2.9897E-2</v>
      </c>
      <c r="H20" s="71">
        <v>4.0104000000000001E-2</v>
      </c>
      <c r="I20" s="71">
        <v>5.1159000000000003E-2</v>
      </c>
      <c r="J20" s="64"/>
      <c r="K20" s="71">
        <v>3.4091000000000003E-2</v>
      </c>
      <c r="L20" s="71">
        <v>3.8431E-2</v>
      </c>
      <c r="M20" s="71">
        <v>5.1732E-2</v>
      </c>
      <c r="N20" s="64"/>
      <c r="O20" s="71">
        <v>3.6534999999999998E-2</v>
      </c>
      <c r="P20" s="71">
        <v>3.7498999999999998E-2</v>
      </c>
      <c r="Q20" s="71">
        <v>5.1265999999999999E-2</v>
      </c>
      <c r="R20" s="75"/>
    </row>
    <row r="21" spans="1:18" ht="15.5" x14ac:dyDescent="0.35">
      <c r="A21" s="22">
        <v>2.2000000000000002</v>
      </c>
      <c r="B21" s="23" t="s">
        <v>19</v>
      </c>
      <c r="C21" s="78">
        <v>4.6419000000000002E-2</v>
      </c>
      <c r="D21" s="78">
        <v>4.274E-2</v>
      </c>
      <c r="E21" s="78">
        <v>4.274E-2</v>
      </c>
      <c r="F21" s="64"/>
      <c r="G21" s="78">
        <v>4.6271E-2</v>
      </c>
      <c r="H21" s="78">
        <v>3.9793000000000002E-2</v>
      </c>
      <c r="I21" s="78">
        <v>4.2846000000000002E-2</v>
      </c>
      <c r="J21" s="64"/>
      <c r="K21" s="78">
        <v>4.6443999999999999E-2</v>
      </c>
      <c r="L21" s="78">
        <v>3.8322000000000002E-2</v>
      </c>
      <c r="M21" s="78">
        <v>4.3382999999999998E-2</v>
      </c>
      <c r="N21" s="64"/>
      <c r="O21" s="78">
        <v>4.7080999999999998E-2</v>
      </c>
      <c r="P21" s="78">
        <v>3.7794000000000001E-2</v>
      </c>
      <c r="Q21" s="78">
        <v>4.4132999999999999E-2</v>
      </c>
      <c r="R21" s="75"/>
    </row>
    <row r="22" spans="1:18" ht="15.5" x14ac:dyDescent="0.35">
      <c r="A22" s="5">
        <v>2.4</v>
      </c>
      <c r="B22" s="5" t="s">
        <v>19</v>
      </c>
      <c r="C22" s="72">
        <v>0.100511</v>
      </c>
      <c r="D22" s="72">
        <v>4.1058999999999998E-2</v>
      </c>
      <c r="E22" s="72">
        <v>4.1058999999999998E-2</v>
      </c>
      <c r="F22" s="64"/>
      <c r="G22" s="72">
        <v>0.107447</v>
      </c>
      <c r="H22" s="72">
        <v>3.9524999999999998E-2</v>
      </c>
      <c r="I22" s="72">
        <v>4.6566999999999997E-2</v>
      </c>
      <c r="J22" s="64"/>
      <c r="K22" s="72">
        <v>0.11033800000000001</v>
      </c>
      <c r="L22" s="72">
        <v>3.9029000000000001E-2</v>
      </c>
      <c r="M22" s="72">
        <v>5.0776000000000002E-2</v>
      </c>
      <c r="N22" s="64"/>
      <c r="O22" s="72">
        <v>0.11075699999999999</v>
      </c>
      <c r="P22" s="72">
        <v>3.8071000000000001E-2</v>
      </c>
      <c r="Q22" s="72">
        <v>5.3235999999999999E-2</v>
      </c>
      <c r="R22" s="75"/>
    </row>
    <row r="23" spans="1:18" ht="15.5" x14ac:dyDescent="0.35">
      <c r="A23" s="5">
        <v>2.8</v>
      </c>
      <c r="B23" s="5" t="s">
        <v>19</v>
      </c>
      <c r="C23" s="72">
        <v>0.148283</v>
      </c>
      <c r="D23" s="72">
        <v>4.0348000000000002E-2</v>
      </c>
      <c r="E23" s="72">
        <v>4.0348000000000002E-2</v>
      </c>
      <c r="F23" s="64"/>
      <c r="G23" s="72">
        <v>0.185117</v>
      </c>
      <c r="H23" s="72">
        <v>3.9946000000000002E-2</v>
      </c>
      <c r="I23" s="72">
        <v>5.7096000000000001E-2</v>
      </c>
      <c r="J23" s="64"/>
      <c r="K23" s="72">
        <v>0.20386000000000001</v>
      </c>
      <c r="L23" s="72">
        <v>3.9170999999999997E-2</v>
      </c>
      <c r="M23" s="72">
        <v>6.8048999999999998E-2</v>
      </c>
      <c r="N23" s="64"/>
      <c r="O23" s="72">
        <v>0.214452</v>
      </c>
      <c r="P23" s="72">
        <v>3.8323000000000003E-2</v>
      </c>
      <c r="Q23" s="72">
        <v>7.6134999999999994E-2</v>
      </c>
      <c r="R23" s="75"/>
    </row>
    <row r="24" spans="1:18" ht="15.5" x14ac:dyDescent="0.35">
      <c r="A24" s="12">
        <v>2.1</v>
      </c>
      <c r="B24" s="12" t="s">
        <v>20</v>
      </c>
      <c r="C24" s="73">
        <v>4.6553999999999998E-2</v>
      </c>
      <c r="D24" s="73">
        <v>4.4922999999999998E-2</v>
      </c>
      <c r="E24" s="73">
        <v>4.4922999999999998E-2</v>
      </c>
      <c r="F24" s="64"/>
      <c r="G24" s="73">
        <v>4.9979999999999997E-2</v>
      </c>
      <c r="H24" s="73">
        <v>4.0903000000000002E-2</v>
      </c>
      <c r="I24" s="73">
        <v>4.8232999999999998E-2</v>
      </c>
      <c r="J24" s="64"/>
      <c r="K24" s="73">
        <v>5.1686999999999997E-2</v>
      </c>
      <c r="L24" s="73">
        <v>3.9558999999999997E-2</v>
      </c>
      <c r="M24" s="73">
        <v>4.9692E-2</v>
      </c>
      <c r="N24" s="64"/>
      <c r="O24" s="73">
        <v>5.1973999999999999E-2</v>
      </c>
      <c r="P24" s="73">
        <v>3.8550000000000001E-2</v>
      </c>
      <c r="Q24" s="73">
        <v>5.0056999999999997E-2</v>
      </c>
      <c r="R24" s="75"/>
    </row>
    <row r="25" spans="1:18" ht="15.5" x14ac:dyDescent="0.35">
      <c r="A25" s="20">
        <v>2.2000000000000002</v>
      </c>
      <c r="B25" s="20" t="s">
        <v>20</v>
      </c>
      <c r="C25" s="74">
        <v>4.6164999999999998E-2</v>
      </c>
      <c r="D25" s="74">
        <v>4.5558000000000001E-2</v>
      </c>
      <c r="E25" s="74">
        <v>4.5558000000000001E-2</v>
      </c>
      <c r="F25" s="64"/>
      <c r="G25" s="74">
        <v>4.5523000000000001E-2</v>
      </c>
      <c r="H25" s="74">
        <v>4.1295999999999999E-2</v>
      </c>
      <c r="I25" s="74">
        <v>4.4590999999999999E-2</v>
      </c>
      <c r="J25" s="64"/>
      <c r="K25" s="74">
        <v>4.5774000000000002E-2</v>
      </c>
      <c r="L25" s="74">
        <v>3.9390000000000001E-2</v>
      </c>
      <c r="M25" s="74">
        <v>4.4665999999999997E-2</v>
      </c>
      <c r="N25" s="64"/>
      <c r="O25" s="74">
        <v>4.6223E-2</v>
      </c>
      <c r="P25" s="74">
        <v>3.8461000000000002E-2</v>
      </c>
      <c r="Q25" s="74">
        <v>4.4972999999999999E-2</v>
      </c>
      <c r="R25" s="75"/>
    </row>
    <row r="26" spans="1:18" ht="15.5" x14ac:dyDescent="0.35">
      <c r="A26" s="12">
        <v>2.4</v>
      </c>
      <c r="B26" s="12" t="s">
        <v>20</v>
      </c>
      <c r="C26" s="73">
        <v>4.6407999999999998E-2</v>
      </c>
      <c r="D26" s="73">
        <v>4.4734000000000003E-2</v>
      </c>
      <c r="E26" s="73">
        <v>4.4734000000000003E-2</v>
      </c>
      <c r="F26" s="64"/>
      <c r="G26" s="73">
        <v>5.4466000000000001E-2</v>
      </c>
      <c r="H26" s="73">
        <v>4.1300999999999997E-2</v>
      </c>
      <c r="I26" s="73">
        <v>5.1757999999999998E-2</v>
      </c>
      <c r="J26" s="64"/>
      <c r="K26" s="73">
        <v>5.9589000000000003E-2</v>
      </c>
      <c r="L26" s="73">
        <v>3.9683999999999997E-2</v>
      </c>
      <c r="M26" s="73">
        <v>5.6348000000000002E-2</v>
      </c>
      <c r="N26" s="64"/>
      <c r="O26" s="73">
        <v>6.2484999999999999E-2</v>
      </c>
      <c r="P26" s="73">
        <v>3.8599000000000001E-2</v>
      </c>
      <c r="Q26" s="73">
        <v>5.9064999999999999E-2</v>
      </c>
      <c r="R26" s="75"/>
    </row>
    <row r="27" spans="1:18" ht="15.5" x14ac:dyDescent="0.35">
      <c r="A27" s="12">
        <v>2.8</v>
      </c>
      <c r="B27" s="12" t="s">
        <v>20</v>
      </c>
      <c r="C27" s="73">
        <v>4.6800000000000001E-2</v>
      </c>
      <c r="D27" s="73">
        <v>4.3310000000000001E-2</v>
      </c>
      <c r="E27" s="73">
        <v>4.3310000000000001E-2</v>
      </c>
      <c r="F27" s="64"/>
      <c r="G27" s="73">
        <v>7.1569999999999995E-2</v>
      </c>
      <c r="H27" s="73">
        <v>4.1314999999999998E-2</v>
      </c>
      <c r="I27" s="73">
        <v>6.4799999999999996E-2</v>
      </c>
      <c r="J27" s="64"/>
      <c r="K27" s="73">
        <v>8.6873000000000006E-2</v>
      </c>
      <c r="L27" s="73">
        <v>3.9504999999999998E-2</v>
      </c>
      <c r="M27" s="73">
        <v>7.7896000000000007E-2</v>
      </c>
      <c r="N27" s="64"/>
      <c r="O27" s="73">
        <v>9.8053000000000001E-2</v>
      </c>
      <c r="P27" s="73">
        <v>3.8439000000000001E-2</v>
      </c>
      <c r="Q27" s="73">
        <v>8.7555999999999995E-2</v>
      </c>
      <c r="R27" s="75"/>
    </row>
    <row r="28" spans="1:18" ht="15.5" x14ac:dyDescent="0.35">
      <c r="A28" s="5">
        <v>2.1</v>
      </c>
      <c r="B28" s="5" t="s">
        <v>21</v>
      </c>
      <c r="C28" s="72">
        <v>7.8004000000000004E-2</v>
      </c>
      <c r="D28" s="72">
        <v>4.4322E-2</v>
      </c>
      <c r="E28" s="72">
        <v>4.4322E-2</v>
      </c>
      <c r="F28" s="64"/>
      <c r="G28" s="72">
        <v>7.3258000000000004E-2</v>
      </c>
      <c r="H28" s="72">
        <v>4.1252999999999998E-2</v>
      </c>
      <c r="I28" s="72">
        <v>4.6989000000000003E-2</v>
      </c>
      <c r="J28" s="64"/>
      <c r="K28" s="72">
        <v>7.0594000000000004E-2</v>
      </c>
      <c r="L28" s="72">
        <v>3.9539999999999999E-2</v>
      </c>
      <c r="M28" s="72">
        <v>4.7752000000000003E-2</v>
      </c>
      <c r="N28" s="64"/>
      <c r="O28" s="72">
        <v>6.8580000000000002E-2</v>
      </c>
      <c r="P28" s="72">
        <v>3.9032999999999998E-2</v>
      </c>
      <c r="Q28" s="72">
        <v>4.8769E-2</v>
      </c>
      <c r="R28" s="75"/>
    </row>
    <row r="29" spans="1:18" ht="15.5" x14ac:dyDescent="0.35">
      <c r="A29" s="22">
        <v>2.2000000000000002</v>
      </c>
      <c r="B29" s="23" t="s">
        <v>21</v>
      </c>
      <c r="C29" s="78">
        <v>4.7504999999999999E-2</v>
      </c>
      <c r="D29" s="78">
        <v>4.6266000000000002E-2</v>
      </c>
      <c r="E29" s="78">
        <v>4.6266000000000002E-2</v>
      </c>
      <c r="F29" s="64"/>
      <c r="G29" s="78">
        <v>4.6396E-2</v>
      </c>
      <c r="H29" s="78">
        <v>4.1812000000000002E-2</v>
      </c>
      <c r="I29" s="78">
        <v>4.5017000000000001E-2</v>
      </c>
      <c r="J29" s="64"/>
      <c r="K29" s="78">
        <v>4.6762999999999999E-2</v>
      </c>
      <c r="L29" s="78">
        <v>4.0457E-2</v>
      </c>
      <c r="M29" s="78">
        <v>4.5307E-2</v>
      </c>
      <c r="N29" s="64"/>
      <c r="O29" s="78">
        <v>4.6775999999999998E-2</v>
      </c>
      <c r="P29" s="78">
        <v>3.9099000000000002E-2</v>
      </c>
      <c r="Q29" s="78">
        <v>4.5402999999999999E-2</v>
      </c>
      <c r="R29" s="75"/>
    </row>
    <row r="30" spans="1:18" ht="15.5" x14ac:dyDescent="0.35">
      <c r="A30" s="4">
        <v>2.4</v>
      </c>
      <c r="B30" s="4" t="s">
        <v>21</v>
      </c>
      <c r="C30" s="71">
        <v>2.6224999999999998E-2</v>
      </c>
      <c r="D30" s="71">
        <v>4.6890000000000001E-2</v>
      </c>
      <c r="E30" s="71">
        <v>4.6890000000000001E-2</v>
      </c>
      <c r="F30" s="64"/>
      <c r="G30" s="71">
        <v>3.0787999999999999E-2</v>
      </c>
      <c r="H30" s="71">
        <v>4.2497E-2</v>
      </c>
      <c r="I30" s="71">
        <v>5.3330000000000002E-2</v>
      </c>
      <c r="J30" s="64"/>
      <c r="K30" s="71">
        <v>3.4671E-2</v>
      </c>
      <c r="L30" s="71">
        <v>4.0897000000000003E-2</v>
      </c>
      <c r="M30" s="71">
        <v>5.8043999999999998E-2</v>
      </c>
      <c r="N30" s="64"/>
      <c r="O30" s="71">
        <v>3.7692000000000003E-2</v>
      </c>
      <c r="P30" s="71">
        <v>3.8958E-2</v>
      </c>
      <c r="Q30" s="71">
        <v>6.0476000000000002E-2</v>
      </c>
      <c r="R30" s="75"/>
    </row>
    <row r="31" spans="1:18" ht="15.5" x14ac:dyDescent="0.35">
      <c r="A31" s="4">
        <v>2.8</v>
      </c>
      <c r="B31" s="4" t="s">
        <v>21</v>
      </c>
      <c r="C31" s="71">
        <v>1.7340000000000001E-2</v>
      </c>
      <c r="D31" s="71">
        <v>4.5513999999999999E-2</v>
      </c>
      <c r="E31" s="71">
        <v>4.5513999999999999E-2</v>
      </c>
      <c r="F31" s="64"/>
      <c r="G31" s="71">
        <v>3.0259999999999999E-2</v>
      </c>
      <c r="H31" s="71">
        <v>4.2554000000000002E-2</v>
      </c>
      <c r="I31" s="71">
        <v>6.7179000000000003E-2</v>
      </c>
      <c r="J31" s="64"/>
      <c r="K31" s="71">
        <v>3.9995000000000003E-2</v>
      </c>
      <c r="L31" s="71">
        <v>4.0793000000000003E-2</v>
      </c>
      <c r="M31" s="71">
        <v>8.1501000000000004E-2</v>
      </c>
      <c r="N31" s="64"/>
      <c r="O31" s="71">
        <v>4.7294000000000003E-2</v>
      </c>
      <c r="P31" s="71">
        <v>3.9094999999999998E-2</v>
      </c>
      <c r="Q31" s="71">
        <v>9.1799000000000006E-2</v>
      </c>
      <c r="R31" s="75"/>
    </row>
    <row r="32" spans="1:18" ht="15.5" x14ac:dyDescent="0.35">
      <c r="A32" s="5">
        <v>2.1</v>
      </c>
      <c r="B32" s="5" t="s">
        <v>22</v>
      </c>
      <c r="C32" s="72">
        <v>0.10516399999999999</v>
      </c>
      <c r="D32" s="72">
        <v>4.4124999999999998E-2</v>
      </c>
      <c r="E32" s="72">
        <v>4.4124999999999998E-2</v>
      </c>
      <c r="F32" s="64"/>
      <c r="G32" s="72">
        <v>9.6898999999999999E-2</v>
      </c>
      <c r="H32" s="72">
        <v>4.1384999999999998E-2</v>
      </c>
      <c r="I32" s="72">
        <v>4.6004000000000003E-2</v>
      </c>
      <c r="J32" s="64"/>
      <c r="K32" s="72">
        <v>9.0831999999999996E-2</v>
      </c>
      <c r="L32" s="72">
        <v>3.9438000000000001E-2</v>
      </c>
      <c r="M32" s="72">
        <v>4.6980000000000001E-2</v>
      </c>
      <c r="N32" s="64"/>
      <c r="O32" s="72">
        <v>8.6843000000000004E-2</v>
      </c>
      <c r="P32" s="72">
        <v>3.8686999999999999E-2</v>
      </c>
      <c r="Q32" s="72">
        <v>4.8112000000000002E-2</v>
      </c>
      <c r="R32" s="75"/>
    </row>
    <row r="33" spans="1:18" ht="15.5" x14ac:dyDescent="0.35">
      <c r="A33" s="22">
        <v>2.2000000000000002</v>
      </c>
      <c r="B33" s="23" t="s">
        <v>22</v>
      </c>
      <c r="C33" s="78">
        <v>4.8250000000000001E-2</v>
      </c>
      <c r="D33" s="78">
        <v>4.5984999999999998E-2</v>
      </c>
      <c r="E33" s="78">
        <v>4.5984999999999998E-2</v>
      </c>
      <c r="F33" s="64"/>
      <c r="G33" s="78">
        <v>4.7688000000000001E-2</v>
      </c>
      <c r="H33" s="78">
        <v>4.2394000000000001E-2</v>
      </c>
      <c r="I33" s="78">
        <v>4.5413000000000002E-2</v>
      </c>
      <c r="J33" s="64"/>
      <c r="K33" s="78">
        <v>4.8041E-2</v>
      </c>
      <c r="L33" s="78">
        <v>4.0717000000000003E-2</v>
      </c>
      <c r="M33" s="78">
        <v>4.5751E-2</v>
      </c>
      <c r="N33" s="64"/>
      <c r="O33" s="78">
        <v>4.8035000000000001E-2</v>
      </c>
      <c r="P33" s="78">
        <v>3.9576E-2</v>
      </c>
      <c r="Q33" s="78">
        <v>4.5844000000000003E-2</v>
      </c>
      <c r="R33" s="75"/>
    </row>
    <row r="34" spans="1:18" ht="15.5" x14ac:dyDescent="0.35">
      <c r="A34" s="4">
        <v>2.4</v>
      </c>
      <c r="B34" s="4" t="s">
        <v>22</v>
      </c>
      <c r="C34" s="71">
        <v>1.6594000000000001E-2</v>
      </c>
      <c r="D34" s="71">
        <v>4.7629999999999999E-2</v>
      </c>
      <c r="E34" s="71">
        <v>4.7629999999999999E-2</v>
      </c>
      <c r="F34" s="64"/>
      <c r="G34" s="71">
        <v>1.9026000000000001E-2</v>
      </c>
      <c r="H34" s="71">
        <v>4.3147999999999999E-2</v>
      </c>
      <c r="I34" s="71">
        <v>5.3377000000000001E-2</v>
      </c>
      <c r="J34" s="64"/>
      <c r="K34" s="71">
        <v>2.1510999999999999E-2</v>
      </c>
      <c r="L34" s="71">
        <v>4.1003999999999999E-2</v>
      </c>
      <c r="M34" s="71">
        <v>5.7882999999999997E-2</v>
      </c>
      <c r="N34" s="64"/>
      <c r="O34" s="71">
        <v>2.3453999999999999E-2</v>
      </c>
      <c r="P34" s="71">
        <v>3.9546999999999999E-2</v>
      </c>
      <c r="Q34" s="71">
        <v>6.0628000000000001E-2</v>
      </c>
      <c r="R34" s="75"/>
    </row>
    <row r="35" spans="1:18" ht="15.5" x14ac:dyDescent="0.35">
      <c r="A35" s="4">
        <v>2.8</v>
      </c>
      <c r="B35" s="4" t="s">
        <v>22</v>
      </c>
      <c r="C35" s="71">
        <v>6.9030000000000003E-3</v>
      </c>
      <c r="D35" s="71">
        <v>4.6859999999999999E-2</v>
      </c>
      <c r="E35" s="71">
        <v>4.6859999999999999E-2</v>
      </c>
      <c r="F35" s="64"/>
      <c r="G35" s="71">
        <v>1.3497E-2</v>
      </c>
      <c r="H35" s="71">
        <v>4.3343E-2</v>
      </c>
      <c r="I35" s="71">
        <v>6.8194000000000005E-2</v>
      </c>
      <c r="J35" s="64"/>
      <c r="K35" s="71">
        <v>1.9418999999999999E-2</v>
      </c>
      <c r="L35" s="71">
        <v>4.0807000000000003E-2</v>
      </c>
      <c r="M35" s="71">
        <v>8.2683000000000006E-2</v>
      </c>
      <c r="N35" s="64"/>
      <c r="O35" s="71">
        <v>2.3945999999999999E-2</v>
      </c>
      <c r="P35" s="71">
        <v>3.9456999999999999E-2</v>
      </c>
      <c r="Q35" s="71">
        <v>9.2226000000000002E-2</v>
      </c>
      <c r="R35" s="75"/>
    </row>
    <row r="36" spans="1:18" ht="15.5" x14ac:dyDescent="0.35">
      <c r="A36" s="9">
        <v>2.1</v>
      </c>
      <c r="B36" s="9" t="s">
        <v>23</v>
      </c>
      <c r="C36" s="65">
        <v>1.6584000000000002E-2</v>
      </c>
      <c r="D36" s="65">
        <v>4.5830000000000003E-2</v>
      </c>
      <c r="E36" s="65">
        <v>4.5830000000000003E-2</v>
      </c>
      <c r="F36" s="64"/>
      <c r="G36" s="65">
        <v>3.0572999999999999E-2</v>
      </c>
      <c r="H36" s="65">
        <v>4.1954999999999999E-2</v>
      </c>
      <c r="I36" s="65">
        <v>5.2441000000000002E-2</v>
      </c>
      <c r="J36" s="64"/>
      <c r="K36" s="65">
        <v>3.4862999999999998E-2</v>
      </c>
      <c r="L36" s="65">
        <v>4.0329999999999998E-2</v>
      </c>
      <c r="M36" s="65">
        <v>5.3303000000000003E-2</v>
      </c>
      <c r="N36" s="64"/>
      <c r="O36" s="65">
        <v>3.7134E-2</v>
      </c>
      <c r="P36" s="65">
        <v>3.9569E-2</v>
      </c>
      <c r="Q36" s="65">
        <v>5.2880000000000003E-2</v>
      </c>
      <c r="R36" s="75"/>
    </row>
    <row r="37" spans="1:18" ht="15.5" x14ac:dyDescent="0.35">
      <c r="A37" s="22">
        <v>2.2000000000000002</v>
      </c>
      <c r="B37" s="23" t="s">
        <v>23</v>
      </c>
      <c r="C37" s="78">
        <v>4.7841000000000002E-2</v>
      </c>
      <c r="D37" s="78">
        <v>4.4784999999999998E-2</v>
      </c>
      <c r="E37" s="78">
        <v>4.4784999999999998E-2</v>
      </c>
      <c r="F37" s="64"/>
      <c r="G37" s="78">
        <v>4.7264E-2</v>
      </c>
      <c r="H37" s="78">
        <v>4.1588E-2</v>
      </c>
      <c r="I37" s="78">
        <v>4.4601000000000002E-2</v>
      </c>
      <c r="J37" s="64"/>
      <c r="K37" s="78">
        <v>4.7243E-2</v>
      </c>
      <c r="L37" s="78">
        <v>4.0490999999999999E-2</v>
      </c>
      <c r="M37" s="78">
        <v>4.5039999999999997E-2</v>
      </c>
      <c r="N37" s="64"/>
      <c r="O37" s="78">
        <v>4.8149999999999998E-2</v>
      </c>
      <c r="P37" s="78">
        <v>3.9836000000000003E-2</v>
      </c>
      <c r="Q37" s="78">
        <v>4.6012999999999998E-2</v>
      </c>
      <c r="R37" s="75"/>
    </row>
    <row r="38" spans="1:18" ht="15.5" x14ac:dyDescent="0.35">
      <c r="A38" s="7">
        <v>2.4</v>
      </c>
      <c r="B38" s="7" t="s">
        <v>23</v>
      </c>
      <c r="C38" s="67">
        <v>0.102879</v>
      </c>
      <c r="D38" s="67">
        <v>4.2748000000000001E-2</v>
      </c>
      <c r="E38" s="67">
        <v>4.2748000000000001E-2</v>
      </c>
      <c r="F38" s="64"/>
      <c r="G38" s="67">
        <v>0.11051999999999999</v>
      </c>
      <c r="H38" s="67">
        <v>4.1085999999999998E-2</v>
      </c>
      <c r="I38" s="67">
        <v>4.9662999999999999E-2</v>
      </c>
      <c r="J38" s="64"/>
      <c r="K38" s="67">
        <v>0.11307200000000001</v>
      </c>
      <c r="L38" s="67">
        <v>4.0152E-2</v>
      </c>
      <c r="M38" s="67">
        <v>5.3872999999999997E-2</v>
      </c>
      <c r="N38" s="64"/>
      <c r="O38" s="67">
        <v>0.112622</v>
      </c>
      <c r="P38" s="67">
        <v>3.9567999999999999E-2</v>
      </c>
      <c r="Q38" s="67">
        <v>5.6612999999999997E-2</v>
      </c>
      <c r="R38" s="75"/>
    </row>
    <row r="39" spans="1:18" ht="15.5" x14ac:dyDescent="0.35">
      <c r="A39" s="7">
        <v>2.8</v>
      </c>
      <c r="B39" s="7" t="s">
        <v>23</v>
      </c>
      <c r="C39" s="67">
        <v>0.149339</v>
      </c>
      <c r="D39" s="67">
        <v>4.1260999999999999E-2</v>
      </c>
      <c r="E39" s="67">
        <v>4.1260999999999999E-2</v>
      </c>
      <c r="F39" s="64"/>
      <c r="G39" s="67">
        <v>0.18727199999999999</v>
      </c>
      <c r="H39" s="67">
        <v>4.1284000000000001E-2</v>
      </c>
      <c r="I39" s="67">
        <v>6.0749999999999998E-2</v>
      </c>
      <c r="J39" s="64"/>
      <c r="K39" s="67">
        <v>0.20535500000000001</v>
      </c>
      <c r="L39" s="67">
        <v>4.0481999999999997E-2</v>
      </c>
      <c r="M39" s="67">
        <v>7.3265999999999998E-2</v>
      </c>
      <c r="N39" s="64"/>
      <c r="O39" s="67">
        <v>0.21524299999999999</v>
      </c>
      <c r="P39" s="67">
        <v>3.9378999999999997E-2</v>
      </c>
      <c r="Q39" s="67">
        <v>8.1344E-2</v>
      </c>
      <c r="R39" s="75"/>
    </row>
    <row r="40" spans="1:18" ht="15.5" x14ac:dyDescent="0.35">
      <c r="A40" s="14">
        <v>2.1</v>
      </c>
      <c r="B40" s="14" t="s">
        <v>24</v>
      </c>
      <c r="C40" s="70">
        <v>4.7801000000000003E-2</v>
      </c>
      <c r="D40" s="70">
        <v>4.6530000000000002E-2</v>
      </c>
      <c r="E40" s="70">
        <v>4.6530000000000002E-2</v>
      </c>
      <c r="F40" s="64"/>
      <c r="G40" s="70">
        <v>5.0983000000000001E-2</v>
      </c>
      <c r="H40" s="70">
        <v>4.2675999999999999E-2</v>
      </c>
      <c r="I40" s="70">
        <v>4.9686000000000001E-2</v>
      </c>
      <c r="J40" s="64"/>
      <c r="K40" s="70">
        <v>5.2252E-2</v>
      </c>
      <c r="L40" s="70">
        <v>4.1338E-2</v>
      </c>
      <c r="M40" s="70">
        <v>5.0957000000000002E-2</v>
      </c>
      <c r="N40" s="64"/>
      <c r="O40" s="70">
        <v>5.2520999999999998E-2</v>
      </c>
      <c r="P40" s="70">
        <v>4.0298E-2</v>
      </c>
      <c r="Q40" s="70">
        <v>5.1309E-2</v>
      </c>
      <c r="R40" s="75"/>
    </row>
    <row r="41" spans="1:18" ht="15.5" x14ac:dyDescent="0.35">
      <c r="A41" s="20">
        <v>2.2000000000000002</v>
      </c>
      <c r="B41" s="20" t="s">
        <v>24</v>
      </c>
      <c r="C41" s="74">
        <v>4.6991999999999999E-2</v>
      </c>
      <c r="D41" s="74">
        <v>4.6628000000000003E-2</v>
      </c>
      <c r="E41" s="74">
        <v>4.6628000000000003E-2</v>
      </c>
      <c r="F41" s="64"/>
      <c r="G41" s="74">
        <v>4.6504999999999998E-2</v>
      </c>
      <c r="H41" s="74">
        <v>4.3208000000000003E-2</v>
      </c>
      <c r="I41" s="74">
        <v>4.5932000000000001E-2</v>
      </c>
      <c r="J41" s="64"/>
      <c r="K41" s="74">
        <v>4.6731000000000002E-2</v>
      </c>
      <c r="L41" s="74">
        <v>4.1465000000000002E-2</v>
      </c>
      <c r="M41" s="74">
        <v>4.6059000000000003E-2</v>
      </c>
      <c r="N41" s="64"/>
      <c r="O41" s="74">
        <v>4.7521000000000001E-2</v>
      </c>
      <c r="P41" s="74">
        <v>4.0621999999999998E-2</v>
      </c>
      <c r="Q41" s="74">
        <v>4.6776999999999999E-2</v>
      </c>
      <c r="R41" s="75"/>
    </row>
    <row r="42" spans="1:18" ht="15.5" x14ac:dyDescent="0.35">
      <c r="A42" s="14">
        <v>2.4</v>
      </c>
      <c r="B42" s="14" t="s">
        <v>24</v>
      </c>
      <c r="C42" s="70">
        <v>4.7405000000000003E-2</v>
      </c>
      <c r="D42" s="70">
        <v>4.6099000000000001E-2</v>
      </c>
      <c r="E42" s="70">
        <v>4.6099000000000001E-2</v>
      </c>
      <c r="F42" s="64"/>
      <c r="G42" s="70">
        <v>5.5530999999999997E-2</v>
      </c>
      <c r="H42" s="70">
        <v>4.2999999999999997E-2</v>
      </c>
      <c r="I42" s="70">
        <v>5.3489000000000002E-2</v>
      </c>
      <c r="J42" s="64"/>
      <c r="K42" s="70">
        <v>6.0654E-2</v>
      </c>
      <c r="L42" s="70">
        <v>4.1232999999999999E-2</v>
      </c>
      <c r="M42" s="70">
        <v>5.842E-2</v>
      </c>
      <c r="N42" s="64"/>
      <c r="O42" s="70">
        <v>6.3677999999999998E-2</v>
      </c>
      <c r="P42" s="70">
        <v>4.0536000000000003E-2</v>
      </c>
      <c r="Q42" s="70">
        <v>6.1256999999999999E-2</v>
      </c>
      <c r="R42" s="75"/>
    </row>
    <row r="43" spans="1:18" ht="15.5" x14ac:dyDescent="0.35">
      <c r="A43" s="14">
        <v>2.8</v>
      </c>
      <c r="B43" s="14" t="s">
        <v>24</v>
      </c>
      <c r="C43" s="70">
        <v>4.7835000000000003E-2</v>
      </c>
      <c r="D43" s="70">
        <v>4.5234000000000003E-2</v>
      </c>
      <c r="E43" s="70">
        <v>4.5234000000000003E-2</v>
      </c>
      <c r="F43" s="64"/>
      <c r="G43" s="70">
        <v>7.1984000000000006E-2</v>
      </c>
      <c r="H43" s="70">
        <v>4.2964000000000002E-2</v>
      </c>
      <c r="I43" s="70">
        <v>6.6958000000000004E-2</v>
      </c>
      <c r="J43" s="64"/>
      <c r="K43" s="70">
        <v>8.8830000000000006E-2</v>
      </c>
      <c r="L43" s="70">
        <v>4.1244999999999997E-2</v>
      </c>
      <c r="M43" s="70">
        <v>8.1935999999999995E-2</v>
      </c>
      <c r="N43" s="64"/>
      <c r="O43" s="70">
        <v>9.9680000000000005E-2</v>
      </c>
      <c r="P43" s="70">
        <v>4.0653000000000002E-2</v>
      </c>
      <c r="Q43" s="70">
        <v>9.1798000000000005E-2</v>
      </c>
      <c r="R43" s="75"/>
    </row>
    <row r="44" spans="1:18" ht="15.5" x14ac:dyDescent="0.35">
      <c r="A44" s="7">
        <v>2.1</v>
      </c>
      <c r="B44" s="7" t="s">
        <v>25</v>
      </c>
      <c r="C44" s="67">
        <v>7.9083000000000001E-2</v>
      </c>
      <c r="D44" s="67">
        <v>4.5829000000000002E-2</v>
      </c>
      <c r="E44" s="67">
        <v>4.5829000000000002E-2</v>
      </c>
      <c r="F44" s="64"/>
      <c r="G44" s="67">
        <v>7.4399000000000007E-2</v>
      </c>
      <c r="H44" s="67">
        <v>4.3094E-2</v>
      </c>
      <c r="I44" s="67">
        <v>4.8535000000000002E-2</v>
      </c>
      <c r="J44" s="64"/>
      <c r="K44" s="67">
        <v>7.1568999999999994E-2</v>
      </c>
      <c r="L44" s="67">
        <v>4.1713E-2</v>
      </c>
      <c r="M44" s="67">
        <v>4.9688000000000003E-2</v>
      </c>
      <c r="N44" s="64"/>
      <c r="O44" s="67">
        <v>6.9435999999999998E-2</v>
      </c>
      <c r="P44" s="67">
        <v>4.0389000000000001E-2</v>
      </c>
      <c r="Q44" s="67">
        <v>5.0085999999999999E-2</v>
      </c>
      <c r="R44" s="75"/>
    </row>
    <row r="45" spans="1:18" ht="15.5" x14ac:dyDescent="0.35">
      <c r="A45" s="22">
        <v>2.2000000000000002</v>
      </c>
      <c r="B45" s="23" t="s">
        <v>25</v>
      </c>
      <c r="C45" s="78">
        <v>4.8426999999999998E-2</v>
      </c>
      <c r="D45" s="78">
        <v>4.7657999999999999E-2</v>
      </c>
      <c r="E45" s="78">
        <v>4.7657999999999999E-2</v>
      </c>
      <c r="F45" s="64"/>
      <c r="G45" s="78">
        <v>4.7566999999999998E-2</v>
      </c>
      <c r="H45" s="78">
        <v>4.4089999999999997E-2</v>
      </c>
      <c r="I45" s="78">
        <v>4.6503999999999997E-2</v>
      </c>
      <c r="J45" s="64"/>
      <c r="K45" s="78">
        <v>4.7511999999999999E-2</v>
      </c>
      <c r="L45" s="78">
        <v>4.2016999999999999E-2</v>
      </c>
      <c r="M45" s="78">
        <v>4.6614000000000003E-2</v>
      </c>
      <c r="N45" s="64"/>
      <c r="O45" s="78">
        <v>4.7482000000000003E-2</v>
      </c>
      <c r="P45" s="78">
        <v>4.0680000000000001E-2</v>
      </c>
      <c r="Q45" s="78">
        <v>4.6470999999999998E-2</v>
      </c>
      <c r="R45" s="75"/>
    </row>
    <row r="46" spans="1:18" ht="15.5" x14ac:dyDescent="0.35">
      <c r="A46" s="9">
        <v>2.4</v>
      </c>
      <c r="B46" s="9" t="s">
        <v>25</v>
      </c>
      <c r="C46" s="65">
        <v>2.6023999999999999E-2</v>
      </c>
      <c r="D46" s="65">
        <v>4.7254999999999998E-2</v>
      </c>
      <c r="E46" s="65">
        <v>4.7254999999999998E-2</v>
      </c>
      <c r="F46" s="64"/>
      <c r="G46" s="65">
        <v>3.1456999999999999E-2</v>
      </c>
      <c r="H46" s="65">
        <v>4.4112999999999999E-2</v>
      </c>
      <c r="I46" s="65">
        <v>5.5046999999999999E-2</v>
      </c>
      <c r="J46" s="64"/>
      <c r="K46" s="65">
        <v>3.5009999999999999E-2</v>
      </c>
      <c r="L46" s="65">
        <v>4.1813000000000003E-2</v>
      </c>
      <c r="M46" s="65">
        <v>5.9038E-2</v>
      </c>
      <c r="N46" s="64"/>
      <c r="O46" s="65">
        <v>3.7784999999999999E-2</v>
      </c>
      <c r="P46" s="65">
        <v>4.1096000000000001E-2</v>
      </c>
      <c r="Q46" s="65">
        <v>6.1803999999999998E-2</v>
      </c>
      <c r="R46" s="75"/>
    </row>
    <row r="47" spans="1:18" ht="15.5" x14ac:dyDescent="0.35">
      <c r="A47" s="9">
        <v>2.8</v>
      </c>
      <c r="B47" s="9" t="s">
        <v>25</v>
      </c>
      <c r="C47" s="65">
        <v>1.7739999999999999E-2</v>
      </c>
      <c r="D47" s="65">
        <v>4.6574999999999998E-2</v>
      </c>
      <c r="E47" s="65">
        <v>4.6574999999999998E-2</v>
      </c>
      <c r="F47" s="64"/>
      <c r="G47" s="65">
        <v>3.0804000000000002E-2</v>
      </c>
      <c r="H47" s="65">
        <v>4.4130000000000003E-2</v>
      </c>
      <c r="I47" s="65">
        <v>6.9430000000000006E-2</v>
      </c>
      <c r="J47" s="64"/>
      <c r="K47" s="65">
        <v>4.0908E-2</v>
      </c>
      <c r="L47" s="65">
        <v>4.2091999999999997E-2</v>
      </c>
      <c r="M47" s="65">
        <v>8.4009E-2</v>
      </c>
      <c r="N47" s="64"/>
      <c r="O47" s="65">
        <v>4.8620999999999998E-2</v>
      </c>
      <c r="P47" s="65">
        <v>4.1235000000000001E-2</v>
      </c>
      <c r="Q47" s="65">
        <v>9.4103000000000006E-2</v>
      </c>
      <c r="R47" s="75"/>
    </row>
    <row r="48" spans="1:18" ht="15.5" x14ac:dyDescent="0.35">
      <c r="A48" s="7">
        <v>2.1</v>
      </c>
      <c r="B48" s="7" t="s">
        <v>26</v>
      </c>
      <c r="C48" s="67">
        <v>0.106268</v>
      </c>
      <c r="D48" s="67">
        <v>4.5610999999999999E-2</v>
      </c>
      <c r="E48" s="67">
        <v>4.5610999999999999E-2</v>
      </c>
      <c r="F48" s="64"/>
      <c r="G48" s="67">
        <v>9.7669000000000006E-2</v>
      </c>
      <c r="H48" s="67">
        <v>4.3180999999999997E-2</v>
      </c>
      <c r="I48" s="67">
        <v>4.7636999999999999E-2</v>
      </c>
      <c r="J48" s="64"/>
      <c r="K48" s="67">
        <v>9.1675000000000006E-2</v>
      </c>
      <c r="L48" s="67">
        <v>4.1364999999999999E-2</v>
      </c>
      <c r="M48" s="67">
        <v>4.8743000000000002E-2</v>
      </c>
      <c r="N48" s="64"/>
      <c r="O48" s="67">
        <v>8.7451000000000001E-2</v>
      </c>
      <c r="P48" s="67">
        <v>4.0541000000000001E-2</v>
      </c>
      <c r="Q48" s="67">
        <v>4.9401E-2</v>
      </c>
      <c r="R48" s="75"/>
    </row>
    <row r="49" spans="1:18" ht="15.5" x14ac:dyDescent="0.35">
      <c r="A49" s="22">
        <v>2.2000000000000002</v>
      </c>
      <c r="B49" s="23" t="s">
        <v>26</v>
      </c>
      <c r="C49" s="78">
        <v>4.8922E-2</v>
      </c>
      <c r="D49" s="78">
        <v>4.7351999999999998E-2</v>
      </c>
      <c r="E49" s="78">
        <v>4.7351999999999998E-2</v>
      </c>
      <c r="F49" s="64"/>
      <c r="G49" s="78">
        <v>4.8075E-2</v>
      </c>
      <c r="H49" s="78">
        <v>4.4066000000000001E-2</v>
      </c>
      <c r="I49" s="78">
        <v>4.6591E-2</v>
      </c>
      <c r="J49" s="64"/>
      <c r="K49" s="78">
        <v>4.8439999999999997E-2</v>
      </c>
      <c r="L49" s="78">
        <v>4.2314999999999998E-2</v>
      </c>
      <c r="M49" s="78">
        <v>4.6788000000000003E-2</v>
      </c>
      <c r="N49" s="64"/>
      <c r="O49" s="78">
        <v>4.7982999999999998E-2</v>
      </c>
      <c r="P49" s="78">
        <v>4.1096000000000001E-2</v>
      </c>
      <c r="Q49" s="78">
        <v>4.6515000000000001E-2</v>
      </c>
      <c r="R49" s="75"/>
    </row>
    <row r="50" spans="1:18" ht="15.5" x14ac:dyDescent="0.35">
      <c r="A50" s="9">
        <v>2.4</v>
      </c>
      <c r="B50" s="9" t="s">
        <v>26</v>
      </c>
      <c r="C50" s="65">
        <v>1.6427000000000001E-2</v>
      </c>
      <c r="D50" s="65">
        <v>4.7829999999999998E-2</v>
      </c>
      <c r="E50" s="65">
        <v>4.7829999999999998E-2</v>
      </c>
      <c r="F50" s="64"/>
      <c r="G50" s="65">
        <v>1.9157E-2</v>
      </c>
      <c r="H50" s="65">
        <v>4.4538000000000001E-2</v>
      </c>
      <c r="I50" s="65">
        <v>5.4331999999999998E-2</v>
      </c>
      <c r="J50" s="64"/>
      <c r="K50" s="65">
        <v>2.1767000000000002E-2</v>
      </c>
      <c r="L50" s="65">
        <v>4.2412999999999999E-2</v>
      </c>
      <c r="M50" s="65">
        <v>5.858E-2</v>
      </c>
      <c r="N50" s="64"/>
      <c r="O50" s="65">
        <v>2.3753E-2</v>
      </c>
      <c r="P50" s="65">
        <v>4.1410000000000002E-2</v>
      </c>
      <c r="Q50" s="65">
        <v>6.1335000000000001E-2</v>
      </c>
      <c r="R50" s="75"/>
    </row>
    <row r="51" spans="1:18" ht="15.5" x14ac:dyDescent="0.35">
      <c r="A51" s="9">
        <v>2.8</v>
      </c>
      <c r="B51" s="9" t="s">
        <v>26</v>
      </c>
      <c r="C51" s="65">
        <v>7.3709999999999999E-3</v>
      </c>
      <c r="D51" s="65">
        <v>4.7777E-2</v>
      </c>
      <c r="E51" s="65">
        <v>4.7777E-2</v>
      </c>
      <c r="F51" s="64"/>
      <c r="G51" s="65">
        <v>1.3828999999999999E-2</v>
      </c>
      <c r="H51" s="65">
        <v>4.4914999999999997E-2</v>
      </c>
      <c r="I51" s="65">
        <v>6.9274000000000002E-2</v>
      </c>
      <c r="J51" s="64"/>
      <c r="K51" s="65">
        <v>1.9716000000000001E-2</v>
      </c>
      <c r="L51" s="65">
        <v>4.2633999999999998E-2</v>
      </c>
      <c r="M51" s="65">
        <v>8.3932999999999994E-2</v>
      </c>
      <c r="N51" s="64"/>
      <c r="O51" s="65">
        <v>2.4681000000000002E-2</v>
      </c>
      <c r="P51" s="65">
        <v>4.1531999999999999E-2</v>
      </c>
      <c r="Q51" s="65">
        <v>9.4244999999999995E-2</v>
      </c>
      <c r="R51" s="75"/>
    </row>
    <row r="52" spans="1:18" ht="15.5" x14ac:dyDescent="0.35">
      <c r="A52" s="9">
        <v>2.1</v>
      </c>
      <c r="B52" s="9" t="s">
        <v>27</v>
      </c>
      <c r="C52" s="65">
        <v>1.6256E-2</v>
      </c>
      <c r="D52" s="65">
        <v>4.6579000000000002E-2</v>
      </c>
      <c r="E52" s="65">
        <v>4.6579000000000002E-2</v>
      </c>
      <c r="F52" s="64"/>
      <c r="G52" s="65">
        <v>3.1153E-2</v>
      </c>
      <c r="H52" s="65">
        <v>4.3531E-2</v>
      </c>
      <c r="I52" s="65">
        <v>5.3683000000000002E-2</v>
      </c>
      <c r="J52" s="64"/>
      <c r="K52" s="65">
        <v>3.5711E-2</v>
      </c>
      <c r="L52" s="65">
        <v>4.2430000000000002E-2</v>
      </c>
      <c r="M52" s="65">
        <v>5.4325999999999999E-2</v>
      </c>
      <c r="N52" s="64"/>
      <c r="O52" s="65">
        <v>3.7832999999999999E-2</v>
      </c>
      <c r="P52" s="65">
        <v>4.1334000000000003E-2</v>
      </c>
      <c r="Q52" s="65">
        <v>5.3900000000000003E-2</v>
      </c>
      <c r="R52" s="75"/>
    </row>
    <row r="53" spans="1:18" ht="15.5" x14ac:dyDescent="0.35">
      <c r="A53" s="22">
        <v>2.2000000000000002</v>
      </c>
      <c r="B53" s="23" t="s">
        <v>27</v>
      </c>
      <c r="C53" s="78">
        <v>4.7893999999999999E-2</v>
      </c>
      <c r="D53" s="78">
        <v>4.5295000000000002E-2</v>
      </c>
      <c r="E53" s="78">
        <v>4.5295000000000002E-2</v>
      </c>
      <c r="F53" s="64"/>
      <c r="G53" s="78">
        <v>4.7879999999999999E-2</v>
      </c>
      <c r="H53" s="78">
        <v>4.2901000000000002E-2</v>
      </c>
      <c r="I53" s="78">
        <v>4.5837000000000003E-2</v>
      </c>
      <c r="J53" s="64"/>
      <c r="K53" s="78">
        <v>4.7799000000000001E-2</v>
      </c>
      <c r="L53" s="78">
        <v>4.1529999999999997E-2</v>
      </c>
      <c r="M53" s="78">
        <v>4.6015E-2</v>
      </c>
      <c r="N53" s="64"/>
      <c r="O53" s="78">
        <v>4.7874E-2</v>
      </c>
      <c r="P53" s="78">
        <v>4.1036000000000003E-2</v>
      </c>
      <c r="Q53" s="78">
        <v>4.6386999999999998E-2</v>
      </c>
      <c r="R53" s="75"/>
    </row>
    <row r="54" spans="1:18" ht="15.5" x14ac:dyDescent="0.35">
      <c r="A54" s="7">
        <v>2.4</v>
      </c>
      <c r="B54" s="7" t="s">
        <v>27</v>
      </c>
      <c r="C54" s="67">
        <v>0.104295</v>
      </c>
      <c r="D54" s="67">
        <v>4.3455000000000001E-2</v>
      </c>
      <c r="E54" s="67">
        <v>4.3455000000000001E-2</v>
      </c>
      <c r="F54" s="64"/>
      <c r="G54" s="67">
        <v>0.11108</v>
      </c>
      <c r="H54" s="67">
        <v>4.231E-2</v>
      </c>
      <c r="I54" s="67">
        <v>5.1244999999999999E-2</v>
      </c>
      <c r="J54" s="64"/>
      <c r="K54" s="67">
        <v>0.114675</v>
      </c>
      <c r="L54" s="67">
        <v>4.1635999999999999E-2</v>
      </c>
      <c r="M54" s="67">
        <v>5.6396000000000002E-2</v>
      </c>
      <c r="N54" s="64"/>
      <c r="O54" s="67">
        <v>0.11480700000000001</v>
      </c>
      <c r="P54" s="67">
        <v>4.1221000000000001E-2</v>
      </c>
      <c r="Q54" s="67">
        <v>5.9295E-2</v>
      </c>
      <c r="R54" s="75"/>
    </row>
    <row r="55" spans="1:18" ht="15.5" x14ac:dyDescent="0.35">
      <c r="A55" s="7">
        <v>2.8</v>
      </c>
      <c r="B55" s="7" t="s">
        <v>27</v>
      </c>
      <c r="C55" s="67">
        <v>0.14954100000000001</v>
      </c>
      <c r="D55" s="67">
        <v>4.2171E-2</v>
      </c>
      <c r="E55" s="67">
        <v>4.2171E-2</v>
      </c>
      <c r="F55" s="64"/>
      <c r="G55" s="67">
        <v>0.187059</v>
      </c>
      <c r="H55" s="67">
        <v>4.2637000000000001E-2</v>
      </c>
      <c r="I55" s="67">
        <v>6.3343999999999998E-2</v>
      </c>
      <c r="J55" s="64"/>
      <c r="K55" s="67">
        <v>0.205984</v>
      </c>
      <c r="L55" s="67">
        <v>4.1553E-2</v>
      </c>
      <c r="M55" s="67">
        <v>7.6951000000000006E-2</v>
      </c>
      <c r="N55" s="64"/>
      <c r="O55" s="67">
        <v>0.216692</v>
      </c>
      <c r="P55" s="67">
        <v>4.0740999999999999E-2</v>
      </c>
      <c r="Q55" s="67">
        <v>8.6287000000000003E-2</v>
      </c>
      <c r="R55" s="75"/>
    </row>
    <row r="56" spans="1:18" ht="15.5" x14ac:dyDescent="0.35">
      <c r="A56" s="14">
        <v>2.1</v>
      </c>
      <c r="B56" s="14" t="s">
        <v>28</v>
      </c>
      <c r="C56" s="70">
        <v>4.7767999999999998E-2</v>
      </c>
      <c r="D56" s="70">
        <v>4.6740999999999998E-2</v>
      </c>
      <c r="E56" s="70">
        <v>4.6740999999999998E-2</v>
      </c>
      <c r="F56" s="64"/>
      <c r="G56" s="70">
        <v>5.2173999999999998E-2</v>
      </c>
      <c r="H56" s="70">
        <v>4.4339999999999997E-2</v>
      </c>
      <c r="I56" s="70">
        <v>5.117E-2</v>
      </c>
      <c r="J56" s="64"/>
      <c r="K56" s="70">
        <v>5.3261999999999997E-2</v>
      </c>
      <c r="L56" s="70">
        <v>4.2817000000000001E-2</v>
      </c>
      <c r="M56" s="70">
        <v>5.2269999999999997E-2</v>
      </c>
      <c r="N56" s="64"/>
      <c r="O56" s="70">
        <v>5.3470999999999998E-2</v>
      </c>
      <c r="P56" s="70">
        <v>4.1901000000000001E-2</v>
      </c>
      <c r="Q56" s="70">
        <v>5.2602999999999997E-2</v>
      </c>
      <c r="R56" s="75"/>
    </row>
    <row r="57" spans="1:18" ht="15.5" x14ac:dyDescent="0.35">
      <c r="A57" s="20">
        <v>2.2000000000000002</v>
      </c>
      <c r="B57" s="20" t="s">
        <v>28</v>
      </c>
      <c r="C57" s="74">
        <v>4.7960000000000003E-2</v>
      </c>
      <c r="D57" s="74">
        <v>4.7685999999999999E-2</v>
      </c>
      <c r="E57" s="74">
        <v>4.7685999999999999E-2</v>
      </c>
      <c r="F57" s="64"/>
      <c r="G57" s="74">
        <v>4.7593999999999997E-2</v>
      </c>
      <c r="H57" s="74">
        <v>4.4699999999999997E-2</v>
      </c>
      <c r="I57" s="74">
        <v>4.7204999999999997E-2</v>
      </c>
      <c r="J57" s="64"/>
      <c r="K57" s="74">
        <v>4.7308999999999997E-2</v>
      </c>
      <c r="L57" s="74">
        <v>4.2618000000000003E-2</v>
      </c>
      <c r="M57" s="74">
        <v>4.6858999999999998E-2</v>
      </c>
      <c r="N57" s="64"/>
      <c r="O57" s="74">
        <v>4.7418000000000002E-2</v>
      </c>
      <c r="P57" s="74">
        <v>4.1773999999999999E-2</v>
      </c>
      <c r="Q57" s="74">
        <v>4.6956999999999999E-2</v>
      </c>
      <c r="R57" s="75"/>
    </row>
    <row r="58" spans="1:18" ht="15.5" x14ac:dyDescent="0.35">
      <c r="A58" s="14">
        <v>2.4</v>
      </c>
      <c r="B58" s="14" t="s">
        <v>28</v>
      </c>
      <c r="C58" s="70">
        <v>4.8105000000000002E-2</v>
      </c>
      <c r="D58" s="70">
        <v>4.7077000000000001E-2</v>
      </c>
      <c r="E58" s="70">
        <v>4.7077000000000001E-2</v>
      </c>
      <c r="F58" s="64"/>
      <c r="G58" s="70">
        <v>5.6748E-2</v>
      </c>
      <c r="H58" s="70">
        <v>4.4412E-2</v>
      </c>
      <c r="I58" s="70">
        <v>5.5100999999999997E-2</v>
      </c>
      <c r="J58" s="64"/>
      <c r="K58" s="70">
        <v>6.1303999999999997E-2</v>
      </c>
      <c r="L58" s="70">
        <v>4.2860000000000002E-2</v>
      </c>
      <c r="M58" s="70">
        <v>5.9538000000000001E-2</v>
      </c>
      <c r="N58" s="64"/>
      <c r="O58" s="70">
        <v>6.5101000000000006E-2</v>
      </c>
      <c r="P58" s="70">
        <v>4.2238999999999999E-2</v>
      </c>
      <c r="Q58" s="70">
        <v>6.3231999999999997E-2</v>
      </c>
      <c r="R58" s="75"/>
    </row>
    <row r="59" spans="1:18" ht="15.5" x14ac:dyDescent="0.35">
      <c r="A59" s="14">
        <v>2.8</v>
      </c>
      <c r="B59" s="14" t="s">
        <v>28</v>
      </c>
      <c r="C59" s="70">
        <v>4.8309999999999999E-2</v>
      </c>
      <c r="D59" s="70">
        <v>4.6067999999999998E-2</v>
      </c>
      <c r="E59" s="70">
        <v>4.6067999999999998E-2</v>
      </c>
      <c r="F59" s="64"/>
      <c r="G59" s="70">
        <v>7.3228000000000001E-2</v>
      </c>
      <c r="H59" s="70">
        <v>4.4363E-2</v>
      </c>
      <c r="I59" s="70">
        <v>6.8945000000000006E-2</v>
      </c>
      <c r="J59" s="64"/>
      <c r="K59" s="70">
        <v>8.8613999999999998E-2</v>
      </c>
      <c r="L59" s="70">
        <v>4.3006000000000003E-2</v>
      </c>
      <c r="M59" s="70">
        <v>8.3166000000000004E-2</v>
      </c>
      <c r="N59" s="64"/>
      <c r="O59" s="70">
        <v>0.100161</v>
      </c>
      <c r="P59" s="70">
        <v>4.1818000000000001E-2</v>
      </c>
      <c r="Q59" s="70">
        <v>9.3864000000000003E-2</v>
      </c>
      <c r="R59" s="75"/>
    </row>
    <row r="60" spans="1:18" ht="15.5" x14ac:dyDescent="0.35">
      <c r="A60" s="7">
        <v>2.1</v>
      </c>
      <c r="B60" s="7" t="s">
        <v>29</v>
      </c>
      <c r="C60" s="67">
        <v>7.9519999999999993E-2</v>
      </c>
      <c r="D60" s="67">
        <v>4.6218000000000002E-2</v>
      </c>
      <c r="E60" s="67">
        <v>4.6218000000000002E-2</v>
      </c>
      <c r="F60" s="64"/>
      <c r="G60" s="67">
        <v>7.5537000000000007E-2</v>
      </c>
      <c r="H60" s="67">
        <v>4.4470999999999997E-2</v>
      </c>
      <c r="I60" s="67">
        <v>4.9706E-2</v>
      </c>
      <c r="J60" s="64"/>
      <c r="K60" s="67">
        <v>7.2273000000000004E-2</v>
      </c>
      <c r="L60" s="67">
        <v>4.2885E-2</v>
      </c>
      <c r="M60" s="67">
        <v>5.0721000000000002E-2</v>
      </c>
      <c r="N60" s="64"/>
      <c r="O60" s="67">
        <v>7.0274000000000003E-2</v>
      </c>
      <c r="P60" s="67">
        <v>4.1854000000000002E-2</v>
      </c>
      <c r="Q60" s="67">
        <v>5.1163E-2</v>
      </c>
      <c r="R60" s="75"/>
    </row>
    <row r="61" spans="1:18" ht="15.5" x14ac:dyDescent="0.35">
      <c r="A61" s="22">
        <v>2.2000000000000002</v>
      </c>
      <c r="B61" s="23" t="s">
        <v>29</v>
      </c>
      <c r="C61" s="78">
        <v>4.9064000000000003E-2</v>
      </c>
      <c r="D61" s="78">
        <v>4.8273000000000003E-2</v>
      </c>
      <c r="E61" s="78">
        <v>4.8273000000000003E-2</v>
      </c>
      <c r="F61" s="64"/>
      <c r="G61" s="78">
        <v>4.7965000000000001E-2</v>
      </c>
      <c r="H61" s="78">
        <v>4.4951999999999999E-2</v>
      </c>
      <c r="I61" s="78">
        <v>4.7220999999999999E-2</v>
      </c>
      <c r="J61" s="64"/>
      <c r="K61" s="78">
        <v>4.7910000000000001E-2</v>
      </c>
      <c r="L61" s="78">
        <v>4.3189999999999999E-2</v>
      </c>
      <c r="M61" s="78">
        <v>4.7126000000000001E-2</v>
      </c>
      <c r="N61" s="64"/>
      <c r="O61" s="78">
        <v>4.7940999999999998E-2</v>
      </c>
      <c r="P61" s="78">
        <v>4.2207000000000001E-2</v>
      </c>
      <c r="Q61" s="78">
        <v>4.7312E-2</v>
      </c>
      <c r="R61" s="75"/>
    </row>
    <row r="62" spans="1:18" ht="15.5" x14ac:dyDescent="0.35">
      <c r="A62" s="9">
        <v>2.4</v>
      </c>
      <c r="B62" s="9" t="s">
        <v>29</v>
      </c>
      <c r="C62" s="65">
        <v>2.6655000000000002E-2</v>
      </c>
      <c r="D62" s="65">
        <v>4.8327000000000002E-2</v>
      </c>
      <c r="E62" s="65">
        <v>4.8327000000000002E-2</v>
      </c>
      <c r="F62" s="64"/>
      <c r="G62" s="65">
        <v>3.1788999999999998E-2</v>
      </c>
      <c r="H62" s="65">
        <v>4.5413000000000002E-2</v>
      </c>
      <c r="I62" s="65">
        <v>5.5662000000000003E-2</v>
      </c>
      <c r="J62" s="64"/>
      <c r="K62" s="65">
        <v>3.5833999999999998E-2</v>
      </c>
      <c r="L62" s="65">
        <v>4.3672999999999997E-2</v>
      </c>
      <c r="M62" s="65">
        <v>6.0129000000000002E-2</v>
      </c>
      <c r="N62" s="64"/>
      <c r="O62" s="65">
        <v>3.8411000000000001E-2</v>
      </c>
      <c r="P62" s="65">
        <v>4.2529999999999998E-2</v>
      </c>
      <c r="Q62" s="65">
        <v>6.2847E-2</v>
      </c>
      <c r="R62" s="75"/>
    </row>
    <row r="63" spans="1:18" ht="15.5" x14ac:dyDescent="0.35">
      <c r="A63" s="9">
        <v>2.8</v>
      </c>
      <c r="B63" s="9" t="s">
        <v>29</v>
      </c>
      <c r="C63" s="65">
        <v>1.7868999999999999E-2</v>
      </c>
      <c r="D63" s="65">
        <v>4.7434999999999998E-2</v>
      </c>
      <c r="E63" s="65">
        <v>4.7434999999999998E-2</v>
      </c>
      <c r="F63" s="64"/>
      <c r="G63" s="65">
        <v>3.1004E-2</v>
      </c>
      <c r="H63" s="65">
        <v>4.5317999999999997E-2</v>
      </c>
      <c r="I63" s="65">
        <v>7.0099999999999996E-2</v>
      </c>
      <c r="J63" s="64"/>
      <c r="K63" s="65">
        <v>4.1797000000000001E-2</v>
      </c>
      <c r="L63" s="65">
        <v>4.3747000000000001E-2</v>
      </c>
      <c r="M63" s="65">
        <v>8.5539000000000004E-2</v>
      </c>
      <c r="N63" s="64"/>
      <c r="O63" s="65">
        <v>4.9307999999999998E-2</v>
      </c>
      <c r="P63" s="65">
        <v>4.2805999999999997E-2</v>
      </c>
      <c r="Q63" s="65">
        <v>9.5201999999999995E-2</v>
      </c>
      <c r="R63" s="75"/>
    </row>
    <row r="64" spans="1:18" ht="15.5" x14ac:dyDescent="0.35">
      <c r="A64" s="7">
        <v>2.1</v>
      </c>
      <c r="B64" s="7" t="s">
        <v>30</v>
      </c>
      <c r="C64" s="67">
        <v>0.107067</v>
      </c>
      <c r="D64" s="67">
        <v>4.6525999999999998E-2</v>
      </c>
      <c r="E64" s="67">
        <v>4.6525999999999998E-2</v>
      </c>
      <c r="F64" s="64"/>
      <c r="G64" s="67">
        <v>9.8898E-2</v>
      </c>
      <c r="H64" s="67">
        <v>4.3908999999999997E-2</v>
      </c>
      <c r="I64" s="67">
        <v>4.8502999999999998E-2</v>
      </c>
      <c r="J64" s="64"/>
      <c r="K64" s="67">
        <v>9.2729000000000006E-2</v>
      </c>
      <c r="L64" s="67">
        <v>4.2687999999999997E-2</v>
      </c>
      <c r="M64" s="67">
        <v>4.9621999999999999E-2</v>
      </c>
      <c r="N64" s="64"/>
      <c r="O64" s="67">
        <v>8.8523000000000004E-2</v>
      </c>
      <c r="P64" s="67">
        <v>4.1968999999999999E-2</v>
      </c>
      <c r="Q64" s="67">
        <v>5.0483E-2</v>
      </c>
      <c r="R64" s="75"/>
    </row>
    <row r="65" spans="1:18" ht="15.5" x14ac:dyDescent="0.35">
      <c r="A65" s="22">
        <v>2.2000000000000002</v>
      </c>
      <c r="B65" s="23" t="s">
        <v>30</v>
      </c>
      <c r="C65" s="78">
        <v>4.9369999999999997E-2</v>
      </c>
      <c r="D65" s="78">
        <v>4.8030999999999997E-2</v>
      </c>
      <c r="E65" s="78">
        <v>4.8030999999999997E-2</v>
      </c>
      <c r="F65" s="64"/>
      <c r="G65" s="78">
        <v>4.8697999999999998E-2</v>
      </c>
      <c r="H65" s="78">
        <v>4.5251E-2</v>
      </c>
      <c r="I65" s="78">
        <v>4.7597E-2</v>
      </c>
      <c r="J65" s="64"/>
      <c r="K65" s="78">
        <v>4.8292000000000002E-2</v>
      </c>
      <c r="L65" s="78">
        <v>4.3409000000000003E-2</v>
      </c>
      <c r="M65" s="78">
        <v>4.7143999999999998E-2</v>
      </c>
      <c r="N65" s="64"/>
      <c r="O65" s="78">
        <v>4.8457E-2</v>
      </c>
      <c r="P65" s="78">
        <v>4.2722000000000003E-2</v>
      </c>
      <c r="Q65" s="78">
        <v>4.7257E-2</v>
      </c>
      <c r="R65" s="75"/>
    </row>
    <row r="66" spans="1:18" ht="15.5" x14ac:dyDescent="0.35">
      <c r="A66" s="9">
        <v>2.4</v>
      </c>
      <c r="B66" s="9" t="s">
        <v>30</v>
      </c>
      <c r="C66" s="65">
        <v>1.6438000000000001E-2</v>
      </c>
      <c r="D66" s="65">
        <v>4.8744999999999997E-2</v>
      </c>
      <c r="E66" s="65">
        <v>4.8744999999999997E-2</v>
      </c>
      <c r="F66" s="64"/>
      <c r="G66" s="65">
        <v>1.9605000000000001E-2</v>
      </c>
      <c r="H66" s="65">
        <v>4.6171999999999998E-2</v>
      </c>
      <c r="I66" s="65">
        <v>5.5370999999999997E-2</v>
      </c>
      <c r="J66" s="64"/>
      <c r="K66" s="65">
        <v>2.1897E-2</v>
      </c>
      <c r="L66" s="65">
        <v>4.3977000000000002E-2</v>
      </c>
      <c r="M66" s="65">
        <v>5.9381000000000003E-2</v>
      </c>
      <c r="N66" s="64"/>
      <c r="O66" s="65">
        <v>2.4212000000000001E-2</v>
      </c>
      <c r="P66" s="65">
        <v>4.2653999999999997E-2</v>
      </c>
      <c r="Q66" s="65">
        <v>6.2143999999999998E-2</v>
      </c>
      <c r="R66" s="75"/>
    </row>
    <row r="67" spans="1:18" ht="15.5" x14ac:dyDescent="0.35">
      <c r="A67" s="9">
        <v>2.8</v>
      </c>
      <c r="B67" s="9" t="s">
        <v>30</v>
      </c>
      <c r="C67" s="65">
        <v>7.6109999999999997E-3</v>
      </c>
      <c r="D67" s="65">
        <v>4.8489999999999998E-2</v>
      </c>
      <c r="E67" s="65">
        <v>4.8489999999999998E-2</v>
      </c>
      <c r="F67" s="64"/>
      <c r="G67" s="65">
        <v>1.4182E-2</v>
      </c>
      <c r="H67" s="65">
        <v>4.6385000000000003E-2</v>
      </c>
      <c r="I67" s="65">
        <v>7.0551000000000003E-2</v>
      </c>
      <c r="J67" s="64"/>
      <c r="K67" s="65">
        <v>2.0112999999999999E-2</v>
      </c>
      <c r="L67" s="65">
        <v>4.4158999999999997E-2</v>
      </c>
      <c r="M67" s="65">
        <v>8.4611000000000006E-2</v>
      </c>
      <c r="N67" s="64"/>
      <c r="O67" s="65">
        <v>2.5243000000000002E-2</v>
      </c>
      <c r="P67" s="65">
        <v>4.3011000000000001E-2</v>
      </c>
      <c r="Q67" s="65">
        <v>9.5496999999999999E-2</v>
      </c>
      <c r="R67" s="75"/>
    </row>
    <row r="68" spans="1:18" ht="15.5" x14ac:dyDescent="0.35">
      <c r="A68" s="9">
        <v>2.1</v>
      </c>
      <c r="B68" s="9" t="s">
        <v>31</v>
      </c>
      <c r="C68" s="65">
        <v>1.6205000000000001E-2</v>
      </c>
      <c r="D68" s="65">
        <v>4.8279000000000002E-2</v>
      </c>
      <c r="E68" s="65">
        <v>4.8279000000000002E-2</v>
      </c>
      <c r="F68" s="64"/>
      <c r="G68" s="65">
        <v>3.2195000000000001E-2</v>
      </c>
      <c r="H68" s="65">
        <v>4.6913999999999997E-2</v>
      </c>
      <c r="I68" s="65">
        <v>5.5455999999999998E-2</v>
      </c>
      <c r="J68" s="64"/>
      <c r="K68" s="65">
        <v>3.6760000000000001E-2</v>
      </c>
      <c r="L68" s="65">
        <v>4.5685999999999997E-2</v>
      </c>
      <c r="M68" s="65">
        <v>5.6370999999999997E-2</v>
      </c>
      <c r="N68" s="64"/>
      <c r="O68" s="65">
        <v>3.9320000000000001E-2</v>
      </c>
      <c r="P68" s="65">
        <v>4.5380999999999998E-2</v>
      </c>
      <c r="Q68" s="65">
        <v>5.6072999999999998E-2</v>
      </c>
      <c r="R68" s="75"/>
    </row>
    <row r="69" spans="1:18" ht="15.5" x14ac:dyDescent="0.35">
      <c r="A69" s="22">
        <v>2.2000000000000002</v>
      </c>
      <c r="B69" s="23" t="s">
        <v>31</v>
      </c>
      <c r="C69" s="78">
        <v>4.8820000000000002E-2</v>
      </c>
      <c r="D69" s="78">
        <v>4.7606000000000002E-2</v>
      </c>
      <c r="E69" s="78">
        <v>4.7606000000000002E-2</v>
      </c>
      <c r="F69" s="64"/>
      <c r="G69" s="78">
        <v>4.9139000000000002E-2</v>
      </c>
      <c r="H69" s="78">
        <v>4.6434999999999997E-2</v>
      </c>
      <c r="I69" s="78">
        <v>4.8155999999999997E-2</v>
      </c>
      <c r="J69" s="64"/>
      <c r="K69" s="78">
        <v>4.9161000000000003E-2</v>
      </c>
      <c r="L69" s="78">
        <v>4.5379000000000003E-2</v>
      </c>
      <c r="M69" s="78">
        <v>4.8502000000000003E-2</v>
      </c>
      <c r="N69" s="64"/>
      <c r="O69" s="78">
        <v>4.8843999999999999E-2</v>
      </c>
      <c r="P69" s="78">
        <v>4.4533999999999997E-2</v>
      </c>
      <c r="Q69" s="78">
        <v>4.8226999999999999E-2</v>
      </c>
      <c r="R69" s="75"/>
    </row>
    <row r="70" spans="1:18" ht="15.5" x14ac:dyDescent="0.35">
      <c r="A70" s="7">
        <v>2.4</v>
      </c>
      <c r="B70" s="7" t="s">
        <v>31</v>
      </c>
      <c r="C70" s="67">
        <v>0.10713200000000001</v>
      </c>
      <c r="D70" s="67">
        <v>4.6321000000000001E-2</v>
      </c>
      <c r="E70" s="67">
        <v>4.6321000000000001E-2</v>
      </c>
      <c r="F70" s="64"/>
      <c r="G70" s="67">
        <v>0.11562</v>
      </c>
      <c r="H70" s="67">
        <v>4.5470999999999998E-2</v>
      </c>
      <c r="I70" s="67">
        <v>5.6387E-2</v>
      </c>
      <c r="J70" s="64"/>
      <c r="K70" s="67">
        <v>0.11854099999999999</v>
      </c>
      <c r="L70" s="67">
        <v>4.5058000000000001E-2</v>
      </c>
      <c r="M70" s="67">
        <v>6.1772000000000001E-2</v>
      </c>
      <c r="N70" s="64"/>
      <c r="O70" s="67">
        <v>0.11858200000000001</v>
      </c>
      <c r="P70" s="67">
        <v>4.4887999999999997E-2</v>
      </c>
      <c r="Q70" s="67">
        <v>6.5112000000000003E-2</v>
      </c>
      <c r="R70" s="75"/>
    </row>
    <row r="71" spans="1:18" ht="15.5" x14ac:dyDescent="0.35">
      <c r="A71" s="7">
        <v>2.8</v>
      </c>
      <c r="B71" s="7" t="s">
        <v>31</v>
      </c>
      <c r="C71" s="67">
        <v>0.150565</v>
      </c>
      <c r="D71" s="67">
        <v>4.5666999999999999E-2</v>
      </c>
      <c r="E71" s="67">
        <v>4.5666999999999999E-2</v>
      </c>
      <c r="F71" s="64"/>
      <c r="G71" s="67">
        <v>0.188725</v>
      </c>
      <c r="H71" s="67">
        <v>4.5547999999999998E-2</v>
      </c>
      <c r="I71" s="67">
        <v>7.0434999999999998E-2</v>
      </c>
      <c r="J71" s="64"/>
      <c r="K71" s="67">
        <v>0.20635200000000001</v>
      </c>
      <c r="L71" s="67">
        <v>4.5040999999999998E-2</v>
      </c>
      <c r="M71" s="67">
        <v>8.4947999999999996E-2</v>
      </c>
      <c r="N71" s="64"/>
      <c r="O71" s="67">
        <v>0.21673999999999999</v>
      </c>
      <c r="P71" s="67">
        <v>4.4471999999999998E-2</v>
      </c>
      <c r="Q71" s="67">
        <v>9.5916000000000001E-2</v>
      </c>
      <c r="R71" s="75"/>
    </row>
    <row r="72" spans="1:18" ht="15.5" x14ac:dyDescent="0.35">
      <c r="A72" s="14">
        <v>2.1</v>
      </c>
      <c r="B72" s="14" t="s">
        <v>32</v>
      </c>
      <c r="C72" s="70">
        <v>4.9103000000000001E-2</v>
      </c>
      <c r="D72" s="70">
        <v>4.8607999999999998E-2</v>
      </c>
      <c r="E72" s="70">
        <v>4.8607999999999998E-2</v>
      </c>
      <c r="F72" s="64"/>
      <c r="G72" s="70">
        <v>5.3078E-2</v>
      </c>
      <c r="H72" s="70">
        <v>4.6915999999999999E-2</v>
      </c>
      <c r="I72" s="70">
        <v>5.2697000000000001E-2</v>
      </c>
      <c r="J72" s="64"/>
      <c r="K72" s="70">
        <v>5.4681E-2</v>
      </c>
      <c r="L72" s="70">
        <v>4.6732999999999997E-2</v>
      </c>
      <c r="M72" s="70">
        <v>5.4355000000000001E-2</v>
      </c>
      <c r="N72" s="64"/>
      <c r="O72" s="70">
        <v>5.4221999999999999E-2</v>
      </c>
      <c r="P72" s="70">
        <v>4.5450999999999998E-2</v>
      </c>
      <c r="Q72" s="70">
        <v>5.3900999999999998E-2</v>
      </c>
      <c r="R72" s="75"/>
    </row>
    <row r="73" spans="1:18" ht="15.5" x14ac:dyDescent="0.35">
      <c r="A73" s="20">
        <v>2.2000000000000002</v>
      </c>
      <c r="B73" s="20" t="s">
        <v>32</v>
      </c>
      <c r="C73" s="74">
        <v>4.9044999999999998E-2</v>
      </c>
      <c r="D73" s="74">
        <v>4.8973999999999997E-2</v>
      </c>
      <c r="E73" s="74">
        <v>4.8973999999999997E-2</v>
      </c>
      <c r="F73" s="64"/>
      <c r="G73" s="74">
        <v>4.8548000000000001E-2</v>
      </c>
      <c r="H73" s="74">
        <v>4.718E-2</v>
      </c>
      <c r="I73" s="74">
        <v>4.8452000000000002E-2</v>
      </c>
      <c r="J73" s="64"/>
      <c r="K73" s="74">
        <v>4.8660000000000002E-2</v>
      </c>
      <c r="L73" s="74">
        <v>4.6240000000000003E-2</v>
      </c>
      <c r="M73" s="74">
        <v>4.8555000000000001E-2</v>
      </c>
      <c r="N73" s="64"/>
      <c r="O73" s="74">
        <v>4.9146000000000002E-2</v>
      </c>
      <c r="P73" s="74">
        <v>4.5934000000000003E-2</v>
      </c>
      <c r="Q73" s="74">
        <v>4.9043999999999997E-2</v>
      </c>
      <c r="R73" s="75"/>
    </row>
    <row r="74" spans="1:18" ht="15.5" x14ac:dyDescent="0.35">
      <c r="A74" s="14">
        <v>2.4</v>
      </c>
      <c r="B74" s="14" t="s">
        <v>32</v>
      </c>
      <c r="C74" s="70">
        <v>4.8892999999999999E-2</v>
      </c>
      <c r="D74" s="70">
        <v>4.8374E-2</v>
      </c>
      <c r="E74" s="70">
        <v>4.8374E-2</v>
      </c>
      <c r="F74" s="64"/>
      <c r="G74" s="70">
        <v>5.8259999999999999E-2</v>
      </c>
      <c r="H74" s="70">
        <v>4.7215E-2</v>
      </c>
      <c r="I74" s="70">
        <v>5.7478000000000001E-2</v>
      </c>
      <c r="J74" s="64"/>
      <c r="K74" s="70">
        <v>6.3432000000000002E-2</v>
      </c>
      <c r="L74" s="70">
        <v>4.6268999999999998E-2</v>
      </c>
      <c r="M74" s="70">
        <v>6.2599000000000002E-2</v>
      </c>
      <c r="N74" s="64"/>
      <c r="O74" s="70">
        <v>6.6782999999999995E-2</v>
      </c>
      <c r="P74" s="70">
        <v>4.5801000000000001E-2</v>
      </c>
      <c r="Q74" s="70">
        <v>6.5912999999999999E-2</v>
      </c>
      <c r="R74" s="75"/>
    </row>
    <row r="75" spans="1:18" ht="15.5" x14ac:dyDescent="0.35">
      <c r="A75" s="14">
        <v>2.8</v>
      </c>
      <c r="B75" s="14" t="s">
        <v>32</v>
      </c>
      <c r="C75" s="70">
        <v>4.9436000000000001E-2</v>
      </c>
      <c r="D75" s="70">
        <v>4.8327000000000002E-2</v>
      </c>
      <c r="E75" s="70">
        <v>4.8327000000000002E-2</v>
      </c>
      <c r="F75" s="64"/>
      <c r="G75" s="70">
        <v>7.467E-2</v>
      </c>
      <c r="H75" s="70">
        <v>4.7081999999999999E-2</v>
      </c>
      <c r="I75" s="70">
        <v>7.2612999999999997E-2</v>
      </c>
      <c r="J75" s="64"/>
      <c r="K75" s="70">
        <v>9.1268000000000002E-2</v>
      </c>
      <c r="L75" s="70">
        <v>4.6497999999999998E-2</v>
      </c>
      <c r="M75" s="70">
        <v>8.8516999999999998E-2</v>
      </c>
      <c r="N75" s="64"/>
      <c r="O75" s="70">
        <v>0.101826</v>
      </c>
      <c r="P75" s="70">
        <v>4.5791999999999999E-2</v>
      </c>
      <c r="Q75" s="70">
        <v>9.8586999999999994E-2</v>
      </c>
      <c r="R75" s="75"/>
    </row>
    <row r="76" spans="1:18" ht="15.5" x14ac:dyDescent="0.35">
      <c r="A76" s="7">
        <v>2.1</v>
      </c>
      <c r="B76" s="7" t="s">
        <v>33</v>
      </c>
      <c r="C76" s="67">
        <v>8.1125000000000003E-2</v>
      </c>
      <c r="D76" s="67">
        <v>4.8172E-2</v>
      </c>
      <c r="E76" s="67">
        <v>4.8172E-2</v>
      </c>
      <c r="F76" s="64"/>
      <c r="G76" s="67">
        <v>7.6368000000000005E-2</v>
      </c>
      <c r="H76" s="67">
        <v>4.6917E-2</v>
      </c>
      <c r="I76" s="67">
        <v>5.1235999999999997E-2</v>
      </c>
      <c r="J76" s="64"/>
      <c r="K76" s="67">
        <v>7.3843000000000006E-2</v>
      </c>
      <c r="L76" s="67">
        <v>4.6038000000000003E-2</v>
      </c>
      <c r="M76" s="67">
        <v>5.2505000000000003E-2</v>
      </c>
      <c r="N76" s="64"/>
      <c r="O76" s="67">
        <v>7.1492E-2</v>
      </c>
      <c r="P76" s="67">
        <v>4.5581000000000003E-2</v>
      </c>
      <c r="Q76" s="67">
        <v>5.2998999999999998E-2</v>
      </c>
      <c r="R76" s="75"/>
    </row>
    <row r="77" spans="1:18" ht="15.5" x14ac:dyDescent="0.35">
      <c r="A77" s="22">
        <v>2.2000000000000002</v>
      </c>
      <c r="B77" s="23" t="s">
        <v>33</v>
      </c>
      <c r="C77" s="78">
        <v>4.9325000000000001E-2</v>
      </c>
      <c r="D77" s="78">
        <v>4.9069000000000002E-2</v>
      </c>
      <c r="E77" s="78">
        <v>4.9069000000000002E-2</v>
      </c>
      <c r="F77" s="64"/>
      <c r="G77" s="78">
        <v>4.9120999999999998E-2</v>
      </c>
      <c r="H77" s="78">
        <v>4.7643999999999999E-2</v>
      </c>
      <c r="I77" s="78">
        <v>4.8975999999999999E-2</v>
      </c>
      <c r="J77" s="64"/>
      <c r="K77" s="78">
        <v>4.8846000000000001E-2</v>
      </c>
      <c r="L77" s="78">
        <v>4.6295999999999997E-2</v>
      </c>
      <c r="M77" s="78">
        <v>4.8510999999999999E-2</v>
      </c>
      <c r="N77" s="64"/>
      <c r="O77" s="78">
        <v>4.9161999999999997E-2</v>
      </c>
      <c r="P77" s="78">
        <v>4.5863000000000001E-2</v>
      </c>
      <c r="Q77" s="78">
        <v>4.8913999999999999E-2</v>
      </c>
      <c r="R77" s="75"/>
    </row>
    <row r="78" spans="1:18" ht="15.5" x14ac:dyDescent="0.35">
      <c r="A78" s="9">
        <v>2.4</v>
      </c>
      <c r="B78" s="9" t="s">
        <v>33</v>
      </c>
      <c r="C78" s="65">
        <v>2.6674E-2</v>
      </c>
      <c r="D78" s="65">
        <v>4.8973000000000003E-2</v>
      </c>
      <c r="E78" s="65">
        <v>4.8973000000000003E-2</v>
      </c>
      <c r="F78" s="64"/>
      <c r="G78" s="65">
        <v>3.2444000000000001E-2</v>
      </c>
      <c r="H78" s="65">
        <v>4.7766000000000003E-2</v>
      </c>
      <c r="I78" s="65">
        <v>5.7005E-2</v>
      </c>
      <c r="J78" s="64"/>
      <c r="K78" s="65">
        <v>3.6540000000000003E-2</v>
      </c>
      <c r="L78" s="65">
        <v>4.6779000000000001E-2</v>
      </c>
      <c r="M78" s="65">
        <v>6.1545000000000002E-2</v>
      </c>
      <c r="N78" s="64"/>
      <c r="O78" s="65">
        <v>3.9035E-2</v>
      </c>
      <c r="P78" s="65">
        <v>4.5846999999999999E-2</v>
      </c>
      <c r="Q78" s="65">
        <v>6.4269999999999994E-2</v>
      </c>
      <c r="R78" s="75"/>
    </row>
    <row r="79" spans="1:18" ht="15.5" x14ac:dyDescent="0.35">
      <c r="A79" s="9">
        <v>2.8</v>
      </c>
      <c r="B79" s="9" t="s">
        <v>33</v>
      </c>
      <c r="C79" s="65">
        <v>1.8547000000000001E-2</v>
      </c>
      <c r="D79" s="65">
        <v>4.9201000000000002E-2</v>
      </c>
      <c r="E79" s="65">
        <v>4.9201000000000002E-2</v>
      </c>
      <c r="F79" s="64"/>
      <c r="G79" s="65">
        <v>3.1891000000000003E-2</v>
      </c>
      <c r="H79" s="65">
        <v>4.7653000000000001E-2</v>
      </c>
      <c r="I79" s="65">
        <v>7.1734999999999993E-2</v>
      </c>
      <c r="J79" s="64"/>
      <c r="K79" s="65">
        <v>4.2520000000000002E-2</v>
      </c>
      <c r="L79" s="65">
        <v>4.6795000000000003E-2</v>
      </c>
      <c r="M79" s="65">
        <v>8.7166999999999994E-2</v>
      </c>
      <c r="N79" s="64"/>
      <c r="O79" s="65">
        <v>5.0255000000000001E-2</v>
      </c>
      <c r="P79" s="65">
        <v>4.6177000000000003E-2</v>
      </c>
      <c r="Q79" s="65">
        <v>9.7691E-2</v>
      </c>
      <c r="R79" s="75"/>
    </row>
    <row r="80" spans="1:18" ht="15.5" x14ac:dyDescent="0.35">
      <c r="A80" s="7">
        <v>2.1</v>
      </c>
      <c r="B80" s="7" t="s">
        <v>34</v>
      </c>
      <c r="C80" s="67">
        <v>0.10861899999999999</v>
      </c>
      <c r="D80" s="67">
        <v>4.8339E-2</v>
      </c>
      <c r="E80" s="67">
        <v>4.8339E-2</v>
      </c>
      <c r="F80" s="64"/>
      <c r="G80" s="67">
        <v>9.9905999999999995E-2</v>
      </c>
      <c r="H80" s="67">
        <v>4.6963999999999999E-2</v>
      </c>
      <c r="I80" s="67">
        <v>5.0193000000000002E-2</v>
      </c>
      <c r="J80" s="64"/>
      <c r="K80" s="67">
        <v>9.3650999999999998E-2</v>
      </c>
      <c r="L80" s="67">
        <v>4.6193999999999999E-2</v>
      </c>
      <c r="M80" s="67">
        <v>5.1616000000000002E-2</v>
      </c>
      <c r="N80" s="64"/>
      <c r="O80" s="67">
        <v>8.9030999999999999E-2</v>
      </c>
      <c r="P80" s="67">
        <v>4.521E-2</v>
      </c>
      <c r="Q80" s="67">
        <v>5.1860999999999997E-2</v>
      </c>
      <c r="R80" s="75"/>
    </row>
    <row r="81" spans="1:18" ht="15.5" x14ac:dyDescent="0.35">
      <c r="A81" s="22">
        <v>2.2000000000000002</v>
      </c>
      <c r="B81" s="23" t="s">
        <v>34</v>
      </c>
      <c r="C81" s="78">
        <v>4.9451000000000002E-2</v>
      </c>
      <c r="D81" s="78">
        <v>4.8899999999999999E-2</v>
      </c>
      <c r="E81" s="78">
        <v>4.8899999999999999E-2</v>
      </c>
      <c r="F81" s="64"/>
      <c r="G81" s="78">
        <v>4.8927999999999999E-2</v>
      </c>
      <c r="H81" s="78">
        <v>4.7079999999999997E-2</v>
      </c>
      <c r="I81" s="78">
        <v>4.8350999999999998E-2</v>
      </c>
      <c r="J81" s="64"/>
      <c r="K81" s="78">
        <v>4.8912999999999998E-2</v>
      </c>
      <c r="L81" s="78">
        <v>4.6314000000000001E-2</v>
      </c>
      <c r="M81" s="78">
        <v>4.8485E-2</v>
      </c>
      <c r="N81" s="64"/>
      <c r="O81" s="78">
        <v>4.9321999999999998E-2</v>
      </c>
      <c r="P81" s="78">
        <v>4.5878000000000002E-2</v>
      </c>
      <c r="Q81" s="78">
        <v>4.8762E-2</v>
      </c>
      <c r="R81" s="75"/>
    </row>
    <row r="82" spans="1:18" ht="15.5" x14ac:dyDescent="0.35">
      <c r="A82" s="9">
        <v>2.4</v>
      </c>
      <c r="B82" s="9" t="s">
        <v>34</v>
      </c>
      <c r="C82" s="65">
        <v>1.6558E-2</v>
      </c>
      <c r="D82" s="65">
        <v>4.9575000000000001E-2</v>
      </c>
      <c r="E82" s="65">
        <v>4.9575000000000001E-2</v>
      </c>
      <c r="F82" s="64"/>
      <c r="G82" s="65">
        <v>1.9747000000000001E-2</v>
      </c>
      <c r="H82" s="65">
        <v>4.7980000000000002E-2</v>
      </c>
      <c r="I82" s="65">
        <v>5.6267999999999999E-2</v>
      </c>
      <c r="J82" s="64"/>
      <c r="K82" s="65">
        <v>2.2270000000000002E-2</v>
      </c>
      <c r="L82" s="65">
        <v>4.6863000000000002E-2</v>
      </c>
      <c r="M82" s="65">
        <v>6.0715999999999999E-2</v>
      </c>
      <c r="N82" s="64"/>
      <c r="O82" s="65">
        <v>2.453E-2</v>
      </c>
      <c r="P82" s="65">
        <v>4.6247999999999997E-2</v>
      </c>
      <c r="Q82" s="65">
        <v>6.3459000000000002E-2</v>
      </c>
      <c r="R82" s="75"/>
    </row>
    <row r="83" spans="1:18" ht="15.5" x14ac:dyDescent="0.35">
      <c r="A83" s="9">
        <v>2.8</v>
      </c>
      <c r="B83" s="9" t="s">
        <v>34</v>
      </c>
      <c r="C83" s="65">
        <v>7.5579999999999996E-3</v>
      </c>
      <c r="D83" s="65">
        <v>4.9083000000000002E-2</v>
      </c>
      <c r="E83" s="65">
        <v>4.9083000000000002E-2</v>
      </c>
      <c r="F83" s="64"/>
      <c r="G83" s="65">
        <v>1.4841E-2</v>
      </c>
      <c r="H83" s="65">
        <v>4.8058999999999998E-2</v>
      </c>
      <c r="I83" s="65">
        <v>7.1577000000000002E-2</v>
      </c>
      <c r="J83" s="64"/>
      <c r="K83" s="65">
        <v>2.0959999999999999E-2</v>
      </c>
      <c r="L83" s="65">
        <v>4.7055E-2</v>
      </c>
      <c r="M83" s="65">
        <v>8.6679999999999993E-2</v>
      </c>
      <c r="N83" s="64"/>
      <c r="O83" s="65">
        <v>2.6272E-2</v>
      </c>
      <c r="P83" s="65">
        <v>4.6130999999999998E-2</v>
      </c>
      <c r="Q83" s="65">
        <v>9.7622E-2</v>
      </c>
      <c r="R83" s="75"/>
    </row>
    <row r="95" spans="1:18" x14ac:dyDescent="0.35">
      <c r="A95" s="75"/>
      <c r="B95" s="75"/>
      <c r="C95" s="75"/>
      <c r="D95" s="75"/>
      <c r="E95" s="75"/>
      <c r="F95" s="75"/>
      <c r="G95" s="75"/>
      <c r="H95" s="75"/>
      <c r="I95" s="75"/>
      <c r="J95" s="75"/>
      <c r="K95" s="75"/>
      <c r="L95" s="75"/>
      <c r="M95" s="75"/>
      <c r="N95" s="75"/>
      <c r="O95" s="75"/>
      <c r="P95" s="75"/>
      <c r="Q95" s="75"/>
      <c r="R95" s="75"/>
    </row>
    <row r="96" spans="1:18" s="64" customFormat="1" x14ac:dyDescent="0.35">
      <c r="A96" s="76"/>
      <c r="B96" s="76"/>
      <c r="C96" s="76"/>
      <c r="D96" s="76"/>
      <c r="E96" s="76"/>
      <c r="F96" s="76"/>
      <c r="G96" s="76"/>
      <c r="H96" s="76"/>
      <c r="I96" s="76"/>
      <c r="J96" s="76"/>
      <c r="K96" s="76"/>
      <c r="L96" s="76"/>
      <c r="M96" s="76"/>
      <c r="N96" s="76"/>
      <c r="O96" s="76"/>
      <c r="P96" s="76"/>
      <c r="Q96" s="76"/>
      <c r="R96" s="76"/>
    </row>
    <row r="97" spans="1:18" s="64" customFormat="1" x14ac:dyDescent="0.35">
      <c r="A97" s="76"/>
      <c r="B97" s="76"/>
      <c r="C97" s="76"/>
      <c r="D97" s="76"/>
      <c r="E97" s="76"/>
      <c r="F97" s="76"/>
      <c r="G97" s="76"/>
      <c r="H97" s="76"/>
      <c r="I97" s="76"/>
      <c r="J97" s="76"/>
      <c r="K97" s="76"/>
      <c r="L97" s="76"/>
      <c r="M97" s="76"/>
      <c r="N97" s="76"/>
      <c r="O97" s="76"/>
      <c r="P97" s="76"/>
      <c r="Q97" s="76"/>
      <c r="R97" s="76"/>
    </row>
    <row r="98" spans="1:18" s="64" customFormat="1" x14ac:dyDescent="0.35">
      <c r="A98" s="76"/>
      <c r="B98" s="76"/>
      <c r="C98" s="76"/>
      <c r="D98" s="76"/>
      <c r="E98" s="76"/>
      <c r="F98" s="76"/>
      <c r="G98" s="76"/>
      <c r="H98" s="76"/>
      <c r="I98" s="76"/>
      <c r="J98" s="76"/>
      <c r="K98" s="76"/>
      <c r="L98" s="76"/>
      <c r="M98" s="76"/>
      <c r="N98" s="76"/>
      <c r="O98" s="76"/>
      <c r="P98" s="76"/>
      <c r="Q98" s="76"/>
      <c r="R98" s="76"/>
    </row>
    <row r="99" spans="1:18" s="64" customFormat="1" x14ac:dyDescent="0.35">
      <c r="A99" s="76"/>
      <c r="B99" s="76"/>
      <c r="C99" s="76"/>
      <c r="D99" s="76"/>
      <c r="E99" s="76"/>
      <c r="F99" s="76"/>
      <c r="G99" s="76"/>
      <c r="H99" s="76"/>
      <c r="I99" s="76"/>
      <c r="J99" s="76"/>
      <c r="K99" s="76"/>
      <c r="L99" s="76"/>
      <c r="M99" s="76"/>
      <c r="N99" s="76"/>
      <c r="O99" s="76"/>
      <c r="P99" s="76"/>
      <c r="Q99" s="76"/>
      <c r="R99" s="76"/>
    </row>
    <row r="100" spans="1:18" s="64" customFormat="1" x14ac:dyDescent="0.35">
      <c r="A100" s="76"/>
      <c r="B100" s="76"/>
      <c r="C100" s="76"/>
      <c r="D100" s="76"/>
      <c r="E100" s="76"/>
      <c r="F100" s="76"/>
      <c r="G100" s="76"/>
      <c r="H100" s="76"/>
      <c r="I100" s="76"/>
      <c r="J100" s="76"/>
      <c r="K100" s="76"/>
      <c r="L100" s="76"/>
      <c r="M100" s="76"/>
      <c r="N100" s="76"/>
      <c r="O100" s="76"/>
      <c r="P100" s="76"/>
      <c r="Q100" s="76"/>
      <c r="R100" s="76"/>
    </row>
    <row r="101" spans="1:18" s="64" customFormat="1" x14ac:dyDescent="0.35">
      <c r="A101" s="76"/>
      <c r="B101" s="76"/>
      <c r="C101" s="76"/>
      <c r="D101" s="76"/>
      <c r="E101" s="76"/>
      <c r="F101" s="76"/>
      <c r="G101" s="76"/>
      <c r="H101" s="76"/>
      <c r="I101" s="76"/>
      <c r="J101" s="76"/>
      <c r="K101" s="76"/>
      <c r="L101" s="76"/>
      <c r="M101" s="76"/>
      <c r="N101" s="76"/>
      <c r="O101" s="76"/>
      <c r="P101" s="76"/>
      <c r="Q101" s="76"/>
      <c r="R101" s="76"/>
    </row>
    <row r="102" spans="1:18" s="64" customFormat="1" x14ac:dyDescent="0.35">
      <c r="A102" s="76"/>
      <c r="B102" s="76"/>
      <c r="C102" s="76"/>
      <c r="D102" s="76"/>
      <c r="E102" s="76"/>
      <c r="F102" s="76"/>
      <c r="G102" s="76"/>
      <c r="H102" s="76"/>
      <c r="I102" s="76"/>
      <c r="J102" s="76"/>
      <c r="K102" s="76"/>
      <c r="L102" s="76"/>
      <c r="M102" s="76"/>
      <c r="N102" s="76"/>
      <c r="O102" s="76"/>
      <c r="P102" s="76"/>
      <c r="Q102" s="76"/>
      <c r="R102" s="76"/>
    </row>
    <row r="103" spans="1:18" s="64" customFormat="1" x14ac:dyDescent="0.35">
      <c r="A103" s="76"/>
      <c r="B103" s="76"/>
      <c r="C103" s="76"/>
      <c r="D103" s="76"/>
      <c r="E103" s="76"/>
      <c r="F103" s="76"/>
      <c r="G103" s="76"/>
      <c r="H103" s="76"/>
      <c r="I103" s="76"/>
      <c r="J103" s="76"/>
      <c r="K103" s="76"/>
      <c r="L103" s="76"/>
      <c r="M103" s="76"/>
      <c r="N103" s="76"/>
      <c r="O103" s="76"/>
      <c r="P103" s="76"/>
      <c r="Q103" s="76"/>
      <c r="R103" s="76"/>
    </row>
    <row r="104" spans="1:18" s="64" customFormat="1" x14ac:dyDescent="0.35">
      <c r="A104" s="76"/>
      <c r="B104" s="76"/>
      <c r="C104" s="76"/>
      <c r="D104" s="76"/>
      <c r="E104" s="76"/>
      <c r="F104" s="76"/>
      <c r="G104" s="76"/>
      <c r="H104" s="76"/>
      <c r="I104" s="76"/>
      <c r="J104" s="76"/>
      <c r="K104" s="76"/>
      <c r="L104" s="76"/>
      <c r="M104" s="76"/>
      <c r="N104" s="76"/>
      <c r="O104" s="76"/>
      <c r="P104" s="76"/>
      <c r="Q104" s="76"/>
      <c r="R104" s="76"/>
    </row>
    <row r="105" spans="1:18" s="64" customFormat="1" x14ac:dyDescent="0.35">
      <c r="A105" s="76"/>
      <c r="B105" s="76"/>
      <c r="C105" s="76"/>
      <c r="D105" s="76"/>
      <c r="E105" s="76"/>
      <c r="F105" s="76"/>
      <c r="G105" s="76"/>
      <c r="H105" s="76"/>
      <c r="I105" s="76"/>
      <c r="J105" s="76"/>
      <c r="K105" s="76"/>
      <c r="L105" s="76"/>
      <c r="M105" s="76"/>
      <c r="N105" s="76"/>
      <c r="O105" s="76"/>
      <c r="P105" s="76"/>
      <c r="Q105" s="76"/>
      <c r="R105" s="76"/>
    </row>
    <row r="106" spans="1:18" s="64" customFormat="1" x14ac:dyDescent="0.35">
      <c r="A106" s="76"/>
      <c r="B106" s="76"/>
      <c r="C106" s="76"/>
      <c r="D106" s="76"/>
      <c r="E106" s="76"/>
      <c r="F106" s="76"/>
      <c r="G106" s="76"/>
      <c r="H106" s="76"/>
      <c r="I106" s="76"/>
      <c r="J106" s="76"/>
      <c r="K106" s="76"/>
      <c r="L106" s="76"/>
      <c r="M106" s="76"/>
      <c r="N106" s="76"/>
      <c r="O106" s="76"/>
      <c r="P106" s="76"/>
      <c r="Q106" s="76"/>
      <c r="R106" s="76"/>
    </row>
    <row r="107" spans="1:18" s="64" customFormat="1" x14ac:dyDescent="0.35">
      <c r="A107" s="76"/>
      <c r="B107" s="76"/>
      <c r="C107" s="76"/>
      <c r="D107" s="76"/>
      <c r="E107" s="76"/>
      <c r="F107" s="76"/>
      <c r="G107" s="76"/>
      <c r="H107" s="76"/>
      <c r="I107" s="76"/>
      <c r="J107" s="76"/>
      <c r="K107" s="76"/>
      <c r="L107" s="76"/>
      <c r="M107" s="76"/>
      <c r="N107" s="76"/>
      <c r="O107" s="76"/>
      <c r="P107" s="76"/>
      <c r="Q107" s="76"/>
      <c r="R107" s="76"/>
    </row>
    <row r="108" spans="1:18" s="64" customFormat="1" x14ac:dyDescent="0.35">
      <c r="A108" s="76"/>
      <c r="B108" s="76"/>
      <c r="C108" s="76"/>
      <c r="D108" s="76"/>
      <c r="E108" s="76"/>
      <c r="F108" s="76"/>
      <c r="G108" s="76"/>
      <c r="H108" s="76"/>
      <c r="I108" s="76"/>
      <c r="J108" s="76"/>
      <c r="K108" s="76"/>
      <c r="L108" s="76"/>
      <c r="M108" s="76"/>
      <c r="N108" s="76"/>
      <c r="O108" s="76"/>
      <c r="P108" s="76"/>
      <c r="Q108" s="76"/>
      <c r="R108" s="76"/>
    </row>
    <row r="109" spans="1:18" s="64" customFormat="1" x14ac:dyDescent="0.35">
      <c r="A109" s="76"/>
      <c r="B109" s="76"/>
      <c r="C109" s="76"/>
      <c r="D109" s="76"/>
      <c r="E109" s="76"/>
      <c r="F109" s="76"/>
      <c r="G109" s="76"/>
      <c r="H109" s="76"/>
      <c r="I109" s="76"/>
      <c r="J109" s="76"/>
      <c r="K109" s="76"/>
      <c r="L109" s="76"/>
      <c r="M109" s="76"/>
      <c r="N109" s="76"/>
      <c r="O109" s="76"/>
      <c r="P109" s="76"/>
      <c r="Q109" s="76"/>
      <c r="R109" s="76"/>
    </row>
    <row r="110" spans="1:18" s="64" customFormat="1" x14ac:dyDescent="0.35">
      <c r="A110" s="76"/>
      <c r="B110" s="76"/>
      <c r="C110" s="76"/>
      <c r="D110" s="76"/>
      <c r="E110" s="76"/>
      <c r="F110" s="76"/>
      <c r="G110" s="76"/>
      <c r="H110" s="76"/>
      <c r="I110" s="76"/>
      <c r="J110" s="76"/>
      <c r="K110" s="76"/>
      <c r="L110" s="76"/>
      <c r="M110" s="76"/>
      <c r="N110" s="76"/>
      <c r="O110" s="76"/>
      <c r="P110" s="76"/>
      <c r="Q110" s="76"/>
      <c r="R110" s="76"/>
    </row>
    <row r="111" spans="1:18" s="64" customFormat="1" x14ac:dyDescent="0.35">
      <c r="A111" s="76"/>
      <c r="B111" s="76"/>
      <c r="C111" s="76"/>
      <c r="D111" s="76"/>
      <c r="E111" s="76"/>
      <c r="F111" s="76"/>
      <c r="G111" s="76"/>
      <c r="H111" s="76"/>
      <c r="I111" s="76"/>
      <c r="J111" s="76"/>
      <c r="K111" s="76"/>
      <c r="L111" s="76"/>
      <c r="M111" s="76"/>
      <c r="N111" s="76"/>
      <c r="O111" s="76"/>
      <c r="P111" s="76"/>
      <c r="Q111" s="76"/>
      <c r="R111" s="76"/>
    </row>
    <row r="112" spans="1:18" s="64" customFormat="1" x14ac:dyDescent="0.35">
      <c r="A112" s="76"/>
      <c r="B112" s="76"/>
      <c r="C112" s="76"/>
      <c r="D112" s="76"/>
      <c r="E112" s="76"/>
      <c r="F112" s="76"/>
      <c r="G112" s="76"/>
      <c r="H112" s="76"/>
      <c r="I112" s="76"/>
      <c r="J112" s="76"/>
      <c r="K112" s="76"/>
      <c r="L112" s="76"/>
      <c r="M112" s="76"/>
      <c r="N112" s="76"/>
      <c r="O112" s="76"/>
      <c r="P112" s="76"/>
      <c r="Q112" s="76"/>
      <c r="R112" s="76"/>
    </row>
    <row r="113" spans="1:18" s="64" customFormat="1" x14ac:dyDescent="0.35">
      <c r="A113" s="76"/>
      <c r="B113" s="76"/>
      <c r="C113" s="76"/>
      <c r="D113" s="76"/>
      <c r="E113" s="76"/>
      <c r="F113" s="76"/>
      <c r="G113" s="76"/>
      <c r="H113" s="76"/>
      <c r="I113" s="76"/>
      <c r="J113" s="76"/>
      <c r="K113" s="76"/>
      <c r="L113" s="76"/>
      <c r="M113" s="76"/>
      <c r="N113" s="76"/>
      <c r="O113" s="76"/>
      <c r="P113" s="76"/>
      <c r="Q113" s="76"/>
      <c r="R113" s="76"/>
    </row>
    <row r="114" spans="1:18" s="64" customFormat="1" x14ac:dyDescent="0.35">
      <c r="A114" s="76"/>
      <c r="B114" s="76"/>
      <c r="C114" s="76"/>
      <c r="D114" s="76"/>
      <c r="E114" s="76"/>
      <c r="F114" s="76"/>
      <c r="G114" s="76"/>
      <c r="H114" s="76"/>
      <c r="I114" s="76"/>
      <c r="J114" s="76"/>
      <c r="K114" s="76"/>
      <c r="L114" s="76"/>
      <c r="M114" s="76"/>
      <c r="N114" s="76"/>
      <c r="O114" s="76"/>
      <c r="P114" s="76"/>
      <c r="Q114" s="76"/>
      <c r="R114" s="76"/>
    </row>
    <row r="115" spans="1:18" s="64" customFormat="1" x14ac:dyDescent="0.35">
      <c r="A115" s="76"/>
      <c r="B115" s="76"/>
      <c r="C115" s="76"/>
      <c r="D115" s="76"/>
      <c r="E115" s="76"/>
      <c r="F115" s="76"/>
      <c r="G115" s="76"/>
      <c r="H115" s="76"/>
      <c r="I115" s="76"/>
      <c r="J115" s="76"/>
      <c r="K115" s="76"/>
      <c r="L115" s="76"/>
      <c r="M115" s="76"/>
      <c r="N115" s="76"/>
      <c r="O115" s="76"/>
      <c r="P115" s="76"/>
      <c r="Q115" s="76"/>
      <c r="R115" s="76"/>
    </row>
    <row r="116" spans="1:18" s="64" customFormat="1" x14ac:dyDescent="0.35">
      <c r="A116" s="76"/>
      <c r="B116" s="76"/>
      <c r="C116" s="76"/>
      <c r="D116" s="76"/>
      <c r="E116" s="76"/>
      <c r="F116" s="76"/>
      <c r="G116" s="76"/>
      <c r="H116" s="76"/>
      <c r="I116" s="76"/>
      <c r="J116" s="76"/>
      <c r="K116" s="76"/>
      <c r="L116" s="76"/>
      <c r="M116" s="76"/>
      <c r="N116" s="76"/>
      <c r="O116" s="76"/>
      <c r="P116" s="76"/>
      <c r="Q116" s="76"/>
      <c r="R116" s="76"/>
    </row>
    <row r="117" spans="1:18" s="64" customFormat="1" x14ac:dyDescent="0.35">
      <c r="A117" s="76"/>
      <c r="B117" s="76"/>
      <c r="C117" s="76"/>
      <c r="D117" s="76"/>
      <c r="E117" s="76"/>
      <c r="F117" s="76"/>
      <c r="G117" s="76"/>
      <c r="H117" s="76"/>
      <c r="I117" s="76"/>
      <c r="J117" s="76"/>
      <c r="K117" s="76"/>
      <c r="L117" s="76"/>
      <c r="M117" s="76"/>
      <c r="N117" s="76"/>
      <c r="O117" s="76"/>
      <c r="P117" s="76"/>
      <c r="Q117" s="76"/>
      <c r="R117" s="76"/>
    </row>
    <row r="118" spans="1:18" s="64" customFormat="1" x14ac:dyDescent="0.35">
      <c r="A118" s="76"/>
      <c r="B118" s="76"/>
      <c r="C118" s="76"/>
      <c r="D118" s="76"/>
      <c r="E118" s="76"/>
      <c r="F118" s="76"/>
      <c r="G118" s="76"/>
      <c r="H118" s="76"/>
      <c r="I118" s="76"/>
      <c r="J118" s="76"/>
      <c r="K118" s="76"/>
      <c r="L118" s="76"/>
      <c r="M118" s="76"/>
      <c r="N118" s="76"/>
      <c r="O118" s="76"/>
      <c r="P118" s="76"/>
      <c r="Q118" s="76"/>
      <c r="R118" s="76"/>
    </row>
    <row r="119" spans="1:18" s="64" customFormat="1" x14ac:dyDescent="0.35">
      <c r="A119" s="76"/>
      <c r="B119" s="76"/>
      <c r="C119" s="76"/>
      <c r="D119" s="76"/>
      <c r="E119" s="76"/>
      <c r="F119" s="76"/>
      <c r="G119" s="76"/>
      <c r="H119" s="76"/>
      <c r="I119" s="76"/>
      <c r="J119" s="76"/>
      <c r="K119" s="76"/>
      <c r="L119" s="76"/>
      <c r="M119" s="76"/>
      <c r="N119" s="76"/>
      <c r="O119" s="76"/>
      <c r="P119" s="76"/>
      <c r="Q119" s="76"/>
      <c r="R119" s="76"/>
    </row>
    <row r="120" spans="1:18" s="64" customFormat="1" x14ac:dyDescent="0.35">
      <c r="A120" s="76"/>
      <c r="B120" s="76"/>
      <c r="C120" s="76"/>
      <c r="D120" s="76"/>
      <c r="E120" s="76"/>
      <c r="F120" s="76"/>
      <c r="G120" s="76"/>
      <c r="H120" s="76"/>
      <c r="I120" s="76"/>
      <c r="J120" s="76"/>
      <c r="K120" s="76"/>
      <c r="L120" s="76"/>
      <c r="M120" s="76"/>
      <c r="N120" s="76"/>
      <c r="O120" s="76"/>
      <c r="P120" s="76"/>
      <c r="Q120" s="76"/>
      <c r="R120" s="76"/>
    </row>
    <row r="121" spans="1:18" s="64" customFormat="1" x14ac:dyDescent="0.35">
      <c r="A121" s="76"/>
      <c r="B121" s="76"/>
      <c r="C121" s="76"/>
      <c r="D121" s="76"/>
      <c r="E121" s="76"/>
      <c r="F121" s="76"/>
      <c r="G121" s="76"/>
      <c r="H121" s="76"/>
      <c r="I121" s="76"/>
      <c r="J121" s="76"/>
      <c r="K121" s="76"/>
      <c r="L121" s="76"/>
      <c r="M121" s="76"/>
      <c r="N121" s="76"/>
      <c r="O121" s="76"/>
      <c r="P121" s="76"/>
      <c r="Q121" s="76"/>
      <c r="R121" s="76"/>
    </row>
    <row r="122" spans="1:18" s="64" customFormat="1" x14ac:dyDescent="0.35">
      <c r="A122" s="76"/>
      <c r="B122" s="76"/>
      <c r="C122" s="76"/>
      <c r="D122" s="76"/>
      <c r="E122" s="76"/>
      <c r="F122" s="76"/>
      <c r="G122" s="76"/>
      <c r="H122" s="76"/>
      <c r="I122" s="76"/>
      <c r="J122" s="76"/>
      <c r="K122" s="76"/>
      <c r="L122" s="76"/>
      <c r="M122" s="76"/>
      <c r="N122" s="76"/>
      <c r="O122" s="76"/>
      <c r="P122" s="76"/>
      <c r="Q122" s="76"/>
      <c r="R122" s="76"/>
    </row>
    <row r="123" spans="1:18" s="64" customFormat="1" x14ac:dyDescent="0.35">
      <c r="A123" s="76"/>
      <c r="B123" s="76"/>
      <c r="C123" s="76"/>
      <c r="D123" s="76"/>
      <c r="E123" s="76"/>
      <c r="F123" s="76"/>
      <c r="G123" s="76"/>
      <c r="H123" s="76"/>
      <c r="I123" s="76"/>
      <c r="J123" s="76"/>
      <c r="K123" s="76"/>
      <c r="L123" s="76"/>
      <c r="M123" s="76"/>
      <c r="N123" s="76"/>
      <c r="O123" s="76"/>
      <c r="P123" s="76"/>
      <c r="Q123" s="76"/>
      <c r="R123" s="76"/>
    </row>
    <row r="124" spans="1:18" s="64" customFormat="1" x14ac:dyDescent="0.35">
      <c r="A124" s="76"/>
      <c r="B124" s="76"/>
      <c r="C124" s="76"/>
      <c r="D124" s="76"/>
      <c r="E124" s="76"/>
      <c r="F124" s="76"/>
      <c r="G124" s="76"/>
      <c r="H124" s="76"/>
      <c r="I124" s="76"/>
      <c r="J124" s="76"/>
      <c r="K124" s="76"/>
      <c r="L124" s="76"/>
      <c r="M124" s="76"/>
      <c r="N124" s="76"/>
      <c r="O124" s="76"/>
      <c r="P124" s="76"/>
      <c r="Q124" s="76"/>
      <c r="R124" s="76"/>
    </row>
    <row r="125" spans="1:18" s="64" customFormat="1" x14ac:dyDescent="0.35">
      <c r="A125" s="76"/>
      <c r="B125" s="76"/>
      <c r="C125" s="76"/>
      <c r="D125" s="76"/>
      <c r="E125" s="76"/>
      <c r="F125" s="76"/>
      <c r="G125" s="76"/>
      <c r="H125" s="76"/>
      <c r="I125" s="76"/>
      <c r="J125" s="76"/>
      <c r="K125" s="76"/>
      <c r="L125" s="76"/>
      <c r="M125" s="76"/>
      <c r="N125" s="76"/>
      <c r="O125" s="76"/>
      <c r="P125" s="76"/>
      <c r="Q125" s="76"/>
      <c r="R125" s="76"/>
    </row>
    <row r="126" spans="1:18" s="64" customFormat="1" x14ac:dyDescent="0.35">
      <c r="A126" s="76"/>
      <c r="B126" s="76"/>
      <c r="C126" s="76"/>
      <c r="D126" s="76"/>
      <c r="E126" s="76"/>
      <c r="F126" s="76"/>
      <c r="G126" s="76"/>
      <c r="H126" s="76"/>
      <c r="I126" s="76"/>
      <c r="J126" s="76"/>
      <c r="K126" s="76"/>
      <c r="L126" s="76"/>
      <c r="M126" s="76"/>
      <c r="N126" s="76"/>
      <c r="O126" s="76"/>
      <c r="P126" s="76"/>
      <c r="Q126" s="76"/>
      <c r="R126" s="76"/>
    </row>
    <row r="127" spans="1:18" s="64" customFormat="1" x14ac:dyDescent="0.35">
      <c r="A127" s="76"/>
      <c r="B127" s="76"/>
      <c r="C127" s="76"/>
      <c r="D127" s="76"/>
      <c r="E127" s="76"/>
      <c r="F127" s="76"/>
      <c r="G127" s="76"/>
      <c r="H127" s="76"/>
      <c r="I127" s="76"/>
      <c r="J127" s="76"/>
      <c r="K127" s="76"/>
      <c r="L127" s="76"/>
      <c r="M127" s="76"/>
      <c r="N127" s="76"/>
      <c r="O127" s="76"/>
      <c r="P127" s="76"/>
      <c r="Q127" s="76"/>
      <c r="R127" s="76"/>
    </row>
    <row r="128" spans="1:18" s="64" customFormat="1" x14ac:dyDescent="0.35">
      <c r="A128" s="76"/>
      <c r="B128" s="76"/>
      <c r="C128" s="76"/>
      <c r="D128" s="76"/>
      <c r="E128" s="76"/>
      <c r="F128" s="76"/>
      <c r="G128" s="76"/>
      <c r="H128" s="76"/>
      <c r="I128" s="76"/>
      <c r="J128" s="76"/>
      <c r="K128" s="76"/>
      <c r="L128" s="76"/>
      <c r="M128" s="76"/>
      <c r="N128" s="76"/>
      <c r="O128" s="76"/>
      <c r="P128" s="76"/>
      <c r="Q128" s="76"/>
      <c r="R128" s="76"/>
    </row>
    <row r="129" spans="1:18" s="64" customFormat="1" x14ac:dyDescent="0.35">
      <c r="A129" s="76"/>
      <c r="B129" s="76"/>
      <c r="C129" s="76"/>
      <c r="D129" s="76"/>
      <c r="E129" s="76"/>
      <c r="F129" s="76"/>
      <c r="G129" s="76"/>
      <c r="H129" s="76"/>
      <c r="I129" s="76"/>
      <c r="J129" s="76"/>
      <c r="K129" s="76"/>
      <c r="L129" s="76"/>
      <c r="M129" s="76"/>
      <c r="N129" s="76"/>
      <c r="O129" s="76"/>
      <c r="P129" s="76"/>
      <c r="Q129" s="76"/>
      <c r="R129" s="76"/>
    </row>
    <row r="130" spans="1:18" s="64" customFormat="1" x14ac:dyDescent="0.35">
      <c r="A130" s="76"/>
      <c r="B130" s="76"/>
      <c r="C130" s="76"/>
      <c r="D130" s="76"/>
      <c r="E130" s="76"/>
      <c r="F130" s="76"/>
      <c r="G130" s="76"/>
      <c r="H130" s="76"/>
      <c r="I130" s="76"/>
      <c r="J130" s="76"/>
      <c r="K130" s="76"/>
      <c r="L130" s="76"/>
      <c r="M130" s="76"/>
      <c r="N130" s="76"/>
      <c r="O130" s="76"/>
      <c r="P130" s="76"/>
      <c r="Q130" s="76"/>
      <c r="R130" s="76"/>
    </row>
    <row r="131" spans="1:18" s="64" customFormat="1" x14ac:dyDescent="0.35">
      <c r="A131" s="76"/>
      <c r="B131" s="76"/>
      <c r="C131" s="76"/>
      <c r="D131" s="76"/>
      <c r="E131" s="76"/>
      <c r="F131" s="76"/>
      <c r="G131" s="76"/>
      <c r="H131" s="76"/>
      <c r="I131" s="76"/>
      <c r="J131" s="76"/>
      <c r="K131" s="76"/>
      <c r="L131" s="76"/>
      <c r="M131" s="76"/>
      <c r="N131" s="76"/>
      <c r="O131" s="76"/>
      <c r="P131" s="76"/>
      <c r="Q131" s="76"/>
      <c r="R131" s="76"/>
    </row>
    <row r="132" spans="1:18" s="64" customFormat="1" x14ac:dyDescent="0.35">
      <c r="A132" s="76"/>
      <c r="B132" s="76"/>
      <c r="C132" s="76"/>
      <c r="D132" s="76"/>
      <c r="E132" s="76"/>
      <c r="F132" s="76"/>
      <c r="G132" s="76"/>
      <c r="H132" s="76"/>
      <c r="I132" s="76"/>
      <c r="J132" s="76"/>
      <c r="K132" s="76"/>
      <c r="L132" s="76"/>
      <c r="M132" s="76"/>
      <c r="N132" s="76"/>
      <c r="O132" s="76"/>
      <c r="P132" s="76"/>
      <c r="Q132" s="76"/>
      <c r="R132" s="76"/>
    </row>
    <row r="133" spans="1:18" s="64" customFormat="1" x14ac:dyDescent="0.35">
      <c r="A133" s="76"/>
      <c r="B133" s="76"/>
      <c r="C133" s="76"/>
      <c r="D133" s="76"/>
      <c r="E133" s="76"/>
      <c r="F133" s="76"/>
      <c r="G133" s="76"/>
      <c r="H133" s="76"/>
      <c r="I133" s="76"/>
      <c r="J133" s="76"/>
      <c r="K133" s="76"/>
      <c r="L133" s="76"/>
      <c r="M133" s="76"/>
      <c r="N133" s="76"/>
      <c r="O133" s="76"/>
      <c r="P133" s="76"/>
      <c r="Q133" s="76"/>
      <c r="R133" s="76"/>
    </row>
    <row r="134" spans="1:18" s="64" customFormat="1" x14ac:dyDescent="0.35">
      <c r="A134" s="76"/>
      <c r="B134" s="76"/>
      <c r="C134" s="76"/>
      <c r="D134" s="76"/>
      <c r="E134" s="76"/>
      <c r="F134" s="76"/>
      <c r="G134" s="76"/>
      <c r="H134" s="76"/>
      <c r="I134" s="76"/>
      <c r="J134" s="76"/>
      <c r="K134" s="76"/>
      <c r="L134" s="76"/>
      <c r="M134" s="76"/>
      <c r="N134" s="76"/>
      <c r="O134" s="76"/>
      <c r="P134" s="76"/>
      <c r="Q134" s="76"/>
      <c r="R134" s="76"/>
    </row>
    <row r="135" spans="1:18" s="64" customFormat="1" x14ac:dyDescent="0.35">
      <c r="A135" s="76"/>
      <c r="B135" s="76"/>
      <c r="C135" s="76"/>
      <c r="D135" s="76"/>
      <c r="E135" s="76"/>
      <c r="F135" s="76"/>
      <c r="G135" s="76"/>
      <c r="H135" s="76"/>
      <c r="I135" s="76"/>
      <c r="J135" s="76"/>
      <c r="K135" s="76"/>
      <c r="L135" s="76"/>
      <c r="M135" s="76"/>
      <c r="N135" s="76"/>
      <c r="O135" s="76"/>
      <c r="P135" s="76"/>
      <c r="Q135" s="76"/>
      <c r="R135" s="76"/>
    </row>
    <row r="136" spans="1:18" s="64" customFormat="1" x14ac:dyDescent="0.35">
      <c r="A136" s="76"/>
      <c r="B136" s="76"/>
      <c r="C136" s="76"/>
      <c r="D136" s="76"/>
      <c r="E136" s="76"/>
      <c r="F136" s="76"/>
      <c r="G136" s="76"/>
      <c r="H136" s="76"/>
      <c r="I136" s="76"/>
      <c r="J136" s="76"/>
      <c r="K136" s="76"/>
      <c r="L136" s="76"/>
      <c r="M136" s="76"/>
      <c r="N136" s="76"/>
      <c r="O136" s="76"/>
      <c r="P136" s="76"/>
      <c r="Q136" s="76"/>
      <c r="R136" s="76"/>
    </row>
    <row r="137" spans="1:18" s="64" customFormat="1" x14ac:dyDescent="0.35">
      <c r="A137" s="76"/>
      <c r="B137" s="76"/>
      <c r="C137" s="76"/>
      <c r="D137" s="76"/>
      <c r="E137" s="76"/>
      <c r="F137" s="76"/>
      <c r="G137" s="76"/>
      <c r="H137" s="76"/>
      <c r="I137" s="76"/>
      <c r="J137" s="76"/>
      <c r="K137" s="76"/>
      <c r="L137" s="76"/>
      <c r="M137" s="76"/>
      <c r="N137" s="76"/>
      <c r="O137" s="76"/>
      <c r="P137" s="76"/>
      <c r="Q137" s="76"/>
      <c r="R137" s="76"/>
    </row>
    <row r="138" spans="1:18" s="64" customFormat="1" x14ac:dyDescent="0.35">
      <c r="A138" s="76"/>
      <c r="B138" s="76"/>
      <c r="C138" s="76"/>
      <c r="D138" s="76"/>
      <c r="E138" s="76"/>
      <c r="F138" s="76"/>
      <c r="G138" s="76"/>
      <c r="H138" s="76"/>
      <c r="I138" s="76"/>
      <c r="J138" s="76"/>
      <c r="K138" s="76"/>
      <c r="L138" s="76"/>
      <c r="M138" s="76"/>
      <c r="N138" s="76"/>
      <c r="O138" s="76"/>
      <c r="P138" s="76"/>
      <c r="Q138" s="76"/>
      <c r="R138" s="76"/>
    </row>
    <row r="139" spans="1:18" s="64" customFormat="1" x14ac:dyDescent="0.35">
      <c r="A139" s="76"/>
      <c r="B139" s="76"/>
      <c r="C139" s="76"/>
      <c r="D139" s="76"/>
      <c r="E139" s="76"/>
      <c r="F139" s="76"/>
      <c r="G139" s="76"/>
      <c r="H139" s="76"/>
      <c r="I139" s="76"/>
      <c r="J139" s="76"/>
      <c r="K139" s="76"/>
      <c r="L139" s="76"/>
      <c r="M139" s="76"/>
      <c r="N139" s="76"/>
      <c r="O139" s="76"/>
      <c r="P139" s="76"/>
      <c r="Q139" s="76"/>
      <c r="R139" s="76"/>
    </row>
    <row r="140" spans="1:18" s="64" customFormat="1" x14ac:dyDescent="0.35">
      <c r="A140" s="76"/>
      <c r="B140" s="76"/>
      <c r="C140" s="76"/>
      <c r="D140" s="76"/>
      <c r="E140" s="76"/>
      <c r="F140" s="76"/>
      <c r="G140" s="76"/>
      <c r="H140" s="76"/>
      <c r="I140" s="76"/>
      <c r="J140" s="76"/>
      <c r="K140" s="76"/>
      <c r="L140" s="76"/>
      <c r="M140" s="76"/>
      <c r="N140" s="76"/>
      <c r="O140" s="76"/>
      <c r="P140" s="76"/>
      <c r="Q140" s="76"/>
      <c r="R140" s="76"/>
    </row>
    <row r="141" spans="1:18" s="64" customFormat="1" x14ac:dyDescent="0.35">
      <c r="A141" s="76"/>
      <c r="B141" s="76"/>
      <c r="C141" s="76"/>
      <c r="D141" s="76"/>
      <c r="E141" s="76"/>
      <c r="F141" s="76"/>
      <c r="G141" s="76"/>
      <c r="H141" s="76"/>
      <c r="I141" s="76"/>
      <c r="J141" s="76"/>
      <c r="K141" s="76"/>
      <c r="L141" s="76"/>
      <c r="M141" s="76"/>
      <c r="N141" s="76"/>
      <c r="O141" s="76"/>
      <c r="P141" s="76"/>
      <c r="Q141" s="76"/>
      <c r="R141" s="76"/>
    </row>
    <row r="142" spans="1:18" s="64" customFormat="1" x14ac:dyDescent="0.35">
      <c r="A142" s="76"/>
      <c r="B142" s="76"/>
      <c r="C142" s="76"/>
      <c r="D142" s="76"/>
      <c r="E142" s="76"/>
      <c r="F142" s="76"/>
      <c r="G142" s="76"/>
      <c r="H142" s="76"/>
      <c r="I142" s="76"/>
      <c r="J142" s="76"/>
      <c r="K142" s="76"/>
      <c r="L142" s="76"/>
      <c r="M142" s="76"/>
      <c r="N142" s="76"/>
      <c r="O142" s="76"/>
      <c r="P142" s="76"/>
      <c r="Q142" s="76"/>
      <c r="R142" s="76"/>
    </row>
  </sheetData>
  <mergeCells count="4">
    <mergeCell ref="C2:E2"/>
    <mergeCell ref="G2:I2"/>
    <mergeCell ref="K2:M2"/>
    <mergeCell ref="O2:Q2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5"/>
  <dimension ref="A2:CQ143"/>
  <sheetViews>
    <sheetView workbookViewId="0">
      <selection activeCell="O4" sqref="O4"/>
    </sheetView>
  </sheetViews>
  <sheetFormatPr baseColWidth="10" defaultRowHeight="14.5" x14ac:dyDescent="0.35"/>
  <cols>
    <col min="1" max="1" width="7.08984375" style="1" bestFit="1" customWidth="1"/>
    <col min="2" max="2" width="9" style="1" bestFit="1" customWidth="1"/>
    <col min="3" max="3" width="8.453125" style="1" customWidth="1"/>
    <col min="4" max="4" width="8.08984375" style="1" customWidth="1"/>
    <col min="5" max="5" width="9.36328125" style="1" customWidth="1"/>
    <col min="6" max="6" width="6.6328125" style="1" bestFit="1" customWidth="1"/>
    <col min="7" max="7" width="8.36328125" style="1" bestFit="1" customWidth="1"/>
    <col min="8" max="8" width="7.36328125" style="1" bestFit="1" customWidth="1"/>
    <col min="9" max="9" width="8.54296875" style="1" bestFit="1" customWidth="1"/>
    <col min="10" max="10" width="8.08984375" style="1" bestFit="1" customWidth="1"/>
    <col min="11" max="11" width="6.6328125" style="1" bestFit="1" customWidth="1"/>
    <col min="12" max="12" width="7.08984375" style="1" bestFit="1" customWidth="1"/>
    <col min="13" max="13" width="8.08984375" style="1" bestFit="1" customWidth="1"/>
    <col min="14" max="14" width="6" style="1" bestFit="1" customWidth="1"/>
    <col min="15" max="15" width="7" style="1" bestFit="1" customWidth="1"/>
    <col min="16" max="16" width="8.08984375" style="1" bestFit="1" customWidth="1"/>
    <col min="17" max="17" width="8" style="1" customWidth="1"/>
    <col min="18" max="18" width="8.08984375" style="1" bestFit="1" customWidth="1"/>
    <col min="46" max="46" width="13.08984375" bestFit="1" customWidth="1"/>
  </cols>
  <sheetData>
    <row r="2" spans="1:95" ht="15.75" customHeight="1" x14ac:dyDescent="0.35">
      <c r="A2" s="64"/>
      <c r="B2" s="64"/>
      <c r="C2" s="85" t="s">
        <v>43</v>
      </c>
      <c r="D2" s="86"/>
      <c r="E2" s="87"/>
      <c r="F2" s="76"/>
      <c r="G2" s="85" t="s">
        <v>0</v>
      </c>
      <c r="H2" s="86"/>
      <c r="I2" s="87"/>
      <c r="J2" s="76"/>
      <c r="K2" s="85" t="s">
        <v>4</v>
      </c>
      <c r="L2" s="86"/>
      <c r="M2" s="87"/>
      <c r="N2" s="64"/>
      <c r="O2" s="85" t="s">
        <v>5</v>
      </c>
      <c r="P2" s="86"/>
      <c r="Q2" s="87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95" ht="15.5" x14ac:dyDescent="0.35">
      <c r="A3" s="2" t="s">
        <v>6</v>
      </c>
      <c r="B3" s="2" t="s">
        <v>14</v>
      </c>
      <c r="C3" s="3" t="s">
        <v>1</v>
      </c>
      <c r="D3" s="63" t="s">
        <v>2</v>
      </c>
      <c r="E3" s="63" t="s">
        <v>3</v>
      </c>
      <c r="G3" s="3" t="s">
        <v>1</v>
      </c>
      <c r="H3" s="63" t="s">
        <v>2</v>
      </c>
      <c r="I3" s="63" t="s">
        <v>3</v>
      </c>
      <c r="K3" s="3" t="s">
        <v>1</v>
      </c>
      <c r="L3" s="63" t="s">
        <v>2</v>
      </c>
      <c r="M3" s="63" t="s">
        <v>3</v>
      </c>
      <c r="N3"/>
      <c r="O3" s="3" t="s">
        <v>1</v>
      </c>
      <c r="P3" s="63" t="s">
        <v>2</v>
      </c>
      <c r="Q3" s="63" t="s">
        <v>3</v>
      </c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</row>
    <row r="4" spans="1:95" s="10" customFormat="1" ht="15.5" x14ac:dyDescent="0.35">
      <c r="A4" s="4">
        <v>2.1</v>
      </c>
      <c r="B4" s="8" t="s">
        <v>15</v>
      </c>
      <c r="C4" s="71">
        <v>2.3033999999999999E-2</v>
      </c>
      <c r="D4" s="71">
        <v>4.8403000000000002E-2</v>
      </c>
      <c r="E4" s="71">
        <v>4.8403000000000002E-2</v>
      </c>
      <c r="F4" s="64"/>
      <c r="G4" s="71">
        <v>3.4095E-2</v>
      </c>
      <c r="H4" s="71">
        <v>5.1693999999999997E-2</v>
      </c>
      <c r="I4" s="71">
        <v>5.4524999999999997E-2</v>
      </c>
      <c r="J4" s="64"/>
      <c r="K4" s="71">
        <v>3.7621000000000002E-2</v>
      </c>
      <c r="L4" s="71">
        <v>5.4934999999999998E-2</v>
      </c>
      <c r="M4" s="71">
        <v>5.4828000000000002E-2</v>
      </c>
      <c r="N4" s="64"/>
      <c r="O4" s="71">
        <v>3.9563000000000001E-2</v>
      </c>
      <c r="P4" s="71">
        <v>5.7831E-2</v>
      </c>
      <c r="Q4" s="71">
        <v>5.4332999999999999E-2</v>
      </c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/>
      <c r="AT4" s="88" t="s">
        <v>35</v>
      </c>
      <c r="AU4" s="88"/>
      <c r="AV4" s="88"/>
      <c r="AW4" s="88"/>
      <c r="AX4" s="88"/>
      <c r="AY4" s="88"/>
      <c r="AZ4" s="88"/>
      <c r="BA4" s="88"/>
      <c r="BB4" s="88"/>
      <c r="BC4" s="88"/>
      <c r="BD4"/>
      <c r="BE4"/>
      <c r="BF4"/>
      <c r="BG4"/>
      <c r="BH4"/>
      <c r="BI4"/>
      <c r="BJ4"/>
      <c r="BK4"/>
      <c r="BL4"/>
      <c r="BM4"/>
      <c r="BN4"/>
      <c r="BO4"/>
    </row>
    <row r="5" spans="1:95" s="16" customFormat="1" ht="15.5" x14ac:dyDescent="0.35">
      <c r="A5" s="22">
        <v>2.2000000000000002</v>
      </c>
      <c r="B5" s="23" t="s">
        <v>15</v>
      </c>
      <c r="C5" s="78">
        <v>4.8966000000000003E-2</v>
      </c>
      <c r="D5" s="78">
        <v>5.2897E-2</v>
      </c>
      <c r="E5" s="78">
        <v>5.2897E-2</v>
      </c>
      <c r="F5" s="64"/>
      <c r="G5" s="78">
        <v>4.9326000000000002E-2</v>
      </c>
      <c r="H5" s="78">
        <v>5.5974000000000003E-2</v>
      </c>
      <c r="I5" s="78">
        <v>4.8669999999999998E-2</v>
      </c>
      <c r="J5" s="64"/>
      <c r="K5" s="78">
        <v>4.8987999999999997E-2</v>
      </c>
      <c r="L5" s="78">
        <v>5.8520999999999997E-2</v>
      </c>
      <c r="M5" s="78">
        <v>4.7988000000000003E-2</v>
      </c>
      <c r="N5" s="64"/>
      <c r="O5" s="78">
        <v>4.9251999999999997E-2</v>
      </c>
      <c r="P5" s="78">
        <v>6.1369E-2</v>
      </c>
      <c r="Q5" s="78">
        <v>4.7841000000000002E-2</v>
      </c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</row>
    <row r="6" spans="1:95" s="18" customFormat="1" ht="15.5" x14ac:dyDescent="0.35">
      <c r="A6" s="5">
        <v>2.4</v>
      </c>
      <c r="B6" s="6" t="s">
        <v>15</v>
      </c>
      <c r="C6" s="72">
        <v>0.11916</v>
      </c>
      <c r="D6" s="72">
        <v>6.4703999999999998E-2</v>
      </c>
      <c r="E6" s="72">
        <v>6.4703999999999998E-2</v>
      </c>
      <c r="F6" s="64"/>
      <c r="G6" s="72">
        <v>0.124929</v>
      </c>
      <c r="H6" s="72">
        <v>6.2490999999999998E-2</v>
      </c>
      <c r="I6" s="72">
        <v>6.9930000000000006E-2</v>
      </c>
      <c r="J6" s="64"/>
      <c r="K6" s="72">
        <v>0.12681999999999999</v>
      </c>
      <c r="L6" s="72">
        <v>6.4738000000000004E-2</v>
      </c>
      <c r="M6" s="72">
        <v>7.2892999999999999E-2</v>
      </c>
      <c r="N6" s="64"/>
      <c r="O6" s="72">
        <v>0.124955</v>
      </c>
      <c r="P6" s="72">
        <v>6.6363000000000005E-2</v>
      </c>
      <c r="Q6" s="72">
        <v>7.3433999999999999E-2</v>
      </c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/>
      <c r="AT6" s="24" t="s">
        <v>40</v>
      </c>
      <c r="AU6" s="25" t="s">
        <v>7</v>
      </c>
      <c r="AV6" s="26">
        <v>3</v>
      </c>
      <c r="AW6" s="26">
        <v>4</v>
      </c>
      <c r="AX6" s="26">
        <v>5</v>
      </c>
      <c r="AY6" s="26">
        <v>6</v>
      </c>
      <c r="AZ6" s="26">
        <v>7</v>
      </c>
      <c r="BA6" s="26">
        <v>8</v>
      </c>
      <c r="BB6" s="26">
        <v>9</v>
      </c>
      <c r="BC6" s="27" t="s">
        <v>10</v>
      </c>
      <c r="BD6"/>
      <c r="BE6"/>
      <c r="BF6"/>
      <c r="BG6"/>
      <c r="BH6"/>
      <c r="BI6"/>
      <c r="BJ6"/>
      <c r="BK6"/>
      <c r="BL6"/>
      <c r="BM6"/>
      <c r="BN6"/>
      <c r="BO6"/>
    </row>
    <row r="7" spans="1:95" s="19" customFormat="1" ht="15.5" x14ac:dyDescent="0.35">
      <c r="A7" s="5">
        <v>2.8</v>
      </c>
      <c r="B7" s="6" t="s">
        <v>15</v>
      </c>
      <c r="C7" s="72">
        <v>0.17203399999999999</v>
      </c>
      <c r="D7" s="72">
        <v>6.6921999999999995E-2</v>
      </c>
      <c r="E7" s="72">
        <v>6.6921999999999995E-2</v>
      </c>
      <c r="F7" s="64"/>
      <c r="G7" s="72">
        <v>0.20718700000000001</v>
      </c>
      <c r="H7" s="72">
        <v>6.5468999999999999E-2</v>
      </c>
      <c r="I7" s="72">
        <v>8.4030999999999995E-2</v>
      </c>
      <c r="J7" s="64"/>
      <c r="K7" s="72">
        <v>0.22478400000000001</v>
      </c>
      <c r="L7" s="72">
        <v>6.6742999999999997E-2</v>
      </c>
      <c r="M7" s="72">
        <v>9.4586000000000003E-2</v>
      </c>
      <c r="N7" s="64"/>
      <c r="O7" s="72">
        <v>0.23511899999999999</v>
      </c>
      <c r="P7" s="72">
        <v>6.8590999999999999E-2</v>
      </c>
      <c r="Q7" s="72">
        <v>0.10193099999999999</v>
      </c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/>
      <c r="AT7" s="28" t="s">
        <v>11</v>
      </c>
      <c r="AU7" s="29"/>
      <c r="AV7" s="30"/>
      <c r="AW7" s="30"/>
      <c r="AX7" s="30"/>
      <c r="AY7" s="30"/>
      <c r="AZ7" s="30"/>
      <c r="BA7" s="30"/>
      <c r="BB7" s="30"/>
      <c r="BC7" s="31"/>
      <c r="BD7"/>
      <c r="BE7"/>
      <c r="BF7"/>
      <c r="BG7"/>
      <c r="BH7"/>
      <c r="BI7"/>
      <c r="BJ7"/>
      <c r="BK7"/>
      <c r="BL7"/>
      <c r="BM7"/>
      <c r="BN7"/>
      <c r="BO7"/>
    </row>
    <row r="8" spans="1:95" s="13" customFormat="1" ht="15.5" x14ac:dyDescent="0.35">
      <c r="A8" s="17">
        <v>2.1</v>
      </c>
      <c r="B8" s="17" t="s">
        <v>16</v>
      </c>
      <c r="C8" s="77">
        <v>5.6374E-2</v>
      </c>
      <c r="D8" s="77">
        <v>5.4216E-2</v>
      </c>
      <c r="E8" s="77">
        <v>5.4216E-2</v>
      </c>
      <c r="F8" s="64"/>
      <c r="G8" s="77">
        <v>5.5703000000000003E-2</v>
      </c>
      <c r="H8" s="77">
        <v>5.6727E-2</v>
      </c>
      <c r="I8" s="77">
        <v>5.3272E-2</v>
      </c>
      <c r="J8" s="64"/>
      <c r="K8" s="77">
        <v>5.6055000000000001E-2</v>
      </c>
      <c r="L8" s="77">
        <v>5.9549999999999999E-2</v>
      </c>
      <c r="M8" s="77">
        <v>5.3780000000000001E-2</v>
      </c>
      <c r="N8" s="64"/>
      <c r="O8" s="77">
        <v>5.5320000000000001E-2</v>
      </c>
      <c r="P8" s="77">
        <v>6.1733000000000003E-2</v>
      </c>
      <c r="Q8" s="77">
        <v>5.3200999999999998E-2</v>
      </c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/>
      <c r="AT8" s="28" t="s">
        <v>12</v>
      </c>
      <c r="AU8" s="29" t="s">
        <v>8</v>
      </c>
      <c r="AV8" s="30">
        <f t="shared" ref="AV8:BB8" si="0">MIN(AA$4,AA$14:AA$15,AA$18:AA$20,AA$30:AA$31,AA$34:AA$36,AA$46:AA$47,AA$50:AA$52,AA$62:AA$63,AA$66:AA$68,AA$78:AA$79,AA$82:AA$83)</f>
        <v>0</v>
      </c>
      <c r="AW8" s="62">
        <f t="shared" si="0"/>
        <v>0</v>
      </c>
      <c r="AX8" s="62">
        <f t="shared" si="0"/>
        <v>0</v>
      </c>
      <c r="AY8" s="62">
        <f t="shared" si="0"/>
        <v>0</v>
      </c>
      <c r="AZ8" s="62">
        <f t="shared" si="0"/>
        <v>0</v>
      </c>
      <c r="BA8" s="62">
        <f t="shared" si="0"/>
        <v>0</v>
      </c>
      <c r="BB8" s="62">
        <f t="shared" si="0"/>
        <v>0</v>
      </c>
      <c r="BC8" s="31">
        <f>MIN(AV8:BB8)</f>
        <v>0</v>
      </c>
      <c r="BD8"/>
      <c r="BE8"/>
      <c r="BF8"/>
      <c r="BG8"/>
      <c r="BH8"/>
      <c r="BI8"/>
      <c r="BJ8"/>
      <c r="BK8"/>
      <c r="BL8"/>
      <c r="BM8"/>
      <c r="BN8"/>
      <c r="BO8"/>
    </row>
    <row r="9" spans="1:95" s="21" customFormat="1" ht="15.5" x14ac:dyDescent="0.35">
      <c r="A9" s="20">
        <v>2.2000000000000002</v>
      </c>
      <c r="B9" s="20" t="s">
        <v>16</v>
      </c>
      <c r="C9" s="74">
        <v>4.9287999999999998E-2</v>
      </c>
      <c r="D9" s="74">
        <v>4.8441999999999999E-2</v>
      </c>
      <c r="E9" s="74">
        <v>4.8441999999999999E-2</v>
      </c>
      <c r="F9" s="64"/>
      <c r="G9" s="74">
        <v>4.9111000000000002E-2</v>
      </c>
      <c r="H9" s="74">
        <v>5.135E-2</v>
      </c>
      <c r="I9" s="74">
        <v>4.8028000000000001E-2</v>
      </c>
      <c r="J9" s="64"/>
      <c r="K9" s="74">
        <v>4.9061E-2</v>
      </c>
      <c r="L9" s="74">
        <v>5.4683000000000002E-2</v>
      </c>
      <c r="M9" s="74">
        <v>4.7989999999999998E-2</v>
      </c>
      <c r="N9" s="64"/>
      <c r="O9" s="74">
        <v>4.9428E-2</v>
      </c>
      <c r="P9" s="74">
        <v>5.7418999999999998E-2</v>
      </c>
      <c r="Q9" s="74">
        <v>4.8275999999999999E-2</v>
      </c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/>
      <c r="AT9" s="28"/>
      <c r="AU9" s="29" t="s">
        <v>9</v>
      </c>
      <c r="AV9" s="30">
        <f t="shared" ref="AV9:BB9" si="1">MAX(AA$4,AA$14:AA$15,AA$18:AA$20,AA$30:AA$31,AA$34:AA$36,AA$46:AA$47,AA$50:AA$52,AA$62:AA$63,AA$66:AA$68,AA$78:AA$79,AA$82:AA$83)</f>
        <v>0</v>
      </c>
      <c r="AW9" s="30">
        <f t="shared" si="1"/>
        <v>0</v>
      </c>
      <c r="AX9" s="30">
        <f t="shared" si="1"/>
        <v>0</v>
      </c>
      <c r="AY9" s="30">
        <f t="shared" si="1"/>
        <v>0</v>
      </c>
      <c r="AZ9" s="30">
        <f t="shared" si="1"/>
        <v>0</v>
      </c>
      <c r="BA9" s="30">
        <f t="shared" si="1"/>
        <v>0</v>
      </c>
      <c r="BB9" s="30">
        <f t="shared" si="1"/>
        <v>0</v>
      </c>
      <c r="BC9" s="31">
        <f>MAX(AV9:BB9)</f>
        <v>0</v>
      </c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</row>
    <row r="10" spans="1:95" s="13" customFormat="1" ht="15.5" x14ac:dyDescent="0.35">
      <c r="A10" s="12">
        <v>2.4</v>
      </c>
      <c r="B10" s="12" t="s">
        <v>16</v>
      </c>
      <c r="C10" s="73">
        <v>5.6273999999999998E-2</v>
      </c>
      <c r="D10" s="73">
        <v>5.4170000000000003E-2</v>
      </c>
      <c r="E10" s="73">
        <v>5.4170000000000003E-2</v>
      </c>
      <c r="F10" s="64"/>
      <c r="G10" s="73">
        <v>6.4824999999999994E-2</v>
      </c>
      <c r="H10" s="73">
        <v>5.4398000000000002E-2</v>
      </c>
      <c r="I10" s="73">
        <v>6.1560999999999998E-2</v>
      </c>
      <c r="J10" s="64"/>
      <c r="K10" s="73">
        <v>6.9792999999999994E-2</v>
      </c>
      <c r="L10" s="73">
        <v>5.6708000000000001E-2</v>
      </c>
      <c r="M10" s="73">
        <v>6.6073999999999994E-2</v>
      </c>
      <c r="N10" s="64"/>
      <c r="O10" s="73">
        <v>7.1523000000000003E-2</v>
      </c>
      <c r="P10" s="73">
        <v>5.8876999999999999E-2</v>
      </c>
      <c r="Q10" s="73">
        <v>6.7696999999999993E-2</v>
      </c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</row>
    <row r="11" spans="1:95" s="13" customFormat="1" ht="15.5" x14ac:dyDescent="0.35">
      <c r="A11" s="12">
        <v>2.8</v>
      </c>
      <c r="B11" s="12" t="s">
        <v>16</v>
      </c>
      <c r="C11" s="73">
        <v>6.2813999999999995E-2</v>
      </c>
      <c r="D11" s="73">
        <v>5.7958999999999997E-2</v>
      </c>
      <c r="E11" s="73">
        <v>5.7958999999999997E-2</v>
      </c>
      <c r="F11" s="64"/>
      <c r="G11" s="73">
        <v>8.7997000000000006E-2</v>
      </c>
      <c r="H11" s="73">
        <v>5.7355999999999997E-2</v>
      </c>
      <c r="I11" s="73">
        <v>7.8687999999999994E-2</v>
      </c>
      <c r="J11" s="64"/>
      <c r="K11" s="73">
        <v>0.10294</v>
      </c>
      <c r="L11" s="73">
        <v>5.8555000000000003E-2</v>
      </c>
      <c r="M11" s="73">
        <v>9.0645000000000003E-2</v>
      </c>
      <c r="N11" s="64"/>
      <c r="O11" s="73">
        <v>0.11315699999999999</v>
      </c>
      <c r="P11" s="73">
        <v>6.0520999999999998E-2</v>
      </c>
      <c r="Q11" s="73">
        <v>9.9373000000000003E-2</v>
      </c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/>
      <c r="AT11" s="81" t="s">
        <v>36</v>
      </c>
      <c r="AU11" s="81"/>
      <c r="AV11" s="81"/>
      <c r="AW11" s="81"/>
      <c r="AX11" s="81"/>
      <c r="AY11" s="81"/>
      <c r="AZ11" s="81"/>
      <c r="BA11" s="81"/>
      <c r="BB11" s="81"/>
      <c r="BC11" s="81"/>
      <c r="BD11"/>
      <c r="BE11"/>
      <c r="BF11"/>
      <c r="BG11"/>
      <c r="BH11"/>
      <c r="BI11"/>
      <c r="BJ11"/>
      <c r="BK11"/>
      <c r="BL11"/>
      <c r="BM11"/>
      <c r="BN11"/>
      <c r="BO11"/>
    </row>
    <row r="12" spans="1:95" s="15" customFormat="1" ht="15.5" x14ac:dyDescent="0.35">
      <c r="A12" s="5">
        <v>2.1</v>
      </c>
      <c r="B12" s="5" t="s">
        <v>17</v>
      </c>
      <c r="C12" s="72">
        <v>8.7423000000000001E-2</v>
      </c>
      <c r="D12" s="72">
        <v>5.6103E-2</v>
      </c>
      <c r="E12" s="72">
        <v>5.6103E-2</v>
      </c>
      <c r="F12" s="64"/>
      <c r="G12" s="72">
        <v>8.0277000000000001E-2</v>
      </c>
      <c r="H12" s="72">
        <v>6.0247000000000002E-2</v>
      </c>
      <c r="I12" s="72">
        <v>5.3365000000000003E-2</v>
      </c>
      <c r="J12" s="64"/>
      <c r="K12" s="72">
        <v>7.6219999999999996E-2</v>
      </c>
      <c r="L12" s="72">
        <v>6.3192999999999999E-2</v>
      </c>
      <c r="M12" s="72">
        <v>5.2692999999999997E-2</v>
      </c>
      <c r="N12" s="64"/>
      <c r="O12" s="72">
        <v>7.2387000000000007E-2</v>
      </c>
      <c r="P12" s="72">
        <v>6.5446000000000004E-2</v>
      </c>
      <c r="Q12" s="72">
        <v>5.2061000000000003E-2</v>
      </c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</row>
    <row r="13" spans="1:95" s="13" customFormat="1" ht="15.5" x14ac:dyDescent="0.35">
      <c r="A13" s="22">
        <v>2.2000000000000002</v>
      </c>
      <c r="B13" s="23" t="s">
        <v>17</v>
      </c>
      <c r="C13" s="78">
        <v>4.9743999999999997E-2</v>
      </c>
      <c r="D13" s="78">
        <v>5.0278000000000003E-2</v>
      </c>
      <c r="E13" s="78">
        <v>5.0278000000000003E-2</v>
      </c>
      <c r="F13" s="64"/>
      <c r="G13" s="78">
        <v>4.9412999999999999E-2</v>
      </c>
      <c r="H13" s="78">
        <v>5.2467E-2</v>
      </c>
      <c r="I13" s="78">
        <v>4.8679E-2</v>
      </c>
      <c r="J13" s="64"/>
      <c r="K13" s="78">
        <v>4.9315999999999999E-2</v>
      </c>
      <c r="L13" s="78">
        <v>5.5039999999999999E-2</v>
      </c>
      <c r="M13" s="78">
        <v>4.8410000000000002E-2</v>
      </c>
      <c r="N13" s="64"/>
      <c r="O13" s="78">
        <v>4.9723999999999997E-2</v>
      </c>
      <c r="P13" s="78">
        <v>5.7752999999999999E-2</v>
      </c>
      <c r="Q13" s="78">
        <v>4.8757000000000002E-2</v>
      </c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/>
      <c r="AT13" s="32" t="s">
        <v>41</v>
      </c>
      <c r="AU13" s="33" t="s">
        <v>7</v>
      </c>
      <c r="AV13" s="34">
        <v>3</v>
      </c>
      <c r="AW13" s="34">
        <v>4</v>
      </c>
      <c r="AX13" s="34">
        <v>5</v>
      </c>
      <c r="AY13" s="34">
        <v>6</v>
      </c>
      <c r="AZ13" s="34">
        <v>7</v>
      </c>
      <c r="BA13" s="34">
        <v>8</v>
      </c>
      <c r="BB13" s="34">
        <v>9</v>
      </c>
      <c r="BC13" s="35" t="s">
        <v>10</v>
      </c>
      <c r="BD13"/>
      <c r="BE13"/>
      <c r="BF13"/>
      <c r="BG13"/>
      <c r="BH13"/>
      <c r="BI13"/>
      <c r="BJ13"/>
      <c r="BK13"/>
      <c r="BL13"/>
      <c r="BM13"/>
      <c r="BN13"/>
      <c r="BO13"/>
    </row>
    <row r="14" spans="1:95" s="11" customFormat="1" ht="15.5" x14ac:dyDescent="0.35">
      <c r="A14" s="4">
        <v>2.4</v>
      </c>
      <c r="B14" s="4" t="s">
        <v>17</v>
      </c>
      <c r="C14" s="71">
        <v>3.1537000000000003E-2</v>
      </c>
      <c r="D14" s="71">
        <v>5.067E-2</v>
      </c>
      <c r="E14" s="71">
        <v>5.067E-2</v>
      </c>
      <c r="F14" s="64"/>
      <c r="G14" s="71">
        <v>3.7442999999999997E-2</v>
      </c>
      <c r="H14" s="71">
        <v>5.2005000000000003E-2</v>
      </c>
      <c r="I14" s="71">
        <v>5.8403999999999998E-2</v>
      </c>
      <c r="J14" s="64"/>
      <c r="K14" s="71">
        <v>4.1411999999999997E-2</v>
      </c>
      <c r="L14" s="71">
        <v>5.4613000000000002E-2</v>
      </c>
      <c r="M14" s="71">
        <v>6.2937999999999994E-2</v>
      </c>
      <c r="N14" s="64"/>
      <c r="O14" s="71">
        <v>4.4132999999999999E-2</v>
      </c>
      <c r="P14" s="71">
        <v>5.6966000000000003E-2</v>
      </c>
      <c r="Q14" s="71">
        <v>6.5256999999999996E-2</v>
      </c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/>
      <c r="AT14" s="36" t="s">
        <v>11</v>
      </c>
      <c r="AU14" s="37"/>
      <c r="AV14" s="30"/>
      <c r="AW14" s="30"/>
      <c r="AX14" s="30"/>
      <c r="AY14" s="30"/>
      <c r="AZ14" s="30"/>
      <c r="BA14" s="30"/>
      <c r="BB14" s="30"/>
      <c r="BC14" s="38"/>
      <c r="BD14"/>
      <c r="BE14"/>
      <c r="BF14"/>
      <c r="BG14"/>
      <c r="BH14"/>
      <c r="BI14"/>
      <c r="BJ14"/>
      <c r="BK14"/>
      <c r="BL14"/>
      <c r="BM14"/>
      <c r="BN14"/>
      <c r="BO14"/>
    </row>
    <row r="15" spans="1:95" s="11" customFormat="1" ht="15.5" x14ac:dyDescent="0.35">
      <c r="A15" s="4">
        <v>2.8</v>
      </c>
      <c r="B15" s="4" t="s">
        <v>17</v>
      </c>
      <c r="C15" s="71">
        <v>2.7564000000000002E-2</v>
      </c>
      <c r="D15" s="71">
        <v>5.5051999999999997E-2</v>
      </c>
      <c r="E15" s="71">
        <v>5.5051999999999997E-2</v>
      </c>
      <c r="F15" s="64"/>
      <c r="G15" s="71">
        <v>4.1567E-2</v>
      </c>
      <c r="H15" s="71">
        <v>5.3513999999999999E-2</v>
      </c>
      <c r="I15" s="71">
        <v>7.5578999999999993E-2</v>
      </c>
      <c r="J15" s="64"/>
      <c r="K15" s="71">
        <v>5.2165999999999997E-2</v>
      </c>
      <c r="L15" s="71">
        <v>5.5723000000000002E-2</v>
      </c>
      <c r="M15" s="71">
        <v>8.9177000000000006E-2</v>
      </c>
      <c r="N15" s="64"/>
      <c r="O15" s="71">
        <v>5.9285999999999998E-2</v>
      </c>
      <c r="P15" s="71">
        <v>5.8078999999999999E-2</v>
      </c>
      <c r="Q15" s="71">
        <v>9.8375000000000004E-2</v>
      </c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/>
      <c r="AT15" s="36" t="s">
        <v>12</v>
      </c>
      <c r="AU15" s="37" t="s">
        <v>8</v>
      </c>
      <c r="AV15" s="30">
        <f t="shared" ref="AV15:BB15" si="2">MIN(AA$6:AA$7,AA$12,AA$16,AA$22:AA$23,AA$28,AA$32,AA$38:AA$39,AA$44,AA$48,AA$54:AA$55,AA$60,AA$64,AA$70:AA$71,AA$76,AA$80)</f>
        <v>0</v>
      </c>
      <c r="AW15" s="30">
        <f t="shared" si="2"/>
        <v>0</v>
      </c>
      <c r="AX15" s="30">
        <f t="shared" si="2"/>
        <v>0</v>
      </c>
      <c r="AY15" s="30">
        <f t="shared" si="2"/>
        <v>0</v>
      </c>
      <c r="AZ15" s="30">
        <f t="shared" si="2"/>
        <v>0</v>
      </c>
      <c r="BA15" s="30">
        <f t="shared" si="2"/>
        <v>0</v>
      </c>
      <c r="BB15" s="30">
        <f t="shared" si="2"/>
        <v>0</v>
      </c>
      <c r="BC15" s="38">
        <f>MIN(AV15:BB15)</f>
        <v>0</v>
      </c>
      <c r="BD15"/>
      <c r="BE15"/>
      <c r="BF15"/>
      <c r="BG15"/>
      <c r="BH15"/>
      <c r="BI15"/>
      <c r="BJ15"/>
      <c r="BK15"/>
      <c r="BL15"/>
      <c r="BM15"/>
      <c r="BN15"/>
      <c r="BO15"/>
    </row>
    <row r="16" spans="1:95" s="15" customFormat="1" ht="15.5" x14ac:dyDescent="0.35">
      <c r="A16" s="5">
        <v>2.1</v>
      </c>
      <c r="B16" s="5" t="s">
        <v>18</v>
      </c>
      <c r="C16" s="72">
        <v>0.11415</v>
      </c>
      <c r="D16" s="72">
        <v>5.6758000000000003E-2</v>
      </c>
      <c r="E16" s="72">
        <v>5.6758000000000003E-2</v>
      </c>
      <c r="F16" s="64"/>
      <c r="G16" s="72">
        <v>0.104425</v>
      </c>
      <c r="H16" s="72">
        <v>6.2643000000000004E-2</v>
      </c>
      <c r="I16" s="72">
        <v>5.3386000000000003E-2</v>
      </c>
      <c r="J16" s="64"/>
      <c r="K16" s="72">
        <v>9.6373E-2</v>
      </c>
      <c r="L16" s="72">
        <v>6.5617999999999996E-2</v>
      </c>
      <c r="M16" s="72">
        <v>5.1833999999999998E-2</v>
      </c>
      <c r="N16" s="64"/>
      <c r="O16" s="72">
        <v>9.0707999999999997E-2</v>
      </c>
      <c r="P16" s="72">
        <v>6.7702999999999999E-2</v>
      </c>
      <c r="Q16" s="72">
        <v>5.1587000000000001E-2</v>
      </c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/>
      <c r="AT16" s="36"/>
      <c r="AU16" s="37" t="s">
        <v>9</v>
      </c>
      <c r="AV16" s="30">
        <f t="shared" ref="AV16:BB16" si="3">MAX(AA$6:AA$7,AA$12,AA$16,AA$22:AA$23,AA$28,AA$32,AA$38:AA$39,AA$44,AA$48,AA$54:AA$55,AA$60,AA$64,AA$70:AA$71,AA$76,AA$80)</f>
        <v>0</v>
      </c>
      <c r="AW16" s="30">
        <f t="shared" si="3"/>
        <v>0</v>
      </c>
      <c r="AX16" s="30">
        <f t="shared" si="3"/>
        <v>0</v>
      </c>
      <c r="AY16" s="30">
        <f t="shared" si="3"/>
        <v>0</v>
      </c>
      <c r="AZ16" s="30">
        <f t="shared" si="3"/>
        <v>0</v>
      </c>
      <c r="BA16" s="30">
        <f t="shared" si="3"/>
        <v>0</v>
      </c>
      <c r="BB16" s="30">
        <f t="shared" si="3"/>
        <v>0</v>
      </c>
      <c r="BC16" s="38">
        <f>MAX(AV16:BB16)</f>
        <v>0</v>
      </c>
      <c r="BD16"/>
      <c r="BE16"/>
      <c r="BF16"/>
      <c r="BG16"/>
      <c r="BH16"/>
      <c r="BI16"/>
      <c r="BJ16"/>
      <c r="BK16"/>
      <c r="BL16"/>
      <c r="BM16"/>
      <c r="BN16"/>
      <c r="BO16"/>
    </row>
    <row r="17" spans="1:67" s="13" customFormat="1" ht="15.5" x14ac:dyDescent="0.35">
      <c r="A17" s="22">
        <v>2.2000000000000002</v>
      </c>
      <c r="B17" s="23" t="s">
        <v>18</v>
      </c>
      <c r="C17" s="78">
        <v>5.0316E-2</v>
      </c>
      <c r="D17" s="78">
        <v>5.2097999999999998E-2</v>
      </c>
      <c r="E17" s="78">
        <v>5.2097999999999998E-2</v>
      </c>
      <c r="F17" s="64"/>
      <c r="G17" s="78">
        <v>4.9123E-2</v>
      </c>
      <c r="H17" s="78">
        <v>5.3839999999999999E-2</v>
      </c>
      <c r="I17" s="78">
        <v>4.9342999999999998E-2</v>
      </c>
      <c r="J17" s="64"/>
      <c r="K17" s="78">
        <v>4.9103000000000001E-2</v>
      </c>
      <c r="L17" s="78">
        <v>5.6187000000000001E-2</v>
      </c>
      <c r="M17" s="78">
        <v>4.8476999999999999E-2</v>
      </c>
      <c r="N17" s="64"/>
      <c r="O17" s="78">
        <v>4.9579999999999999E-2</v>
      </c>
      <c r="P17" s="78">
        <v>5.9215999999999998E-2</v>
      </c>
      <c r="Q17" s="78">
        <v>4.8661999999999997E-2</v>
      </c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</row>
    <row r="18" spans="1:67" s="11" customFormat="1" ht="15.5" x14ac:dyDescent="0.35">
      <c r="A18" s="4">
        <v>2.4</v>
      </c>
      <c r="B18" s="4" t="s">
        <v>18</v>
      </c>
      <c r="C18" s="71">
        <v>2.0022000000000002E-2</v>
      </c>
      <c r="D18" s="71">
        <v>4.9944000000000002E-2</v>
      </c>
      <c r="E18" s="71">
        <v>4.9944000000000002E-2</v>
      </c>
      <c r="F18" s="64"/>
      <c r="G18" s="71">
        <v>2.3285E-2</v>
      </c>
      <c r="H18" s="71">
        <v>5.1409000000000003E-2</v>
      </c>
      <c r="I18" s="71">
        <v>5.6196000000000003E-2</v>
      </c>
      <c r="J18" s="64"/>
      <c r="K18" s="71">
        <v>2.6145000000000002E-2</v>
      </c>
      <c r="L18" s="71">
        <v>5.3615999999999997E-2</v>
      </c>
      <c r="M18" s="71">
        <v>6.0749999999999998E-2</v>
      </c>
      <c r="N18" s="64"/>
      <c r="O18" s="71">
        <v>2.8228E-2</v>
      </c>
      <c r="P18" s="71">
        <v>5.5982999999999998E-2</v>
      </c>
      <c r="Q18" s="71">
        <v>6.3780000000000003E-2</v>
      </c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/>
      <c r="AT18" s="82" t="s">
        <v>37</v>
      </c>
      <c r="AU18" s="82"/>
      <c r="AV18" s="82"/>
      <c r="AW18" s="82"/>
      <c r="AX18" s="82"/>
      <c r="AY18" s="82"/>
      <c r="AZ18" s="82"/>
      <c r="BA18" s="82"/>
      <c r="BB18" s="82"/>
      <c r="BC18" s="82"/>
      <c r="BD18"/>
      <c r="BE18"/>
      <c r="BF18"/>
      <c r="BG18"/>
      <c r="BH18"/>
      <c r="BI18"/>
      <c r="BJ18"/>
      <c r="BK18"/>
      <c r="BL18"/>
      <c r="BM18"/>
      <c r="BN18"/>
      <c r="BO18"/>
    </row>
    <row r="19" spans="1:67" s="11" customFormat="1" ht="15.5" x14ac:dyDescent="0.35">
      <c r="A19" s="4">
        <v>2.8</v>
      </c>
      <c r="B19" s="4" t="s">
        <v>18</v>
      </c>
      <c r="C19" s="71">
        <v>1.3187000000000001E-2</v>
      </c>
      <c r="D19" s="71">
        <v>5.3444999999999999E-2</v>
      </c>
      <c r="E19" s="71">
        <v>5.3444999999999999E-2</v>
      </c>
      <c r="F19" s="64"/>
      <c r="G19" s="71">
        <v>2.164E-2</v>
      </c>
      <c r="H19" s="71">
        <v>5.2558000000000001E-2</v>
      </c>
      <c r="I19" s="71">
        <v>7.4107000000000006E-2</v>
      </c>
      <c r="J19" s="64"/>
      <c r="K19" s="71">
        <v>2.7810000000000001E-2</v>
      </c>
      <c r="L19" s="71">
        <v>5.4640000000000001E-2</v>
      </c>
      <c r="M19" s="71">
        <v>8.7599999999999997E-2</v>
      </c>
      <c r="N19" s="64"/>
      <c r="O19" s="71">
        <v>3.2857999999999998E-2</v>
      </c>
      <c r="P19" s="71">
        <v>5.6482999999999998E-2</v>
      </c>
      <c r="Q19" s="71">
        <v>9.6641000000000005E-2</v>
      </c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</row>
    <row r="20" spans="1:67" s="11" customFormat="1" ht="15.5" x14ac:dyDescent="0.35">
      <c r="A20" s="4">
        <v>2.1</v>
      </c>
      <c r="B20" s="4" t="s">
        <v>19</v>
      </c>
      <c r="C20" s="71">
        <v>2.1010000000000001E-2</v>
      </c>
      <c r="D20" s="71">
        <v>4.9675999999999998E-2</v>
      </c>
      <c r="E20" s="71">
        <v>4.9675999999999998E-2</v>
      </c>
      <c r="F20" s="64"/>
      <c r="G20" s="71">
        <v>3.3917000000000003E-2</v>
      </c>
      <c r="H20" s="71">
        <v>5.1880999999999997E-2</v>
      </c>
      <c r="I20" s="71">
        <v>5.6084000000000002E-2</v>
      </c>
      <c r="J20" s="64"/>
      <c r="K20" s="71">
        <v>3.7613000000000001E-2</v>
      </c>
      <c r="L20" s="71">
        <v>5.3733000000000003E-2</v>
      </c>
      <c r="M20" s="71">
        <v>5.6003999999999998E-2</v>
      </c>
      <c r="N20" s="64"/>
      <c r="O20" s="71">
        <v>3.9697000000000003E-2</v>
      </c>
      <c r="P20" s="71">
        <v>5.5809999999999998E-2</v>
      </c>
      <c r="Q20" s="71">
        <v>5.5731999999999997E-2</v>
      </c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/>
      <c r="AT20" s="39" t="s">
        <v>41</v>
      </c>
      <c r="AU20" s="40" t="s">
        <v>7</v>
      </c>
      <c r="AV20" s="41">
        <v>3</v>
      </c>
      <c r="AW20" s="41">
        <v>4</v>
      </c>
      <c r="AX20" s="41">
        <v>5</v>
      </c>
      <c r="AY20" s="41">
        <v>6</v>
      </c>
      <c r="AZ20" s="41">
        <v>7</v>
      </c>
      <c r="BA20" s="41">
        <v>8</v>
      </c>
      <c r="BB20" s="41">
        <v>9</v>
      </c>
      <c r="BC20" s="42" t="s">
        <v>10</v>
      </c>
      <c r="BD20"/>
      <c r="BE20"/>
      <c r="BF20"/>
      <c r="BG20"/>
      <c r="BH20"/>
      <c r="BI20"/>
      <c r="BJ20"/>
      <c r="BK20"/>
      <c r="BL20"/>
      <c r="BM20"/>
      <c r="BN20"/>
      <c r="BO20"/>
    </row>
    <row r="21" spans="1:67" s="13" customFormat="1" ht="15.5" x14ac:dyDescent="0.35">
      <c r="A21" s="22">
        <v>2.2000000000000002</v>
      </c>
      <c r="B21" s="23" t="s">
        <v>19</v>
      </c>
      <c r="C21" s="78">
        <v>4.9522999999999998E-2</v>
      </c>
      <c r="D21" s="78">
        <v>5.2186999999999997E-2</v>
      </c>
      <c r="E21" s="78">
        <v>5.2186999999999997E-2</v>
      </c>
      <c r="F21" s="64"/>
      <c r="G21" s="78">
        <v>4.9474999999999998E-2</v>
      </c>
      <c r="H21" s="78">
        <v>5.4498999999999999E-2</v>
      </c>
      <c r="I21" s="78">
        <v>4.9368000000000002E-2</v>
      </c>
      <c r="J21" s="64"/>
      <c r="K21" s="78">
        <v>4.9207000000000001E-2</v>
      </c>
      <c r="L21" s="78">
        <v>5.6396000000000002E-2</v>
      </c>
      <c r="M21" s="78">
        <v>4.8757000000000002E-2</v>
      </c>
      <c r="N21" s="64"/>
      <c r="O21" s="78">
        <v>4.9593999999999999E-2</v>
      </c>
      <c r="P21" s="78">
        <v>5.8441E-2</v>
      </c>
      <c r="Q21" s="78">
        <v>4.9202999999999997E-2</v>
      </c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/>
      <c r="AT21" s="43" t="s">
        <v>11</v>
      </c>
      <c r="AU21" s="44"/>
      <c r="AV21" s="30"/>
      <c r="AW21" s="30"/>
      <c r="AX21" s="30"/>
      <c r="AY21" s="30"/>
      <c r="AZ21" s="30"/>
      <c r="BA21" s="30"/>
      <c r="BB21" s="30"/>
      <c r="BC21" s="45"/>
      <c r="BD21"/>
      <c r="BE21"/>
      <c r="BF21"/>
      <c r="BG21"/>
      <c r="BH21"/>
      <c r="BI21"/>
      <c r="BJ21"/>
      <c r="BK21"/>
      <c r="BL21"/>
      <c r="BM21"/>
      <c r="BN21"/>
      <c r="BO21"/>
    </row>
    <row r="22" spans="1:67" s="15" customFormat="1" ht="15.5" x14ac:dyDescent="0.35">
      <c r="A22" s="5">
        <v>2.4</v>
      </c>
      <c r="B22" s="5" t="s">
        <v>19</v>
      </c>
      <c r="C22" s="72">
        <v>0.116575</v>
      </c>
      <c r="D22" s="72">
        <v>5.9674999999999999E-2</v>
      </c>
      <c r="E22" s="72">
        <v>5.9674999999999999E-2</v>
      </c>
      <c r="F22" s="64"/>
      <c r="G22" s="72">
        <v>0.123199</v>
      </c>
      <c r="H22" s="72">
        <v>5.8983000000000001E-2</v>
      </c>
      <c r="I22" s="72">
        <v>6.6893999999999995E-2</v>
      </c>
      <c r="J22" s="64"/>
      <c r="K22" s="72">
        <v>0.124573</v>
      </c>
      <c r="L22" s="72">
        <v>5.9871000000000001E-2</v>
      </c>
      <c r="M22" s="72">
        <v>6.9709999999999994E-2</v>
      </c>
      <c r="N22" s="64"/>
      <c r="O22" s="72">
        <v>0.123671</v>
      </c>
      <c r="P22" s="72">
        <v>6.0905000000000001E-2</v>
      </c>
      <c r="Q22" s="72">
        <v>7.1818999999999994E-2</v>
      </c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/>
      <c r="AT22" s="43" t="s">
        <v>12</v>
      </c>
      <c r="AU22" s="44" t="s">
        <v>8</v>
      </c>
      <c r="AV22" s="30">
        <f t="shared" ref="AV22:BB22" si="4">MIN(AA$8,AA$10:AA$19,AA$24,AA$26:AA$27,AA$40,AA$42:AA$43,AA$56,AA$58:AA$59,AA$72,AA$74:AA$75)</f>
        <v>0</v>
      </c>
      <c r="AW22" s="30">
        <f t="shared" si="4"/>
        <v>0</v>
      </c>
      <c r="AX22" s="30">
        <f t="shared" si="4"/>
        <v>0</v>
      </c>
      <c r="AY22" s="30">
        <f t="shared" si="4"/>
        <v>0</v>
      </c>
      <c r="AZ22" s="30">
        <f t="shared" si="4"/>
        <v>0</v>
      </c>
      <c r="BA22" s="30">
        <f t="shared" si="4"/>
        <v>0</v>
      </c>
      <c r="BB22" s="30">
        <f t="shared" si="4"/>
        <v>0</v>
      </c>
      <c r="BC22" s="45">
        <f>MIN(AV22:BB22)</f>
        <v>0</v>
      </c>
      <c r="BD22"/>
      <c r="BE22"/>
      <c r="BF22"/>
      <c r="BG22"/>
      <c r="BH22"/>
      <c r="BI22"/>
      <c r="BJ22"/>
      <c r="BK22"/>
      <c r="BL22"/>
      <c r="BM22"/>
      <c r="BN22"/>
      <c r="BO22"/>
    </row>
    <row r="23" spans="1:67" s="15" customFormat="1" ht="15.5" x14ac:dyDescent="0.35">
      <c r="A23" s="5">
        <v>2.8</v>
      </c>
      <c r="B23" s="5" t="s">
        <v>19</v>
      </c>
      <c r="C23" s="72">
        <v>0.16405900000000001</v>
      </c>
      <c r="D23" s="72">
        <v>6.2224000000000002E-2</v>
      </c>
      <c r="E23" s="72">
        <v>6.2224000000000002E-2</v>
      </c>
      <c r="F23" s="64"/>
      <c r="G23" s="72">
        <v>0.200264</v>
      </c>
      <c r="H23" s="72">
        <v>6.1044000000000001E-2</v>
      </c>
      <c r="I23" s="72">
        <v>8.1088999999999994E-2</v>
      </c>
      <c r="J23" s="64"/>
      <c r="K23" s="72">
        <v>0.21768699999999999</v>
      </c>
      <c r="L23" s="72">
        <v>6.1669000000000002E-2</v>
      </c>
      <c r="M23" s="72">
        <v>9.3009999999999995E-2</v>
      </c>
      <c r="N23" s="64"/>
      <c r="O23" s="72">
        <v>0.227627</v>
      </c>
      <c r="P23" s="72">
        <v>6.2765000000000001E-2</v>
      </c>
      <c r="Q23" s="72">
        <v>0.100729</v>
      </c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/>
      <c r="AT23" s="43"/>
      <c r="AU23" s="44" t="s">
        <v>9</v>
      </c>
      <c r="AV23" s="30">
        <f t="shared" ref="AV23:BB23" si="5">MAX(AA$8,AA$10:AA$19,AA$24,AA$26:AA$27,AA$40,AA$42:AA$43,AA$56,AA$58:AA$59,AA$72,AA$74:AA$75)</f>
        <v>0</v>
      </c>
      <c r="AW23" s="30">
        <f t="shared" si="5"/>
        <v>0</v>
      </c>
      <c r="AX23" s="30">
        <f t="shared" si="5"/>
        <v>0</v>
      </c>
      <c r="AY23" s="30">
        <f t="shared" si="5"/>
        <v>0</v>
      </c>
      <c r="AZ23" s="30">
        <f t="shared" si="5"/>
        <v>0</v>
      </c>
      <c r="BA23" s="30">
        <f t="shared" si="5"/>
        <v>0</v>
      </c>
      <c r="BB23" s="30">
        <f t="shared" si="5"/>
        <v>0</v>
      </c>
      <c r="BC23" s="45">
        <f>MAX(AV23:BB23)</f>
        <v>0</v>
      </c>
      <c r="BD23"/>
      <c r="BE23"/>
      <c r="BF23"/>
      <c r="BG23"/>
      <c r="BH23"/>
      <c r="BI23"/>
      <c r="BJ23"/>
      <c r="BK23"/>
      <c r="BL23"/>
      <c r="BM23"/>
      <c r="BN23"/>
      <c r="BO23"/>
    </row>
    <row r="24" spans="1:67" s="13" customFormat="1" ht="15.5" x14ac:dyDescent="0.35">
      <c r="A24" s="12">
        <v>2.1</v>
      </c>
      <c r="B24" s="12" t="s">
        <v>20</v>
      </c>
      <c r="C24" s="73">
        <v>5.4317999999999998E-2</v>
      </c>
      <c r="D24" s="73">
        <v>5.2836000000000001E-2</v>
      </c>
      <c r="E24" s="73">
        <v>5.2836000000000001E-2</v>
      </c>
      <c r="F24" s="64"/>
      <c r="G24" s="73">
        <v>5.5447000000000003E-2</v>
      </c>
      <c r="H24" s="73">
        <v>5.4912999999999997E-2</v>
      </c>
      <c r="I24" s="73">
        <v>5.3962999999999997E-2</v>
      </c>
      <c r="J24" s="64"/>
      <c r="K24" s="73">
        <v>5.6196000000000003E-2</v>
      </c>
      <c r="L24" s="73">
        <v>5.6869000000000003E-2</v>
      </c>
      <c r="M24" s="73">
        <v>5.4864000000000003E-2</v>
      </c>
      <c r="N24" s="64"/>
      <c r="O24" s="73">
        <v>5.5385999999999998E-2</v>
      </c>
      <c r="P24" s="73">
        <v>5.8543999999999999E-2</v>
      </c>
      <c r="Q24" s="73">
        <v>5.4212000000000003E-2</v>
      </c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</row>
    <row r="25" spans="1:67" s="13" customFormat="1" ht="15.5" x14ac:dyDescent="0.35">
      <c r="A25" s="20">
        <v>2.2000000000000002</v>
      </c>
      <c r="B25" s="20" t="s">
        <v>20</v>
      </c>
      <c r="C25" s="74">
        <v>4.9761E-2</v>
      </c>
      <c r="D25" s="74">
        <v>4.9383000000000003E-2</v>
      </c>
      <c r="E25" s="74">
        <v>4.9383000000000003E-2</v>
      </c>
      <c r="F25" s="64"/>
      <c r="G25" s="74">
        <v>4.9577000000000003E-2</v>
      </c>
      <c r="H25" s="74">
        <v>5.1465999999999998E-2</v>
      </c>
      <c r="I25" s="74">
        <v>4.9058999999999998E-2</v>
      </c>
      <c r="J25" s="64"/>
      <c r="K25" s="74">
        <v>4.9724999999999998E-2</v>
      </c>
      <c r="L25" s="74">
        <v>5.3663000000000002E-2</v>
      </c>
      <c r="M25" s="74">
        <v>4.9201000000000002E-2</v>
      </c>
      <c r="N25" s="64"/>
      <c r="O25" s="74">
        <v>4.9389000000000002E-2</v>
      </c>
      <c r="P25" s="74">
        <v>5.5336999999999997E-2</v>
      </c>
      <c r="Q25" s="74">
        <v>4.8855999999999997E-2</v>
      </c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/>
      <c r="AT25" s="83" t="s">
        <v>38</v>
      </c>
      <c r="AU25" s="83"/>
      <c r="AV25" s="83"/>
      <c r="AW25" s="83"/>
      <c r="AX25" s="83"/>
      <c r="AY25" s="83"/>
      <c r="AZ25" s="83"/>
      <c r="BA25" s="83"/>
      <c r="BB25" s="83"/>
      <c r="BC25" s="83"/>
      <c r="BD25"/>
      <c r="BE25"/>
      <c r="BF25"/>
      <c r="BG25"/>
      <c r="BH25"/>
      <c r="BI25"/>
      <c r="BJ25"/>
      <c r="BK25"/>
      <c r="BL25"/>
      <c r="BM25"/>
      <c r="BN25"/>
      <c r="BO25"/>
    </row>
    <row r="26" spans="1:67" s="13" customFormat="1" ht="15.5" x14ac:dyDescent="0.35">
      <c r="A26" s="12">
        <v>2.4</v>
      </c>
      <c r="B26" s="12" t="s">
        <v>20</v>
      </c>
      <c r="C26" s="73">
        <v>5.3995000000000001E-2</v>
      </c>
      <c r="D26" s="73">
        <v>5.2491999999999997E-2</v>
      </c>
      <c r="E26" s="73">
        <v>5.2491999999999997E-2</v>
      </c>
      <c r="F26" s="64"/>
      <c r="G26" s="73">
        <v>6.3143000000000005E-2</v>
      </c>
      <c r="H26" s="73">
        <v>5.3291999999999999E-2</v>
      </c>
      <c r="I26" s="73">
        <v>6.0883E-2</v>
      </c>
      <c r="J26" s="64"/>
      <c r="K26" s="73">
        <v>6.8055000000000004E-2</v>
      </c>
      <c r="L26" s="73">
        <v>5.4898000000000002E-2</v>
      </c>
      <c r="M26" s="73">
        <v>6.5467999999999998E-2</v>
      </c>
      <c r="N26" s="64"/>
      <c r="O26" s="73">
        <v>7.0497000000000004E-2</v>
      </c>
      <c r="P26" s="73">
        <v>5.6156999999999999E-2</v>
      </c>
      <c r="Q26" s="73">
        <v>6.7901000000000003E-2</v>
      </c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</row>
    <row r="27" spans="1:67" s="13" customFormat="1" ht="15.5" x14ac:dyDescent="0.35">
      <c r="A27" s="12">
        <v>2.8</v>
      </c>
      <c r="B27" s="12" t="s">
        <v>20</v>
      </c>
      <c r="C27" s="73">
        <v>5.9318000000000003E-2</v>
      </c>
      <c r="D27" s="73">
        <v>5.6011999999999999E-2</v>
      </c>
      <c r="E27" s="73">
        <v>5.6011999999999999E-2</v>
      </c>
      <c r="F27" s="64"/>
      <c r="G27" s="73">
        <v>8.3696999999999994E-2</v>
      </c>
      <c r="H27" s="73">
        <v>5.5154000000000002E-2</v>
      </c>
      <c r="I27" s="73">
        <v>7.7216000000000007E-2</v>
      </c>
      <c r="J27" s="64"/>
      <c r="K27" s="73">
        <v>9.9196000000000006E-2</v>
      </c>
      <c r="L27" s="73">
        <v>5.5964E-2</v>
      </c>
      <c r="M27" s="73">
        <v>9.0875999999999998E-2</v>
      </c>
      <c r="N27" s="64"/>
      <c r="O27" s="73">
        <v>0.109359</v>
      </c>
      <c r="P27" s="73">
        <v>5.7641999999999999E-2</v>
      </c>
      <c r="Q27" s="73">
        <v>9.9763000000000004E-2</v>
      </c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/>
      <c r="AT27" s="46" t="s">
        <v>41</v>
      </c>
      <c r="AU27" s="47" t="s">
        <v>7</v>
      </c>
      <c r="AV27" s="48">
        <v>3</v>
      </c>
      <c r="AW27" s="48">
        <v>4</v>
      </c>
      <c r="AX27" s="48">
        <v>5</v>
      </c>
      <c r="AY27" s="48">
        <v>6</v>
      </c>
      <c r="AZ27" s="48">
        <v>7</v>
      </c>
      <c r="BA27" s="48">
        <v>8</v>
      </c>
      <c r="BB27" s="48">
        <v>9</v>
      </c>
      <c r="BC27" s="49" t="s">
        <v>10</v>
      </c>
      <c r="BD27"/>
      <c r="BE27"/>
      <c r="BF27"/>
      <c r="BG27"/>
      <c r="BH27"/>
      <c r="BI27"/>
      <c r="BJ27"/>
      <c r="BK27"/>
      <c r="BL27"/>
      <c r="BM27"/>
      <c r="BN27"/>
      <c r="BO27"/>
    </row>
    <row r="28" spans="1:67" s="15" customFormat="1" ht="15.5" x14ac:dyDescent="0.35">
      <c r="A28" s="5">
        <v>2.1</v>
      </c>
      <c r="B28" s="5" t="s">
        <v>21</v>
      </c>
      <c r="C28" s="72">
        <v>8.5771E-2</v>
      </c>
      <c r="D28" s="72">
        <v>5.4092000000000001E-2</v>
      </c>
      <c r="E28" s="72">
        <v>5.4092000000000001E-2</v>
      </c>
      <c r="F28" s="64"/>
      <c r="G28" s="72">
        <v>7.9033000000000006E-2</v>
      </c>
      <c r="H28" s="72">
        <v>5.7007000000000002E-2</v>
      </c>
      <c r="I28" s="72">
        <v>5.3064E-2</v>
      </c>
      <c r="J28" s="64"/>
      <c r="K28" s="72">
        <v>7.6016E-2</v>
      </c>
      <c r="L28" s="72">
        <v>5.9352000000000002E-2</v>
      </c>
      <c r="M28" s="72">
        <v>5.3648000000000001E-2</v>
      </c>
      <c r="N28" s="64"/>
      <c r="O28" s="72">
        <v>7.2486999999999996E-2</v>
      </c>
      <c r="P28" s="72">
        <v>6.0543E-2</v>
      </c>
      <c r="Q28" s="72">
        <v>5.3232000000000002E-2</v>
      </c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/>
      <c r="AT28" s="50" t="s">
        <v>11</v>
      </c>
      <c r="AU28" s="51"/>
      <c r="AV28" s="30"/>
      <c r="AW28" s="30"/>
      <c r="AX28" s="30"/>
      <c r="AY28" s="30"/>
      <c r="AZ28" s="30"/>
      <c r="BA28" s="30"/>
      <c r="BB28" s="30"/>
      <c r="BC28" s="52"/>
      <c r="BD28"/>
      <c r="BE28"/>
      <c r="BF28"/>
      <c r="BG28"/>
      <c r="BH28"/>
      <c r="BI28"/>
      <c r="BJ28"/>
      <c r="BK28"/>
      <c r="BL28"/>
      <c r="BM28"/>
      <c r="BN28"/>
      <c r="BO28"/>
    </row>
    <row r="29" spans="1:67" s="13" customFormat="1" ht="15.5" x14ac:dyDescent="0.35">
      <c r="A29" s="22">
        <v>2.2000000000000002</v>
      </c>
      <c r="B29" s="23" t="s">
        <v>21</v>
      </c>
      <c r="C29" s="78">
        <v>4.9593999999999999E-2</v>
      </c>
      <c r="D29" s="78">
        <v>4.9993999999999997E-2</v>
      </c>
      <c r="E29" s="78">
        <v>4.9993999999999997E-2</v>
      </c>
      <c r="F29" s="64"/>
      <c r="G29" s="78">
        <v>4.9364999999999999E-2</v>
      </c>
      <c r="H29" s="78">
        <v>5.2060000000000002E-2</v>
      </c>
      <c r="I29" s="78">
        <v>4.9272000000000003E-2</v>
      </c>
      <c r="J29" s="64"/>
      <c r="K29" s="78">
        <v>4.9211999999999999E-2</v>
      </c>
      <c r="L29" s="78">
        <v>5.3419000000000001E-2</v>
      </c>
      <c r="M29" s="78">
        <v>4.8936E-2</v>
      </c>
      <c r="N29" s="64"/>
      <c r="O29" s="78">
        <v>5.0036999999999998E-2</v>
      </c>
      <c r="P29" s="78">
        <v>5.6283E-2</v>
      </c>
      <c r="Q29" s="78">
        <v>4.9623E-2</v>
      </c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/>
      <c r="AT29" s="50" t="s">
        <v>12</v>
      </c>
      <c r="AU29" s="51" t="s">
        <v>8</v>
      </c>
      <c r="AV29" s="30">
        <f t="shared" ref="AV29:BB29" si="6">MIN(AA$5,AA$13,AA$17,AA$21,AA$29,AA$33,AA$37,AA$45,AA$49,AA$53,AA$61,AA$65,AA$69,AA$77,AA$81)</f>
        <v>0</v>
      </c>
      <c r="AW29" s="30">
        <f t="shared" si="6"/>
        <v>0</v>
      </c>
      <c r="AX29" s="30">
        <f t="shared" si="6"/>
        <v>0</v>
      </c>
      <c r="AY29" s="30">
        <f t="shared" si="6"/>
        <v>0</v>
      </c>
      <c r="AZ29" s="30">
        <f t="shared" si="6"/>
        <v>0</v>
      </c>
      <c r="BA29" s="30">
        <f t="shared" si="6"/>
        <v>0</v>
      </c>
      <c r="BB29" s="30">
        <f t="shared" si="6"/>
        <v>0</v>
      </c>
      <c r="BC29" s="52">
        <f>MIN(AV29:BB29)</f>
        <v>0</v>
      </c>
      <c r="BD29"/>
      <c r="BE29"/>
      <c r="BF29"/>
      <c r="BG29"/>
      <c r="BH29"/>
      <c r="BI29"/>
      <c r="BJ29"/>
      <c r="BK29"/>
      <c r="BL29"/>
      <c r="BM29"/>
      <c r="BN29"/>
      <c r="BO29"/>
    </row>
    <row r="30" spans="1:67" s="11" customFormat="1" ht="15.5" x14ac:dyDescent="0.35">
      <c r="A30" s="4">
        <v>2.4</v>
      </c>
      <c r="B30" s="4" t="s">
        <v>21</v>
      </c>
      <c r="C30" s="71">
        <v>3.0072999999999999E-2</v>
      </c>
      <c r="D30" s="71">
        <v>5.0598999999999998E-2</v>
      </c>
      <c r="E30" s="71">
        <v>5.0598999999999998E-2</v>
      </c>
      <c r="F30" s="64"/>
      <c r="G30" s="71">
        <v>3.6080000000000001E-2</v>
      </c>
      <c r="H30" s="71">
        <v>5.1908999999999997E-2</v>
      </c>
      <c r="I30" s="71">
        <v>5.8531E-2</v>
      </c>
      <c r="J30" s="64"/>
      <c r="K30" s="71">
        <v>3.9572999999999997E-2</v>
      </c>
      <c r="L30" s="71">
        <v>5.2893999999999997E-2</v>
      </c>
      <c r="M30" s="71">
        <v>6.2579999999999997E-2</v>
      </c>
      <c r="N30" s="64"/>
      <c r="O30" s="71">
        <v>4.2655999999999999E-2</v>
      </c>
      <c r="P30" s="71">
        <v>5.4826E-2</v>
      </c>
      <c r="Q30" s="71">
        <v>6.5433000000000005E-2</v>
      </c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/>
      <c r="AT30" s="50"/>
      <c r="AU30" s="51" t="s">
        <v>9</v>
      </c>
      <c r="AV30" s="30">
        <f t="shared" ref="AV30:BB30" si="7">MAX(AA$5,AA$13,AA$17,AA$21,AA$29,AA$33,AA$37,AA$45,AA$49,AA$53,AA$61,AA$65,AA$69,AA$77,AA$81)</f>
        <v>0</v>
      </c>
      <c r="AW30" s="30">
        <f t="shared" si="7"/>
        <v>0</v>
      </c>
      <c r="AX30" s="30">
        <f t="shared" si="7"/>
        <v>0</v>
      </c>
      <c r="AY30" s="30">
        <f t="shared" si="7"/>
        <v>0</v>
      </c>
      <c r="AZ30" s="30">
        <f t="shared" si="7"/>
        <v>0</v>
      </c>
      <c r="BA30" s="30">
        <f t="shared" si="7"/>
        <v>0</v>
      </c>
      <c r="BB30" s="30">
        <f t="shared" si="7"/>
        <v>0</v>
      </c>
      <c r="BC30" s="52">
        <f>MAX(AV30:BB30)</f>
        <v>0</v>
      </c>
      <c r="BD30"/>
      <c r="BE30"/>
      <c r="BF30"/>
      <c r="BG30"/>
      <c r="BH30"/>
      <c r="BI30"/>
      <c r="BJ30"/>
      <c r="BK30"/>
      <c r="BL30"/>
      <c r="BM30"/>
      <c r="BN30"/>
      <c r="BO30"/>
    </row>
    <row r="31" spans="1:67" s="11" customFormat="1" ht="15.5" x14ac:dyDescent="0.35">
      <c r="A31" s="4">
        <v>2.8</v>
      </c>
      <c r="B31" s="4" t="s">
        <v>21</v>
      </c>
      <c r="C31" s="71">
        <v>2.4707E-2</v>
      </c>
      <c r="D31" s="71">
        <v>5.3171999999999997E-2</v>
      </c>
      <c r="E31" s="71">
        <v>5.3171999999999997E-2</v>
      </c>
      <c r="F31" s="64"/>
      <c r="G31" s="71">
        <v>3.9104E-2</v>
      </c>
      <c r="H31" s="71">
        <v>5.3305999999999999E-2</v>
      </c>
      <c r="I31" s="71">
        <v>7.5163999999999995E-2</v>
      </c>
      <c r="J31" s="64"/>
      <c r="K31" s="71">
        <v>4.9370999999999998E-2</v>
      </c>
      <c r="L31" s="71">
        <v>5.4134000000000002E-2</v>
      </c>
      <c r="M31" s="71">
        <v>8.8784000000000002E-2</v>
      </c>
      <c r="N31" s="64"/>
      <c r="O31" s="71">
        <v>5.6848000000000003E-2</v>
      </c>
      <c r="P31" s="71">
        <v>5.5685999999999999E-2</v>
      </c>
      <c r="Q31" s="71">
        <v>9.8521999999999998E-2</v>
      </c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</row>
    <row r="32" spans="1:67" s="15" customFormat="1" ht="15.5" x14ac:dyDescent="0.35">
      <c r="A32" s="5">
        <v>2.1</v>
      </c>
      <c r="B32" s="5" t="s">
        <v>22</v>
      </c>
      <c r="C32" s="72">
        <v>0.11211500000000001</v>
      </c>
      <c r="D32" s="72">
        <v>5.4089999999999999E-2</v>
      </c>
      <c r="E32" s="72">
        <v>5.4089999999999999E-2</v>
      </c>
      <c r="F32" s="64"/>
      <c r="G32" s="72">
        <v>0.102566</v>
      </c>
      <c r="H32" s="72">
        <v>5.8243000000000003E-2</v>
      </c>
      <c r="I32" s="72">
        <v>5.2849E-2</v>
      </c>
      <c r="J32" s="64"/>
      <c r="K32" s="72">
        <v>9.6567E-2</v>
      </c>
      <c r="L32" s="72">
        <v>6.0854999999999999E-2</v>
      </c>
      <c r="M32" s="72">
        <v>5.2907000000000003E-2</v>
      </c>
      <c r="N32" s="64"/>
      <c r="O32" s="72">
        <v>9.0770000000000003E-2</v>
      </c>
      <c r="P32" s="72">
        <v>6.2516000000000002E-2</v>
      </c>
      <c r="Q32" s="72">
        <v>5.2755999999999997E-2</v>
      </c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/>
      <c r="AT32" s="84" t="s">
        <v>39</v>
      </c>
      <c r="AU32" s="84"/>
      <c r="AV32" s="84"/>
      <c r="AW32" s="84"/>
      <c r="AX32" s="84"/>
      <c r="AY32" s="84"/>
      <c r="AZ32" s="84"/>
      <c r="BA32" s="84"/>
      <c r="BB32" s="84"/>
      <c r="BC32" s="84"/>
      <c r="BD32"/>
      <c r="BE32"/>
      <c r="BF32"/>
      <c r="BG32"/>
      <c r="BH32"/>
      <c r="BI32"/>
      <c r="BJ32"/>
      <c r="BK32"/>
      <c r="BL32"/>
      <c r="BM32"/>
      <c r="BN32"/>
      <c r="BO32"/>
    </row>
    <row r="33" spans="1:67" s="13" customFormat="1" ht="15.5" x14ac:dyDescent="0.35">
      <c r="A33" s="22">
        <v>2.2000000000000002</v>
      </c>
      <c r="B33" s="23" t="s">
        <v>22</v>
      </c>
      <c r="C33" s="78">
        <v>4.9762000000000001E-2</v>
      </c>
      <c r="D33" s="78">
        <v>5.1036999999999999E-2</v>
      </c>
      <c r="E33" s="78">
        <v>5.1036999999999999E-2</v>
      </c>
      <c r="F33" s="64"/>
      <c r="G33" s="78">
        <v>4.9854999999999997E-2</v>
      </c>
      <c r="H33" s="78">
        <v>5.3206999999999997E-2</v>
      </c>
      <c r="I33" s="78">
        <v>5.0139000000000003E-2</v>
      </c>
      <c r="J33" s="64"/>
      <c r="K33" s="78">
        <v>4.9501999999999997E-2</v>
      </c>
      <c r="L33" s="78">
        <v>5.5097E-2</v>
      </c>
      <c r="M33" s="78">
        <v>4.9368000000000002E-2</v>
      </c>
      <c r="N33" s="64"/>
      <c r="O33" s="78">
        <v>4.9557999999999998E-2</v>
      </c>
      <c r="P33" s="78">
        <v>5.6383999999999997E-2</v>
      </c>
      <c r="Q33" s="78">
        <v>4.9154999999999997E-2</v>
      </c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</row>
    <row r="34" spans="1:67" s="11" customFormat="1" ht="15.5" x14ac:dyDescent="0.35">
      <c r="A34" s="4">
        <v>2.4</v>
      </c>
      <c r="B34" s="4" t="s">
        <v>22</v>
      </c>
      <c r="C34" s="71">
        <v>1.8797999999999999E-2</v>
      </c>
      <c r="D34" s="71">
        <v>4.9660999999999997E-2</v>
      </c>
      <c r="E34" s="71">
        <v>4.9660999999999997E-2</v>
      </c>
      <c r="F34" s="64"/>
      <c r="G34" s="71">
        <v>2.2096000000000001E-2</v>
      </c>
      <c r="H34" s="71">
        <v>5.1067000000000001E-2</v>
      </c>
      <c r="I34" s="71">
        <v>5.6753999999999999E-2</v>
      </c>
      <c r="J34" s="64"/>
      <c r="K34" s="71">
        <v>2.4851999999999999E-2</v>
      </c>
      <c r="L34" s="71">
        <v>5.2450999999999998E-2</v>
      </c>
      <c r="M34" s="71">
        <v>6.0756999999999999E-2</v>
      </c>
      <c r="N34" s="64"/>
      <c r="O34" s="71">
        <v>2.7067000000000001E-2</v>
      </c>
      <c r="P34" s="71">
        <v>5.4218000000000002E-2</v>
      </c>
      <c r="Q34" s="71">
        <v>6.3704999999999998E-2</v>
      </c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/>
      <c r="AT34" s="53" t="s">
        <v>41</v>
      </c>
      <c r="AU34" s="54" t="s">
        <v>7</v>
      </c>
      <c r="AV34" s="55">
        <v>3</v>
      </c>
      <c r="AW34" s="55">
        <v>4</v>
      </c>
      <c r="AX34" s="55">
        <v>5</v>
      </c>
      <c r="AY34" s="55">
        <v>6</v>
      </c>
      <c r="AZ34" s="55">
        <v>7</v>
      </c>
      <c r="BA34" s="55">
        <v>8</v>
      </c>
      <c r="BB34" s="55">
        <v>9</v>
      </c>
      <c r="BC34" s="56" t="s">
        <v>10</v>
      </c>
      <c r="BD34"/>
      <c r="BE34"/>
      <c r="BF34"/>
      <c r="BG34"/>
      <c r="BH34"/>
      <c r="BI34"/>
      <c r="BJ34"/>
      <c r="BK34"/>
      <c r="BL34"/>
      <c r="BM34"/>
      <c r="BN34"/>
      <c r="BO34"/>
    </row>
    <row r="35" spans="1:67" s="11" customFormat="1" ht="17.25" customHeight="1" x14ac:dyDescent="0.35">
      <c r="A35" s="4">
        <v>2.8</v>
      </c>
      <c r="B35" s="4" t="s">
        <v>22</v>
      </c>
      <c r="C35" s="71">
        <v>1.1497E-2</v>
      </c>
      <c r="D35" s="71">
        <v>5.2285999999999999E-2</v>
      </c>
      <c r="E35" s="71">
        <v>5.2285999999999999E-2</v>
      </c>
      <c r="F35" s="64"/>
      <c r="G35" s="71">
        <v>1.9297999999999999E-2</v>
      </c>
      <c r="H35" s="71">
        <v>5.1532000000000001E-2</v>
      </c>
      <c r="I35" s="71">
        <v>7.3620000000000005E-2</v>
      </c>
      <c r="J35" s="64"/>
      <c r="K35" s="71">
        <v>2.6036E-2</v>
      </c>
      <c r="L35" s="71">
        <v>5.3095000000000003E-2</v>
      </c>
      <c r="M35" s="71">
        <v>8.7793999999999997E-2</v>
      </c>
      <c r="N35" s="64"/>
      <c r="O35" s="71">
        <v>3.1185000000000001E-2</v>
      </c>
      <c r="P35" s="71">
        <v>5.5369000000000002E-2</v>
      </c>
      <c r="Q35" s="71">
        <v>9.8178000000000001E-2</v>
      </c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/>
      <c r="AT35" s="57" t="s">
        <v>11</v>
      </c>
      <c r="AU35" s="58"/>
      <c r="AV35" s="30"/>
      <c r="AW35" s="30"/>
      <c r="AX35" s="30"/>
      <c r="AY35" s="30"/>
      <c r="AZ35" s="30"/>
      <c r="BA35" s="30"/>
      <c r="BB35" s="30"/>
      <c r="BC35" s="59"/>
      <c r="BD35"/>
      <c r="BE35"/>
      <c r="BF35"/>
      <c r="BG35"/>
      <c r="BH35"/>
      <c r="BI35"/>
      <c r="BJ35"/>
      <c r="BK35"/>
      <c r="BL35"/>
      <c r="BM35"/>
      <c r="BN35"/>
      <c r="BO35"/>
    </row>
    <row r="36" spans="1:67" s="11" customFormat="1" ht="15.75" customHeight="1" x14ac:dyDescent="0.35">
      <c r="A36" s="9">
        <v>2.1</v>
      </c>
      <c r="B36" s="9" t="s">
        <v>23</v>
      </c>
      <c r="C36" s="65">
        <v>2.0205999999999998E-2</v>
      </c>
      <c r="D36" s="65">
        <v>5.0035000000000003E-2</v>
      </c>
      <c r="E36" s="65">
        <v>5.0035000000000003E-2</v>
      </c>
      <c r="F36" s="64"/>
      <c r="G36" s="65">
        <v>3.3724999999999998E-2</v>
      </c>
      <c r="H36" s="65">
        <v>5.1589999999999997E-2</v>
      </c>
      <c r="I36" s="65">
        <v>5.6432999999999997E-2</v>
      </c>
      <c r="J36" s="64"/>
      <c r="K36" s="65">
        <v>3.7828000000000001E-2</v>
      </c>
      <c r="L36" s="65">
        <v>5.3196E-2</v>
      </c>
      <c r="M36" s="65">
        <v>5.6875000000000002E-2</v>
      </c>
      <c r="N36" s="64"/>
      <c r="O36" s="65">
        <v>3.9974999999999997E-2</v>
      </c>
      <c r="P36" s="65">
        <v>5.4621000000000003E-2</v>
      </c>
      <c r="Q36" s="65">
        <v>5.6239999999999998E-2</v>
      </c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/>
      <c r="AT36" s="57" t="s">
        <v>12</v>
      </c>
      <c r="AU36" s="58" t="s">
        <v>8</v>
      </c>
      <c r="AV36" s="60">
        <f t="shared" ref="AV36:BB36" si="8">MIN(AA$9,AA$25,AA$41,AA$57,AA$73)</f>
        <v>0</v>
      </c>
      <c r="AW36" s="60">
        <f t="shared" si="8"/>
        <v>0</v>
      </c>
      <c r="AX36" s="60">
        <f t="shared" si="8"/>
        <v>0</v>
      </c>
      <c r="AY36" s="60">
        <f t="shared" si="8"/>
        <v>0</v>
      </c>
      <c r="AZ36" s="60">
        <f t="shared" si="8"/>
        <v>0</v>
      </c>
      <c r="BA36" s="60">
        <f t="shared" si="8"/>
        <v>0</v>
      </c>
      <c r="BB36" s="60">
        <f t="shared" si="8"/>
        <v>0</v>
      </c>
      <c r="BC36" s="61">
        <f>MIN(AV36:BB36)</f>
        <v>0</v>
      </c>
      <c r="BD36"/>
      <c r="BE36"/>
      <c r="BF36"/>
      <c r="BG36"/>
      <c r="BH36"/>
      <c r="BI36"/>
      <c r="BJ36"/>
      <c r="BK36"/>
      <c r="BL36"/>
      <c r="BM36"/>
      <c r="BN36"/>
      <c r="BO36"/>
    </row>
    <row r="37" spans="1:67" s="13" customFormat="1" ht="15.75" customHeight="1" x14ac:dyDescent="0.35">
      <c r="A37" s="22">
        <v>2.2000000000000002</v>
      </c>
      <c r="B37" s="23" t="s">
        <v>23</v>
      </c>
      <c r="C37" s="78">
        <v>4.9673000000000002E-2</v>
      </c>
      <c r="D37" s="78">
        <v>5.1777999999999998E-2</v>
      </c>
      <c r="E37" s="78">
        <v>5.1777999999999998E-2</v>
      </c>
      <c r="F37" s="64"/>
      <c r="G37" s="78">
        <v>4.9499000000000001E-2</v>
      </c>
      <c r="H37" s="78">
        <v>5.3078E-2</v>
      </c>
      <c r="I37" s="78">
        <v>4.9506000000000001E-2</v>
      </c>
      <c r="J37" s="64"/>
      <c r="K37" s="78">
        <v>4.9133000000000003E-2</v>
      </c>
      <c r="L37" s="78">
        <v>5.4892999999999997E-2</v>
      </c>
      <c r="M37" s="78">
        <v>4.9098999999999997E-2</v>
      </c>
      <c r="N37" s="64"/>
      <c r="O37" s="78">
        <v>4.9653000000000003E-2</v>
      </c>
      <c r="P37" s="78">
        <v>5.6329999999999998E-2</v>
      </c>
      <c r="Q37" s="78">
        <v>4.9173000000000001E-2</v>
      </c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/>
      <c r="AT37" s="57" t="s">
        <v>13</v>
      </c>
      <c r="AU37" s="58" t="s">
        <v>8</v>
      </c>
      <c r="AV37" s="60">
        <f t="shared" ref="AV37:BB37" si="9">MAX(AA$9,AA$25,AA$41,AA$57,AA$73)</f>
        <v>0</v>
      </c>
      <c r="AW37" s="60">
        <f t="shared" si="9"/>
        <v>0</v>
      </c>
      <c r="AX37" s="60">
        <f t="shared" si="9"/>
        <v>0</v>
      </c>
      <c r="AY37" s="60">
        <f t="shared" si="9"/>
        <v>0</v>
      </c>
      <c r="AZ37" s="60">
        <f t="shared" si="9"/>
        <v>0</v>
      </c>
      <c r="BA37" s="60">
        <f t="shared" si="9"/>
        <v>0</v>
      </c>
      <c r="BB37" s="60">
        <f t="shared" si="9"/>
        <v>0</v>
      </c>
      <c r="BC37" s="61">
        <f>MAX(AV37:BB37)</f>
        <v>0</v>
      </c>
      <c r="BD37"/>
      <c r="BE37"/>
      <c r="BF37"/>
      <c r="BG37"/>
      <c r="BH37"/>
      <c r="BI37"/>
      <c r="BJ37"/>
      <c r="BK37"/>
      <c r="BL37"/>
      <c r="BM37"/>
      <c r="BN37"/>
      <c r="BO37"/>
    </row>
    <row r="38" spans="1:67" s="15" customFormat="1" ht="15.75" customHeight="1" x14ac:dyDescent="0.35">
      <c r="A38" s="7">
        <v>2.4</v>
      </c>
      <c r="B38" s="7" t="s">
        <v>23</v>
      </c>
      <c r="C38" s="67">
        <v>0.114633</v>
      </c>
      <c r="D38" s="67">
        <v>5.7370999999999998E-2</v>
      </c>
      <c r="E38" s="67">
        <v>5.7370999999999998E-2</v>
      </c>
      <c r="F38" s="64"/>
      <c r="G38" s="67">
        <v>0.122923</v>
      </c>
      <c r="H38" s="67">
        <v>5.6677999999999999E-2</v>
      </c>
      <c r="I38" s="67">
        <v>6.5379000000000007E-2</v>
      </c>
      <c r="J38" s="64"/>
      <c r="K38" s="67">
        <v>0.124386</v>
      </c>
      <c r="L38" s="67">
        <v>5.7479000000000002E-2</v>
      </c>
      <c r="M38" s="67">
        <v>6.9237000000000007E-2</v>
      </c>
      <c r="N38" s="64"/>
      <c r="O38" s="67">
        <v>0.12341000000000001</v>
      </c>
      <c r="P38" s="67">
        <v>5.9041999999999997E-2</v>
      </c>
      <c r="Q38" s="67">
        <v>7.1353E-2</v>
      </c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</row>
    <row r="39" spans="1:67" s="15" customFormat="1" ht="15.75" customHeight="1" x14ac:dyDescent="0.35">
      <c r="A39" s="7">
        <v>2.8</v>
      </c>
      <c r="B39" s="7" t="s">
        <v>23</v>
      </c>
      <c r="C39" s="67">
        <v>0.16026899999999999</v>
      </c>
      <c r="D39" s="67">
        <v>5.9477000000000002E-2</v>
      </c>
      <c r="E39" s="67">
        <v>5.9477000000000002E-2</v>
      </c>
      <c r="F39" s="64"/>
      <c r="G39" s="67">
        <v>0.19678499999999999</v>
      </c>
      <c r="H39" s="67">
        <v>5.8346000000000002E-2</v>
      </c>
      <c r="I39" s="67">
        <v>8.0158999999999994E-2</v>
      </c>
      <c r="J39" s="64"/>
      <c r="K39" s="67">
        <v>0.21399099999999999</v>
      </c>
      <c r="L39" s="67">
        <v>5.9062000000000003E-2</v>
      </c>
      <c r="M39" s="67">
        <v>9.2660000000000006E-2</v>
      </c>
      <c r="N39" s="64"/>
      <c r="O39" s="67">
        <v>0.224276</v>
      </c>
      <c r="P39" s="67">
        <v>5.9810000000000002E-2</v>
      </c>
      <c r="Q39" s="67">
        <v>0.10059999999999999</v>
      </c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</row>
    <row r="40" spans="1:67" s="13" customFormat="1" ht="15.75" customHeight="1" x14ac:dyDescent="0.35">
      <c r="A40" s="14">
        <v>2.1</v>
      </c>
      <c r="B40" s="14" t="s">
        <v>24</v>
      </c>
      <c r="C40" s="70">
        <v>5.3303999999999997E-2</v>
      </c>
      <c r="D40" s="70">
        <v>5.2165999999999997E-2</v>
      </c>
      <c r="E40" s="70">
        <v>5.2165999999999997E-2</v>
      </c>
      <c r="F40" s="64"/>
      <c r="G40" s="70">
        <v>5.4919999999999997E-2</v>
      </c>
      <c r="H40" s="70">
        <v>5.3788999999999997E-2</v>
      </c>
      <c r="I40" s="70">
        <v>5.3848E-2</v>
      </c>
      <c r="J40" s="64"/>
      <c r="K40" s="70">
        <v>5.5516000000000003E-2</v>
      </c>
      <c r="L40" s="70">
        <v>5.4988000000000002E-2</v>
      </c>
      <c r="M40" s="70">
        <v>5.4588999999999999E-2</v>
      </c>
      <c r="N40" s="64"/>
      <c r="O40" s="70">
        <v>5.5377000000000003E-2</v>
      </c>
      <c r="P40" s="70">
        <v>5.6301999999999998E-2</v>
      </c>
      <c r="Q40" s="70">
        <v>5.4636999999999998E-2</v>
      </c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</row>
    <row r="41" spans="1:67" s="13" customFormat="1" ht="15.75" customHeight="1" x14ac:dyDescent="0.35">
      <c r="A41" s="20">
        <v>2.2000000000000002</v>
      </c>
      <c r="B41" s="20" t="s">
        <v>24</v>
      </c>
      <c r="C41" s="74">
        <v>4.9668999999999998E-2</v>
      </c>
      <c r="D41" s="74">
        <v>4.9443000000000001E-2</v>
      </c>
      <c r="E41" s="74">
        <v>4.9443000000000001E-2</v>
      </c>
      <c r="F41" s="64"/>
      <c r="G41" s="74">
        <v>4.9152000000000001E-2</v>
      </c>
      <c r="H41" s="74">
        <v>5.0768000000000001E-2</v>
      </c>
      <c r="I41" s="74">
        <v>4.8836999999999998E-2</v>
      </c>
      <c r="J41" s="64"/>
      <c r="K41" s="74">
        <v>4.9443000000000001E-2</v>
      </c>
      <c r="L41" s="74">
        <v>5.2631999999999998E-2</v>
      </c>
      <c r="M41" s="74">
        <v>4.9148999999999998E-2</v>
      </c>
      <c r="N41" s="64"/>
      <c r="O41" s="74">
        <v>4.9569000000000002E-2</v>
      </c>
      <c r="P41" s="74">
        <v>5.4064000000000001E-2</v>
      </c>
      <c r="Q41" s="74">
        <v>4.9265000000000003E-2</v>
      </c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</row>
    <row r="42" spans="1:67" s="13" customFormat="1" ht="15.75" customHeight="1" x14ac:dyDescent="0.35">
      <c r="A42" s="14">
        <v>2.4</v>
      </c>
      <c r="B42" s="14" t="s">
        <v>24</v>
      </c>
      <c r="C42" s="70">
        <v>5.3626E-2</v>
      </c>
      <c r="D42" s="70">
        <v>5.2442000000000003E-2</v>
      </c>
      <c r="E42" s="70">
        <v>5.2442000000000003E-2</v>
      </c>
      <c r="F42" s="64"/>
      <c r="G42" s="70">
        <v>6.2406000000000003E-2</v>
      </c>
      <c r="H42" s="70">
        <v>5.2645999999999998E-2</v>
      </c>
      <c r="I42" s="70">
        <v>6.0634E-2</v>
      </c>
      <c r="J42" s="64"/>
      <c r="K42" s="70">
        <v>6.7160999999999998E-2</v>
      </c>
      <c r="L42" s="70">
        <v>5.3338999999999998E-2</v>
      </c>
      <c r="M42" s="70">
        <v>6.5265000000000004E-2</v>
      </c>
      <c r="N42" s="64"/>
      <c r="O42" s="70">
        <v>6.9698999999999997E-2</v>
      </c>
      <c r="P42" s="70">
        <v>5.4729E-2</v>
      </c>
      <c r="Q42" s="70">
        <v>6.7742999999999998E-2</v>
      </c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</row>
    <row r="43" spans="1:67" s="13" customFormat="1" ht="15.75" customHeight="1" x14ac:dyDescent="0.35">
      <c r="A43" s="14">
        <v>2.8</v>
      </c>
      <c r="B43" s="14" t="s">
        <v>24</v>
      </c>
      <c r="C43" s="70">
        <v>5.6839000000000001E-2</v>
      </c>
      <c r="D43" s="70">
        <v>5.4276999999999999E-2</v>
      </c>
      <c r="E43" s="70">
        <v>5.4276999999999999E-2</v>
      </c>
      <c r="F43" s="64"/>
      <c r="G43" s="70">
        <v>8.1716999999999998E-2</v>
      </c>
      <c r="H43" s="70">
        <v>5.3844000000000003E-2</v>
      </c>
      <c r="I43" s="70">
        <v>7.6771000000000006E-2</v>
      </c>
      <c r="J43" s="64"/>
      <c r="K43" s="70">
        <v>9.7120999999999999E-2</v>
      </c>
      <c r="L43" s="70">
        <v>5.4887999999999999E-2</v>
      </c>
      <c r="M43" s="70">
        <v>9.0796000000000002E-2</v>
      </c>
      <c r="N43" s="64"/>
      <c r="O43" s="70">
        <v>0.107921</v>
      </c>
      <c r="P43" s="70">
        <v>5.5964E-2</v>
      </c>
      <c r="Q43" s="70">
        <v>0.100554</v>
      </c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</row>
    <row r="44" spans="1:67" s="15" customFormat="1" ht="15.75" customHeight="1" x14ac:dyDescent="0.35">
      <c r="A44" s="7">
        <v>2.1</v>
      </c>
      <c r="B44" s="7" t="s">
        <v>25</v>
      </c>
      <c r="C44" s="67">
        <v>8.5221000000000005E-2</v>
      </c>
      <c r="D44" s="67">
        <v>5.3173999999999999E-2</v>
      </c>
      <c r="E44" s="67">
        <v>5.3173999999999999E-2</v>
      </c>
      <c r="F44" s="64"/>
      <c r="G44" s="67">
        <v>7.9289999999999999E-2</v>
      </c>
      <c r="H44" s="67">
        <v>5.5592999999999997E-2</v>
      </c>
      <c r="I44" s="67">
        <v>5.3829000000000002E-2</v>
      </c>
      <c r="J44" s="64"/>
      <c r="K44" s="67">
        <v>7.5246999999999994E-2</v>
      </c>
      <c r="L44" s="67">
        <v>5.6762E-2</v>
      </c>
      <c r="M44" s="67">
        <v>5.3387999999999998E-2</v>
      </c>
      <c r="N44" s="64"/>
      <c r="O44" s="67">
        <v>7.2067999999999993E-2</v>
      </c>
      <c r="P44" s="67">
        <v>5.8250000000000003E-2</v>
      </c>
      <c r="Q44" s="67">
        <v>5.3392000000000002E-2</v>
      </c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</row>
    <row r="45" spans="1:67" s="13" customFormat="1" ht="15.75" customHeight="1" x14ac:dyDescent="0.35">
      <c r="A45" s="22">
        <v>2.2000000000000002</v>
      </c>
      <c r="B45" s="23" t="s">
        <v>25</v>
      </c>
      <c r="C45" s="78">
        <v>5.0000999999999997E-2</v>
      </c>
      <c r="D45" s="78">
        <v>5.0318000000000002E-2</v>
      </c>
      <c r="E45" s="78">
        <v>5.0318000000000002E-2</v>
      </c>
      <c r="F45" s="64"/>
      <c r="G45" s="78">
        <v>4.9317E-2</v>
      </c>
      <c r="H45" s="78">
        <v>5.1307999999999999E-2</v>
      </c>
      <c r="I45" s="78">
        <v>4.9230999999999997E-2</v>
      </c>
      <c r="J45" s="64"/>
      <c r="K45" s="78">
        <v>4.9228000000000001E-2</v>
      </c>
      <c r="L45" s="78">
        <v>5.2622000000000002E-2</v>
      </c>
      <c r="M45" s="78">
        <v>4.9147000000000003E-2</v>
      </c>
      <c r="N45" s="64"/>
      <c r="O45" s="78">
        <v>4.9791000000000002E-2</v>
      </c>
      <c r="P45" s="78">
        <v>5.4239000000000002E-2</v>
      </c>
      <c r="Q45" s="78">
        <v>4.9495999999999998E-2</v>
      </c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</row>
    <row r="46" spans="1:67" s="11" customFormat="1" ht="15.75" customHeight="1" x14ac:dyDescent="0.35">
      <c r="A46" s="9">
        <v>2.4</v>
      </c>
      <c r="B46" s="9" t="s">
        <v>25</v>
      </c>
      <c r="C46" s="65">
        <v>2.9465000000000002E-2</v>
      </c>
      <c r="D46" s="65">
        <v>5.0750999999999998E-2</v>
      </c>
      <c r="E46" s="65">
        <v>5.0750999999999998E-2</v>
      </c>
      <c r="F46" s="64"/>
      <c r="G46" s="65">
        <v>3.4986999999999997E-2</v>
      </c>
      <c r="H46" s="65">
        <v>5.0909000000000003E-2</v>
      </c>
      <c r="I46" s="65">
        <v>5.8147999999999998E-2</v>
      </c>
      <c r="J46" s="64"/>
      <c r="K46" s="65">
        <v>3.9073999999999998E-2</v>
      </c>
      <c r="L46" s="65">
        <v>5.2290000000000003E-2</v>
      </c>
      <c r="M46" s="65">
        <v>6.2567999999999999E-2</v>
      </c>
      <c r="N46" s="64"/>
      <c r="O46" s="65">
        <v>4.2215000000000003E-2</v>
      </c>
      <c r="P46" s="65">
        <v>5.3780000000000001E-2</v>
      </c>
      <c r="Q46" s="65">
        <v>6.6139000000000003E-2</v>
      </c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</row>
    <row r="47" spans="1:67" s="11" customFormat="1" ht="15.75" customHeight="1" x14ac:dyDescent="0.35">
      <c r="A47" s="9">
        <v>2.8</v>
      </c>
      <c r="B47" s="9" t="s">
        <v>25</v>
      </c>
      <c r="C47" s="65">
        <v>2.3366000000000001E-2</v>
      </c>
      <c r="D47" s="65">
        <v>5.2290999999999997E-2</v>
      </c>
      <c r="E47" s="65">
        <v>5.2290999999999997E-2</v>
      </c>
      <c r="F47" s="64"/>
      <c r="G47" s="65">
        <v>3.7685999999999997E-2</v>
      </c>
      <c r="H47" s="65">
        <v>5.2457999999999998E-2</v>
      </c>
      <c r="I47" s="65">
        <v>7.4912000000000006E-2</v>
      </c>
      <c r="J47" s="64"/>
      <c r="K47" s="65">
        <v>4.7931000000000001E-2</v>
      </c>
      <c r="L47" s="65">
        <v>5.2986999999999999E-2</v>
      </c>
      <c r="M47" s="65">
        <v>8.9107000000000006E-2</v>
      </c>
      <c r="N47" s="64"/>
      <c r="O47" s="65">
        <v>5.5425000000000002E-2</v>
      </c>
      <c r="P47" s="65">
        <v>5.4389E-2</v>
      </c>
      <c r="Q47" s="65">
        <v>9.9171999999999996E-2</v>
      </c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</row>
    <row r="48" spans="1:67" s="15" customFormat="1" ht="15.75" customHeight="1" x14ac:dyDescent="0.35">
      <c r="A48" s="7">
        <v>2.1</v>
      </c>
      <c r="B48" s="7" t="s">
        <v>26</v>
      </c>
      <c r="C48" s="67">
        <v>0.11189399999999999</v>
      </c>
      <c r="D48" s="67">
        <v>5.3580000000000003E-2</v>
      </c>
      <c r="E48" s="67">
        <v>5.3580000000000003E-2</v>
      </c>
      <c r="F48" s="64"/>
      <c r="G48" s="67">
        <v>0.102312</v>
      </c>
      <c r="H48" s="67">
        <v>5.6508000000000003E-2</v>
      </c>
      <c r="I48" s="67">
        <v>5.2588000000000003E-2</v>
      </c>
      <c r="J48" s="64"/>
      <c r="K48" s="67">
        <v>9.5536999999999997E-2</v>
      </c>
      <c r="L48" s="67">
        <v>5.7949000000000001E-2</v>
      </c>
      <c r="M48" s="67">
        <v>5.2656000000000001E-2</v>
      </c>
      <c r="N48" s="64"/>
      <c r="O48" s="67">
        <v>9.0990000000000001E-2</v>
      </c>
      <c r="P48" s="67">
        <v>5.9576999999999998E-2</v>
      </c>
      <c r="Q48" s="67">
        <v>5.3262999999999998E-2</v>
      </c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</row>
    <row r="49" spans="1:67" s="13" customFormat="1" ht="15.75" customHeight="1" x14ac:dyDescent="0.35">
      <c r="A49" s="22">
        <v>2.2000000000000002</v>
      </c>
      <c r="B49" s="23" t="s">
        <v>26</v>
      </c>
      <c r="C49" s="78">
        <v>4.9827999999999997E-2</v>
      </c>
      <c r="D49" s="78">
        <v>5.1048999999999997E-2</v>
      </c>
      <c r="E49" s="78">
        <v>5.1048999999999997E-2</v>
      </c>
      <c r="F49" s="64"/>
      <c r="G49" s="78">
        <v>4.9713E-2</v>
      </c>
      <c r="H49" s="78">
        <v>5.2188999999999999E-2</v>
      </c>
      <c r="I49" s="78">
        <v>4.9731999999999998E-2</v>
      </c>
      <c r="J49" s="64"/>
      <c r="K49" s="78">
        <v>4.9668999999999998E-2</v>
      </c>
      <c r="L49" s="78">
        <v>5.3806E-2</v>
      </c>
      <c r="M49" s="78">
        <v>4.9673000000000002E-2</v>
      </c>
      <c r="N49" s="64"/>
      <c r="O49" s="78">
        <v>4.9662999999999999E-2</v>
      </c>
      <c r="P49" s="78">
        <v>5.4677000000000003E-2</v>
      </c>
      <c r="Q49" s="78">
        <v>4.9453999999999998E-2</v>
      </c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</row>
    <row r="50" spans="1:67" s="11" customFormat="1" ht="15.75" customHeight="1" x14ac:dyDescent="0.35">
      <c r="A50" s="9">
        <v>2.4</v>
      </c>
      <c r="B50" s="9" t="s">
        <v>26</v>
      </c>
      <c r="C50" s="65">
        <v>1.8092E-2</v>
      </c>
      <c r="D50" s="65">
        <v>4.9418999999999998E-2</v>
      </c>
      <c r="E50" s="65">
        <v>4.9418999999999998E-2</v>
      </c>
      <c r="F50" s="64"/>
      <c r="G50" s="65">
        <v>2.1874999999999999E-2</v>
      </c>
      <c r="H50" s="65">
        <v>5.1293999999999999E-2</v>
      </c>
      <c r="I50" s="65">
        <v>5.7238999999999998E-2</v>
      </c>
      <c r="J50" s="64"/>
      <c r="K50" s="65">
        <v>2.4379000000000001E-2</v>
      </c>
      <c r="L50" s="65">
        <v>5.2178000000000002E-2</v>
      </c>
      <c r="M50" s="65">
        <v>6.1269999999999998E-2</v>
      </c>
      <c r="N50" s="64"/>
      <c r="O50" s="65">
        <v>2.6721999999999999E-2</v>
      </c>
      <c r="P50" s="65">
        <v>5.3739000000000002E-2</v>
      </c>
      <c r="Q50" s="65">
        <v>6.4406000000000005E-2</v>
      </c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</row>
    <row r="51" spans="1:67" s="11" customFormat="1" ht="15.75" customHeight="1" x14ac:dyDescent="0.35">
      <c r="A51" s="9">
        <v>2.8</v>
      </c>
      <c r="B51" s="9" t="s">
        <v>26</v>
      </c>
      <c r="C51" s="65">
        <v>1.069E-2</v>
      </c>
      <c r="D51" s="65">
        <v>5.1614E-2</v>
      </c>
      <c r="E51" s="65">
        <v>5.1614E-2</v>
      </c>
      <c r="F51" s="64"/>
      <c r="G51" s="65">
        <v>1.8748000000000001E-2</v>
      </c>
      <c r="H51" s="65">
        <v>5.1920000000000001E-2</v>
      </c>
      <c r="I51" s="65">
        <v>7.3824000000000001E-2</v>
      </c>
      <c r="J51" s="64"/>
      <c r="K51" s="65">
        <v>2.4975000000000001E-2</v>
      </c>
      <c r="L51" s="65">
        <v>5.2364000000000001E-2</v>
      </c>
      <c r="M51" s="65">
        <v>8.7888999999999995E-2</v>
      </c>
      <c r="N51" s="64"/>
      <c r="O51" s="65">
        <v>3.0367000000000002E-2</v>
      </c>
      <c r="P51" s="65">
        <v>5.3988000000000001E-2</v>
      </c>
      <c r="Q51" s="65">
        <v>9.8446000000000006E-2</v>
      </c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</row>
    <row r="52" spans="1:67" s="11" customFormat="1" ht="15.75" customHeight="1" x14ac:dyDescent="0.35">
      <c r="A52" s="9">
        <v>2.1</v>
      </c>
      <c r="B52" s="9" t="s">
        <v>27</v>
      </c>
      <c r="C52" s="65">
        <v>1.9338999999999999E-2</v>
      </c>
      <c r="D52" s="65">
        <v>4.9768E-2</v>
      </c>
      <c r="E52" s="65">
        <v>4.9768E-2</v>
      </c>
      <c r="F52" s="64"/>
      <c r="G52" s="65">
        <v>3.3672000000000001E-2</v>
      </c>
      <c r="H52" s="65">
        <v>5.1346999999999997E-2</v>
      </c>
      <c r="I52" s="65">
        <v>5.6709000000000002E-2</v>
      </c>
      <c r="J52" s="64"/>
      <c r="K52" s="65">
        <v>3.7765E-2</v>
      </c>
      <c r="L52" s="65">
        <v>5.2625999999999999E-2</v>
      </c>
      <c r="M52" s="65">
        <v>5.6801999999999998E-2</v>
      </c>
      <c r="N52" s="64"/>
      <c r="O52" s="65">
        <v>3.9879999999999999E-2</v>
      </c>
      <c r="P52" s="65">
        <v>5.3818999999999999E-2</v>
      </c>
      <c r="Q52" s="65">
        <v>5.6404000000000003E-2</v>
      </c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</row>
    <row r="53" spans="1:67" s="13" customFormat="1" ht="15.75" customHeight="1" x14ac:dyDescent="0.35">
      <c r="A53" s="22">
        <v>2.2000000000000002</v>
      </c>
      <c r="B53" s="23" t="s">
        <v>27</v>
      </c>
      <c r="C53" s="78">
        <v>4.9598999999999997E-2</v>
      </c>
      <c r="D53" s="78">
        <v>5.1408000000000002E-2</v>
      </c>
      <c r="E53" s="78">
        <v>5.1408000000000002E-2</v>
      </c>
      <c r="F53" s="64"/>
      <c r="G53" s="78">
        <v>4.9909000000000002E-2</v>
      </c>
      <c r="H53" s="78">
        <v>5.2927000000000002E-2</v>
      </c>
      <c r="I53" s="78">
        <v>5.0161999999999998E-2</v>
      </c>
      <c r="J53" s="64"/>
      <c r="K53" s="78">
        <v>4.9621999999999999E-2</v>
      </c>
      <c r="L53" s="78">
        <v>5.4217000000000001E-2</v>
      </c>
      <c r="M53" s="78">
        <v>4.9491E-2</v>
      </c>
      <c r="N53" s="64"/>
      <c r="O53" s="78">
        <v>4.9452999999999997E-2</v>
      </c>
      <c r="P53" s="78">
        <v>5.5070000000000001E-2</v>
      </c>
      <c r="Q53" s="78">
        <v>4.9237000000000003E-2</v>
      </c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</row>
    <row r="54" spans="1:67" s="15" customFormat="1" ht="15.75" customHeight="1" x14ac:dyDescent="0.35">
      <c r="A54" s="7">
        <v>2.4</v>
      </c>
      <c r="B54" s="7" t="s">
        <v>27</v>
      </c>
      <c r="C54" s="67">
        <v>0.113331</v>
      </c>
      <c r="D54" s="67">
        <v>5.5681000000000001E-2</v>
      </c>
      <c r="E54" s="67">
        <v>5.5681000000000001E-2</v>
      </c>
      <c r="F54" s="64"/>
      <c r="G54" s="67">
        <v>0.12164</v>
      </c>
      <c r="H54" s="67">
        <v>5.5350000000000003E-2</v>
      </c>
      <c r="I54" s="67">
        <v>6.4226000000000005E-2</v>
      </c>
      <c r="J54" s="64"/>
      <c r="K54" s="67">
        <v>0.123361</v>
      </c>
      <c r="L54" s="67">
        <v>5.5843999999999998E-2</v>
      </c>
      <c r="M54" s="67">
        <v>6.8559999999999996E-2</v>
      </c>
      <c r="N54" s="64"/>
      <c r="O54" s="67">
        <v>0.122983</v>
      </c>
      <c r="P54" s="67">
        <v>5.7111000000000002E-2</v>
      </c>
      <c r="Q54" s="67">
        <v>7.1008000000000002E-2</v>
      </c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</row>
    <row r="55" spans="1:67" s="15" customFormat="1" ht="15.75" customHeight="1" x14ac:dyDescent="0.35">
      <c r="A55" s="7">
        <v>2.8</v>
      </c>
      <c r="B55" s="7" t="s">
        <v>27</v>
      </c>
      <c r="C55" s="67">
        <v>0.15768799999999999</v>
      </c>
      <c r="D55" s="67">
        <v>5.7256000000000001E-2</v>
      </c>
      <c r="E55" s="67">
        <v>5.7256000000000001E-2</v>
      </c>
      <c r="F55" s="64"/>
      <c r="G55" s="67">
        <v>0.193105</v>
      </c>
      <c r="H55" s="67">
        <v>5.6795999999999999E-2</v>
      </c>
      <c r="I55" s="67">
        <v>7.8633999999999996E-2</v>
      </c>
      <c r="J55" s="64"/>
      <c r="K55" s="67">
        <v>0.212093</v>
      </c>
      <c r="L55" s="67">
        <v>5.7207000000000001E-2</v>
      </c>
      <c r="M55" s="67">
        <v>9.2192999999999997E-2</v>
      </c>
      <c r="N55" s="64"/>
      <c r="O55" s="67">
        <v>0.222441</v>
      </c>
      <c r="P55" s="67">
        <v>5.8098999999999998E-2</v>
      </c>
      <c r="Q55" s="67">
        <v>0.101185</v>
      </c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</row>
    <row r="56" spans="1:67" s="13" customFormat="1" ht="15.75" customHeight="1" x14ac:dyDescent="0.35">
      <c r="A56" s="14">
        <v>2.1</v>
      </c>
      <c r="B56" s="14" t="s">
        <v>28</v>
      </c>
      <c r="C56" s="70">
        <v>5.2465999999999999E-2</v>
      </c>
      <c r="D56" s="70">
        <v>5.1602000000000002E-2</v>
      </c>
      <c r="E56" s="70">
        <v>5.1602000000000002E-2</v>
      </c>
      <c r="F56" s="64"/>
      <c r="G56" s="70">
        <v>5.5116999999999999E-2</v>
      </c>
      <c r="H56" s="70">
        <v>5.3012999999999998E-2</v>
      </c>
      <c r="I56" s="70">
        <v>5.4337999999999997E-2</v>
      </c>
      <c r="J56" s="64"/>
      <c r="K56" s="70">
        <v>5.6065999999999998E-2</v>
      </c>
      <c r="L56" s="70">
        <v>5.4368E-2</v>
      </c>
      <c r="M56" s="70">
        <v>5.5374E-2</v>
      </c>
      <c r="N56" s="64"/>
      <c r="O56" s="70">
        <v>5.5282999999999999E-2</v>
      </c>
      <c r="P56" s="70">
        <v>5.5308999999999997E-2</v>
      </c>
      <c r="Q56" s="70">
        <v>5.4713999999999999E-2</v>
      </c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</row>
    <row r="57" spans="1:67" s="13" customFormat="1" ht="15.75" customHeight="1" x14ac:dyDescent="0.35">
      <c r="A57" s="20">
        <v>2.2000000000000002</v>
      </c>
      <c r="B57" s="20" t="s">
        <v>28</v>
      </c>
      <c r="C57" s="74">
        <v>4.9811000000000001E-2</v>
      </c>
      <c r="D57" s="74">
        <v>4.9639000000000003E-2</v>
      </c>
      <c r="E57" s="74">
        <v>4.9639000000000003E-2</v>
      </c>
      <c r="F57" s="64"/>
      <c r="G57" s="74">
        <v>4.9879E-2</v>
      </c>
      <c r="H57" s="74">
        <v>5.1175999999999999E-2</v>
      </c>
      <c r="I57" s="74">
        <v>4.9696999999999998E-2</v>
      </c>
      <c r="J57" s="64"/>
      <c r="K57" s="74">
        <v>4.9383000000000003E-2</v>
      </c>
      <c r="L57" s="74">
        <v>5.1673999999999998E-2</v>
      </c>
      <c r="M57" s="74">
        <v>4.9174000000000002E-2</v>
      </c>
      <c r="N57" s="64"/>
      <c r="O57" s="74">
        <v>4.9912999999999999E-2</v>
      </c>
      <c r="P57" s="74">
        <v>5.3532000000000003E-2</v>
      </c>
      <c r="Q57" s="74">
        <v>4.9732999999999999E-2</v>
      </c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</row>
    <row r="58" spans="1:67" s="13" customFormat="1" ht="15.75" customHeight="1" x14ac:dyDescent="0.35">
      <c r="A58" s="14">
        <v>2.4</v>
      </c>
      <c r="B58" s="14" t="s">
        <v>28</v>
      </c>
      <c r="C58" s="70">
        <v>5.2805999999999999E-2</v>
      </c>
      <c r="D58" s="70">
        <v>5.1902999999999998E-2</v>
      </c>
      <c r="E58" s="70">
        <v>5.1902999999999998E-2</v>
      </c>
      <c r="F58" s="64"/>
      <c r="G58" s="70">
        <v>6.1684999999999997E-2</v>
      </c>
      <c r="H58" s="70">
        <v>5.1810000000000002E-2</v>
      </c>
      <c r="I58" s="70">
        <v>6.0284999999999998E-2</v>
      </c>
      <c r="J58" s="64"/>
      <c r="K58" s="70">
        <v>6.6857E-2</v>
      </c>
      <c r="L58" s="70">
        <v>5.2925E-2</v>
      </c>
      <c r="M58" s="70">
        <v>6.5271999999999997E-2</v>
      </c>
      <c r="N58" s="64"/>
      <c r="O58" s="70">
        <v>6.9260000000000002E-2</v>
      </c>
      <c r="P58" s="70">
        <v>5.4153E-2</v>
      </c>
      <c r="Q58" s="70">
        <v>6.7673999999999998E-2</v>
      </c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</row>
    <row r="59" spans="1:67" s="13" customFormat="1" ht="15.75" customHeight="1" x14ac:dyDescent="0.35">
      <c r="A59" s="14">
        <v>2.8</v>
      </c>
      <c r="B59" s="14" t="s">
        <v>28</v>
      </c>
      <c r="C59" s="70">
        <v>5.5641999999999997E-2</v>
      </c>
      <c r="D59" s="70">
        <v>5.3564000000000001E-2</v>
      </c>
      <c r="E59" s="70">
        <v>5.3564000000000001E-2</v>
      </c>
      <c r="F59" s="64"/>
      <c r="G59" s="70">
        <v>8.0077999999999996E-2</v>
      </c>
      <c r="H59" s="70">
        <v>5.2998999999999998E-2</v>
      </c>
      <c r="I59" s="70">
        <v>7.6064999999999994E-2</v>
      </c>
      <c r="J59" s="64"/>
      <c r="K59" s="70">
        <v>9.6134999999999998E-2</v>
      </c>
      <c r="L59" s="70">
        <v>5.3852999999999998E-2</v>
      </c>
      <c r="M59" s="70">
        <v>9.0892000000000001E-2</v>
      </c>
      <c r="N59" s="64"/>
      <c r="O59" s="70">
        <v>0.10670300000000001</v>
      </c>
      <c r="P59" s="70">
        <v>5.4510999999999997E-2</v>
      </c>
      <c r="Q59" s="70">
        <v>0.100673</v>
      </c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</row>
    <row r="60" spans="1:67" s="15" customFormat="1" ht="15.75" customHeight="1" x14ac:dyDescent="0.35">
      <c r="A60" s="7">
        <v>2.1</v>
      </c>
      <c r="B60" s="7" t="s">
        <v>29</v>
      </c>
      <c r="C60" s="67">
        <v>8.4621000000000002E-2</v>
      </c>
      <c r="D60" s="67">
        <v>5.2468000000000001E-2</v>
      </c>
      <c r="E60" s="67">
        <v>5.2468000000000001E-2</v>
      </c>
      <c r="F60" s="64"/>
      <c r="G60" s="67">
        <v>7.8489000000000003E-2</v>
      </c>
      <c r="H60" s="67">
        <v>5.4384000000000002E-2</v>
      </c>
      <c r="I60" s="67">
        <v>5.3148000000000001E-2</v>
      </c>
      <c r="J60" s="64"/>
      <c r="K60" s="67">
        <v>7.5261999999999996E-2</v>
      </c>
      <c r="L60" s="67">
        <v>5.5691999999999998E-2</v>
      </c>
      <c r="M60" s="67">
        <v>5.3577E-2</v>
      </c>
      <c r="N60" s="64"/>
      <c r="O60" s="67">
        <v>7.2627999999999998E-2</v>
      </c>
      <c r="P60" s="67">
        <v>5.6698999999999999E-2</v>
      </c>
      <c r="Q60" s="67">
        <v>5.3626E-2</v>
      </c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</row>
    <row r="61" spans="1:67" s="13" customFormat="1" ht="15.75" customHeight="1" x14ac:dyDescent="0.35">
      <c r="A61" s="22">
        <v>2.2000000000000002</v>
      </c>
      <c r="B61" s="23" t="s">
        <v>29</v>
      </c>
      <c r="C61" s="78">
        <v>4.9701000000000002E-2</v>
      </c>
      <c r="D61" s="78">
        <v>5.0014999999999997E-2</v>
      </c>
      <c r="E61" s="78">
        <v>5.0014999999999997E-2</v>
      </c>
      <c r="F61" s="64"/>
      <c r="G61" s="78">
        <v>4.9721000000000001E-2</v>
      </c>
      <c r="H61" s="78">
        <v>5.1114E-2</v>
      </c>
      <c r="I61" s="78">
        <v>4.9602E-2</v>
      </c>
      <c r="J61" s="64"/>
      <c r="K61" s="78">
        <v>4.9443000000000001E-2</v>
      </c>
      <c r="L61" s="78">
        <v>5.2188999999999999E-2</v>
      </c>
      <c r="M61" s="78">
        <v>4.9318000000000001E-2</v>
      </c>
      <c r="N61" s="64"/>
      <c r="O61" s="78">
        <v>4.9690999999999999E-2</v>
      </c>
      <c r="P61" s="78">
        <v>5.3260000000000002E-2</v>
      </c>
      <c r="Q61" s="78">
        <v>4.9461999999999999E-2</v>
      </c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</row>
    <row r="62" spans="1:67" s="11" customFormat="1" ht="15.75" customHeight="1" x14ac:dyDescent="0.35">
      <c r="A62" s="9">
        <v>2.4</v>
      </c>
      <c r="B62" s="9" t="s">
        <v>29</v>
      </c>
      <c r="C62" s="65">
        <v>2.8978E-2</v>
      </c>
      <c r="D62" s="65">
        <v>5.0500000000000003E-2</v>
      </c>
      <c r="E62" s="65">
        <v>5.0500000000000003E-2</v>
      </c>
      <c r="F62" s="64"/>
      <c r="G62" s="65">
        <v>3.4805000000000003E-2</v>
      </c>
      <c r="H62" s="65">
        <v>5.0844E-2</v>
      </c>
      <c r="I62" s="65">
        <v>5.8450000000000002E-2</v>
      </c>
      <c r="J62" s="64"/>
      <c r="K62" s="65">
        <v>3.9217000000000002E-2</v>
      </c>
      <c r="L62" s="65">
        <v>5.228E-2</v>
      </c>
      <c r="M62" s="65">
        <v>6.3376000000000002E-2</v>
      </c>
      <c r="N62" s="64"/>
      <c r="O62" s="65">
        <v>4.2105999999999998E-2</v>
      </c>
      <c r="P62" s="65">
        <v>5.3469999999999997E-2</v>
      </c>
      <c r="Q62" s="65">
        <v>6.6308000000000006E-2</v>
      </c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</row>
    <row r="63" spans="1:67" s="11" customFormat="1" ht="15.75" customHeight="1" x14ac:dyDescent="0.35">
      <c r="A63" s="9">
        <v>2.8</v>
      </c>
      <c r="B63" s="9" t="s">
        <v>29</v>
      </c>
      <c r="C63" s="65">
        <v>2.2679000000000001E-2</v>
      </c>
      <c r="D63" s="65">
        <v>5.194E-2</v>
      </c>
      <c r="E63" s="65">
        <v>5.194E-2</v>
      </c>
      <c r="F63" s="64"/>
      <c r="G63" s="65">
        <v>3.6721999999999998E-2</v>
      </c>
      <c r="H63" s="65">
        <v>5.1734000000000002E-2</v>
      </c>
      <c r="I63" s="65">
        <v>7.4519000000000002E-2</v>
      </c>
      <c r="J63" s="64"/>
      <c r="K63" s="65">
        <v>4.7229E-2</v>
      </c>
      <c r="L63" s="65">
        <v>5.2810000000000003E-2</v>
      </c>
      <c r="M63" s="65">
        <v>8.9282E-2</v>
      </c>
      <c r="N63" s="64"/>
      <c r="O63" s="65">
        <v>5.4356000000000002E-2</v>
      </c>
      <c r="P63" s="65">
        <v>5.3756999999999999E-2</v>
      </c>
      <c r="Q63" s="65">
        <v>9.8766000000000007E-2</v>
      </c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</row>
    <row r="64" spans="1:67" s="15" customFormat="1" ht="15.75" customHeight="1" x14ac:dyDescent="0.35">
      <c r="A64" s="7">
        <v>2.1</v>
      </c>
      <c r="B64" s="7" t="s">
        <v>30</v>
      </c>
      <c r="C64" s="67">
        <v>0.111218</v>
      </c>
      <c r="D64" s="67">
        <v>5.2970999999999997E-2</v>
      </c>
      <c r="E64" s="67">
        <v>5.2970999999999997E-2</v>
      </c>
      <c r="F64" s="64"/>
      <c r="G64" s="67">
        <v>0.101869</v>
      </c>
      <c r="H64" s="67">
        <v>5.4900999999999998E-2</v>
      </c>
      <c r="I64" s="67">
        <v>5.2396999999999999E-2</v>
      </c>
      <c r="J64" s="64"/>
      <c r="K64" s="67">
        <v>9.5429E-2</v>
      </c>
      <c r="L64" s="67">
        <v>5.6669999999999998E-2</v>
      </c>
      <c r="M64" s="67">
        <v>5.2985999999999998E-2</v>
      </c>
      <c r="N64" s="64"/>
      <c r="O64" s="67">
        <v>9.0791999999999998E-2</v>
      </c>
      <c r="P64" s="67">
        <v>5.7997E-2</v>
      </c>
      <c r="Q64" s="67">
        <v>5.3416999999999999E-2</v>
      </c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</row>
    <row r="65" spans="1:67" s="13" customFormat="1" ht="15.75" customHeight="1" x14ac:dyDescent="0.35">
      <c r="A65" s="22">
        <v>2.2000000000000002</v>
      </c>
      <c r="B65" s="23" t="s">
        <v>30</v>
      </c>
      <c r="C65" s="78">
        <v>4.9908000000000001E-2</v>
      </c>
      <c r="D65" s="78">
        <v>5.0650000000000001E-2</v>
      </c>
      <c r="E65" s="78">
        <v>5.0650000000000001E-2</v>
      </c>
      <c r="F65" s="64"/>
      <c r="G65" s="78">
        <v>4.9607999999999999E-2</v>
      </c>
      <c r="H65" s="78">
        <v>5.1628E-2</v>
      </c>
      <c r="I65" s="78">
        <v>4.9734E-2</v>
      </c>
      <c r="J65" s="64"/>
      <c r="K65" s="78">
        <v>4.9748000000000001E-2</v>
      </c>
      <c r="L65" s="78">
        <v>5.2942000000000003E-2</v>
      </c>
      <c r="M65" s="78">
        <v>4.9667000000000003E-2</v>
      </c>
      <c r="N65" s="64"/>
      <c r="O65" s="78">
        <v>4.9561000000000001E-2</v>
      </c>
      <c r="P65" s="78">
        <v>5.3525999999999997E-2</v>
      </c>
      <c r="Q65" s="78">
        <v>4.9374000000000001E-2</v>
      </c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</row>
    <row r="66" spans="1:67" s="11" customFormat="1" ht="17" customHeight="1" x14ac:dyDescent="0.35">
      <c r="A66" s="9">
        <v>2.4</v>
      </c>
      <c r="B66" s="9" t="s">
        <v>30</v>
      </c>
      <c r="C66" s="65">
        <v>1.7951000000000002E-2</v>
      </c>
      <c r="D66" s="65">
        <v>5.0223999999999998E-2</v>
      </c>
      <c r="E66" s="65">
        <v>5.0223999999999998E-2</v>
      </c>
      <c r="F66" s="64"/>
      <c r="G66" s="65">
        <v>2.1137E-2</v>
      </c>
      <c r="H66" s="65">
        <v>5.0679000000000002E-2</v>
      </c>
      <c r="I66" s="65">
        <v>5.6920999999999999E-2</v>
      </c>
      <c r="J66" s="64"/>
      <c r="K66" s="65">
        <v>2.4257999999999998E-2</v>
      </c>
      <c r="L66" s="65">
        <v>5.1941000000000001E-2</v>
      </c>
      <c r="M66" s="65">
        <v>6.1481000000000001E-2</v>
      </c>
      <c r="N66" s="64"/>
      <c r="O66" s="65">
        <v>2.6086000000000002E-2</v>
      </c>
      <c r="P66" s="65">
        <v>5.2894999999999998E-2</v>
      </c>
      <c r="Q66" s="65">
        <v>6.4139000000000002E-2</v>
      </c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</row>
    <row r="67" spans="1:67" s="11" customFormat="1" ht="15.75" customHeight="1" x14ac:dyDescent="0.35">
      <c r="A67" s="9">
        <v>2.8</v>
      </c>
      <c r="B67" s="9" t="s">
        <v>30</v>
      </c>
      <c r="C67" s="65">
        <v>1.0093E-2</v>
      </c>
      <c r="D67" s="65">
        <v>5.1514999999999998E-2</v>
      </c>
      <c r="E67" s="65">
        <v>5.1514999999999998E-2</v>
      </c>
      <c r="F67" s="64"/>
      <c r="G67" s="65">
        <v>1.7898000000000001E-2</v>
      </c>
      <c r="H67" s="65">
        <v>5.1311000000000002E-2</v>
      </c>
      <c r="I67" s="65">
        <v>7.3275999999999994E-2</v>
      </c>
      <c r="J67" s="64"/>
      <c r="K67" s="65">
        <v>2.4334999999999999E-2</v>
      </c>
      <c r="L67" s="65">
        <v>5.2048999999999998E-2</v>
      </c>
      <c r="M67" s="65">
        <v>8.7717000000000003E-2</v>
      </c>
      <c r="N67" s="64"/>
      <c r="O67" s="65">
        <v>2.9520999999999999E-2</v>
      </c>
      <c r="P67" s="65">
        <v>5.2937999999999999E-2</v>
      </c>
      <c r="Q67" s="65">
        <v>9.7846000000000002E-2</v>
      </c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</row>
    <row r="68" spans="1:67" s="11" customFormat="1" ht="15.75" customHeight="1" x14ac:dyDescent="0.35">
      <c r="A68" s="9">
        <v>2.1</v>
      </c>
      <c r="B68" s="9" t="s">
        <v>31</v>
      </c>
      <c r="C68" s="65">
        <v>1.7963E-2</v>
      </c>
      <c r="D68" s="65">
        <v>4.9840000000000002E-2</v>
      </c>
      <c r="E68" s="65">
        <v>4.9840000000000002E-2</v>
      </c>
      <c r="F68" s="64"/>
      <c r="G68" s="65">
        <v>3.3271000000000002E-2</v>
      </c>
      <c r="H68" s="65">
        <v>5.0799999999999998E-2</v>
      </c>
      <c r="I68" s="65">
        <v>5.6631000000000001E-2</v>
      </c>
      <c r="J68" s="64"/>
      <c r="K68" s="65">
        <v>3.7907999999999997E-2</v>
      </c>
      <c r="L68" s="65">
        <v>5.1126999999999999E-2</v>
      </c>
      <c r="M68" s="65">
        <v>5.7622E-2</v>
      </c>
      <c r="N68" s="64"/>
      <c r="O68" s="65">
        <v>4.0100999999999998E-2</v>
      </c>
      <c r="P68" s="65">
        <v>5.2072E-2</v>
      </c>
      <c r="Q68" s="65">
        <v>5.6743000000000002E-2</v>
      </c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</row>
    <row r="69" spans="1:67" s="13" customFormat="1" ht="15.75" customHeight="1" x14ac:dyDescent="0.35">
      <c r="A69" s="22">
        <v>2.2000000000000002</v>
      </c>
      <c r="B69" s="23" t="s">
        <v>31</v>
      </c>
      <c r="C69" s="78">
        <v>4.9665000000000001E-2</v>
      </c>
      <c r="D69" s="78">
        <v>5.0494999999999998E-2</v>
      </c>
      <c r="E69" s="78">
        <v>5.0494999999999998E-2</v>
      </c>
      <c r="F69" s="64"/>
      <c r="G69" s="78">
        <v>4.9780999999999999E-2</v>
      </c>
      <c r="H69" s="78">
        <v>5.1531E-2</v>
      </c>
      <c r="I69" s="78">
        <v>4.9953999999999998E-2</v>
      </c>
      <c r="J69" s="64"/>
      <c r="K69" s="78">
        <v>4.9854999999999997E-2</v>
      </c>
      <c r="L69" s="78">
        <v>5.2294E-2</v>
      </c>
      <c r="M69" s="78">
        <v>4.9905999999999999E-2</v>
      </c>
      <c r="N69" s="64"/>
      <c r="O69" s="78">
        <v>4.9958000000000002E-2</v>
      </c>
      <c r="P69" s="78">
        <v>5.2975000000000001E-2</v>
      </c>
      <c r="Q69" s="78">
        <v>4.9999000000000002E-2</v>
      </c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</row>
    <row r="70" spans="1:67" s="15" customFormat="1" ht="15.75" customHeight="1" x14ac:dyDescent="0.35">
      <c r="A70" s="7">
        <v>2.4</v>
      </c>
      <c r="B70" s="7" t="s">
        <v>31</v>
      </c>
      <c r="C70" s="67">
        <v>0.111996</v>
      </c>
      <c r="D70" s="67">
        <v>5.3066000000000002E-2</v>
      </c>
      <c r="E70" s="67">
        <v>5.3066000000000002E-2</v>
      </c>
      <c r="F70" s="64"/>
      <c r="G70" s="67">
        <v>0.12060899999999999</v>
      </c>
      <c r="H70" s="67">
        <v>5.2762000000000003E-2</v>
      </c>
      <c r="I70" s="67">
        <v>6.3349000000000003E-2</v>
      </c>
      <c r="J70" s="64"/>
      <c r="K70" s="67">
        <v>0.122542</v>
      </c>
      <c r="L70" s="67">
        <v>5.3187999999999999E-2</v>
      </c>
      <c r="M70" s="67">
        <v>6.7755999999999997E-2</v>
      </c>
      <c r="N70" s="64"/>
      <c r="O70" s="67">
        <v>0.122701</v>
      </c>
      <c r="P70" s="67">
        <v>5.3704000000000002E-2</v>
      </c>
      <c r="Q70" s="67">
        <v>7.0929000000000006E-2</v>
      </c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</row>
    <row r="71" spans="1:67" s="15" customFormat="1" ht="15.75" customHeight="1" x14ac:dyDescent="0.35">
      <c r="A71" s="7">
        <v>2.8</v>
      </c>
      <c r="B71" s="7" t="s">
        <v>31</v>
      </c>
      <c r="C71" s="67">
        <v>0.15270900000000001</v>
      </c>
      <c r="D71" s="67">
        <v>5.4042E-2</v>
      </c>
      <c r="E71" s="67">
        <v>5.4042E-2</v>
      </c>
      <c r="F71" s="64"/>
      <c r="G71" s="67">
        <v>0.18978100000000001</v>
      </c>
      <c r="H71" s="67">
        <v>5.3719000000000003E-2</v>
      </c>
      <c r="I71" s="67">
        <v>7.7795000000000003E-2</v>
      </c>
      <c r="J71" s="64"/>
      <c r="K71" s="67">
        <v>0.20799200000000001</v>
      </c>
      <c r="L71" s="67">
        <v>5.3429999999999998E-2</v>
      </c>
      <c r="M71" s="67">
        <v>9.2152999999999999E-2</v>
      </c>
      <c r="N71" s="64"/>
      <c r="O71" s="67">
        <v>0.219001</v>
      </c>
      <c r="P71" s="67">
        <v>5.4150999999999998E-2</v>
      </c>
      <c r="Q71" s="67">
        <v>0.10259</v>
      </c>
      <c r="R71" s="1" t="s">
        <v>49</v>
      </c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</row>
    <row r="72" spans="1:67" s="13" customFormat="1" ht="15.75" customHeight="1" x14ac:dyDescent="0.35">
      <c r="A72" s="14">
        <v>2.1</v>
      </c>
      <c r="B72" s="14" t="s">
        <v>32</v>
      </c>
      <c r="C72" s="70">
        <v>5.1346000000000003E-2</v>
      </c>
      <c r="D72" s="70">
        <v>5.0844E-2</v>
      </c>
      <c r="E72" s="70">
        <v>5.0844E-2</v>
      </c>
      <c r="F72" s="64"/>
      <c r="G72" s="70">
        <v>5.4979E-2</v>
      </c>
      <c r="H72" s="70">
        <v>5.1853999999999997E-2</v>
      </c>
      <c r="I72" s="70">
        <v>5.4632E-2</v>
      </c>
      <c r="J72" s="64"/>
      <c r="K72" s="70">
        <v>5.5753999999999998E-2</v>
      </c>
      <c r="L72" s="70">
        <v>5.2229999999999999E-2</v>
      </c>
      <c r="M72" s="70">
        <v>5.5460000000000002E-2</v>
      </c>
      <c r="N72" s="64"/>
      <c r="O72" s="70">
        <v>5.5377999999999997E-2</v>
      </c>
      <c r="P72" s="70">
        <v>5.2413000000000001E-2</v>
      </c>
      <c r="Q72" s="70">
        <v>5.5127000000000002E-2</v>
      </c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</row>
    <row r="73" spans="1:67" s="13" customFormat="1" ht="15.75" customHeight="1" x14ac:dyDescent="0.35">
      <c r="A73" s="20">
        <v>2.2000000000000002</v>
      </c>
      <c r="B73" s="20" t="s">
        <v>32</v>
      </c>
      <c r="C73" s="74">
        <v>4.9549999999999997E-2</v>
      </c>
      <c r="D73" s="74">
        <v>4.9527000000000002E-2</v>
      </c>
      <c r="E73" s="74">
        <v>4.9527000000000002E-2</v>
      </c>
      <c r="F73" s="64"/>
      <c r="G73" s="74">
        <v>4.9728000000000001E-2</v>
      </c>
      <c r="H73" s="74">
        <v>5.0473999999999998E-2</v>
      </c>
      <c r="I73" s="74">
        <v>4.9692E-2</v>
      </c>
      <c r="J73" s="64"/>
      <c r="K73" s="74">
        <v>4.9270000000000001E-2</v>
      </c>
      <c r="L73" s="74">
        <v>5.0590000000000003E-2</v>
      </c>
      <c r="M73" s="74">
        <v>4.9221000000000001E-2</v>
      </c>
      <c r="N73" s="64"/>
      <c r="O73" s="74">
        <v>4.9981999999999999E-2</v>
      </c>
      <c r="P73" s="74">
        <v>5.1823000000000001E-2</v>
      </c>
      <c r="Q73" s="74">
        <v>4.9931999999999997E-2</v>
      </c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</row>
    <row r="74" spans="1:67" s="13" customFormat="1" ht="15.75" customHeight="1" x14ac:dyDescent="0.35">
      <c r="A74" s="14">
        <v>2.4</v>
      </c>
      <c r="B74" s="14" t="s">
        <v>32</v>
      </c>
      <c r="C74" s="70">
        <v>5.0974999999999999E-2</v>
      </c>
      <c r="D74" s="70">
        <v>5.0488999999999999E-2</v>
      </c>
      <c r="E74" s="70">
        <v>5.0488999999999999E-2</v>
      </c>
      <c r="F74" s="64"/>
      <c r="G74" s="70">
        <v>6.0809000000000002E-2</v>
      </c>
      <c r="H74" s="70">
        <v>5.1455000000000001E-2</v>
      </c>
      <c r="I74" s="70">
        <v>6.0142000000000001E-2</v>
      </c>
      <c r="J74" s="64"/>
      <c r="K74" s="70">
        <v>6.5863000000000005E-2</v>
      </c>
      <c r="L74" s="70">
        <v>5.1364E-2</v>
      </c>
      <c r="M74" s="70">
        <v>6.5098000000000003E-2</v>
      </c>
      <c r="N74" s="64"/>
      <c r="O74" s="70">
        <v>6.8351999999999996E-2</v>
      </c>
      <c r="P74" s="70">
        <v>5.1901999999999997E-2</v>
      </c>
      <c r="Q74" s="70">
        <v>6.7585999999999993E-2</v>
      </c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</row>
    <row r="75" spans="1:67" s="13" customFormat="1" ht="15.75" customHeight="1" x14ac:dyDescent="0.35">
      <c r="A75" s="14">
        <v>2.8</v>
      </c>
      <c r="B75" s="14" t="s">
        <v>32</v>
      </c>
      <c r="C75" s="70">
        <v>5.3123999999999998E-2</v>
      </c>
      <c r="D75" s="70">
        <v>5.2106E-2</v>
      </c>
      <c r="E75" s="70">
        <v>5.2106E-2</v>
      </c>
      <c r="F75" s="64"/>
      <c r="G75" s="70">
        <v>7.7858999999999998E-2</v>
      </c>
      <c r="H75" s="70">
        <v>5.1836E-2</v>
      </c>
      <c r="I75" s="70">
        <v>7.5803999999999996E-2</v>
      </c>
      <c r="J75" s="64"/>
      <c r="K75" s="70">
        <v>9.3615000000000004E-2</v>
      </c>
      <c r="L75" s="70">
        <v>5.1964999999999997E-2</v>
      </c>
      <c r="M75" s="70">
        <v>9.1011999999999996E-2</v>
      </c>
      <c r="N75" s="64"/>
      <c r="O75" s="70">
        <v>0.103949</v>
      </c>
      <c r="P75" s="70">
        <v>5.2520999999999998E-2</v>
      </c>
      <c r="Q75" s="70">
        <v>0.10084700000000001</v>
      </c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</row>
    <row r="76" spans="1:67" s="15" customFormat="1" ht="15.75" customHeight="1" x14ac:dyDescent="0.35">
      <c r="A76" s="7">
        <v>2.1</v>
      </c>
      <c r="B76" s="7" t="s">
        <v>33</v>
      </c>
      <c r="C76" s="67">
        <v>8.3687999999999999E-2</v>
      </c>
      <c r="D76" s="67">
        <v>5.1597999999999998E-2</v>
      </c>
      <c r="E76" s="67">
        <v>5.1597999999999998E-2</v>
      </c>
      <c r="F76" s="64"/>
      <c r="G76" s="67">
        <v>7.8012999999999999E-2</v>
      </c>
      <c r="H76" s="67">
        <v>5.2136000000000002E-2</v>
      </c>
      <c r="I76" s="67">
        <v>5.3129000000000003E-2</v>
      </c>
      <c r="J76" s="64"/>
      <c r="K76" s="67">
        <v>7.5079000000000007E-2</v>
      </c>
      <c r="L76" s="67">
        <v>5.2976000000000002E-2</v>
      </c>
      <c r="M76" s="67">
        <v>5.3984999999999998E-2</v>
      </c>
      <c r="N76" s="64"/>
      <c r="O76" s="67">
        <v>7.2498000000000007E-2</v>
      </c>
      <c r="P76" s="67">
        <v>5.3330000000000002E-2</v>
      </c>
      <c r="Q76" s="67">
        <v>5.4283999999999999E-2</v>
      </c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</row>
    <row r="77" spans="1:67" s="13" customFormat="1" ht="15.75" customHeight="1" x14ac:dyDescent="0.35">
      <c r="A77" s="22">
        <v>2.2000000000000002</v>
      </c>
      <c r="B77" s="23" t="s">
        <v>33</v>
      </c>
      <c r="C77" s="78">
        <v>4.9861999999999997E-2</v>
      </c>
      <c r="D77" s="78">
        <v>5.0111000000000003E-2</v>
      </c>
      <c r="E77" s="78">
        <v>5.0111000000000003E-2</v>
      </c>
      <c r="F77" s="64"/>
      <c r="G77" s="78">
        <v>4.9956E-2</v>
      </c>
      <c r="H77" s="78">
        <v>5.0708000000000003E-2</v>
      </c>
      <c r="I77" s="78">
        <v>4.9940999999999999E-2</v>
      </c>
      <c r="J77" s="64"/>
      <c r="K77" s="78">
        <v>5.0078999999999999E-2</v>
      </c>
      <c r="L77" s="78">
        <v>5.1615000000000001E-2</v>
      </c>
      <c r="M77" s="78">
        <v>4.9988999999999999E-2</v>
      </c>
      <c r="N77" s="64"/>
      <c r="O77" s="78">
        <v>4.9542999999999997E-2</v>
      </c>
      <c r="P77" s="78">
        <v>5.1435000000000002E-2</v>
      </c>
      <c r="Q77" s="78">
        <v>4.9514000000000002E-2</v>
      </c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</row>
    <row r="78" spans="1:67" s="11" customFormat="1" ht="15.75" customHeight="1" x14ac:dyDescent="0.35">
      <c r="A78" s="9">
        <v>2.4</v>
      </c>
      <c r="B78" s="9" t="s">
        <v>33</v>
      </c>
      <c r="C78" s="65">
        <v>2.7757E-2</v>
      </c>
      <c r="D78" s="65">
        <v>5.0064999999999998E-2</v>
      </c>
      <c r="E78" s="65">
        <v>5.0064999999999998E-2</v>
      </c>
      <c r="F78" s="64"/>
      <c r="G78" s="65">
        <v>3.3910999999999997E-2</v>
      </c>
      <c r="H78" s="65">
        <v>5.0243999999999997E-2</v>
      </c>
      <c r="I78" s="65">
        <v>5.8020000000000002E-2</v>
      </c>
      <c r="J78" s="64"/>
      <c r="K78" s="65">
        <v>3.7983999999999997E-2</v>
      </c>
      <c r="L78" s="65">
        <v>5.1087E-2</v>
      </c>
      <c r="M78" s="65">
        <v>6.2634999999999996E-2</v>
      </c>
      <c r="N78" s="64"/>
      <c r="O78" s="65">
        <v>4.0897999999999997E-2</v>
      </c>
      <c r="P78" s="65">
        <v>5.1296000000000001E-2</v>
      </c>
      <c r="Q78" s="65">
        <v>6.6071000000000005E-2</v>
      </c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</row>
    <row r="79" spans="1:67" s="11" customFormat="1" ht="15.75" customHeight="1" x14ac:dyDescent="0.35">
      <c r="A79" s="9">
        <v>2.8</v>
      </c>
      <c r="B79" s="9" t="s">
        <v>33</v>
      </c>
      <c r="C79" s="65">
        <v>2.1048000000000001E-2</v>
      </c>
      <c r="D79" s="65">
        <v>5.1146999999999998E-2</v>
      </c>
      <c r="E79" s="65">
        <v>5.1146999999999998E-2</v>
      </c>
      <c r="F79" s="64"/>
      <c r="G79" s="65">
        <v>3.5177E-2</v>
      </c>
      <c r="H79" s="65">
        <v>5.1093E-2</v>
      </c>
      <c r="I79" s="65">
        <v>7.4479000000000004E-2</v>
      </c>
      <c r="J79" s="64"/>
      <c r="K79" s="65">
        <v>4.5501E-2</v>
      </c>
      <c r="L79" s="65">
        <v>5.1213000000000002E-2</v>
      </c>
      <c r="M79" s="65">
        <v>8.9078000000000004E-2</v>
      </c>
      <c r="N79" s="64"/>
      <c r="O79" s="65">
        <v>5.3177000000000002E-2</v>
      </c>
      <c r="P79" s="65">
        <v>5.1417999999999998E-2</v>
      </c>
      <c r="Q79" s="65">
        <v>9.9645999999999998E-2</v>
      </c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</row>
    <row r="80" spans="1:67" s="15" customFormat="1" ht="15.75" customHeight="1" x14ac:dyDescent="0.35">
      <c r="A80" s="7">
        <v>2.1</v>
      </c>
      <c r="B80" s="7" t="s">
        <v>34</v>
      </c>
      <c r="C80" s="67">
        <v>0.110795</v>
      </c>
      <c r="D80" s="67">
        <v>5.1763999999999998E-2</v>
      </c>
      <c r="E80" s="67">
        <v>5.1763999999999998E-2</v>
      </c>
      <c r="F80" s="64"/>
      <c r="G80" s="67">
        <v>0.101228</v>
      </c>
      <c r="H80" s="67">
        <v>5.2787000000000001E-2</v>
      </c>
      <c r="I80" s="67">
        <v>5.2330000000000002E-2</v>
      </c>
      <c r="J80" s="64"/>
      <c r="K80" s="67">
        <v>9.5945000000000003E-2</v>
      </c>
      <c r="L80" s="67">
        <v>5.3489000000000002E-2</v>
      </c>
      <c r="M80" s="67">
        <v>5.3377000000000001E-2</v>
      </c>
      <c r="N80" s="64"/>
      <c r="O80" s="67">
        <v>9.0905E-2</v>
      </c>
      <c r="P80" s="67">
        <v>5.4163999999999997E-2</v>
      </c>
      <c r="Q80" s="67">
        <v>5.3962999999999997E-2</v>
      </c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</row>
    <row r="81" spans="1:67" s="13" customFormat="1" ht="15.75" customHeight="1" x14ac:dyDescent="0.35">
      <c r="A81" s="22">
        <v>2.2000000000000002</v>
      </c>
      <c r="B81" s="23" t="s">
        <v>34</v>
      </c>
      <c r="C81" s="78">
        <v>4.9621999999999999E-2</v>
      </c>
      <c r="D81" s="78">
        <v>5.0118000000000003E-2</v>
      </c>
      <c r="E81" s="78">
        <v>5.0118000000000003E-2</v>
      </c>
      <c r="F81" s="64"/>
      <c r="G81" s="78">
        <v>4.9887000000000001E-2</v>
      </c>
      <c r="H81" s="78">
        <v>5.0736999999999997E-2</v>
      </c>
      <c r="I81" s="78">
        <v>4.9821999999999998E-2</v>
      </c>
      <c r="J81" s="64"/>
      <c r="K81" s="78">
        <v>4.9597000000000002E-2</v>
      </c>
      <c r="L81" s="78">
        <v>5.1472999999999998E-2</v>
      </c>
      <c r="M81" s="78">
        <v>4.9737000000000003E-2</v>
      </c>
      <c r="N81" s="64"/>
      <c r="O81" s="78">
        <v>4.9787999999999999E-2</v>
      </c>
      <c r="P81" s="78">
        <v>5.2014999999999999E-2</v>
      </c>
      <c r="Q81" s="78">
        <v>4.9757999999999997E-2</v>
      </c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</row>
    <row r="82" spans="1:67" s="11" customFormat="1" ht="15.75" customHeight="1" x14ac:dyDescent="0.35">
      <c r="A82" s="9">
        <v>2.4</v>
      </c>
      <c r="B82" s="9" t="s">
        <v>34</v>
      </c>
      <c r="C82" s="65">
        <v>1.7069999999999998E-2</v>
      </c>
      <c r="D82" s="65">
        <v>4.9875999999999997E-2</v>
      </c>
      <c r="E82" s="65">
        <v>4.9875999999999997E-2</v>
      </c>
      <c r="F82" s="64"/>
      <c r="G82" s="65">
        <v>2.0499E-2</v>
      </c>
      <c r="H82" s="65">
        <v>5.0576000000000003E-2</v>
      </c>
      <c r="I82" s="65">
        <v>5.7089000000000001E-2</v>
      </c>
      <c r="J82" s="64"/>
      <c r="K82" s="65">
        <v>2.3529999999999999E-2</v>
      </c>
      <c r="L82" s="65">
        <v>5.1407000000000001E-2</v>
      </c>
      <c r="M82" s="65">
        <v>6.1822000000000002E-2</v>
      </c>
      <c r="N82" s="64"/>
      <c r="O82" s="65">
        <v>2.5596000000000001E-2</v>
      </c>
      <c r="P82" s="65">
        <v>5.1499000000000003E-2</v>
      </c>
      <c r="Q82" s="65">
        <v>6.4383999999999997E-2</v>
      </c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</row>
    <row r="83" spans="1:67" s="11" customFormat="1" ht="15.75" customHeight="1" x14ac:dyDescent="0.35">
      <c r="A83" s="9">
        <v>2.8</v>
      </c>
      <c r="B83" s="9" t="s">
        <v>34</v>
      </c>
      <c r="C83" s="65">
        <v>9.0349999999999996E-3</v>
      </c>
      <c r="D83" s="65">
        <v>5.0582000000000002E-2</v>
      </c>
      <c r="E83" s="65">
        <v>5.0582000000000002E-2</v>
      </c>
      <c r="F83" s="64"/>
      <c r="G83" s="65">
        <v>1.6808E-2</v>
      </c>
      <c r="H83" s="65">
        <v>5.0767E-2</v>
      </c>
      <c r="I83" s="65">
        <v>7.3032E-2</v>
      </c>
      <c r="J83" s="64"/>
      <c r="K83" s="65">
        <v>2.3212E-2</v>
      </c>
      <c r="L83" s="65">
        <v>5.1332000000000003E-2</v>
      </c>
      <c r="M83" s="65">
        <v>8.8110999999999995E-2</v>
      </c>
      <c r="N83" s="64"/>
      <c r="O83" s="65">
        <v>2.8230999999999999E-2</v>
      </c>
      <c r="P83" s="65">
        <v>5.1545000000000001E-2</v>
      </c>
      <c r="Q83" s="65">
        <v>9.8200999999999997E-2</v>
      </c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</row>
    <row r="85" spans="1:67" ht="63.5" customHeight="1" x14ac:dyDescent="0.35"/>
    <row r="95" spans="1:67" x14ac:dyDescent="0.35"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BC95" s="1"/>
    </row>
    <row r="96" spans="1:67" s="64" customFormat="1" x14ac:dyDescent="0.35">
      <c r="A96" s="76"/>
      <c r="B96" s="76"/>
      <c r="C96" s="76"/>
      <c r="D96" s="76"/>
      <c r="E96" s="76"/>
      <c r="F96" s="76"/>
      <c r="G96" s="76"/>
      <c r="H96" s="76"/>
      <c r="I96" s="76"/>
      <c r="J96" s="76"/>
      <c r="K96" s="76"/>
      <c r="L96" s="76"/>
      <c r="M96" s="76"/>
      <c r="N96" s="76"/>
      <c r="O96" s="76"/>
      <c r="P96" s="76"/>
      <c r="Q96" s="76"/>
      <c r="R96" s="76"/>
    </row>
    <row r="97" spans="1:18" s="64" customFormat="1" x14ac:dyDescent="0.35">
      <c r="A97" s="76"/>
      <c r="B97" s="76"/>
      <c r="C97" s="76"/>
      <c r="D97" s="76"/>
      <c r="E97" s="76"/>
      <c r="F97" s="76"/>
      <c r="G97" s="76"/>
      <c r="H97" s="76"/>
      <c r="I97" s="76"/>
      <c r="J97" s="76"/>
      <c r="K97" s="76"/>
      <c r="L97" s="76"/>
      <c r="M97" s="76"/>
      <c r="N97" s="76"/>
      <c r="O97" s="76"/>
      <c r="P97" s="76"/>
      <c r="Q97" s="76"/>
      <c r="R97" s="76"/>
    </row>
    <row r="98" spans="1:18" s="64" customFormat="1" x14ac:dyDescent="0.35">
      <c r="A98" s="76"/>
      <c r="B98" s="76"/>
      <c r="C98" s="76"/>
      <c r="D98" s="76"/>
      <c r="E98" s="76"/>
      <c r="F98" s="76"/>
      <c r="G98" s="76"/>
      <c r="H98" s="76"/>
      <c r="I98" s="76"/>
      <c r="J98" s="76"/>
      <c r="K98" s="76"/>
      <c r="L98" s="76"/>
      <c r="M98" s="76"/>
      <c r="N98" s="76"/>
      <c r="O98" s="76"/>
      <c r="P98" s="76"/>
      <c r="Q98" s="76"/>
      <c r="R98" s="76"/>
    </row>
    <row r="99" spans="1:18" s="64" customFormat="1" x14ac:dyDescent="0.35">
      <c r="A99" s="76"/>
      <c r="B99" s="76"/>
      <c r="C99" s="76"/>
      <c r="D99" s="76"/>
      <c r="E99" s="76"/>
      <c r="F99" s="76"/>
      <c r="G99" s="76"/>
      <c r="H99" s="76"/>
      <c r="I99" s="76"/>
      <c r="J99" s="76"/>
      <c r="K99" s="76"/>
      <c r="L99" s="76"/>
      <c r="M99" s="76"/>
      <c r="N99" s="76"/>
      <c r="O99" s="76"/>
      <c r="P99" s="76"/>
      <c r="Q99" s="76"/>
      <c r="R99" s="76"/>
    </row>
    <row r="100" spans="1:18" s="64" customFormat="1" x14ac:dyDescent="0.35">
      <c r="A100" s="76"/>
      <c r="B100" s="76"/>
      <c r="C100" s="76"/>
      <c r="D100" s="76"/>
      <c r="E100" s="76"/>
      <c r="F100" s="76"/>
      <c r="G100" s="76"/>
      <c r="H100" s="76"/>
      <c r="I100" s="76"/>
      <c r="J100" s="76"/>
      <c r="K100" s="76"/>
      <c r="L100" s="76"/>
      <c r="M100" s="76"/>
      <c r="N100" s="76"/>
      <c r="O100" s="76"/>
      <c r="P100" s="76"/>
      <c r="Q100" s="76"/>
      <c r="R100" s="76"/>
    </row>
    <row r="101" spans="1:18" s="64" customFormat="1" x14ac:dyDescent="0.35">
      <c r="A101" s="76"/>
      <c r="B101" s="76"/>
      <c r="C101" s="76"/>
      <c r="D101" s="76"/>
      <c r="E101" s="76"/>
      <c r="F101" s="76"/>
      <c r="G101" s="76"/>
      <c r="H101" s="76"/>
      <c r="I101" s="76"/>
      <c r="J101" s="76"/>
      <c r="K101" s="76"/>
      <c r="L101" s="76"/>
      <c r="M101" s="76"/>
      <c r="N101" s="76"/>
      <c r="O101" s="76"/>
      <c r="P101" s="76"/>
      <c r="Q101" s="76"/>
      <c r="R101" s="76"/>
    </row>
    <row r="102" spans="1:18" s="64" customFormat="1" x14ac:dyDescent="0.35">
      <c r="A102" s="76"/>
      <c r="B102" s="76"/>
      <c r="C102" s="76"/>
      <c r="D102" s="76"/>
      <c r="E102" s="76"/>
      <c r="F102" s="76"/>
      <c r="G102" s="76"/>
      <c r="H102" s="76"/>
      <c r="I102" s="76"/>
      <c r="J102" s="76"/>
      <c r="K102" s="76"/>
      <c r="L102" s="76"/>
      <c r="M102" s="76"/>
      <c r="N102" s="76"/>
      <c r="O102" s="76"/>
      <c r="P102" s="76"/>
      <c r="Q102" s="76"/>
      <c r="R102" s="76"/>
    </row>
    <row r="103" spans="1:18" s="64" customFormat="1" x14ac:dyDescent="0.35">
      <c r="A103" s="76"/>
      <c r="B103" s="76"/>
      <c r="C103" s="76"/>
      <c r="D103" s="76"/>
      <c r="E103" s="76"/>
      <c r="F103" s="76"/>
      <c r="G103" s="76"/>
      <c r="H103" s="76"/>
      <c r="I103" s="76"/>
      <c r="J103" s="76"/>
      <c r="K103" s="76"/>
      <c r="L103" s="76"/>
      <c r="M103" s="76"/>
      <c r="N103" s="76"/>
      <c r="O103" s="76"/>
      <c r="P103" s="76"/>
      <c r="Q103" s="76"/>
      <c r="R103" s="76"/>
    </row>
    <row r="104" spans="1:18" s="64" customFormat="1" x14ac:dyDescent="0.35">
      <c r="A104" s="76"/>
      <c r="B104" s="76"/>
      <c r="C104" s="76"/>
      <c r="D104" s="76"/>
      <c r="E104" s="76"/>
      <c r="F104" s="76"/>
      <c r="G104" s="76"/>
      <c r="H104" s="76"/>
      <c r="I104" s="76"/>
      <c r="J104" s="76"/>
      <c r="K104" s="76"/>
      <c r="L104" s="76"/>
      <c r="M104" s="76"/>
      <c r="N104" s="76"/>
      <c r="O104" s="76"/>
      <c r="P104" s="76"/>
      <c r="Q104" s="76"/>
      <c r="R104" s="76"/>
    </row>
    <row r="105" spans="1:18" s="64" customFormat="1" x14ac:dyDescent="0.35">
      <c r="A105" s="76"/>
      <c r="B105" s="76"/>
      <c r="C105" s="76"/>
      <c r="D105" s="76"/>
      <c r="E105" s="76"/>
      <c r="F105" s="76"/>
      <c r="G105" s="76"/>
      <c r="H105" s="76"/>
      <c r="I105" s="76"/>
      <c r="J105" s="76"/>
      <c r="K105" s="76"/>
      <c r="L105" s="76"/>
      <c r="M105" s="76"/>
      <c r="N105" s="76"/>
      <c r="O105" s="76"/>
      <c r="P105" s="76"/>
      <c r="Q105" s="76"/>
      <c r="R105" s="76"/>
    </row>
    <row r="106" spans="1:18" s="64" customFormat="1" x14ac:dyDescent="0.35">
      <c r="A106" s="76"/>
      <c r="B106" s="76"/>
      <c r="C106" s="76"/>
      <c r="D106" s="76"/>
      <c r="E106" s="76"/>
      <c r="F106" s="76"/>
      <c r="G106" s="76"/>
      <c r="H106" s="76"/>
      <c r="I106" s="76"/>
      <c r="J106" s="76"/>
      <c r="K106" s="76"/>
      <c r="L106" s="76"/>
      <c r="M106" s="76"/>
      <c r="N106" s="76"/>
      <c r="O106" s="76"/>
      <c r="P106" s="76"/>
      <c r="Q106" s="76"/>
      <c r="R106" s="76"/>
    </row>
    <row r="107" spans="1:18" s="64" customFormat="1" x14ac:dyDescent="0.35">
      <c r="A107" s="76"/>
      <c r="B107" s="76"/>
      <c r="C107" s="76"/>
      <c r="D107" s="76"/>
      <c r="E107" s="76"/>
      <c r="F107" s="76"/>
      <c r="G107" s="76"/>
      <c r="H107" s="76"/>
      <c r="I107" s="76"/>
      <c r="J107" s="76"/>
      <c r="K107" s="76"/>
      <c r="L107" s="76"/>
      <c r="M107" s="76"/>
      <c r="N107" s="76"/>
      <c r="O107" s="76"/>
      <c r="P107" s="76"/>
      <c r="Q107" s="76"/>
      <c r="R107" s="76"/>
    </row>
    <row r="108" spans="1:18" s="64" customFormat="1" x14ac:dyDescent="0.35">
      <c r="A108" s="76"/>
      <c r="B108" s="76"/>
      <c r="C108" s="76"/>
      <c r="D108" s="76"/>
      <c r="E108" s="76"/>
      <c r="F108" s="76"/>
      <c r="G108" s="76"/>
      <c r="H108" s="76"/>
      <c r="I108" s="76"/>
      <c r="J108" s="76"/>
      <c r="K108" s="76"/>
      <c r="L108" s="76"/>
      <c r="M108" s="76"/>
      <c r="N108" s="76"/>
      <c r="O108" s="76"/>
      <c r="P108" s="76"/>
      <c r="Q108" s="76"/>
      <c r="R108" s="76"/>
    </row>
    <row r="109" spans="1:18" s="64" customFormat="1" x14ac:dyDescent="0.35">
      <c r="A109" s="76"/>
      <c r="B109" s="76"/>
      <c r="C109" s="76"/>
      <c r="D109" s="76"/>
      <c r="E109" s="76"/>
      <c r="F109" s="76"/>
      <c r="G109" s="76"/>
      <c r="H109" s="76"/>
      <c r="I109" s="76"/>
      <c r="J109" s="76"/>
      <c r="K109" s="76"/>
      <c r="L109" s="76"/>
      <c r="M109" s="76"/>
      <c r="N109" s="76"/>
      <c r="O109" s="76"/>
      <c r="P109" s="76"/>
      <c r="Q109" s="76"/>
      <c r="R109" s="76"/>
    </row>
    <row r="110" spans="1:18" s="64" customFormat="1" x14ac:dyDescent="0.35">
      <c r="A110" s="76"/>
      <c r="B110" s="76"/>
      <c r="C110" s="76"/>
      <c r="D110" s="76"/>
      <c r="E110" s="76"/>
      <c r="F110" s="76"/>
      <c r="G110" s="76"/>
      <c r="H110" s="76"/>
      <c r="I110" s="76"/>
      <c r="J110" s="76"/>
      <c r="K110" s="76"/>
      <c r="L110" s="76"/>
      <c r="M110" s="76"/>
      <c r="N110" s="76"/>
      <c r="O110" s="76"/>
      <c r="P110" s="76"/>
      <c r="Q110" s="76"/>
      <c r="R110" s="76"/>
    </row>
    <row r="111" spans="1:18" s="64" customFormat="1" x14ac:dyDescent="0.35">
      <c r="A111" s="76"/>
      <c r="B111" s="76"/>
      <c r="C111" s="76"/>
      <c r="D111" s="76"/>
      <c r="E111" s="76"/>
      <c r="F111" s="76"/>
      <c r="G111" s="76"/>
      <c r="H111" s="76"/>
      <c r="I111" s="76"/>
      <c r="J111" s="76"/>
      <c r="K111" s="76"/>
      <c r="L111" s="76"/>
      <c r="M111" s="76"/>
      <c r="N111" s="76"/>
      <c r="O111" s="76"/>
      <c r="P111" s="76"/>
      <c r="Q111" s="76"/>
      <c r="R111" s="76"/>
    </row>
    <row r="112" spans="1:18" s="64" customFormat="1" x14ac:dyDescent="0.35">
      <c r="A112" s="76"/>
      <c r="B112" s="76"/>
      <c r="C112" s="76"/>
      <c r="D112" s="76"/>
      <c r="E112" s="76"/>
      <c r="F112" s="76"/>
      <c r="G112" s="76"/>
      <c r="H112" s="76"/>
      <c r="I112" s="76"/>
      <c r="J112" s="76"/>
      <c r="K112" s="76"/>
      <c r="L112" s="76"/>
      <c r="M112" s="76"/>
      <c r="N112" s="76"/>
      <c r="O112" s="76"/>
      <c r="P112" s="76"/>
      <c r="Q112" s="76"/>
      <c r="R112" s="76"/>
    </row>
    <row r="113" spans="1:18" s="64" customFormat="1" x14ac:dyDescent="0.35">
      <c r="A113" s="76"/>
      <c r="B113" s="76"/>
      <c r="C113" s="76"/>
      <c r="D113" s="76"/>
      <c r="E113" s="76"/>
      <c r="F113" s="76"/>
      <c r="G113" s="76"/>
      <c r="H113" s="76"/>
      <c r="I113" s="76"/>
      <c r="J113" s="76"/>
      <c r="K113" s="76"/>
      <c r="L113" s="76"/>
      <c r="M113" s="76"/>
      <c r="N113" s="76"/>
      <c r="O113" s="76"/>
      <c r="P113" s="76"/>
      <c r="Q113" s="76"/>
      <c r="R113" s="76"/>
    </row>
    <row r="114" spans="1:18" s="64" customFormat="1" x14ac:dyDescent="0.35">
      <c r="A114" s="76"/>
      <c r="B114" s="76"/>
      <c r="C114" s="76"/>
      <c r="D114" s="76"/>
      <c r="E114" s="76"/>
      <c r="F114" s="76"/>
      <c r="G114" s="76"/>
      <c r="H114" s="76"/>
      <c r="I114" s="76"/>
      <c r="J114" s="76"/>
      <c r="K114" s="76"/>
      <c r="L114" s="76"/>
      <c r="M114" s="76"/>
      <c r="N114" s="76"/>
      <c r="O114" s="76"/>
      <c r="P114" s="76"/>
      <c r="Q114" s="76"/>
      <c r="R114" s="76"/>
    </row>
    <row r="115" spans="1:18" s="64" customFormat="1" x14ac:dyDescent="0.35">
      <c r="A115" s="76"/>
      <c r="B115" s="76"/>
      <c r="C115" s="76"/>
      <c r="D115" s="76"/>
      <c r="E115" s="76"/>
      <c r="F115" s="76"/>
      <c r="G115" s="76"/>
      <c r="H115" s="76"/>
      <c r="I115" s="76"/>
      <c r="J115" s="76"/>
      <c r="K115" s="76"/>
      <c r="L115" s="76"/>
      <c r="M115" s="76"/>
      <c r="N115" s="76"/>
      <c r="O115" s="76"/>
      <c r="P115" s="76"/>
      <c r="Q115" s="76"/>
      <c r="R115" s="76"/>
    </row>
    <row r="116" spans="1:18" s="64" customFormat="1" x14ac:dyDescent="0.35">
      <c r="A116" s="76"/>
      <c r="B116" s="76"/>
      <c r="C116" s="76"/>
      <c r="D116" s="76"/>
      <c r="E116" s="76"/>
      <c r="F116" s="76"/>
      <c r="G116" s="76"/>
      <c r="H116" s="76"/>
      <c r="I116" s="76"/>
      <c r="J116" s="76"/>
      <c r="K116" s="76"/>
      <c r="L116" s="76"/>
      <c r="M116" s="76"/>
      <c r="N116" s="76"/>
      <c r="O116" s="76"/>
      <c r="P116" s="76"/>
      <c r="Q116" s="76"/>
      <c r="R116" s="76"/>
    </row>
    <row r="117" spans="1:18" s="64" customFormat="1" x14ac:dyDescent="0.35">
      <c r="A117" s="76"/>
      <c r="B117" s="76"/>
      <c r="C117" s="76"/>
      <c r="D117" s="76"/>
      <c r="E117" s="76"/>
      <c r="F117" s="76"/>
      <c r="G117" s="76"/>
      <c r="H117" s="76"/>
      <c r="I117" s="76"/>
      <c r="J117" s="76"/>
      <c r="K117" s="76"/>
      <c r="L117" s="76"/>
      <c r="M117" s="76"/>
      <c r="N117" s="76"/>
      <c r="O117" s="76"/>
      <c r="P117" s="76"/>
      <c r="Q117" s="76"/>
      <c r="R117" s="76"/>
    </row>
    <row r="118" spans="1:18" s="64" customFormat="1" x14ac:dyDescent="0.35">
      <c r="A118" s="76"/>
      <c r="B118" s="76"/>
      <c r="C118" s="76"/>
      <c r="D118" s="76"/>
      <c r="E118" s="76"/>
      <c r="F118" s="76"/>
      <c r="G118" s="76"/>
      <c r="H118" s="76"/>
      <c r="I118" s="76"/>
      <c r="J118" s="76"/>
      <c r="K118" s="76"/>
      <c r="L118" s="76"/>
      <c r="M118" s="76"/>
      <c r="N118" s="76"/>
      <c r="O118" s="76"/>
      <c r="P118" s="76"/>
      <c r="Q118" s="76"/>
      <c r="R118" s="76"/>
    </row>
    <row r="119" spans="1:18" s="64" customFormat="1" x14ac:dyDescent="0.35">
      <c r="A119" s="76"/>
      <c r="B119" s="76"/>
      <c r="C119" s="76"/>
      <c r="D119" s="76"/>
      <c r="E119" s="76"/>
      <c r="F119" s="76"/>
      <c r="G119" s="76"/>
      <c r="H119" s="76"/>
      <c r="I119" s="76"/>
      <c r="J119" s="76"/>
      <c r="K119" s="76"/>
      <c r="L119" s="76"/>
      <c r="M119" s="76"/>
      <c r="N119" s="76"/>
      <c r="O119" s="76"/>
      <c r="P119" s="76"/>
      <c r="Q119" s="76"/>
      <c r="R119" s="76"/>
    </row>
    <row r="120" spans="1:18" s="64" customFormat="1" x14ac:dyDescent="0.35">
      <c r="A120" s="76"/>
      <c r="B120" s="76"/>
      <c r="C120" s="76"/>
      <c r="D120" s="76"/>
      <c r="E120" s="76"/>
      <c r="F120" s="76"/>
      <c r="G120" s="76"/>
      <c r="H120" s="76"/>
      <c r="I120" s="76"/>
      <c r="J120" s="76"/>
      <c r="K120" s="76"/>
      <c r="L120" s="76"/>
      <c r="M120" s="76"/>
      <c r="N120" s="76"/>
      <c r="O120" s="76"/>
      <c r="P120" s="76"/>
      <c r="Q120" s="76"/>
      <c r="R120" s="76"/>
    </row>
    <row r="121" spans="1:18" s="64" customFormat="1" x14ac:dyDescent="0.35">
      <c r="A121" s="76"/>
      <c r="B121" s="76"/>
      <c r="C121" s="76"/>
      <c r="D121" s="76"/>
      <c r="E121" s="76"/>
      <c r="F121" s="76"/>
      <c r="G121" s="76"/>
      <c r="H121" s="76"/>
      <c r="I121" s="76"/>
      <c r="J121" s="76"/>
      <c r="K121" s="76"/>
      <c r="L121" s="76"/>
      <c r="M121" s="76"/>
      <c r="N121" s="76"/>
      <c r="O121" s="76"/>
      <c r="P121" s="76"/>
      <c r="Q121" s="76"/>
      <c r="R121" s="76"/>
    </row>
    <row r="122" spans="1:18" s="64" customFormat="1" x14ac:dyDescent="0.35">
      <c r="A122" s="76"/>
      <c r="B122" s="76"/>
      <c r="C122" s="76"/>
      <c r="D122" s="76"/>
      <c r="E122" s="76"/>
      <c r="F122" s="76"/>
      <c r="G122" s="76"/>
      <c r="H122" s="76"/>
      <c r="I122" s="76"/>
      <c r="J122" s="76"/>
      <c r="K122" s="76"/>
      <c r="L122" s="76"/>
      <c r="M122" s="76"/>
      <c r="N122" s="76"/>
      <c r="O122" s="76"/>
      <c r="P122" s="76"/>
      <c r="Q122" s="76"/>
      <c r="R122" s="76"/>
    </row>
    <row r="123" spans="1:18" s="64" customFormat="1" x14ac:dyDescent="0.35">
      <c r="A123" s="76"/>
      <c r="B123" s="76"/>
      <c r="C123" s="76"/>
      <c r="D123" s="76"/>
      <c r="E123" s="76"/>
      <c r="F123" s="76"/>
      <c r="G123" s="76"/>
      <c r="H123" s="76"/>
      <c r="I123" s="76"/>
      <c r="J123" s="76"/>
      <c r="K123" s="76"/>
      <c r="L123" s="76"/>
      <c r="M123" s="76"/>
      <c r="N123" s="76"/>
      <c r="O123" s="76"/>
      <c r="P123" s="76"/>
      <c r="Q123" s="76"/>
      <c r="R123" s="76"/>
    </row>
    <row r="124" spans="1:18" s="64" customFormat="1" x14ac:dyDescent="0.35">
      <c r="A124" s="76"/>
      <c r="B124" s="76"/>
      <c r="C124" s="76"/>
      <c r="D124" s="76"/>
      <c r="E124" s="76"/>
      <c r="F124" s="76"/>
      <c r="G124" s="76"/>
      <c r="H124" s="76"/>
      <c r="I124" s="76"/>
      <c r="J124" s="76"/>
      <c r="K124" s="76"/>
      <c r="L124" s="76"/>
      <c r="M124" s="76"/>
      <c r="N124" s="76"/>
      <c r="O124" s="76"/>
      <c r="P124" s="76"/>
      <c r="Q124" s="76"/>
      <c r="R124" s="76"/>
    </row>
    <row r="125" spans="1:18" s="64" customFormat="1" x14ac:dyDescent="0.35">
      <c r="A125" s="76"/>
      <c r="B125" s="76"/>
      <c r="C125" s="76"/>
      <c r="D125" s="76"/>
      <c r="E125" s="76"/>
      <c r="F125" s="76"/>
      <c r="G125" s="76"/>
      <c r="H125" s="76"/>
      <c r="I125" s="76"/>
      <c r="J125" s="76"/>
      <c r="K125" s="76"/>
      <c r="L125" s="76"/>
      <c r="M125" s="76"/>
      <c r="N125" s="76"/>
      <c r="O125" s="76"/>
      <c r="P125" s="76"/>
      <c r="Q125" s="76"/>
      <c r="R125" s="76"/>
    </row>
    <row r="126" spans="1:18" s="64" customFormat="1" x14ac:dyDescent="0.35">
      <c r="A126" s="76"/>
      <c r="B126" s="76"/>
      <c r="C126" s="76"/>
      <c r="D126" s="76"/>
      <c r="E126" s="76"/>
      <c r="F126" s="76"/>
      <c r="G126" s="76"/>
      <c r="H126" s="76"/>
      <c r="I126" s="76"/>
      <c r="J126" s="76"/>
      <c r="K126" s="76"/>
      <c r="L126" s="76"/>
      <c r="M126" s="76"/>
      <c r="N126" s="76"/>
      <c r="O126" s="76"/>
      <c r="P126" s="76"/>
      <c r="Q126" s="76"/>
      <c r="R126" s="76"/>
    </row>
    <row r="127" spans="1:18" s="64" customFormat="1" x14ac:dyDescent="0.35">
      <c r="A127" s="76"/>
      <c r="B127" s="76"/>
      <c r="C127" s="76"/>
      <c r="D127" s="76"/>
      <c r="E127" s="76"/>
      <c r="F127" s="76"/>
      <c r="G127" s="76"/>
      <c r="H127" s="76"/>
      <c r="I127" s="76"/>
      <c r="J127" s="76"/>
      <c r="K127" s="76"/>
      <c r="L127" s="76"/>
      <c r="M127" s="76"/>
      <c r="N127" s="76"/>
      <c r="O127" s="76"/>
      <c r="P127" s="76"/>
      <c r="Q127" s="76"/>
      <c r="R127" s="76"/>
    </row>
    <row r="128" spans="1:18" s="64" customFormat="1" x14ac:dyDescent="0.35">
      <c r="A128" s="76"/>
      <c r="B128" s="76"/>
      <c r="C128" s="76"/>
      <c r="D128" s="76"/>
      <c r="E128" s="76"/>
      <c r="F128" s="76"/>
      <c r="G128" s="76"/>
      <c r="H128" s="76"/>
      <c r="I128" s="76"/>
      <c r="J128" s="76"/>
      <c r="K128" s="76"/>
      <c r="L128" s="76"/>
      <c r="M128" s="76"/>
      <c r="N128" s="76"/>
      <c r="O128" s="76"/>
      <c r="P128" s="76"/>
      <c r="Q128" s="76"/>
      <c r="R128" s="76"/>
    </row>
    <row r="129" spans="1:18" s="64" customFormat="1" x14ac:dyDescent="0.35">
      <c r="A129" s="76"/>
      <c r="B129" s="76"/>
      <c r="C129" s="76"/>
      <c r="D129" s="76"/>
      <c r="E129" s="76"/>
      <c r="F129" s="76"/>
      <c r="G129" s="76"/>
      <c r="H129" s="76"/>
      <c r="I129" s="76"/>
      <c r="J129" s="76"/>
      <c r="K129" s="76"/>
      <c r="L129" s="76"/>
      <c r="M129" s="76"/>
      <c r="N129" s="76"/>
      <c r="O129" s="76"/>
      <c r="P129" s="76"/>
      <c r="Q129" s="76"/>
      <c r="R129" s="76"/>
    </row>
    <row r="130" spans="1:18" s="64" customFormat="1" x14ac:dyDescent="0.35">
      <c r="A130" s="76"/>
      <c r="B130" s="76"/>
      <c r="C130" s="76"/>
      <c r="D130" s="76"/>
      <c r="E130" s="76"/>
      <c r="F130" s="76"/>
      <c r="G130" s="76"/>
      <c r="H130" s="76"/>
      <c r="I130" s="76"/>
      <c r="J130" s="76"/>
      <c r="K130" s="76"/>
      <c r="L130" s="76"/>
      <c r="M130" s="76"/>
      <c r="N130" s="76"/>
      <c r="O130" s="76"/>
      <c r="P130" s="76"/>
      <c r="Q130" s="76"/>
      <c r="R130" s="76"/>
    </row>
    <row r="131" spans="1:18" s="64" customFormat="1" x14ac:dyDescent="0.35">
      <c r="A131" s="76"/>
      <c r="B131" s="76"/>
      <c r="C131" s="76"/>
      <c r="D131" s="76"/>
      <c r="E131" s="76"/>
      <c r="F131" s="76"/>
      <c r="G131" s="76"/>
      <c r="H131" s="76"/>
      <c r="I131" s="76"/>
      <c r="J131" s="76"/>
      <c r="K131" s="76"/>
      <c r="L131" s="76"/>
      <c r="M131" s="76"/>
      <c r="N131" s="76"/>
      <c r="O131" s="76"/>
      <c r="P131" s="76"/>
      <c r="Q131" s="76"/>
      <c r="R131" s="76"/>
    </row>
    <row r="132" spans="1:18" s="64" customFormat="1" x14ac:dyDescent="0.35">
      <c r="A132" s="76"/>
      <c r="B132" s="76"/>
      <c r="C132" s="76"/>
      <c r="D132" s="76"/>
      <c r="E132" s="76"/>
      <c r="F132" s="76"/>
      <c r="G132" s="76"/>
      <c r="H132" s="76"/>
      <c r="I132" s="76"/>
      <c r="J132" s="76"/>
      <c r="K132" s="76"/>
      <c r="L132" s="76"/>
      <c r="M132" s="76"/>
      <c r="N132" s="76"/>
      <c r="O132" s="76"/>
      <c r="P132" s="76"/>
      <c r="Q132" s="76"/>
      <c r="R132" s="76"/>
    </row>
    <row r="133" spans="1:18" s="64" customFormat="1" x14ac:dyDescent="0.35">
      <c r="A133" s="76"/>
      <c r="B133" s="76"/>
      <c r="C133" s="76"/>
      <c r="D133" s="76"/>
      <c r="E133" s="76"/>
      <c r="F133" s="76"/>
      <c r="G133" s="76"/>
      <c r="H133" s="76"/>
      <c r="I133" s="76"/>
      <c r="J133" s="76"/>
      <c r="K133" s="76"/>
      <c r="L133" s="76"/>
      <c r="M133" s="76"/>
      <c r="N133" s="76"/>
      <c r="O133" s="76"/>
      <c r="P133" s="76"/>
      <c r="Q133" s="76"/>
      <c r="R133" s="76"/>
    </row>
    <row r="134" spans="1:18" s="64" customFormat="1" x14ac:dyDescent="0.35">
      <c r="A134" s="76"/>
      <c r="B134" s="76"/>
      <c r="C134" s="76"/>
      <c r="D134" s="76"/>
      <c r="E134" s="76"/>
      <c r="F134" s="76"/>
      <c r="G134" s="76"/>
      <c r="H134" s="76"/>
      <c r="I134" s="76"/>
      <c r="J134" s="76"/>
      <c r="K134" s="76"/>
      <c r="L134" s="76"/>
      <c r="M134" s="76"/>
      <c r="N134" s="76"/>
      <c r="O134" s="76"/>
      <c r="P134" s="76"/>
      <c r="Q134" s="76"/>
      <c r="R134" s="76"/>
    </row>
    <row r="135" spans="1:18" s="64" customFormat="1" x14ac:dyDescent="0.35">
      <c r="A135" s="76"/>
      <c r="B135" s="76"/>
      <c r="C135" s="76"/>
      <c r="D135" s="76"/>
      <c r="E135" s="76"/>
      <c r="F135" s="76"/>
      <c r="G135" s="76"/>
      <c r="H135" s="76"/>
      <c r="I135" s="76"/>
      <c r="J135" s="76"/>
      <c r="K135" s="76"/>
      <c r="L135" s="76"/>
      <c r="M135" s="76"/>
      <c r="N135" s="76"/>
      <c r="O135" s="76"/>
      <c r="P135" s="76"/>
      <c r="Q135" s="76"/>
      <c r="R135" s="76"/>
    </row>
    <row r="136" spans="1:18" s="64" customFormat="1" x14ac:dyDescent="0.35">
      <c r="A136" s="76"/>
      <c r="B136" s="76"/>
      <c r="C136" s="76"/>
      <c r="D136" s="76"/>
      <c r="E136" s="76"/>
      <c r="F136" s="76"/>
      <c r="G136" s="76"/>
      <c r="H136" s="76"/>
      <c r="I136" s="76"/>
      <c r="J136" s="76"/>
      <c r="K136" s="76"/>
      <c r="L136" s="76"/>
      <c r="M136" s="76"/>
      <c r="N136" s="76"/>
      <c r="O136" s="76"/>
      <c r="P136" s="76"/>
      <c r="Q136" s="76"/>
      <c r="R136" s="76"/>
    </row>
    <row r="137" spans="1:18" s="64" customFormat="1" x14ac:dyDescent="0.35">
      <c r="A137" s="76"/>
      <c r="B137" s="76"/>
      <c r="C137" s="76"/>
      <c r="D137" s="76"/>
      <c r="E137" s="76"/>
      <c r="F137" s="76"/>
      <c r="G137" s="76"/>
      <c r="H137" s="76"/>
      <c r="I137" s="76"/>
      <c r="J137" s="76"/>
      <c r="K137" s="76"/>
      <c r="L137" s="76"/>
      <c r="M137" s="76"/>
      <c r="N137" s="76"/>
      <c r="O137" s="76"/>
      <c r="P137" s="76"/>
      <c r="Q137" s="76"/>
      <c r="R137" s="76"/>
    </row>
    <row r="138" spans="1:18" s="64" customFormat="1" x14ac:dyDescent="0.35">
      <c r="A138" s="76"/>
      <c r="B138" s="76"/>
      <c r="C138" s="76"/>
      <c r="D138" s="76"/>
      <c r="E138" s="76"/>
      <c r="F138" s="76"/>
      <c r="G138" s="76"/>
      <c r="H138" s="76"/>
      <c r="I138" s="76"/>
      <c r="J138" s="76"/>
      <c r="K138" s="76"/>
      <c r="L138" s="76"/>
      <c r="M138" s="76"/>
      <c r="N138" s="76"/>
      <c r="O138" s="76"/>
      <c r="P138" s="76"/>
      <c r="Q138" s="76"/>
      <c r="R138" s="76"/>
    </row>
    <row r="139" spans="1:18" s="64" customFormat="1" x14ac:dyDescent="0.35">
      <c r="A139" s="76"/>
      <c r="B139" s="76"/>
      <c r="C139" s="76"/>
      <c r="D139" s="76"/>
      <c r="E139" s="76"/>
      <c r="F139" s="76"/>
      <c r="G139" s="76"/>
      <c r="H139" s="76"/>
      <c r="I139" s="76"/>
      <c r="J139" s="76"/>
      <c r="K139" s="76"/>
      <c r="L139" s="76"/>
      <c r="M139" s="76"/>
      <c r="N139" s="76"/>
      <c r="O139" s="76"/>
      <c r="P139" s="76"/>
      <c r="Q139" s="76"/>
      <c r="R139" s="76"/>
    </row>
    <row r="140" spans="1:18" s="64" customFormat="1" x14ac:dyDescent="0.35">
      <c r="A140" s="76"/>
      <c r="B140" s="76"/>
      <c r="C140" s="76"/>
      <c r="D140" s="76"/>
      <c r="E140" s="76"/>
      <c r="F140" s="76"/>
      <c r="G140" s="76"/>
      <c r="H140" s="76"/>
      <c r="I140" s="76"/>
      <c r="J140" s="76"/>
      <c r="K140" s="76"/>
      <c r="L140" s="76"/>
      <c r="M140" s="76"/>
      <c r="N140" s="76"/>
      <c r="O140" s="76"/>
      <c r="P140" s="76"/>
      <c r="Q140" s="76"/>
      <c r="R140" s="76"/>
    </row>
    <row r="141" spans="1:18" s="64" customFormat="1" x14ac:dyDescent="0.35">
      <c r="A141" s="76"/>
      <c r="B141" s="76"/>
      <c r="C141" s="76"/>
      <c r="D141" s="76"/>
      <c r="E141" s="76"/>
      <c r="F141" s="76"/>
      <c r="G141" s="76"/>
      <c r="H141" s="76"/>
      <c r="I141" s="76"/>
      <c r="J141" s="76"/>
      <c r="K141" s="76"/>
      <c r="L141" s="76"/>
      <c r="M141" s="76"/>
      <c r="N141" s="76"/>
      <c r="O141" s="76"/>
      <c r="P141" s="76"/>
      <c r="Q141" s="76"/>
      <c r="R141" s="76"/>
    </row>
    <row r="142" spans="1:18" s="64" customFormat="1" x14ac:dyDescent="0.35">
      <c r="A142" s="76"/>
      <c r="B142" s="76"/>
      <c r="C142" s="76"/>
      <c r="D142" s="76"/>
      <c r="E142" s="76"/>
      <c r="F142" s="76"/>
      <c r="G142" s="76"/>
      <c r="H142" s="76"/>
      <c r="I142" s="76"/>
      <c r="J142" s="76"/>
      <c r="K142" s="76"/>
      <c r="L142" s="76"/>
      <c r="M142" s="76"/>
      <c r="N142" s="76"/>
      <c r="O142" s="76"/>
      <c r="P142" s="76"/>
      <c r="Q142" s="76"/>
      <c r="R142" s="76"/>
    </row>
    <row r="143" spans="1:18" s="1" customFormat="1" x14ac:dyDescent="0.35"/>
  </sheetData>
  <mergeCells count="9">
    <mergeCell ref="AT11:BC11"/>
    <mergeCell ref="AT18:BC18"/>
    <mergeCell ref="AT25:BC25"/>
    <mergeCell ref="AT32:BC32"/>
    <mergeCell ref="C2:E2"/>
    <mergeCell ref="G2:I2"/>
    <mergeCell ref="K2:M2"/>
    <mergeCell ref="O2:Q2"/>
    <mergeCell ref="AT4:BC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6"/>
  <dimension ref="A2:CL142"/>
  <sheetViews>
    <sheetView workbookViewId="0">
      <selection activeCell="C4" sqref="C4:Q83"/>
    </sheetView>
  </sheetViews>
  <sheetFormatPr baseColWidth="10" defaultRowHeight="14.5" x14ac:dyDescent="0.35"/>
  <cols>
    <col min="1" max="1" width="7.08984375" style="1" bestFit="1" customWidth="1"/>
    <col min="2" max="2" width="9" style="1" bestFit="1" customWidth="1"/>
    <col min="3" max="3" width="9" style="1" customWidth="1"/>
    <col min="4" max="4" width="8.54296875" style="1" customWidth="1"/>
    <col min="5" max="5" width="9.08984375" style="1" customWidth="1"/>
    <col min="6" max="6" width="6.6328125" style="1" bestFit="1" customWidth="1"/>
    <col min="7" max="7" width="8.36328125" style="1" bestFit="1" customWidth="1"/>
    <col min="8" max="8" width="7.36328125" style="1" bestFit="1" customWidth="1"/>
    <col min="9" max="9" width="8.54296875" style="1" bestFit="1" customWidth="1"/>
    <col min="10" max="10" width="11.6328125" style="1" bestFit="1" customWidth="1"/>
    <col min="11" max="11" width="6.6328125" style="1" bestFit="1" customWidth="1"/>
    <col min="12" max="12" width="8" style="1" customWidth="1"/>
    <col min="13" max="13" width="8.08984375" style="1" bestFit="1" customWidth="1"/>
    <col min="14" max="14" width="6" style="1" bestFit="1" customWidth="1"/>
    <col min="15" max="15" width="7.453125" style="1" bestFit="1" customWidth="1"/>
    <col min="16" max="16" width="6.90625" style="1" bestFit="1" customWidth="1"/>
    <col min="17" max="17" width="6" style="1" bestFit="1" customWidth="1"/>
    <col min="41" max="41" width="13.08984375" bestFit="1" customWidth="1"/>
  </cols>
  <sheetData>
    <row r="2" spans="1:90" ht="15.75" customHeight="1" x14ac:dyDescent="0.35">
      <c r="A2" s="64"/>
      <c r="B2" s="64"/>
      <c r="C2" s="85" t="s">
        <v>43</v>
      </c>
      <c r="D2" s="86"/>
      <c r="E2" s="87"/>
      <c r="F2" s="76"/>
      <c r="G2" s="85" t="s">
        <v>0</v>
      </c>
      <c r="H2" s="86"/>
      <c r="I2" s="87"/>
      <c r="J2" s="76"/>
      <c r="K2" s="85" t="s">
        <v>4</v>
      </c>
      <c r="L2" s="86"/>
      <c r="M2" s="87"/>
      <c r="N2" s="64"/>
      <c r="O2" s="85" t="s">
        <v>5</v>
      </c>
      <c r="P2" s="86"/>
      <c r="Q2" s="87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</row>
    <row r="3" spans="1:90" ht="15.5" x14ac:dyDescent="0.35">
      <c r="A3" s="2" t="s">
        <v>6</v>
      </c>
      <c r="B3" s="2" t="s">
        <v>14</v>
      </c>
      <c r="C3" s="3" t="s">
        <v>1</v>
      </c>
      <c r="D3" s="63" t="s">
        <v>2</v>
      </c>
      <c r="E3" s="63" t="s">
        <v>3</v>
      </c>
      <c r="G3" s="3" t="s">
        <v>1</v>
      </c>
      <c r="H3" s="63" t="s">
        <v>2</v>
      </c>
      <c r="I3" s="63" t="s">
        <v>3</v>
      </c>
      <c r="K3" s="3" t="s">
        <v>1</v>
      </c>
      <c r="L3" s="63" t="s">
        <v>2</v>
      </c>
      <c r="M3" s="63" t="s">
        <v>3</v>
      </c>
      <c r="N3"/>
      <c r="O3" s="3" t="s">
        <v>1</v>
      </c>
      <c r="P3" s="63" t="s">
        <v>2</v>
      </c>
      <c r="Q3" s="63" t="s">
        <v>3</v>
      </c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</row>
    <row r="4" spans="1:90" s="10" customFormat="1" ht="15.5" x14ac:dyDescent="0.35">
      <c r="A4" s="4">
        <v>2.1</v>
      </c>
      <c r="B4" s="8" t="s">
        <v>15</v>
      </c>
      <c r="C4" s="71">
        <v>2.5826999999999999E-2</v>
      </c>
      <c r="D4" s="71">
        <v>5.6073999999999999E-2</v>
      </c>
      <c r="E4" s="71">
        <v>5.6073999999999999E-2</v>
      </c>
      <c r="F4" s="64"/>
      <c r="G4" s="71">
        <v>3.4327999999999997E-2</v>
      </c>
      <c r="H4" s="71">
        <v>6.2265000000000001E-2</v>
      </c>
      <c r="I4" s="71">
        <v>5.6210999999999997E-2</v>
      </c>
      <c r="J4" s="64"/>
      <c r="K4" s="71">
        <v>3.7947000000000002E-2</v>
      </c>
      <c r="L4" s="71">
        <v>6.7490999999999995E-2</v>
      </c>
      <c r="M4" s="71">
        <v>5.5580999999999998E-2</v>
      </c>
      <c r="N4" s="64"/>
      <c r="O4" s="71">
        <v>3.9539999999999999E-2</v>
      </c>
      <c r="P4" s="71">
        <v>7.1289000000000005E-2</v>
      </c>
      <c r="Q4" s="71">
        <v>5.4517999999999997E-2</v>
      </c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/>
      <c r="AO4" s="88" t="s">
        <v>35</v>
      </c>
      <c r="AP4" s="88"/>
      <c r="AQ4" s="88"/>
      <c r="AR4" s="88"/>
      <c r="AS4" s="88"/>
      <c r="AT4" s="88"/>
      <c r="AU4" s="88"/>
      <c r="AV4" s="88"/>
      <c r="AW4" s="88"/>
      <c r="AX4" s="88"/>
      <c r="AY4"/>
      <c r="AZ4"/>
      <c r="BA4"/>
      <c r="BB4"/>
      <c r="BC4"/>
      <c r="BD4"/>
      <c r="BE4"/>
      <c r="BF4"/>
      <c r="BG4"/>
      <c r="BH4"/>
      <c r="BI4"/>
      <c r="BJ4"/>
    </row>
    <row r="5" spans="1:90" s="16" customFormat="1" ht="15.5" x14ac:dyDescent="0.35">
      <c r="A5" s="22">
        <v>2.2000000000000002</v>
      </c>
      <c r="B5" s="23" t="s">
        <v>15</v>
      </c>
      <c r="C5" s="78">
        <v>5.6619999999999997E-2</v>
      </c>
      <c r="D5" s="78">
        <v>5.9720000000000002E-2</v>
      </c>
      <c r="E5" s="78">
        <v>5.9720000000000002E-2</v>
      </c>
      <c r="F5" s="64"/>
      <c r="G5" s="78">
        <v>5.1725E-2</v>
      </c>
      <c r="H5" s="78">
        <v>6.4546999999999993E-2</v>
      </c>
      <c r="I5" s="78">
        <v>5.3345999999999998E-2</v>
      </c>
      <c r="J5" s="64"/>
      <c r="K5" s="78">
        <v>5.0416000000000002E-2</v>
      </c>
      <c r="L5" s="78">
        <v>6.9093000000000002E-2</v>
      </c>
      <c r="M5" s="78">
        <v>5.0619999999999998E-2</v>
      </c>
      <c r="N5" s="64"/>
      <c r="O5" s="78">
        <v>5.0171E-2</v>
      </c>
      <c r="P5" s="78">
        <v>7.2271000000000002E-2</v>
      </c>
      <c r="Q5" s="78">
        <v>4.9614999999999999E-2</v>
      </c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</row>
    <row r="6" spans="1:90" s="18" customFormat="1" ht="15.5" x14ac:dyDescent="0.35">
      <c r="A6" s="5">
        <v>2.4</v>
      </c>
      <c r="B6" s="6" t="s">
        <v>15</v>
      </c>
      <c r="C6" s="72">
        <v>0.121779</v>
      </c>
      <c r="D6" s="72">
        <v>6.5840999999999997E-2</v>
      </c>
      <c r="E6" s="72">
        <v>6.5840999999999997E-2</v>
      </c>
      <c r="F6" s="64"/>
      <c r="G6" s="72">
        <v>0.12781899999999999</v>
      </c>
      <c r="H6" s="72">
        <v>6.7803000000000002E-2</v>
      </c>
      <c r="I6" s="72">
        <v>7.1737999999999996E-2</v>
      </c>
      <c r="J6" s="64"/>
      <c r="K6" s="72">
        <v>0.12742100000000001</v>
      </c>
      <c r="L6" s="72">
        <v>6.9540000000000005E-2</v>
      </c>
      <c r="M6" s="72">
        <v>7.3618000000000003E-2</v>
      </c>
      <c r="N6" s="64"/>
      <c r="O6" s="72">
        <v>0.12567900000000001</v>
      </c>
      <c r="P6" s="72">
        <v>7.2042999999999996E-2</v>
      </c>
      <c r="Q6" s="72">
        <v>7.4511999999999995E-2</v>
      </c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/>
      <c r="AO6" s="24" t="s">
        <v>40</v>
      </c>
      <c r="AP6" s="25" t="s">
        <v>7</v>
      </c>
      <c r="AQ6" s="26">
        <v>3</v>
      </c>
      <c r="AR6" s="26">
        <v>4</v>
      </c>
      <c r="AS6" s="26">
        <v>5</v>
      </c>
      <c r="AT6" s="26">
        <v>6</v>
      </c>
      <c r="AU6" s="26">
        <v>7</v>
      </c>
      <c r="AV6" s="26">
        <v>8</v>
      </c>
      <c r="AW6" s="26">
        <v>9</v>
      </c>
      <c r="AX6" s="27" t="s">
        <v>10</v>
      </c>
      <c r="AY6"/>
      <c r="AZ6"/>
      <c r="BA6"/>
      <c r="BB6"/>
      <c r="BC6"/>
      <c r="BD6"/>
      <c r="BE6"/>
      <c r="BF6"/>
      <c r="BG6"/>
      <c r="BH6"/>
      <c r="BI6"/>
      <c r="BJ6"/>
    </row>
    <row r="7" spans="1:90" s="19" customFormat="1" ht="15.5" x14ac:dyDescent="0.35">
      <c r="A7" s="5">
        <v>2.8</v>
      </c>
      <c r="B7" s="6" t="s">
        <v>15</v>
      </c>
      <c r="C7" s="72">
        <v>0.171989</v>
      </c>
      <c r="D7" s="72">
        <v>6.7383999999999999E-2</v>
      </c>
      <c r="E7" s="72">
        <v>6.7383999999999999E-2</v>
      </c>
      <c r="F7" s="64"/>
      <c r="G7" s="72">
        <v>0.20733099999999999</v>
      </c>
      <c r="H7" s="72">
        <v>6.7353999999999997E-2</v>
      </c>
      <c r="I7" s="72">
        <v>8.3845000000000003E-2</v>
      </c>
      <c r="J7" s="64"/>
      <c r="K7" s="72">
        <v>0.225025</v>
      </c>
      <c r="L7" s="72">
        <v>6.9757E-2</v>
      </c>
      <c r="M7" s="72">
        <v>9.4478999999999994E-2</v>
      </c>
      <c r="N7" s="64"/>
      <c r="O7" s="72">
        <v>0.23399600000000001</v>
      </c>
      <c r="P7" s="72">
        <v>7.1068999999999993E-2</v>
      </c>
      <c r="Q7" s="72">
        <v>0.101387</v>
      </c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/>
      <c r="AO7" s="28" t="s">
        <v>11</v>
      </c>
      <c r="AP7" s="29"/>
      <c r="AQ7" s="30"/>
      <c r="AR7" s="30"/>
      <c r="AS7" s="30"/>
      <c r="AT7" s="30"/>
      <c r="AU7" s="30"/>
      <c r="AV7" s="30"/>
      <c r="AW7" s="30"/>
      <c r="AX7" s="31"/>
      <c r="AY7"/>
      <c r="AZ7"/>
      <c r="BA7"/>
      <c r="BB7"/>
      <c r="BC7"/>
      <c r="BD7"/>
      <c r="BE7"/>
      <c r="BF7"/>
      <c r="BG7"/>
      <c r="BH7"/>
      <c r="BI7"/>
      <c r="BJ7"/>
    </row>
    <row r="8" spans="1:90" s="13" customFormat="1" ht="15.5" x14ac:dyDescent="0.35">
      <c r="A8" s="17">
        <v>2.1</v>
      </c>
      <c r="B8" s="17" t="s">
        <v>16</v>
      </c>
      <c r="C8" s="77">
        <v>5.9062000000000003E-2</v>
      </c>
      <c r="D8" s="77">
        <v>5.6779999999999997E-2</v>
      </c>
      <c r="E8" s="77">
        <v>5.6779999999999997E-2</v>
      </c>
      <c r="F8" s="64"/>
      <c r="G8" s="77">
        <v>5.7341999999999997E-2</v>
      </c>
      <c r="H8" s="77">
        <v>6.2562000000000006E-2</v>
      </c>
      <c r="I8" s="77">
        <v>5.4663999999999997E-2</v>
      </c>
      <c r="J8" s="64"/>
      <c r="K8" s="77">
        <v>5.6240999999999999E-2</v>
      </c>
      <c r="L8" s="77">
        <v>6.6420000000000007E-2</v>
      </c>
      <c r="M8" s="77">
        <v>5.3900999999999998E-2</v>
      </c>
      <c r="N8" s="64"/>
      <c r="O8" s="77">
        <v>5.5738999999999997E-2</v>
      </c>
      <c r="P8" s="77">
        <v>7.016E-2</v>
      </c>
      <c r="Q8" s="77">
        <v>5.3622999999999997E-2</v>
      </c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/>
      <c r="AO8" s="28" t="s">
        <v>12</v>
      </c>
      <c r="AP8" s="29" t="s">
        <v>8</v>
      </c>
      <c r="AQ8" s="30">
        <f t="shared" ref="AQ8:AW8" si="0">MIN(V$4,V$14:V$15,V$18:V$20,V$30:V$31,V$34:V$36,V$46:V$47,V$50:V$52,V$62:V$63,V$66:V$68,V$78:V$79,V$82:V$83)</f>
        <v>0</v>
      </c>
      <c r="AR8" s="62">
        <f t="shared" si="0"/>
        <v>0</v>
      </c>
      <c r="AS8" s="62">
        <f t="shared" si="0"/>
        <v>0</v>
      </c>
      <c r="AT8" s="62">
        <f t="shared" si="0"/>
        <v>0</v>
      </c>
      <c r="AU8" s="62">
        <f t="shared" si="0"/>
        <v>0</v>
      </c>
      <c r="AV8" s="62">
        <f t="shared" si="0"/>
        <v>0</v>
      </c>
      <c r="AW8" s="62">
        <f t="shared" si="0"/>
        <v>0</v>
      </c>
      <c r="AX8" s="31">
        <f>MIN(AQ8:AW8)</f>
        <v>0</v>
      </c>
      <c r="AY8"/>
      <c r="AZ8"/>
      <c r="BA8"/>
      <c r="BB8"/>
      <c r="BC8"/>
      <c r="BD8"/>
      <c r="BE8"/>
      <c r="BF8"/>
      <c r="BG8"/>
      <c r="BH8"/>
      <c r="BI8"/>
      <c r="BJ8"/>
    </row>
    <row r="9" spans="1:90" s="21" customFormat="1" ht="15.5" x14ac:dyDescent="0.35">
      <c r="A9" s="20">
        <v>2.2000000000000002</v>
      </c>
      <c r="B9" s="20" t="s">
        <v>16</v>
      </c>
      <c r="C9" s="74">
        <v>5.5355000000000001E-2</v>
      </c>
      <c r="D9" s="74">
        <v>5.4868E-2</v>
      </c>
      <c r="E9" s="74">
        <v>5.4868E-2</v>
      </c>
      <c r="F9" s="64"/>
      <c r="G9" s="74">
        <v>5.2838000000000003E-2</v>
      </c>
      <c r="H9" s="74">
        <v>5.9694999999999998E-2</v>
      </c>
      <c r="I9" s="74">
        <v>5.1873000000000002E-2</v>
      </c>
      <c r="J9" s="64"/>
      <c r="K9" s="74">
        <v>5.1241000000000002E-2</v>
      </c>
      <c r="L9" s="74">
        <v>6.3103999999999993E-2</v>
      </c>
      <c r="M9" s="74">
        <v>5.0101E-2</v>
      </c>
      <c r="N9" s="64"/>
      <c r="O9" s="74">
        <v>5.0384999999999999E-2</v>
      </c>
      <c r="P9" s="74">
        <v>6.6211000000000006E-2</v>
      </c>
      <c r="Q9" s="74">
        <v>4.9370999999999998E-2</v>
      </c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/>
      <c r="AO9" s="28"/>
      <c r="AP9" s="29" t="s">
        <v>9</v>
      </c>
      <c r="AQ9" s="30">
        <f t="shared" ref="AQ9:AW9" si="1">MAX(V$4,V$14:V$15,V$18:V$20,V$30:V$31,V$34:V$36,V$46:V$47,V$50:V$52,V$62:V$63,V$66:V$68,V$78:V$79,V$82:V$83)</f>
        <v>0</v>
      </c>
      <c r="AR9" s="30">
        <f t="shared" si="1"/>
        <v>0</v>
      </c>
      <c r="AS9" s="30">
        <f t="shared" si="1"/>
        <v>0</v>
      </c>
      <c r="AT9" s="30">
        <f t="shared" si="1"/>
        <v>0</v>
      </c>
      <c r="AU9" s="30">
        <f t="shared" si="1"/>
        <v>0</v>
      </c>
      <c r="AV9" s="30">
        <f t="shared" si="1"/>
        <v>0</v>
      </c>
      <c r="AW9" s="30">
        <f t="shared" si="1"/>
        <v>0</v>
      </c>
      <c r="AX9" s="31">
        <f>MAX(AQ9:AW9)</f>
        <v>0</v>
      </c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</row>
    <row r="10" spans="1:90" s="13" customFormat="1" ht="15.5" x14ac:dyDescent="0.35">
      <c r="A10" s="12">
        <v>2.4</v>
      </c>
      <c r="B10" s="12" t="s">
        <v>16</v>
      </c>
      <c r="C10" s="73">
        <v>5.8672000000000002E-2</v>
      </c>
      <c r="D10" s="73">
        <v>5.6453000000000003E-2</v>
      </c>
      <c r="E10" s="73">
        <v>5.6453000000000003E-2</v>
      </c>
      <c r="F10" s="64"/>
      <c r="G10" s="73">
        <v>6.7027000000000003E-2</v>
      </c>
      <c r="H10" s="73">
        <v>5.9420000000000001E-2</v>
      </c>
      <c r="I10" s="73">
        <v>6.3690999999999998E-2</v>
      </c>
      <c r="J10" s="64"/>
      <c r="K10" s="73">
        <v>7.0675000000000002E-2</v>
      </c>
      <c r="L10" s="73">
        <v>6.2260000000000003E-2</v>
      </c>
      <c r="M10" s="73">
        <v>6.6865999999999995E-2</v>
      </c>
      <c r="N10" s="64"/>
      <c r="O10" s="73">
        <v>7.2886000000000006E-2</v>
      </c>
      <c r="P10" s="73">
        <v>6.4231999999999997E-2</v>
      </c>
      <c r="Q10" s="73">
        <v>6.9031999999999996E-2</v>
      </c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</row>
    <row r="11" spans="1:90" s="13" customFormat="1" ht="15.5" x14ac:dyDescent="0.35">
      <c r="A11" s="12">
        <v>2.8</v>
      </c>
      <c r="B11" s="12" t="s">
        <v>16</v>
      </c>
      <c r="C11" s="73">
        <v>6.3854999999999995E-2</v>
      </c>
      <c r="D11" s="73">
        <v>5.8806999999999998E-2</v>
      </c>
      <c r="E11" s="73">
        <v>5.8806999999999998E-2</v>
      </c>
      <c r="F11" s="64"/>
      <c r="G11" s="73">
        <v>8.7775000000000006E-2</v>
      </c>
      <c r="H11" s="73">
        <v>5.9249999999999997E-2</v>
      </c>
      <c r="I11" s="73">
        <v>7.8516000000000002E-2</v>
      </c>
      <c r="J11" s="64"/>
      <c r="K11" s="73">
        <v>0.103161</v>
      </c>
      <c r="L11" s="73">
        <v>6.1746000000000002E-2</v>
      </c>
      <c r="M11" s="73">
        <v>9.1007000000000005E-2</v>
      </c>
      <c r="N11" s="64"/>
      <c r="O11" s="73">
        <v>0.112984</v>
      </c>
      <c r="P11" s="73">
        <v>6.2973000000000001E-2</v>
      </c>
      <c r="Q11" s="73">
        <v>9.9055000000000004E-2</v>
      </c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/>
      <c r="AO11" s="81" t="s">
        <v>36</v>
      </c>
      <c r="AP11" s="81"/>
      <c r="AQ11" s="81"/>
      <c r="AR11" s="81"/>
      <c r="AS11" s="81"/>
      <c r="AT11" s="81"/>
      <c r="AU11" s="81"/>
      <c r="AV11" s="81"/>
      <c r="AW11" s="81"/>
      <c r="AX11" s="81"/>
      <c r="AY11"/>
      <c r="AZ11"/>
      <c r="BA11"/>
      <c r="BB11"/>
      <c r="BC11"/>
      <c r="BD11"/>
      <c r="BE11"/>
      <c r="BF11"/>
      <c r="BG11"/>
      <c r="BH11"/>
      <c r="BI11"/>
      <c r="BJ11"/>
    </row>
    <row r="12" spans="1:90" s="15" customFormat="1" ht="15.5" x14ac:dyDescent="0.35">
      <c r="A12" s="5">
        <v>2.1</v>
      </c>
      <c r="B12" s="5" t="s">
        <v>17</v>
      </c>
      <c r="C12" s="72">
        <v>8.9313000000000003E-2</v>
      </c>
      <c r="D12" s="72">
        <v>5.7016999999999998E-2</v>
      </c>
      <c r="E12" s="72">
        <v>5.7016999999999998E-2</v>
      </c>
      <c r="F12" s="64"/>
      <c r="G12" s="72">
        <v>8.1516000000000005E-2</v>
      </c>
      <c r="H12" s="72">
        <v>6.3333E-2</v>
      </c>
      <c r="I12" s="72">
        <v>5.3989000000000002E-2</v>
      </c>
      <c r="J12" s="64"/>
      <c r="K12" s="72">
        <v>7.6871999999999996E-2</v>
      </c>
      <c r="L12" s="72">
        <v>6.7862000000000006E-2</v>
      </c>
      <c r="M12" s="72">
        <v>5.3220000000000003E-2</v>
      </c>
      <c r="N12" s="64"/>
      <c r="O12" s="72">
        <v>7.2835999999999998E-2</v>
      </c>
      <c r="P12" s="72">
        <v>7.0713999999999999E-2</v>
      </c>
      <c r="Q12" s="72">
        <v>5.2245E-2</v>
      </c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</row>
    <row r="13" spans="1:90" s="13" customFormat="1" ht="15.5" x14ac:dyDescent="0.35">
      <c r="A13" s="22">
        <v>2.2000000000000002</v>
      </c>
      <c r="B13" s="23" t="s">
        <v>17</v>
      </c>
      <c r="C13" s="78">
        <v>5.4205999999999997E-2</v>
      </c>
      <c r="D13" s="78">
        <v>5.4759000000000002E-2</v>
      </c>
      <c r="E13" s="78">
        <v>5.4759000000000002E-2</v>
      </c>
      <c r="F13" s="64"/>
      <c r="G13" s="78">
        <v>5.3039000000000003E-2</v>
      </c>
      <c r="H13" s="78">
        <v>5.9387000000000002E-2</v>
      </c>
      <c r="I13" s="78">
        <v>5.2005000000000003E-2</v>
      </c>
      <c r="J13" s="64"/>
      <c r="K13" s="78">
        <v>5.1240000000000001E-2</v>
      </c>
      <c r="L13" s="78">
        <v>6.2280000000000002E-2</v>
      </c>
      <c r="M13" s="78">
        <v>4.9905999999999999E-2</v>
      </c>
      <c r="N13" s="64"/>
      <c r="O13" s="78">
        <v>5.0779999999999999E-2</v>
      </c>
      <c r="P13" s="78">
        <v>6.5204999999999999E-2</v>
      </c>
      <c r="Q13" s="78">
        <v>4.9443000000000001E-2</v>
      </c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/>
      <c r="AO13" s="32" t="s">
        <v>41</v>
      </c>
      <c r="AP13" s="33" t="s">
        <v>7</v>
      </c>
      <c r="AQ13" s="34">
        <v>3</v>
      </c>
      <c r="AR13" s="34">
        <v>4</v>
      </c>
      <c r="AS13" s="34">
        <v>5</v>
      </c>
      <c r="AT13" s="34">
        <v>6</v>
      </c>
      <c r="AU13" s="34">
        <v>7</v>
      </c>
      <c r="AV13" s="34">
        <v>8</v>
      </c>
      <c r="AW13" s="34">
        <v>9</v>
      </c>
      <c r="AX13" s="35" t="s">
        <v>10</v>
      </c>
      <c r="AY13"/>
      <c r="AZ13"/>
      <c r="BA13"/>
      <c r="BB13"/>
      <c r="BC13"/>
      <c r="BD13"/>
      <c r="BE13"/>
      <c r="BF13"/>
      <c r="BG13"/>
      <c r="BH13"/>
      <c r="BI13"/>
      <c r="BJ13"/>
    </row>
    <row r="14" spans="1:90" s="11" customFormat="1" ht="15.5" x14ac:dyDescent="0.35">
      <c r="A14" s="4">
        <v>2.4</v>
      </c>
      <c r="B14" s="4" t="s">
        <v>17</v>
      </c>
      <c r="C14" s="71">
        <v>3.3567E-2</v>
      </c>
      <c r="D14" s="71">
        <v>5.4077E-2</v>
      </c>
      <c r="E14" s="71">
        <v>5.4077E-2</v>
      </c>
      <c r="F14" s="64"/>
      <c r="G14" s="71">
        <v>3.8863000000000002E-2</v>
      </c>
      <c r="H14" s="71">
        <v>5.7056000000000003E-2</v>
      </c>
      <c r="I14" s="71">
        <v>6.0463999999999997E-2</v>
      </c>
      <c r="J14" s="64"/>
      <c r="K14" s="71">
        <v>4.2963000000000001E-2</v>
      </c>
      <c r="L14" s="71">
        <v>6.0387999999999997E-2</v>
      </c>
      <c r="M14" s="71">
        <v>6.4950999999999995E-2</v>
      </c>
      <c r="N14" s="64"/>
      <c r="O14" s="71">
        <v>4.4991000000000003E-2</v>
      </c>
      <c r="P14" s="71">
        <v>6.2497999999999998E-2</v>
      </c>
      <c r="Q14" s="71">
        <v>6.6670999999999994E-2</v>
      </c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/>
      <c r="AO14" s="36" t="s">
        <v>11</v>
      </c>
      <c r="AP14" s="37"/>
      <c r="AQ14" s="30"/>
      <c r="AR14" s="30"/>
      <c r="AS14" s="30"/>
      <c r="AT14" s="30"/>
      <c r="AU14" s="30"/>
      <c r="AV14" s="30"/>
      <c r="AW14" s="30"/>
      <c r="AX14" s="38"/>
      <c r="AY14"/>
      <c r="AZ14"/>
      <c r="BA14"/>
      <c r="BB14"/>
      <c r="BC14"/>
      <c r="BD14"/>
      <c r="BE14"/>
      <c r="BF14"/>
      <c r="BG14"/>
      <c r="BH14"/>
      <c r="BI14"/>
      <c r="BJ14"/>
    </row>
    <row r="15" spans="1:90" s="11" customFormat="1" ht="15.5" x14ac:dyDescent="0.35">
      <c r="A15" s="4">
        <v>2.8</v>
      </c>
      <c r="B15" s="4" t="s">
        <v>17</v>
      </c>
      <c r="C15" s="71">
        <v>2.8088999999999999E-2</v>
      </c>
      <c r="D15" s="71">
        <v>5.6242E-2</v>
      </c>
      <c r="E15" s="71">
        <v>5.6242E-2</v>
      </c>
      <c r="F15" s="64"/>
      <c r="G15" s="71">
        <v>4.1769000000000001E-2</v>
      </c>
      <c r="H15" s="71">
        <v>5.6510999999999999E-2</v>
      </c>
      <c r="I15" s="71">
        <v>7.5986999999999999E-2</v>
      </c>
      <c r="J15" s="64"/>
      <c r="K15" s="71">
        <v>5.1735999999999997E-2</v>
      </c>
      <c r="L15" s="71">
        <v>5.8229999999999997E-2</v>
      </c>
      <c r="M15" s="71">
        <v>8.9022000000000004E-2</v>
      </c>
      <c r="N15" s="64"/>
      <c r="O15" s="71">
        <v>5.9645999999999998E-2</v>
      </c>
      <c r="P15" s="71">
        <v>6.1381999999999999E-2</v>
      </c>
      <c r="Q15" s="71">
        <v>9.8213999999999996E-2</v>
      </c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/>
      <c r="AO15" s="36" t="s">
        <v>12</v>
      </c>
      <c r="AP15" s="37" t="s">
        <v>8</v>
      </c>
      <c r="AQ15" s="30">
        <f t="shared" ref="AQ15:AW15" si="2">MIN(V$6:V$7,V$12,V$16,V$22:V$23,V$28,V$32,V$38:V$39,V$44,V$48,V$54:V$55,V$60,V$64,V$70:V$71,V$76,V$80)</f>
        <v>0</v>
      </c>
      <c r="AR15" s="30">
        <f t="shared" si="2"/>
        <v>0</v>
      </c>
      <c r="AS15" s="30">
        <f t="shared" si="2"/>
        <v>0</v>
      </c>
      <c r="AT15" s="30">
        <f t="shared" si="2"/>
        <v>0</v>
      </c>
      <c r="AU15" s="30">
        <f t="shared" si="2"/>
        <v>0</v>
      </c>
      <c r="AV15" s="30">
        <f t="shared" si="2"/>
        <v>0</v>
      </c>
      <c r="AW15" s="30">
        <f t="shared" si="2"/>
        <v>0</v>
      </c>
      <c r="AX15" s="38">
        <f>MIN(AQ15:AW15)</f>
        <v>0</v>
      </c>
      <c r="AY15"/>
      <c r="AZ15"/>
      <c r="BA15"/>
      <c r="BB15"/>
      <c r="BC15"/>
      <c r="BD15"/>
      <c r="BE15"/>
      <c r="BF15"/>
      <c r="BG15"/>
      <c r="BH15"/>
      <c r="BI15"/>
      <c r="BJ15"/>
    </row>
    <row r="16" spans="1:90" s="15" customFormat="1" ht="15.5" x14ac:dyDescent="0.35">
      <c r="A16" s="5">
        <v>2.1</v>
      </c>
      <c r="B16" s="5" t="s">
        <v>18</v>
      </c>
      <c r="C16" s="72">
        <v>0.115837</v>
      </c>
      <c r="D16" s="72">
        <v>5.8201999999999997E-2</v>
      </c>
      <c r="E16" s="72">
        <v>5.8201999999999997E-2</v>
      </c>
      <c r="F16" s="64"/>
      <c r="G16" s="72">
        <v>0.10566200000000001</v>
      </c>
      <c r="H16" s="72">
        <v>6.4201999999999995E-2</v>
      </c>
      <c r="I16" s="72">
        <v>5.3851999999999997E-2</v>
      </c>
      <c r="J16" s="64"/>
      <c r="K16" s="72">
        <v>9.7489000000000006E-2</v>
      </c>
      <c r="L16" s="72">
        <v>6.8515000000000006E-2</v>
      </c>
      <c r="M16" s="72">
        <v>5.2544E-2</v>
      </c>
      <c r="N16" s="64"/>
      <c r="O16" s="72">
        <v>9.1546000000000002E-2</v>
      </c>
      <c r="P16" s="72">
        <v>7.2124999999999995E-2</v>
      </c>
      <c r="Q16" s="72">
        <v>5.1825000000000003E-2</v>
      </c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/>
      <c r="AO16" s="36"/>
      <c r="AP16" s="37" t="s">
        <v>9</v>
      </c>
      <c r="AQ16" s="30">
        <f t="shared" ref="AQ16:AW16" si="3">MAX(V$6:V$7,V$12,V$16,V$22:V$23,V$28,V$32,V$38:V$39,V$44,V$48,V$54:V$55,V$60,V$64,V$70:V$71,V$76,V$80)</f>
        <v>0</v>
      </c>
      <c r="AR16" s="30">
        <f t="shared" si="3"/>
        <v>0</v>
      </c>
      <c r="AS16" s="30">
        <f t="shared" si="3"/>
        <v>0</v>
      </c>
      <c r="AT16" s="30">
        <f t="shared" si="3"/>
        <v>0</v>
      </c>
      <c r="AU16" s="30">
        <f t="shared" si="3"/>
        <v>0</v>
      </c>
      <c r="AV16" s="30">
        <f t="shared" si="3"/>
        <v>0</v>
      </c>
      <c r="AW16" s="30">
        <f t="shared" si="3"/>
        <v>0</v>
      </c>
      <c r="AX16" s="38">
        <f>MAX(AQ16:AW16)</f>
        <v>0</v>
      </c>
      <c r="AY16"/>
      <c r="AZ16"/>
      <c r="BA16"/>
      <c r="BB16"/>
      <c r="BC16"/>
      <c r="BD16"/>
      <c r="BE16"/>
      <c r="BF16"/>
      <c r="BG16"/>
      <c r="BH16"/>
      <c r="BI16"/>
      <c r="BJ16"/>
    </row>
    <row r="17" spans="1:62" s="13" customFormat="1" ht="15.5" x14ac:dyDescent="0.35">
      <c r="A17" s="22">
        <v>2.2000000000000002</v>
      </c>
      <c r="B17" s="23" t="s">
        <v>18</v>
      </c>
      <c r="C17" s="78">
        <v>5.3643999999999997E-2</v>
      </c>
      <c r="D17" s="78">
        <v>5.4994000000000001E-2</v>
      </c>
      <c r="E17" s="78">
        <v>5.4994000000000001E-2</v>
      </c>
      <c r="F17" s="64"/>
      <c r="G17" s="78">
        <v>5.1941000000000001E-2</v>
      </c>
      <c r="H17" s="78">
        <v>5.8844E-2</v>
      </c>
      <c r="I17" s="78">
        <v>5.1028999999999998E-2</v>
      </c>
      <c r="J17" s="64"/>
      <c r="K17" s="78">
        <v>5.1712000000000001E-2</v>
      </c>
      <c r="L17" s="78">
        <v>6.2816999999999998E-2</v>
      </c>
      <c r="M17" s="78">
        <v>5.0333000000000003E-2</v>
      </c>
      <c r="N17" s="64"/>
      <c r="O17" s="78">
        <v>5.0921000000000001E-2</v>
      </c>
      <c r="P17" s="78">
        <v>6.5239000000000005E-2</v>
      </c>
      <c r="Q17" s="78">
        <v>4.9394E-2</v>
      </c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</row>
    <row r="18" spans="1:62" s="11" customFormat="1" ht="15.5" x14ac:dyDescent="0.35">
      <c r="A18" s="4">
        <v>2.4</v>
      </c>
      <c r="B18" s="4" t="s">
        <v>18</v>
      </c>
      <c r="C18" s="71">
        <v>2.1159000000000001E-2</v>
      </c>
      <c r="D18" s="71">
        <v>5.3402999999999999E-2</v>
      </c>
      <c r="E18" s="71">
        <v>5.3402999999999999E-2</v>
      </c>
      <c r="F18" s="64"/>
      <c r="G18" s="71">
        <v>2.4417999999999999E-2</v>
      </c>
      <c r="H18" s="71">
        <v>5.5774999999999998E-2</v>
      </c>
      <c r="I18" s="71">
        <v>5.8478000000000002E-2</v>
      </c>
      <c r="J18" s="64"/>
      <c r="K18" s="71">
        <v>2.7078999999999999E-2</v>
      </c>
      <c r="L18" s="71">
        <v>5.8958999999999998E-2</v>
      </c>
      <c r="M18" s="71">
        <v>6.2675999999999996E-2</v>
      </c>
      <c r="N18" s="64"/>
      <c r="O18" s="71">
        <v>2.9137E-2</v>
      </c>
      <c r="P18" s="71">
        <v>6.1745000000000001E-2</v>
      </c>
      <c r="Q18" s="71">
        <v>6.5179000000000001E-2</v>
      </c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/>
      <c r="AO18" s="82" t="s">
        <v>37</v>
      </c>
      <c r="AP18" s="82"/>
      <c r="AQ18" s="82"/>
      <c r="AR18" s="82"/>
      <c r="AS18" s="82"/>
      <c r="AT18" s="82"/>
      <c r="AU18" s="82"/>
      <c r="AV18" s="82"/>
      <c r="AW18" s="82"/>
      <c r="AX18" s="82"/>
      <c r="AY18"/>
      <c r="AZ18"/>
      <c r="BA18"/>
      <c r="BB18"/>
      <c r="BC18"/>
      <c r="BD18"/>
      <c r="BE18"/>
      <c r="BF18"/>
      <c r="BG18"/>
      <c r="BH18"/>
      <c r="BI18"/>
      <c r="BJ18"/>
    </row>
    <row r="19" spans="1:62" s="11" customFormat="1" ht="15.5" x14ac:dyDescent="0.35">
      <c r="A19" s="4">
        <v>2.8</v>
      </c>
      <c r="B19" s="4" t="s">
        <v>18</v>
      </c>
      <c r="C19" s="71">
        <v>1.3317000000000001E-2</v>
      </c>
      <c r="D19" s="71">
        <v>5.457E-2</v>
      </c>
      <c r="E19" s="71">
        <v>5.457E-2</v>
      </c>
      <c r="F19" s="64"/>
      <c r="G19" s="71">
        <v>2.1351999999999999E-2</v>
      </c>
      <c r="H19" s="71">
        <v>5.4510999999999997E-2</v>
      </c>
      <c r="I19" s="71">
        <v>7.4024000000000006E-2</v>
      </c>
      <c r="J19" s="64"/>
      <c r="K19" s="71">
        <v>2.7595999999999999E-2</v>
      </c>
      <c r="L19" s="71">
        <v>5.7123E-2</v>
      </c>
      <c r="M19" s="71">
        <v>8.7856000000000004E-2</v>
      </c>
      <c r="N19" s="64"/>
      <c r="O19" s="71">
        <v>3.3196000000000003E-2</v>
      </c>
      <c r="P19" s="71">
        <v>5.9554999999999997E-2</v>
      </c>
      <c r="Q19" s="71">
        <v>9.7308000000000006E-2</v>
      </c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</row>
    <row r="20" spans="1:62" s="11" customFormat="1" ht="15.5" x14ac:dyDescent="0.35">
      <c r="A20" s="4">
        <v>2.1</v>
      </c>
      <c r="B20" s="4" t="s">
        <v>19</v>
      </c>
      <c r="C20" s="71">
        <v>2.2918999999999998E-2</v>
      </c>
      <c r="D20" s="71">
        <v>5.4373999999999999E-2</v>
      </c>
      <c r="E20" s="71">
        <v>5.4373999999999999E-2</v>
      </c>
      <c r="F20" s="64"/>
      <c r="G20" s="71">
        <v>3.4408000000000001E-2</v>
      </c>
      <c r="H20" s="71">
        <v>5.9242000000000003E-2</v>
      </c>
      <c r="I20" s="71">
        <v>5.7376999999999997E-2</v>
      </c>
      <c r="J20" s="64"/>
      <c r="K20" s="71">
        <v>3.8136000000000003E-2</v>
      </c>
      <c r="L20" s="71">
        <v>6.2641000000000002E-2</v>
      </c>
      <c r="M20" s="71">
        <v>5.6981999999999998E-2</v>
      </c>
      <c r="N20" s="64"/>
      <c r="O20" s="71">
        <v>3.9664999999999999E-2</v>
      </c>
      <c r="P20" s="71">
        <v>6.4982999999999999E-2</v>
      </c>
      <c r="Q20" s="71">
        <v>5.5643999999999999E-2</v>
      </c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/>
      <c r="AO20" s="39" t="s">
        <v>41</v>
      </c>
      <c r="AP20" s="40" t="s">
        <v>7</v>
      </c>
      <c r="AQ20" s="41">
        <v>3</v>
      </c>
      <c r="AR20" s="41">
        <v>4</v>
      </c>
      <c r="AS20" s="41">
        <v>5</v>
      </c>
      <c r="AT20" s="41">
        <v>6</v>
      </c>
      <c r="AU20" s="41">
        <v>7</v>
      </c>
      <c r="AV20" s="41">
        <v>8</v>
      </c>
      <c r="AW20" s="41">
        <v>9</v>
      </c>
      <c r="AX20" s="42" t="s">
        <v>10</v>
      </c>
      <c r="AY20"/>
      <c r="AZ20"/>
      <c r="BA20"/>
      <c r="BB20"/>
      <c r="BC20"/>
      <c r="BD20"/>
      <c r="BE20"/>
      <c r="BF20"/>
      <c r="BG20"/>
      <c r="BH20"/>
      <c r="BI20"/>
      <c r="BJ20"/>
    </row>
    <row r="21" spans="1:62" s="13" customFormat="1" ht="15.5" x14ac:dyDescent="0.35">
      <c r="A21" s="22">
        <v>2.2000000000000002</v>
      </c>
      <c r="B21" s="23" t="s">
        <v>19</v>
      </c>
      <c r="C21" s="78">
        <v>5.4324999999999998E-2</v>
      </c>
      <c r="D21" s="78">
        <v>5.6333000000000001E-2</v>
      </c>
      <c r="E21" s="78">
        <v>5.6333000000000001E-2</v>
      </c>
      <c r="F21" s="64"/>
      <c r="G21" s="78">
        <v>5.1508999999999999E-2</v>
      </c>
      <c r="H21" s="78">
        <v>6.0463999999999997E-2</v>
      </c>
      <c r="I21" s="78">
        <v>5.2745E-2</v>
      </c>
      <c r="J21" s="64"/>
      <c r="K21" s="78">
        <v>5.0181999999999997E-2</v>
      </c>
      <c r="L21" s="78">
        <v>6.3044000000000003E-2</v>
      </c>
      <c r="M21" s="78">
        <v>5.0608E-2</v>
      </c>
      <c r="N21" s="64"/>
      <c r="O21" s="78">
        <v>4.9993000000000003E-2</v>
      </c>
      <c r="P21" s="78">
        <v>6.5783999999999995E-2</v>
      </c>
      <c r="Q21" s="78">
        <v>5.0005000000000001E-2</v>
      </c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/>
      <c r="AO21" s="43" t="s">
        <v>11</v>
      </c>
      <c r="AP21" s="44"/>
      <c r="AQ21" s="30"/>
      <c r="AR21" s="30"/>
      <c r="AS21" s="30"/>
      <c r="AT21" s="30"/>
      <c r="AU21" s="30"/>
      <c r="AV21" s="30"/>
      <c r="AW21" s="30"/>
      <c r="AX21" s="45"/>
      <c r="AY21"/>
      <c r="AZ21"/>
      <c r="BA21"/>
      <c r="BB21"/>
      <c r="BC21"/>
      <c r="BD21"/>
      <c r="BE21"/>
      <c r="BF21"/>
      <c r="BG21"/>
      <c r="BH21"/>
      <c r="BI21"/>
      <c r="BJ21"/>
    </row>
    <row r="22" spans="1:62" s="15" customFormat="1" ht="15.5" x14ac:dyDescent="0.35">
      <c r="A22" s="5">
        <v>2.4</v>
      </c>
      <c r="B22" s="5" t="s">
        <v>19</v>
      </c>
      <c r="C22" s="72">
        <v>0.118253</v>
      </c>
      <c r="D22" s="72">
        <v>6.0871000000000001E-2</v>
      </c>
      <c r="E22" s="72">
        <v>6.0871000000000001E-2</v>
      </c>
      <c r="F22" s="64"/>
      <c r="G22" s="72">
        <v>0.124928</v>
      </c>
      <c r="H22" s="72">
        <v>6.2054999999999999E-2</v>
      </c>
      <c r="I22" s="72">
        <v>6.7913000000000001E-2</v>
      </c>
      <c r="J22" s="64"/>
      <c r="K22" s="72">
        <v>0.12620300000000001</v>
      </c>
      <c r="L22" s="72">
        <v>6.4047999999999994E-2</v>
      </c>
      <c r="M22" s="72">
        <v>7.1711999999999998E-2</v>
      </c>
      <c r="N22" s="64"/>
      <c r="O22" s="72">
        <v>0.124502</v>
      </c>
      <c r="P22" s="72">
        <v>6.5295000000000006E-2</v>
      </c>
      <c r="Q22" s="72">
        <v>7.2818999999999995E-2</v>
      </c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/>
      <c r="AO22" s="43" t="s">
        <v>12</v>
      </c>
      <c r="AP22" s="44" t="s">
        <v>8</v>
      </c>
      <c r="AQ22" s="30">
        <f t="shared" ref="AQ22:AW22" si="4">MIN(V$8,V$10:V$11,V$24,V$26:V$27,V$40,V$42:V$43,V$56,V$58:V$59,V$72,V$74:V$75)</f>
        <v>0</v>
      </c>
      <c r="AR22" s="30">
        <f t="shared" si="4"/>
        <v>0</v>
      </c>
      <c r="AS22" s="30">
        <f t="shared" si="4"/>
        <v>0</v>
      </c>
      <c r="AT22" s="30">
        <f t="shared" si="4"/>
        <v>0</v>
      </c>
      <c r="AU22" s="30">
        <f t="shared" si="4"/>
        <v>0</v>
      </c>
      <c r="AV22" s="30">
        <f t="shared" si="4"/>
        <v>0</v>
      </c>
      <c r="AW22" s="30">
        <f t="shared" si="4"/>
        <v>0</v>
      </c>
      <c r="AX22" s="45">
        <f>MIN(AQ22:AW22)</f>
        <v>0</v>
      </c>
      <c r="AY22"/>
      <c r="AZ22"/>
      <c r="BA22"/>
      <c r="BB22"/>
      <c r="BC22"/>
      <c r="BD22"/>
      <c r="BE22"/>
      <c r="BF22"/>
      <c r="BG22"/>
      <c r="BH22"/>
      <c r="BI22"/>
      <c r="BJ22"/>
    </row>
    <row r="23" spans="1:62" s="15" customFormat="1" ht="15.5" x14ac:dyDescent="0.35">
      <c r="A23" s="5">
        <v>2.8</v>
      </c>
      <c r="B23" s="5" t="s">
        <v>19</v>
      </c>
      <c r="C23" s="72">
        <v>0.16405800000000001</v>
      </c>
      <c r="D23" s="72">
        <v>6.1814000000000001E-2</v>
      </c>
      <c r="E23" s="72">
        <v>6.1814000000000001E-2</v>
      </c>
      <c r="F23" s="64"/>
      <c r="G23" s="72">
        <v>0.199598</v>
      </c>
      <c r="H23" s="72">
        <v>6.234E-2</v>
      </c>
      <c r="I23" s="72">
        <v>8.1116999999999995E-2</v>
      </c>
      <c r="J23" s="64"/>
      <c r="K23" s="72">
        <v>0.218445</v>
      </c>
      <c r="L23" s="72">
        <v>6.3773999999999997E-2</v>
      </c>
      <c r="M23" s="72">
        <v>9.3224000000000001E-2</v>
      </c>
      <c r="N23" s="64"/>
      <c r="O23" s="72">
        <v>0.22785900000000001</v>
      </c>
      <c r="P23" s="72">
        <v>6.4787999999999998E-2</v>
      </c>
      <c r="Q23" s="72">
        <v>0.1013</v>
      </c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/>
      <c r="AO23" s="43"/>
      <c r="AP23" s="44" t="s">
        <v>9</v>
      </c>
      <c r="AQ23" s="30">
        <f t="shared" ref="AQ23:AW23" si="5">MAX(V$8,V$10:V$11,V$24,V$26:V$27,V$40,V$42:V$43,V$56,V$58:V$59,V$72,V$74:V$75)</f>
        <v>0</v>
      </c>
      <c r="AR23" s="30">
        <f t="shared" si="5"/>
        <v>0</v>
      </c>
      <c r="AS23" s="30">
        <f t="shared" si="5"/>
        <v>0</v>
      </c>
      <c r="AT23" s="30">
        <f t="shared" si="5"/>
        <v>0</v>
      </c>
      <c r="AU23" s="30">
        <f t="shared" si="5"/>
        <v>0</v>
      </c>
      <c r="AV23" s="30">
        <f t="shared" si="5"/>
        <v>0</v>
      </c>
      <c r="AW23" s="30">
        <f t="shared" si="5"/>
        <v>0</v>
      </c>
      <c r="AX23" s="45">
        <f>MAX(AQ23:AW23)</f>
        <v>0</v>
      </c>
      <c r="AY23"/>
      <c r="AZ23"/>
      <c r="BA23"/>
      <c r="BB23"/>
      <c r="BC23"/>
      <c r="BD23"/>
      <c r="BE23"/>
      <c r="BF23"/>
      <c r="BG23"/>
      <c r="BH23"/>
      <c r="BI23"/>
      <c r="BJ23"/>
    </row>
    <row r="24" spans="1:62" s="13" customFormat="1" ht="15.5" x14ac:dyDescent="0.35">
      <c r="A24" s="12">
        <v>2.1</v>
      </c>
      <c r="B24" s="12" t="s">
        <v>20</v>
      </c>
      <c r="C24" s="73">
        <v>5.6711999999999999E-2</v>
      </c>
      <c r="D24" s="73">
        <v>5.5167000000000001E-2</v>
      </c>
      <c r="E24" s="73">
        <v>5.5167000000000001E-2</v>
      </c>
      <c r="F24" s="64"/>
      <c r="G24" s="73">
        <v>5.6453999999999997E-2</v>
      </c>
      <c r="H24" s="73">
        <v>5.8583000000000003E-2</v>
      </c>
      <c r="I24" s="73">
        <v>5.4880999999999999E-2</v>
      </c>
      <c r="J24" s="64"/>
      <c r="K24" s="73">
        <v>5.5592999999999997E-2</v>
      </c>
      <c r="L24" s="73">
        <v>6.1086000000000001E-2</v>
      </c>
      <c r="M24" s="73">
        <v>5.4285E-2</v>
      </c>
      <c r="N24" s="64"/>
      <c r="O24" s="73">
        <v>5.5592999999999997E-2</v>
      </c>
      <c r="P24" s="73">
        <v>6.3603000000000007E-2</v>
      </c>
      <c r="Q24" s="73">
        <v>5.4443999999999999E-2</v>
      </c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</row>
    <row r="25" spans="1:62" s="13" customFormat="1" ht="15.5" x14ac:dyDescent="0.35">
      <c r="A25" s="20">
        <v>2.2000000000000002</v>
      </c>
      <c r="B25" s="20" t="s">
        <v>20</v>
      </c>
      <c r="C25" s="74">
        <v>5.3712999999999997E-2</v>
      </c>
      <c r="D25" s="74">
        <v>5.3523000000000001E-2</v>
      </c>
      <c r="E25" s="74">
        <v>5.3523000000000001E-2</v>
      </c>
      <c r="F25" s="64"/>
      <c r="G25" s="74">
        <v>5.1622000000000001E-2</v>
      </c>
      <c r="H25" s="74">
        <v>5.6509999999999998E-2</v>
      </c>
      <c r="I25" s="74">
        <v>5.1180000000000003E-2</v>
      </c>
      <c r="J25" s="64"/>
      <c r="K25" s="74">
        <v>5.0858E-2</v>
      </c>
      <c r="L25" s="74">
        <v>5.9311999999999997E-2</v>
      </c>
      <c r="M25" s="74">
        <v>5.0402000000000002E-2</v>
      </c>
      <c r="N25" s="64"/>
      <c r="O25" s="74">
        <v>5.0554000000000002E-2</v>
      </c>
      <c r="P25" s="74">
        <v>6.1608999999999997E-2</v>
      </c>
      <c r="Q25" s="74">
        <v>5.0068000000000001E-2</v>
      </c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/>
      <c r="AO25" s="83" t="s">
        <v>38</v>
      </c>
      <c r="AP25" s="83"/>
      <c r="AQ25" s="83"/>
      <c r="AR25" s="83"/>
      <c r="AS25" s="83"/>
      <c r="AT25" s="83"/>
      <c r="AU25" s="83"/>
      <c r="AV25" s="83"/>
      <c r="AW25" s="83"/>
      <c r="AX25" s="83"/>
      <c r="AY25"/>
      <c r="AZ25"/>
      <c r="BA25"/>
      <c r="BB25"/>
      <c r="BC25"/>
      <c r="BD25"/>
      <c r="BE25"/>
      <c r="BF25"/>
      <c r="BG25"/>
      <c r="BH25"/>
      <c r="BI25"/>
      <c r="BJ25"/>
    </row>
    <row r="26" spans="1:62" s="13" customFormat="1" ht="15.5" x14ac:dyDescent="0.35">
      <c r="A26" s="12">
        <v>2.4</v>
      </c>
      <c r="B26" s="12" t="s">
        <v>20</v>
      </c>
      <c r="C26" s="73">
        <v>5.5913999999999998E-2</v>
      </c>
      <c r="D26" s="73">
        <v>5.4452E-2</v>
      </c>
      <c r="E26" s="73">
        <v>5.4452E-2</v>
      </c>
      <c r="F26" s="64"/>
      <c r="G26" s="73">
        <v>6.4534999999999995E-2</v>
      </c>
      <c r="H26" s="73">
        <v>5.6547E-2</v>
      </c>
      <c r="I26" s="73">
        <v>6.2373999999999999E-2</v>
      </c>
      <c r="J26" s="64"/>
      <c r="K26" s="73">
        <v>6.9100999999999996E-2</v>
      </c>
      <c r="L26" s="73">
        <v>5.8479999999999997E-2</v>
      </c>
      <c r="M26" s="73">
        <v>6.6698999999999994E-2</v>
      </c>
      <c r="N26" s="64"/>
      <c r="O26" s="73">
        <v>7.1105000000000002E-2</v>
      </c>
      <c r="P26" s="73">
        <v>6.0081000000000002E-2</v>
      </c>
      <c r="Q26" s="73">
        <v>6.8561999999999998E-2</v>
      </c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</row>
    <row r="27" spans="1:62" s="13" customFormat="1" ht="15.5" x14ac:dyDescent="0.35">
      <c r="A27" s="12">
        <v>2.8</v>
      </c>
      <c r="B27" s="12" t="s">
        <v>20</v>
      </c>
      <c r="C27" s="73">
        <v>5.9709999999999999E-2</v>
      </c>
      <c r="D27" s="73">
        <v>5.6235E-2</v>
      </c>
      <c r="E27" s="73">
        <v>5.6235E-2</v>
      </c>
      <c r="F27" s="64"/>
      <c r="G27" s="73">
        <v>8.3461999999999995E-2</v>
      </c>
      <c r="H27" s="73">
        <v>5.6232999999999998E-2</v>
      </c>
      <c r="I27" s="73">
        <v>7.7218999999999996E-2</v>
      </c>
      <c r="J27" s="64"/>
      <c r="K27" s="73">
        <v>9.9622000000000002E-2</v>
      </c>
      <c r="L27" s="73">
        <v>5.8092999999999999E-2</v>
      </c>
      <c r="M27" s="73">
        <v>9.1188000000000005E-2</v>
      </c>
      <c r="N27" s="64"/>
      <c r="O27" s="73">
        <v>0.110237</v>
      </c>
      <c r="P27" s="73">
        <v>5.9915999999999997E-2</v>
      </c>
      <c r="Q27" s="73">
        <v>0.100673</v>
      </c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/>
      <c r="AO27" s="46" t="s">
        <v>41</v>
      </c>
      <c r="AP27" s="47" t="s">
        <v>7</v>
      </c>
      <c r="AQ27" s="48">
        <v>3</v>
      </c>
      <c r="AR27" s="48">
        <v>4</v>
      </c>
      <c r="AS27" s="48">
        <v>5</v>
      </c>
      <c r="AT27" s="48">
        <v>6</v>
      </c>
      <c r="AU27" s="48">
        <v>7</v>
      </c>
      <c r="AV27" s="48">
        <v>8</v>
      </c>
      <c r="AW27" s="48">
        <v>9</v>
      </c>
      <c r="AX27" s="49" t="s">
        <v>10</v>
      </c>
      <c r="AY27"/>
      <c r="AZ27"/>
      <c r="BA27"/>
      <c r="BB27"/>
      <c r="BC27"/>
      <c r="BD27"/>
      <c r="BE27"/>
      <c r="BF27"/>
      <c r="BG27"/>
      <c r="BH27"/>
      <c r="BI27"/>
      <c r="BJ27"/>
    </row>
    <row r="28" spans="1:62" s="15" customFormat="1" ht="15.5" x14ac:dyDescent="0.35">
      <c r="A28" s="5">
        <v>2.1</v>
      </c>
      <c r="B28" s="5" t="s">
        <v>21</v>
      </c>
      <c r="C28" s="72">
        <v>8.6925000000000002E-2</v>
      </c>
      <c r="D28" s="72">
        <v>5.4522000000000001E-2</v>
      </c>
      <c r="E28" s="72">
        <v>5.4522000000000001E-2</v>
      </c>
      <c r="F28" s="64"/>
      <c r="G28" s="72">
        <v>7.9907000000000006E-2</v>
      </c>
      <c r="H28" s="72">
        <v>5.9201999999999998E-2</v>
      </c>
      <c r="I28" s="72">
        <v>5.3540999999999998E-2</v>
      </c>
      <c r="J28" s="64"/>
      <c r="K28" s="72">
        <v>7.6017000000000001E-2</v>
      </c>
      <c r="L28" s="72">
        <v>6.2530000000000002E-2</v>
      </c>
      <c r="M28" s="72">
        <v>5.3677999999999997E-2</v>
      </c>
      <c r="N28" s="64"/>
      <c r="O28" s="72">
        <v>7.3049000000000003E-2</v>
      </c>
      <c r="P28" s="72">
        <v>6.4596000000000001E-2</v>
      </c>
      <c r="Q28" s="72">
        <v>5.3358999999999997E-2</v>
      </c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/>
      <c r="AO28" s="50" t="s">
        <v>11</v>
      </c>
      <c r="AP28" s="51"/>
      <c r="AQ28" s="30"/>
      <c r="AR28" s="30"/>
      <c r="AS28" s="30"/>
      <c r="AT28" s="30"/>
      <c r="AU28" s="30"/>
      <c r="AV28" s="30"/>
      <c r="AW28" s="30"/>
      <c r="AX28" s="52"/>
      <c r="AY28"/>
      <c r="AZ28"/>
      <c r="BA28"/>
      <c r="BB28"/>
      <c r="BC28"/>
      <c r="BD28"/>
      <c r="BE28"/>
      <c r="BF28"/>
      <c r="BG28"/>
      <c r="BH28"/>
      <c r="BI28"/>
      <c r="BJ28"/>
    </row>
    <row r="29" spans="1:62" s="13" customFormat="1" ht="15.5" x14ac:dyDescent="0.35">
      <c r="A29" s="22">
        <v>2.2000000000000002</v>
      </c>
      <c r="B29" s="23" t="s">
        <v>21</v>
      </c>
      <c r="C29" s="78">
        <v>5.2613E-2</v>
      </c>
      <c r="D29" s="78">
        <v>5.3046000000000003E-2</v>
      </c>
      <c r="E29" s="78">
        <v>5.3046000000000003E-2</v>
      </c>
      <c r="F29" s="64"/>
      <c r="G29" s="78">
        <v>5.2068999999999997E-2</v>
      </c>
      <c r="H29" s="78">
        <v>5.6392999999999999E-2</v>
      </c>
      <c r="I29" s="78">
        <v>5.1406E-2</v>
      </c>
      <c r="J29" s="64"/>
      <c r="K29" s="78">
        <v>5.1407000000000001E-2</v>
      </c>
      <c r="L29" s="78">
        <v>5.8931999999999998E-2</v>
      </c>
      <c r="M29" s="78">
        <v>5.0727000000000001E-2</v>
      </c>
      <c r="N29" s="64"/>
      <c r="O29" s="78">
        <v>5.0722000000000003E-2</v>
      </c>
      <c r="P29" s="78">
        <v>6.0758E-2</v>
      </c>
      <c r="Q29" s="78">
        <v>4.9926999999999999E-2</v>
      </c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/>
      <c r="AO29" s="50" t="s">
        <v>12</v>
      </c>
      <c r="AP29" s="51" t="s">
        <v>8</v>
      </c>
      <c r="AQ29" s="30">
        <f t="shared" ref="AQ29:AW29" si="6">MIN(V$5,V$13,V$17,V$21,V$29,V$33,V$37,V$45,V$49,V$53,V$61,V$65,V$69,V$77,V$81)</f>
        <v>0</v>
      </c>
      <c r="AR29" s="30">
        <f t="shared" si="6"/>
        <v>0</v>
      </c>
      <c r="AS29" s="30">
        <f t="shared" si="6"/>
        <v>0</v>
      </c>
      <c r="AT29" s="30">
        <f t="shared" si="6"/>
        <v>0</v>
      </c>
      <c r="AU29" s="30">
        <f t="shared" si="6"/>
        <v>0</v>
      </c>
      <c r="AV29" s="30">
        <f t="shared" si="6"/>
        <v>0</v>
      </c>
      <c r="AW29" s="30">
        <f t="shared" si="6"/>
        <v>0</v>
      </c>
      <c r="AX29" s="52">
        <f>MIN(AQ29:AW29)</f>
        <v>0</v>
      </c>
      <c r="AY29"/>
      <c r="AZ29"/>
      <c r="BA29"/>
      <c r="BB29"/>
      <c r="BC29"/>
      <c r="BD29"/>
      <c r="BE29"/>
      <c r="BF29"/>
      <c r="BG29"/>
      <c r="BH29"/>
      <c r="BI29"/>
      <c r="BJ29"/>
    </row>
    <row r="30" spans="1:62" s="11" customFormat="1" ht="15.5" x14ac:dyDescent="0.35">
      <c r="A30" s="4">
        <v>2.4</v>
      </c>
      <c r="B30" s="4" t="s">
        <v>21</v>
      </c>
      <c r="C30" s="71">
        <v>3.1940000000000003E-2</v>
      </c>
      <c r="D30" s="71">
        <v>5.3248999999999998E-2</v>
      </c>
      <c r="E30" s="71">
        <v>5.3248999999999998E-2</v>
      </c>
      <c r="F30" s="64"/>
      <c r="G30" s="71">
        <v>3.7373000000000003E-2</v>
      </c>
      <c r="H30" s="71">
        <v>5.5210000000000002E-2</v>
      </c>
      <c r="I30" s="71">
        <v>6.0066000000000001E-2</v>
      </c>
      <c r="J30" s="64"/>
      <c r="K30" s="71">
        <v>4.1026E-2</v>
      </c>
      <c r="L30" s="71">
        <v>5.6906999999999999E-2</v>
      </c>
      <c r="M30" s="71">
        <v>6.4158999999999994E-2</v>
      </c>
      <c r="N30" s="64"/>
      <c r="O30" s="71">
        <v>4.3526000000000002E-2</v>
      </c>
      <c r="P30" s="71">
        <v>5.8617000000000002E-2</v>
      </c>
      <c r="Q30" s="71">
        <v>6.6512000000000002E-2</v>
      </c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/>
      <c r="AO30" s="50"/>
      <c r="AP30" s="51" t="s">
        <v>9</v>
      </c>
      <c r="AQ30" s="30">
        <f t="shared" ref="AQ30:AW30" si="7">MAX(V$5,V$13,V$17,V$21,V$29,V$33,V$37,V$45,V$49,V$53,V$61,V$65,V$69,V$77,V$81)</f>
        <v>0</v>
      </c>
      <c r="AR30" s="30">
        <f t="shared" si="7"/>
        <v>0</v>
      </c>
      <c r="AS30" s="30">
        <f t="shared" si="7"/>
        <v>0</v>
      </c>
      <c r="AT30" s="30">
        <f t="shared" si="7"/>
        <v>0</v>
      </c>
      <c r="AU30" s="30">
        <f t="shared" si="7"/>
        <v>0</v>
      </c>
      <c r="AV30" s="30">
        <f t="shared" si="7"/>
        <v>0</v>
      </c>
      <c r="AW30" s="30">
        <f t="shared" si="7"/>
        <v>0</v>
      </c>
      <c r="AX30" s="52">
        <f>MAX(AQ30:AW30)</f>
        <v>0</v>
      </c>
      <c r="AY30"/>
      <c r="AZ30"/>
      <c r="BA30"/>
      <c r="BB30"/>
      <c r="BC30"/>
      <c r="BD30"/>
      <c r="BE30"/>
      <c r="BF30"/>
      <c r="BG30"/>
      <c r="BH30"/>
      <c r="BI30"/>
      <c r="BJ30"/>
    </row>
    <row r="31" spans="1:62" s="11" customFormat="1" ht="15.5" x14ac:dyDescent="0.35">
      <c r="A31" s="4">
        <v>2.8</v>
      </c>
      <c r="B31" s="4" t="s">
        <v>21</v>
      </c>
      <c r="C31" s="71">
        <v>2.5302999999999999E-2</v>
      </c>
      <c r="D31" s="71">
        <v>5.4045000000000003E-2</v>
      </c>
      <c r="E31" s="71">
        <v>5.4045000000000003E-2</v>
      </c>
      <c r="F31" s="64"/>
      <c r="G31" s="71">
        <v>3.9327000000000001E-2</v>
      </c>
      <c r="H31" s="71">
        <v>5.4636999999999998E-2</v>
      </c>
      <c r="I31" s="71">
        <v>7.5482999999999995E-2</v>
      </c>
      <c r="J31" s="64"/>
      <c r="K31" s="71">
        <v>4.9329999999999999E-2</v>
      </c>
      <c r="L31" s="71">
        <v>5.6092999999999997E-2</v>
      </c>
      <c r="M31" s="71">
        <v>8.9094999999999994E-2</v>
      </c>
      <c r="N31" s="64"/>
      <c r="O31" s="71">
        <v>5.7249000000000001E-2</v>
      </c>
      <c r="P31" s="71">
        <v>5.7636E-2</v>
      </c>
      <c r="Q31" s="71">
        <v>9.9168000000000006E-2</v>
      </c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</row>
    <row r="32" spans="1:62" s="15" customFormat="1" ht="15.5" x14ac:dyDescent="0.35">
      <c r="A32" s="5">
        <v>2.1</v>
      </c>
      <c r="B32" s="5" t="s">
        <v>22</v>
      </c>
      <c r="C32" s="72">
        <v>0.113718</v>
      </c>
      <c r="D32" s="72">
        <v>5.5343000000000003E-2</v>
      </c>
      <c r="E32" s="72">
        <v>5.5343000000000003E-2</v>
      </c>
      <c r="F32" s="64"/>
      <c r="G32" s="72">
        <v>0.103854</v>
      </c>
      <c r="H32" s="72">
        <v>5.9636000000000002E-2</v>
      </c>
      <c r="I32" s="72">
        <v>5.3162000000000001E-2</v>
      </c>
      <c r="J32" s="64"/>
      <c r="K32" s="72">
        <v>9.6835000000000004E-2</v>
      </c>
      <c r="L32" s="72">
        <v>6.3044000000000003E-2</v>
      </c>
      <c r="M32" s="72">
        <v>5.3088000000000003E-2</v>
      </c>
      <c r="N32" s="64"/>
      <c r="O32" s="72">
        <v>9.1634999999999994E-2</v>
      </c>
      <c r="P32" s="72">
        <v>6.5617999999999996E-2</v>
      </c>
      <c r="Q32" s="72">
        <v>5.3104999999999999E-2</v>
      </c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/>
      <c r="AO32" s="84" t="s">
        <v>39</v>
      </c>
      <c r="AP32" s="84"/>
      <c r="AQ32" s="84"/>
      <c r="AR32" s="84"/>
      <c r="AS32" s="84"/>
      <c r="AT32" s="84"/>
      <c r="AU32" s="84"/>
      <c r="AV32" s="84"/>
      <c r="AW32" s="84"/>
      <c r="AX32" s="84"/>
      <c r="AY32"/>
      <c r="AZ32"/>
      <c r="BA32"/>
      <c r="BB32"/>
      <c r="BC32"/>
      <c r="BD32"/>
      <c r="BE32"/>
      <c r="BF32"/>
      <c r="BG32"/>
      <c r="BH32"/>
      <c r="BI32"/>
      <c r="BJ32"/>
    </row>
    <row r="33" spans="1:62" s="13" customFormat="1" ht="15.5" x14ac:dyDescent="0.35">
      <c r="A33" s="22">
        <v>2.2000000000000002</v>
      </c>
      <c r="B33" s="23" t="s">
        <v>22</v>
      </c>
      <c r="C33" s="78">
        <v>5.2204E-2</v>
      </c>
      <c r="D33" s="78">
        <v>5.3318999999999998E-2</v>
      </c>
      <c r="E33" s="78">
        <v>5.3318999999999998E-2</v>
      </c>
      <c r="F33" s="64"/>
      <c r="G33" s="78">
        <v>5.1623000000000002E-2</v>
      </c>
      <c r="H33" s="78">
        <v>5.6215000000000001E-2</v>
      </c>
      <c r="I33" s="78">
        <v>5.1078999999999999E-2</v>
      </c>
      <c r="J33" s="64"/>
      <c r="K33" s="78">
        <v>5.1147999999999999E-2</v>
      </c>
      <c r="L33" s="78">
        <v>5.8886000000000001E-2</v>
      </c>
      <c r="M33" s="78">
        <v>5.0229000000000003E-2</v>
      </c>
      <c r="N33" s="64"/>
      <c r="O33" s="78">
        <v>5.1028999999999998E-2</v>
      </c>
      <c r="P33" s="78">
        <v>6.1162000000000001E-2</v>
      </c>
      <c r="Q33" s="78">
        <v>5.0146999999999997E-2</v>
      </c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</row>
    <row r="34" spans="1:62" s="11" customFormat="1" ht="15.5" x14ac:dyDescent="0.35">
      <c r="A34" s="4">
        <v>2.4</v>
      </c>
      <c r="B34" s="4" t="s">
        <v>22</v>
      </c>
      <c r="C34" s="71">
        <v>1.9449000000000001E-2</v>
      </c>
      <c r="D34" s="71">
        <v>5.1833999999999998E-2</v>
      </c>
      <c r="E34" s="71">
        <v>5.1833999999999998E-2</v>
      </c>
      <c r="F34" s="64"/>
      <c r="G34" s="71">
        <v>2.3227999999999999E-2</v>
      </c>
      <c r="H34" s="71">
        <v>5.4648000000000002E-2</v>
      </c>
      <c r="I34" s="71">
        <v>5.833E-2</v>
      </c>
      <c r="J34" s="64"/>
      <c r="K34" s="71">
        <v>2.5700000000000001E-2</v>
      </c>
      <c r="L34" s="71">
        <v>5.6482999999999998E-2</v>
      </c>
      <c r="M34" s="71">
        <v>6.2377000000000002E-2</v>
      </c>
      <c r="N34" s="64"/>
      <c r="O34" s="71">
        <v>2.7862999999999999E-2</v>
      </c>
      <c r="P34" s="71">
        <v>5.8236999999999997E-2</v>
      </c>
      <c r="Q34" s="71">
        <v>6.5024999999999999E-2</v>
      </c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/>
      <c r="AO34" s="53" t="s">
        <v>41</v>
      </c>
      <c r="AP34" s="54" t="s">
        <v>7</v>
      </c>
      <c r="AQ34" s="55">
        <v>3</v>
      </c>
      <c r="AR34" s="55">
        <v>4</v>
      </c>
      <c r="AS34" s="55">
        <v>5</v>
      </c>
      <c r="AT34" s="55">
        <v>6</v>
      </c>
      <c r="AU34" s="55">
        <v>7</v>
      </c>
      <c r="AV34" s="55">
        <v>8</v>
      </c>
      <c r="AW34" s="55">
        <v>9</v>
      </c>
      <c r="AX34" s="56" t="s">
        <v>10</v>
      </c>
      <c r="AY34"/>
      <c r="AZ34"/>
      <c r="BA34"/>
      <c r="BB34"/>
      <c r="BC34"/>
      <c r="BD34"/>
      <c r="BE34"/>
      <c r="BF34"/>
      <c r="BG34"/>
      <c r="BH34"/>
      <c r="BI34"/>
      <c r="BJ34"/>
    </row>
    <row r="35" spans="1:62" s="11" customFormat="1" ht="17.25" customHeight="1" x14ac:dyDescent="0.35">
      <c r="A35" s="4">
        <v>2.8</v>
      </c>
      <c r="B35" s="4" t="s">
        <v>22</v>
      </c>
      <c r="C35" s="71">
        <v>1.1497E-2</v>
      </c>
      <c r="D35" s="71">
        <v>5.2774000000000001E-2</v>
      </c>
      <c r="E35" s="71">
        <v>5.2774000000000001E-2</v>
      </c>
      <c r="F35" s="64"/>
      <c r="G35" s="71">
        <v>1.9734000000000002E-2</v>
      </c>
      <c r="H35" s="71">
        <v>5.3580999999999997E-2</v>
      </c>
      <c r="I35" s="71">
        <v>7.4047000000000002E-2</v>
      </c>
      <c r="J35" s="64"/>
      <c r="K35" s="71">
        <v>2.6175E-2</v>
      </c>
      <c r="L35" s="71">
        <v>5.5356000000000002E-2</v>
      </c>
      <c r="M35" s="71">
        <v>8.8023000000000004E-2</v>
      </c>
      <c r="N35" s="64"/>
      <c r="O35" s="71">
        <v>3.1185000000000001E-2</v>
      </c>
      <c r="P35" s="71">
        <v>5.6952999999999997E-2</v>
      </c>
      <c r="Q35" s="71">
        <v>9.7663E-2</v>
      </c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/>
      <c r="AO35" s="57" t="s">
        <v>11</v>
      </c>
      <c r="AP35" s="58"/>
      <c r="AQ35" s="30"/>
      <c r="AR35" s="30"/>
      <c r="AS35" s="30"/>
      <c r="AT35" s="30"/>
      <c r="AU35" s="30"/>
      <c r="AV35" s="30"/>
      <c r="AW35" s="30"/>
      <c r="AX35" s="59"/>
      <c r="AY35"/>
      <c r="AZ35"/>
      <c r="BA35"/>
      <c r="BB35"/>
      <c r="BC35"/>
      <c r="BD35"/>
      <c r="BE35"/>
      <c r="BF35"/>
      <c r="BG35"/>
      <c r="BH35"/>
      <c r="BI35"/>
      <c r="BJ35"/>
    </row>
    <row r="36" spans="1:62" s="11" customFormat="1" ht="15.75" customHeight="1" x14ac:dyDescent="0.35">
      <c r="A36" s="9">
        <v>2.1</v>
      </c>
      <c r="B36" s="9" t="s">
        <v>23</v>
      </c>
      <c r="C36" s="65">
        <v>2.1389999999999999E-2</v>
      </c>
      <c r="D36" s="65">
        <v>5.3268999999999997E-2</v>
      </c>
      <c r="E36" s="65">
        <v>5.3268999999999997E-2</v>
      </c>
      <c r="F36" s="64"/>
      <c r="G36" s="65">
        <v>3.3901000000000001E-2</v>
      </c>
      <c r="H36" s="65">
        <v>5.7015000000000003E-2</v>
      </c>
      <c r="I36" s="65">
        <v>5.7024999999999999E-2</v>
      </c>
      <c r="J36" s="64"/>
      <c r="K36" s="65">
        <v>3.8461000000000002E-2</v>
      </c>
      <c r="L36" s="65">
        <v>5.9859999999999997E-2</v>
      </c>
      <c r="M36" s="65">
        <v>5.7327000000000003E-2</v>
      </c>
      <c r="N36" s="64"/>
      <c r="O36" s="65">
        <v>4.0205999999999999E-2</v>
      </c>
      <c r="P36" s="65">
        <v>6.1714999999999999E-2</v>
      </c>
      <c r="Q36" s="65">
        <v>5.6287999999999998E-2</v>
      </c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/>
      <c r="AO36" s="57" t="s">
        <v>12</v>
      </c>
      <c r="AP36" s="58" t="s">
        <v>8</v>
      </c>
      <c r="AQ36" s="60">
        <f t="shared" ref="AQ36:AW36" si="8">MIN(V$9,V$25,V$41,V$57,V$73)</f>
        <v>0</v>
      </c>
      <c r="AR36" s="60">
        <f t="shared" si="8"/>
        <v>0</v>
      </c>
      <c r="AS36" s="60">
        <f t="shared" si="8"/>
        <v>0</v>
      </c>
      <c r="AT36" s="60">
        <f t="shared" si="8"/>
        <v>0</v>
      </c>
      <c r="AU36" s="60">
        <f t="shared" si="8"/>
        <v>0</v>
      </c>
      <c r="AV36" s="60">
        <f t="shared" si="8"/>
        <v>0</v>
      </c>
      <c r="AW36" s="60">
        <f t="shared" si="8"/>
        <v>0</v>
      </c>
      <c r="AX36" s="61">
        <f>MIN(AQ36:AW36)</f>
        <v>0</v>
      </c>
      <c r="AY36"/>
      <c r="AZ36"/>
      <c r="BA36"/>
      <c r="BB36"/>
      <c r="BC36"/>
      <c r="BD36"/>
      <c r="BE36"/>
      <c r="BF36"/>
      <c r="BG36"/>
      <c r="BH36"/>
      <c r="BI36"/>
      <c r="BJ36"/>
    </row>
    <row r="37" spans="1:62" s="13" customFormat="1" ht="15.75" customHeight="1" x14ac:dyDescent="0.35">
      <c r="A37" s="22">
        <v>2.2000000000000002</v>
      </c>
      <c r="B37" s="23" t="s">
        <v>23</v>
      </c>
      <c r="C37" s="78">
        <v>5.3520999999999999E-2</v>
      </c>
      <c r="D37" s="78">
        <v>5.5129999999999998E-2</v>
      </c>
      <c r="E37" s="78">
        <v>5.5129999999999998E-2</v>
      </c>
      <c r="F37" s="64"/>
      <c r="G37" s="78">
        <v>5.1034999999999997E-2</v>
      </c>
      <c r="H37" s="78">
        <v>5.7895000000000002E-2</v>
      </c>
      <c r="I37" s="78">
        <v>5.2061000000000003E-2</v>
      </c>
      <c r="J37" s="64"/>
      <c r="K37" s="78">
        <v>5.0201000000000003E-2</v>
      </c>
      <c r="L37" s="78">
        <v>6.0248999999999997E-2</v>
      </c>
      <c r="M37" s="78">
        <v>5.0743000000000003E-2</v>
      </c>
      <c r="N37" s="64"/>
      <c r="O37" s="78">
        <v>4.9875000000000003E-2</v>
      </c>
      <c r="P37" s="78">
        <v>6.1732000000000002E-2</v>
      </c>
      <c r="Q37" s="78">
        <v>4.9960999999999998E-2</v>
      </c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/>
      <c r="AO37" s="57" t="s">
        <v>13</v>
      </c>
      <c r="AP37" s="58" t="s">
        <v>8</v>
      </c>
      <c r="AQ37" s="60">
        <f t="shared" ref="AQ37:AW37" si="9">MAX(V$9,V$25,V$41,V$57,V$73)</f>
        <v>0</v>
      </c>
      <c r="AR37" s="60">
        <f t="shared" si="9"/>
        <v>0</v>
      </c>
      <c r="AS37" s="60">
        <f t="shared" si="9"/>
        <v>0</v>
      </c>
      <c r="AT37" s="60">
        <f t="shared" si="9"/>
        <v>0</v>
      </c>
      <c r="AU37" s="60">
        <f t="shared" si="9"/>
        <v>0</v>
      </c>
      <c r="AV37" s="60">
        <f t="shared" si="9"/>
        <v>0</v>
      </c>
      <c r="AW37" s="60">
        <f t="shared" si="9"/>
        <v>0</v>
      </c>
      <c r="AX37" s="61">
        <f>MAX(AQ37:AW37)</f>
        <v>0</v>
      </c>
      <c r="AY37"/>
      <c r="AZ37"/>
      <c r="BA37"/>
      <c r="BB37"/>
      <c r="BC37"/>
      <c r="BD37"/>
      <c r="BE37"/>
      <c r="BF37"/>
      <c r="BG37"/>
      <c r="BH37"/>
      <c r="BI37"/>
      <c r="BJ37"/>
    </row>
    <row r="38" spans="1:62" s="15" customFormat="1" ht="15.75" customHeight="1" x14ac:dyDescent="0.35">
      <c r="A38" s="7">
        <v>2.4</v>
      </c>
      <c r="B38" s="7" t="s">
        <v>23</v>
      </c>
      <c r="C38" s="67">
        <v>0.115757</v>
      </c>
      <c r="D38" s="67">
        <v>5.8132999999999997E-2</v>
      </c>
      <c r="E38" s="67">
        <v>5.8132999999999997E-2</v>
      </c>
      <c r="F38" s="64"/>
      <c r="G38" s="67">
        <v>0.12339799999999999</v>
      </c>
      <c r="H38" s="67">
        <v>5.9007999999999998E-2</v>
      </c>
      <c r="I38" s="67">
        <v>6.6191E-2</v>
      </c>
      <c r="J38" s="64"/>
      <c r="K38" s="67">
        <v>0.12506300000000001</v>
      </c>
      <c r="L38" s="67">
        <v>6.0937999999999999E-2</v>
      </c>
      <c r="M38" s="67">
        <v>7.0041999999999993E-2</v>
      </c>
      <c r="N38" s="64"/>
      <c r="O38" s="67">
        <v>0.124137</v>
      </c>
      <c r="P38" s="67">
        <v>6.1911000000000001E-2</v>
      </c>
      <c r="Q38" s="67">
        <v>7.1969000000000005E-2</v>
      </c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</row>
    <row r="39" spans="1:62" s="15" customFormat="1" ht="15.75" customHeight="1" x14ac:dyDescent="0.35">
      <c r="A39" s="7">
        <v>2.8</v>
      </c>
      <c r="B39" s="7" t="s">
        <v>23</v>
      </c>
      <c r="C39" s="67">
        <v>0.160329</v>
      </c>
      <c r="D39" s="67">
        <v>5.9264999999999998E-2</v>
      </c>
      <c r="E39" s="67">
        <v>5.9264999999999998E-2</v>
      </c>
      <c r="F39" s="64"/>
      <c r="G39" s="67">
        <v>0.19622300000000001</v>
      </c>
      <c r="H39" s="67">
        <v>5.9845000000000002E-2</v>
      </c>
      <c r="I39" s="67">
        <v>7.9579999999999998E-2</v>
      </c>
      <c r="J39" s="64"/>
      <c r="K39" s="67">
        <v>0.213895</v>
      </c>
      <c r="L39" s="67">
        <v>6.0611999999999999E-2</v>
      </c>
      <c r="M39" s="67">
        <v>9.2299999999999993E-2</v>
      </c>
      <c r="N39" s="64"/>
      <c r="O39" s="67">
        <v>0.22523299999999999</v>
      </c>
      <c r="P39" s="67">
        <v>6.1411E-2</v>
      </c>
      <c r="Q39" s="67">
        <v>0.10069</v>
      </c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</row>
    <row r="40" spans="1:62" s="13" customFormat="1" ht="15.75" customHeight="1" x14ac:dyDescent="0.35">
      <c r="A40" s="14">
        <v>2.1</v>
      </c>
      <c r="B40" s="14" t="s">
        <v>24</v>
      </c>
      <c r="C40" s="70">
        <v>5.4543000000000001E-2</v>
      </c>
      <c r="D40" s="70">
        <v>5.3359999999999998E-2</v>
      </c>
      <c r="E40" s="70">
        <v>5.3359999999999998E-2</v>
      </c>
      <c r="F40" s="64"/>
      <c r="G40" s="70">
        <v>5.5967000000000003E-2</v>
      </c>
      <c r="H40" s="70">
        <v>5.6944000000000002E-2</v>
      </c>
      <c r="I40" s="70">
        <v>5.4849000000000002E-2</v>
      </c>
      <c r="J40" s="64"/>
      <c r="K40" s="70">
        <v>5.5850999999999998E-2</v>
      </c>
      <c r="L40" s="70">
        <v>5.8761000000000001E-2</v>
      </c>
      <c r="M40" s="70">
        <v>5.4917000000000001E-2</v>
      </c>
      <c r="N40" s="64"/>
      <c r="O40" s="70">
        <v>5.5482999999999998E-2</v>
      </c>
      <c r="P40" s="70">
        <v>6.0400000000000002E-2</v>
      </c>
      <c r="Q40" s="70">
        <v>5.4656999999999997E-2</v>
      </c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</row>
    <row r="41" spans="1:62" s="13" customFormat="1" ht="15.75" customHeight="1" x14ac:dyDescent="0.35">
      <c r="A41" s="20">
        <v>2.2000000000000002</v>
      </c>
      <c r="B41" s="20" t="s">
        <v>24</v>
      </c>
      <c r="C41" s="74">
        <v>5.2949999999999997E-2</v>
      </c>
      <c r="D41" s="74">
        <v>5.2835E-2</v>
      </c>
      <c r="E41" s="74">
        <v>5.2835E-2</v>
      </c>
      <c r="F41" s="64"/>
      <c r="G41" s="74">
        <v>5.1569999999999998E-2</v>
      </c>
      <c r="H41" s="74">
        <v>5.5273000000000003E-2</v>
      </c>
      <c r="I41" s="74">
        <v>5.1346000000000003E-2</v>
      </c>
      <c r="J41" s="64"/>
      <c r="K41" s="74">
        <v>5.0703999999999999E-2</v>
      </c>
      <c r="L41" s="74">
        <v>5.7172000000000001E-2</v>
      </c>
      <c r="M41" s="74">
        <v>5.0441E-2</v>
      </c>
      <c r="N41" s="64"/>
      <c r="O41" s="74">
        <v>4.9966000000000003E-2</v>
      </c>
      <c r="P41" s="74">
        <v>5.8546000000000001E-2</v>
      </c>
      <c r="Q41" s="74">
        <v>4.9680000000000002E-2</v>
      </c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</row>
    <row r="42" spans="1:62" s="13" customFormat="1" ht="15.75" customHeight="1" x14ac:dyDescent="0.35">
      <c r="A42" s="14">
        <v>2.4</v>
      </c>
      <c r="B42" s="14" t="s">
        <v>24</v>
      </c>
      <c r="C42" s="70">
        <v>5.4871000000000003E-2</v>
      </c>
      <c r="D42" s="70">
        <v>5.3724000000000001E-2</v>
      </c>
      <c r="E42" s="70">
        <v>5.3724000000000001E-2</v>
      </c>
      <c r="F42" s="64"/>
      <c r="G42" s="70">
        <v>6.3402E-2</v>
      </c>
      <c r="H42" s="70">
        <v>5.5347E-2</v>
      </c>
      <c r="I42" s="70">
        <v>6.1695E-2</v>
      </c>
      <c r="J42" s="64"/>
      <c r="K42" s="70">
        <v>6.7982000000000001E-2</v>
      </c>
      <c r="L42" s="70">
        <v>5.6531999999999999E-2</v>
      </c>
      <c r="M42" s="70">
        <v>6.6076999999999997E-2</v>
      </c>
      <c r="N42" s="64"/>
      <c r="O42" s="70">
        <v>7.0628999999999997E-2</v>
      </c>
      <c r="P42" s="70">
        <v>5.7861000000000003E-2</v>
      </c>
      <c r="Q42" s="70">
        <v>6.8697999999999995E-2</v>
      </c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</row>
    <row r="43" spans="1:62" s="13" customFormat="1" ht="15.75" customHeight="1" x14ac:dyDescent="0.35">
      <c r="A43" s="14">
        <v>2.8</v>
      </c>
      <c r="B43" s="14" t="s">
        <v>24</v>
      </c>
      <c r="C43" s="70">
        <v>5.7390999999999998E-2</v>
      </c>
      <c r="D43" s="70">
        <v>5.4780000000000002E-2</v>
      </c>
      <c r="E43" s="70">
        <v>5.4780000000000002E-2</v>
      </c>
      <c r="F43" s="64"/>
      <c r="G43" s="70">
        <v>8.1670999999999994E-2</v>
      </c>
      <c r="H43" s="70">
        <v>5.5175000000000002E-2</v>
      </c>
      <c r="I43" s="70">
        <v>7.6857999999999996E-2</v>
      </c>
      <c r="J43" s="64"/>
      <c r="K43" s="70">
        <v>9.6882999999999997E-2</v>
      </c>
      <c r="L43" s="70">
        <v>5.6245000000000003E-2</v>
      </c>
      <c r="M43" s="70">
        <v>9.0423000000000003E-2</v>
      </c>
      <c r="N43" s="64"/>
      <c r="O43" s="70">
        <v>0.107679</v>
      </c>
      <c r="P43" s="70">
        <v>5.7218999999999999E-2</v>
      </c>
      <c r="Q43" s="70">
        <v>0.10036</v>
      </c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</row>
    <row r="44" spans="1:62" s="15" customFormat="1" ht="15.75" customHeight="1" x14ac:dyDescent="0.35">
      <c r="A44" s="7">
        <v>2.1</v>
      </c>
      <c r="B44" s="7" t="s">
        <v>25</v>
      </c>
      <c r="C44" s="67">
        <v>8.5624000000000006E-2</v>
      </c>
      <c r="D44" s="67">
        <v>5.3547999999999998E-2</v>
      </c>
      <c r="E44" s="67">
        <v>5.3547999999999998E-2</v>
      </c>
      <c r="F44" s="64"/>
      <c r="G44" s="67">
        <v>7.9645999999999995E-2</v>
      </c>
      <c r="H44" s="67">
        <v>5.6874000000000001E-2</v>
      </c>
      <c r="I44" s="67">
        <v>5.3836000000000002E-2</v>
      </c>
      <c r="J44" s="64"/>
      <c r="K44" s="67">
        <v>7.5725000000000001E-2</v>
      </c>
      <c r="L44" s="67">
        <v>5.9124999999999997E-2</v>
      </c>
      <c r="M44" s="67">
        <v>5.3698000000000003E-2</v>
      </c>
      <c r="N44" s="64"/>
      <c r="O44" s="67">
        <v>7.3237999999999998E-2</v>
      </c>
      <c r="P44" s="67">
        <v>6.1374999999999999E-2</v>
      </c>
      <c r="Q44" s="67">
        <v>5.3987E-2</v>
      </c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</row>
    <row r="45" spans="1:62" s="13" customFormat="1" ht="15.75" customHeight="1" x14ac:dyDescent="0.35">
      <c r="A45" s="22">
        <v>2.2000000000000002</v>
      </c>
      <c r="B45" s="23" t="s">
        <v>25</v>
      </c>
      <c r="C45" s="78">
        <v>5.1705000000000001E-2</v>
      </c>
      <c r="D45" s="78">
        <v>5.2061000000000003E-2</v>
      </c>
      <c r="E45" s="78">
        <v>5.2061000000000003E-2</v>
      </c>
      <c r="F45" s="64"/>
      <c r="G45" s="78">
        <v>5.1544E-2</v>
      </c>
      <c r="H45" s="78">
        <v>5.5E-2</v>
      </c>
      <c r="I45" s="78">
        <v>5.1117999999999997E-2</v>
      </c>
      <c r="J45" s="64"/>
      <c r="K45" s="78">
        <v>5.0777999999999997E-2</v>
      </c>
      <c r="L45" s="78">
        <v>5.6809999999999999E-2</v>
      </c>
      <c r="M45" s="78">
        <v>5.0404999999999998E-2</v>
      </c>
      <c r="N45" s="64"/>
      <c r="O45" s="78">
        <v>4.9747E-2</v>
      </c>
      <c r="P45" s="78">
        <v>5.7540000000000001E-2</v>
      </c>
      <c r="Q45" s="78">
        <v>4.9336999999999999E-2</v>
      </c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</row>
    <row r="46" spans="1:62" s="11" customFormat="1" ht="15.75" customHeight="1" x14ac:dyDescent="0.35">
      <c r="A46" s="9">
        <v>2.4</v>
      </c>
      <c r="B46" s="9" t="s">
        <v>25</v>
      </c>
      <c r="C46" s="65">
        <v>3.0512000000000001E-2</v>
      </c>
      <c r="D46" s="65">
        <v>5.2583999999999999E-2</v>
      </c>
      <c r="E46" s="65">
        <v>5.2583999999999999E-2</v>
      </c>
      <c r="F46" s="64"/>
      <c r="G46" s="65">
        <v>3.5986999999999998E-2</v>
      </c>
      <c r="H46" s="65">
        <v>5.3719999999999997E-2</v>
      </c>
      <c r="I46" s="65">
        <v>5.9313999999999999E-2</v>
      </c>
      <c r="J46" s="64"/>
      <c r="K46" s="65">
        <v>4.0299000000000001E-2</v>
      </c>
      <c r="L46" s="65">
        <v>5.5328000000000002E-2</v>
      </c>
      <c r="M46" s="65">
        <v>6.4122999999999999E-2</v>
      </c>
      <c r="N46" s="64"/>
      <c r="O46" s="65">
        <v>4.2646999999999997E-2</v>
      </c>
      <c r="P46" s="65">
        <v>5.6799000000000002E-2</v>
      </c>
      <c r="Q46" s="65">
        <v>6.6554000000000002E-2</v>
      </c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</row>
    <row r="47" spans="1:62" s="11" customFormat="1" ht="15.75" customHeight="1" x14ac:dyDescent="0.35">
      <c r="A47" s="9">
        <v>2.8</v>
      </c>
      <c r="B47" s="9" t="s">
        <v>25</v>
      </c>
      <c r="C47" s="65">
        <v>2.3911000000000002E-2</v>
      </c>
      <c r="D47" s="65">
        <v>5.3134000000000001E-2</v>
      </c>
      <c r="E47" s="65">
        <v>5.3134000000000001E-2</v>
      </c>
      <c r="F47" s="64"/>
      <c r="G47" s="65">
        <v>3.7523000000000001E-2</v>
      </c>
      <c r="H47" s="65">
        <v>5.3795000000000003E-2</v>
      </c>
      <c r="I47" s="65">
        <v>7.5064000000000006E-2</v>
      </c>
      <c r="J47" s="64"/>
      <c r="K47" s="65">
        <v>4.8016000000000003E-2</v>
      </c>
      <c r="L47" s="65">
        <v>5.5303999999999999E-2</v>
      </c>
      <c r="M47" s="65">
        <v>8.9255000000000001E-2</v>
      </c>
      <c r="N47" s="64"/>
      <c r="O47" s="65">
        <v>5.5975999999999998E-2</v>
      </c>
      <c r="P47" s="65">
        <v>5.6043999999999997E-2</v>
      </c>
      <c r="Q47" s="65">
        <v>9.9431000000000005E-2</v>
      </c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</row>
    <row r="48" spans="1:62" s="15" customFormat="1" ht="15.75" customHeight="1" x14ac:dyDescent="0.35">
      <c r="A48" s="7">
        <v>2.1</v>
      </c>
      <c r="B48" s="7" t="s">
        <v>26</v>
      </c>
      <c r="C48" s="67">
        <v>0.112029</v>
      </c>
      <c r="D48" s="67">
        <v>5.3657000000000003E-2</v>
      </c>
      <c r="E48" s="67">
        <v>5.3657000000000003E-2</v>
      </c>
      <c r="F48" s="64"/>
      <c r="G48" s="67">
        <v>0.102991</v>
      </c>
      <c r="H48" s="67">
        <v>5.7361000000000002E-2</v>
      </c>
      <c r="I48" s="67">
        <v>5.2923999999999999E-2</v>
      </c>
      <c r="J48" s="64"/>
      <c r="K48" s="67">
        <v>9.6087000000000006E-2</v>
      </c>
      <c r="L48" s="67">
        <v>5.9880999999999997E-2</v>
      </c>
      <c r="M48" s="67">
        <v>5.2930999999999999E-2</v>
      </c>
      <c r="N48" s="64"/>
      <c r="O48" s="67">
        <v>9.0301999999999993E-2</v>
      </c>
      <c r="P48" s="67">
        <v>6.1190000000000001E-2</v>
      </c>
      <c r="Q48" s="67">
        <v>5.2672999999999998E-2</v>
      </c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</row>
    <row r="49" spans="1:62" s="13" customFormat="1" ht="15.75" customHeight="1" x14ac:dyDescent="0.35">
      <c r="A49" s="22">
        <v>2.2000000000000002</v>
      </c>
      <c r="B49" s="23" t="s">
        <v>26</v>
      </c>
      <c r="C49" s="78">
        <v>5.1701999999999998E-2</v>
      </c>
      <c r="D49" s="78">
        <v>5.2509E-2</v>
      </c>
      <c r="E49" s="78">
        <v>5.2509E-2</v>
      </c>
      <c r="F49" s="64"/>
      <c r="G49" s="78">
        <v>5.1331000000000002E-2</v>
      </c>
      <c r="H49" s="78">
        <v>5.4962999999999998E-2</v>
      </c>
      <c r="I49" s="78">
        <v>5.1013000000000003E-2</v>
      </c>
      <c r="J49" s="64"/>
      <c r="K49" s="78">
        <v>5.0695999999999998E-2</v>
      </c>
      <c r="L49" s="78">
        <v>5.6684999999999999E-2</v>
      </c>
      <c r="M49" s="78">
        <v>5.0178E-2</v>
      </c>
      <c r="N49" s="64"/>
      <c r="O49" s="78">
        <v>5.0368999999999997E-2</v>
      </c>
      <c r="P49" s="78">
        <v>5.8416000000000003E-2</v>
      </c>
      <c r="Q49" s="78">
        <v>4.9841999999999997E-2</v>
      </c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</row>
    <row r="50" spans="1:62" s="11" customFormat="1" ht="15.75" customHeight="1" x14ac:dyDescent="0.35">
      <c r="A50" s="9">
        <v>2.4</v>
      </c>
      <c r="B50" s="9" t="s">
        <v>26</v>
      </c>
      <c r="C50" s="65">
        <v>1.8754E-2</v>
      </c>
      <c r="D50" s="65">
        <v>5.1836E-2</v>
      </c>
      <c r="E50" s="65">
        <v>5.1836E-2</v>
      </c>
      <c r="F50" s="64"/>
      <c r="G50" s="65">
        <v>2.1913999999999999E-2</v>
      </c>
      <c r="H50" s="65">
        <v>5.3173999999999999E-2</v>
      </c>
      <c r="I50" s="65">
        <v>5.8028999999999997E-2</v>
      </c>
      <c r="J50" s="64"/>
      <c r="K50" s="65">
        <v>2.4961000000000001E-2</v>
      </c>
      <c r="L50" s="65">
        <v>5.5132E-2</v>
      </c>
      <c r="M50" s="65">
        <v>6.2252000000000002E-2</v>
      </c>
      <c r="N50" s="64"/>
      <c r="O50" s="65">
        <v>2.6973E-2</v>
      </c>
      <c r="P50" s="65">
        <v>5.6371999999999998E-2</v>
      </c>
      <c r="Q50" s="65">
        <v>6.4665E-2</v>
      </c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</row>
    <row r="51" spans="1:62" s="11" customFormat="1" ht="15.75" customHeight="1" x14ac:dyDescent="0.35">
      <c r="A51" s="9">
        <v>2.8</v>
      </c>
      <c r="B51" s="9" t="s">
        <v>26</v>
      </c>
      <c r="C51" s="65">
        <v>1.0691000000000001E-2</v>
      </c>
      <c r="D51" s="65">
        <v>5.2236999999999999E-2</v>
      </c>
      <c r="E51" s="65">
        <v>5.2236999999999999E-2</v>
      </c>
      <c r="F51" s="64"/>
      <c r="G51" s="65">
        <v>1.8617999999999999E-2</v>
      </c>
      <c r="H51" s="65">
        <v>5.3182E-2</v>
      </c>
      <c r="I51" s="65">
        <v>7.3673000000000002E-2</v>
      </c>
      <c r="J51" s="64"/>
      <c r="K51" s="65">
        <v>2.5145000000000001E-2</v>
      </c>
      <c r="L51" s="65">
        <v>5.4322000000000002E-2</v>
      </c>
      <c r="M51" s="65">
        <v>8.8496000000000005E-2</v>
      </c>
      <c r="N51" s="64"/>
      <c r="O51" s="65">
        <v>3.0182E-2</v>
      </c>
      <c r="P51" s="65">
        <v>5.5475999999999998E-2</v>
      </c>
      <c r="Q51" s="65">
        <v>9.7788E-2</v>
      </c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</row>
    <row r="52" spans="1:62" s="11" customFormat="1" ht="15.75" customHeight="1" x14ac:dyDescent="0.35">
      <c r="A52" s="9">
        <v>2.1</v>
      </c>
      <c r="B52" s="9" t="s">
        <v>27</v>
      </c>
      <c r="C52" s="65">
        <v>2.0464E-2</v>
      </c>
      <c r="D52" s="65">
        <v>5.2874999999999998E-2</v>
      </c>
      <c r="E52" s="65">
        <v>5.2874999999999998E-2</v>
      </c>
      <c r="F52" s="64"/>
      <c r="G52" s="65">
        <v>3.3647000000000003E-2</v>
      </c>
      <c r="H52" s="65">
        <v>5.5567999999999999E-2</v>
      </c>
      <c r="I52" s="65">
        <v>5.7069000000000002E-2</v>
      </c>
      <c r="J52" s="64"/>
      <c r="K52" s="65">
        <v>3.7740999999999997E-2</v>
      </c>
      <c r="L52" s="65">
        <v>5.7471000000000001E-2</v>
      </c>
      <c r="M52" s="65">
        <v>5.7085999999999998E-2</v>
      </c>
      <c r="N52" s="64"/>
      <c r="O52" s="65">
        <v>3.9891000000000003E-2</v>
      </c>
      <c r="P52" s="65">
        <v>5.9691000000000001E-2</v>
      </c>
      <c r="Q52" s="65">
        <v>5.6592999999999997E-2</v>
      </c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</row>
    <row r="53" spans="1:62" s="13" customFormat="1" ht="15.75" customHeight="1" x14ac:dyDescent="0.35">
      <c r="A53" s="22">
        <v>2.2000000000000002</v>
      </c>
      <c r="B53" s="23" t="s">
        <v>27</v>
      </c>
      <c r="C53" s="78">
        <v>5.2699000000000003E-2</v>
      </c>
      <c r="D53" s="78">
        <v>5.3949999999999998E-2</v>
      </c>
      <c r="E53" s="78">
        <v>5.3949999999999998E-2</v>
      </c>
      <c r="F53" s="64"/>
      <c r="G53" s="78">
        <v>5.1104999999999998E-2</v>
      </c>
      <c r="H53" s="78">
        <v>5.7033E-2</v>
      </c>
      <c r="I53" s="78">
        <v>5.2034999999999998E-2</v>
      </c>
      <c r="J53" s="64"/>
      <c r="K53" s="78">
        <v>5.0250999999999997E-2</v>
      </c>
      <c r="L53" s="78">
        <v>5.8300999999999999E-2</v>
      </c>
      <c r="M53" s="78">
        <v>5.0618000000000003E-2</v>
      </c>
      <c r="N53" s="64"/>
      <c r="O53" s="78">
        <v>4.9616E-2</v>
      </c>
      <c r="P53" s="78">
        <v>5.9702999999999999E-2</v>
      </c>
      <c r="Q53" s="78">
        <v>4.9806999999999997E-2</v>
      </c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</row>
    <row r="54" spans="1:62" s="15" customFormat="1" ht="15.75" customHeight="1" x14ac:dyDescent="0.35">
      <c r="A54" s="7">
        <v>2.4</v>
      </c>
      <c r="B54" s="7" t="s">
        <v>27</v>
      </c>
      <c r="C54" s="67">
        <v>0.11433699999999999</v>
      </c>
      <c r="D54" s="67">
        <v>5.6320000000000002E-2</v>
      </c>
      <c r="E54" s="67">
        <v>5.6320000000000002E-2</v>
      </c>
      <c r="F54" s="64"/>
      <c r="G54" s="67">
        <v>0.123478</v>
      </c>
      <c r="H54" s="67">
        <v>5.7273999999999999E-2</v>
      </c>
      <c r="I54" s="67">
        <v>6.5221000000000001E-2</v>
      </c>
      <c r="J54" s="64"/>
      <c r="K54" s="67">
        <v>0.12435300000000001</v>
      </c>
      <c r="L54" s="67">
        <v>5.8552E-2</v>
      </c>
      <c r="M54" s="67">
        <v>6.9066000000000002E-2</v>
      </c>
      <c r="N54" s="64"/>
      <c r="O54" s="67">
        <v>0.12328500000000001</v>
      </c>
      <c r="P54" s="67">
        <v>5.9602000000000002E-2</v>
      </c>
      <c r="Q54" s="67">
        <v>7.1493000000000001E-2</v>
      </c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</row>
    <row r="55" spans="1:62" s="15" customFormat="1" ht="15.75" customHeight="1" x14ac:dyDescent="0.35">
      <c r="A55" s="7">
        <v>2.8</v>
      </c>
      <c r="B55" s="7" t="s">
        <v>27</v>
      </c>
      <c r="C55" s="67">
        <v>0.15779099999999999</v>
      </c>
      <c r="D55" s="67">
        <v>5.7686000000000001E-2</v>
      </c>
      <c r="E55" s="67">
        <v>5.7686000000000001E-2</v>
      </c>
      <c r="F55" s="64"/>
      <c r="G55" s="67">
        <v>0.19420899999999999</v>
      </c>
      <c r="H55" s="67">
        <v>5.8347000000000003E-2</v>
      </c>
      <c r="I55" s="67">
        <v>7.9418000000000002E-2</v>
      </c>
      <c r="J55" s="64"/>
      <c r="K55" s="67">
        <v>0.212562</v>
      </c>
      <c r="L55" s="67">
        <v>5.8708000000000003E-2</v>
      </c>
      <c r="M55" s="67">
        <v>9.2579999999999996E-2</v>
      </c>
      <c r="N55" s="64"/>
      <c r="O55" s="67">
        <v>0.22284000000000001</v>
      </c>
      <c r="P55" s="67">
        <v>5.8951999999999997E-2</v>
      </c>
      <c r="Q55" s="67">
        <v>0.10147299999999999</v>
      </c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</row>
    <row r="56" spans="1:62" s="13" customFormat="1" ht="15.75" customHeight="1" x14ac:dyDescent="0.35">
      <c r="A56" s="14">
        <v>2.1</v>
      </c>
      <c r="B56" s="14" t="s">
        <v>28</v>
      </c>
      <c r="C56" s="70">
        <v>5.3744E-2</v>
      </c>
      <c r="D56" s="70">
        <v>5.2845000000000003E-2</v>
      </c>
      <c r="E56" s="70">
        <v>5.2845000000000003E-2</v>
      </c>
      <c r="F56" s="64"/>
      <c r="G56" s="70">
        <v>5.5432000000000002E-2</v>
      </c>
      <c r="H56" s="70">
        <v>5.5488999999999997E-2</v>
      </c>
      <c r="I56" s="70">
        <v>5.4633000000000001E-2</v>
      </c>
      <c r="J56" s="64"/>
      <c r="K56" s="70">
        <v>5.6031999999999998E-2</v>
      </c>
      <c r="L56" s="70">
        <v>5.7230000000000003E-2</v>
      </c>
      <c r="M56" s="70">
        <v>5.5359999999999999E-2</v>
      </c>
      <c r="N56" s="64"/>
      <c r="O56" s="70">
        <v>5.5611000000000001E-2</v>
      </c>
      <c r="P56" s="70">
        <v>5.8951000000000003E-2</v>
      </c>
      <c r="Q56" s="70">
        <v>5.5060999999999999E-2</v>
      </c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</row>
    <row r="57" spans="1:62" s="13" customFormat="1" ht="15.75" customHeight="1" x14ac:dyDescent="0.35">
      <c r="A57" s="20">
        <v>2.2000000000000002</v>
      </c>
      <c r="B57" s="20" t="s">
        <v>28</v>
      </c>
      <c r="C57" s="74">
        <v>5.1714000000000003E-2</v>
      </c>
      <c r="D57" s="74">
        <v>5.1624000000000003E-2</v>
      </c>
      <c r="E57" s="74">
        <v>5.1624000000000003E-2</v>
      </c>
      <c r="F57" s="64"/>
      <c r="G57" s="74">
        <v>5.1305000000000003E-2</v>
      </c>
      <c r="H57" s="74">
        <v>5.4262999999999999E-2</v>
      </c>
      <c r="I57" s="74">
        <v>5.1144000000000002E-2</v>
      </c>
      <c r="J57" s="64"/>
      <c r="K57" s="74">
        <v>5.0405999999999999E-2</v>
      </c>
      <c r="L57" s="74">
        <v>5.5625000000000001E-2</v>
      </c>
      <c r="M57" s="74">
        <v>5.0245999999999999E-2</v>
      </c>
      <c r="N57" s="64"/>
      <c r="O57" s="74">
        <v>5.0180000000000002E-2</v>
      </c>
      <c r="P57" s="74">
        <v>5.7410000000000003E-2</v>
      </c>
      <c r="Q57" s="74">
        <v>4.9980999999999998E-2</v>
      </c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</row>
    <row r="58" spans="1:62" s="13" customFormat="1" ht="15.75" customHeight="1" x14ac:dyDescent="0.35">
      <c r="A58" s="14">
        <v>2.4</v>
      </c>
      <c r="B58" s="14" t="s">
        <v>28</v>
      </c>
      <c r="C58" s="70">
        <v>5.3657000000000003E-2</v>
      </c>
      <c r="D58" s="70">
        <v>5.2769999999999997E-2</v>
      </c>
      <c r="E58" s="70">
        <v>5.2769999999999997E-2</v>
      </c>
      <c r="F58" s="64"/>
      <c r="G58" s="70">
        <v>6.2538999999999997E-2</v>
      </c>
      <c r="H58" s="70">
        <v>5.4101999999999997E-2</v>
      </c>
      <c r="I58" s="70">
        <v>6.1184000000000002E-2</v>
      </c>
      <c r="J58" s="64"/>
      <c r="K58" s="70">
        <v>6.7501000000000005E-2</v>
      </c>
      <c r="L58" s="70">
        <v>5.5787999999999997E-2</v>
      </c>
      <c r="M58" s="70">
        <v>6.6000000000000003E-2</v>
      </c>
      <c r="N58" s="64"/>
      <c r="O58" s="70">
        <v>7.0213999999999999E-2</v>
      </c>
      <c r="P58" s="70">
        <v>5.6571999999999997E-2</v>
      </c>
      <c r="Q58" s="70">
        <v>6.8593000000000001E-2</v>
      </c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</row>
    <row r="59" spans="1:62" s="13" customFormat="1" ht="15.75" customHeight="1" x14ac:dyDescent="0.35">
      <c r="A59" s="14">
        <v>2.8</v>
      </c>
      <c r="B59" s="14" t="s">
        <v>28</v>
      </c>
      <c r="C59" s="70">
        <v>5.6111000000000001E-2</v>
      </c>
      <c r="D59" s="70">
        <v>5.4017999999999997E-2</v>
      </c>
      <c r="E59" s="70">
        <v>5.4017999999999997E-2</v>
      </c>
      <c r="F59" s="64"/>
      <c r="G59" s="70">
        <v>8.0193E-2</v>
      </c>
      <c r="H59" s="70">
        <v>5.4059999999999997E-2</v>
      </c>
      <c r="I59" s="70">
        <v>7.6232999999999995E-2</v>
      </c>
      <c r="J59" s="64"/>
      <c r="K59" s="70">
        <v>9.6186999999999995E-2</v>
      </c>
      <c r="L59" s="70">
        <v>5.5049000000000001E-2</v>
      </c>
      <c r="M59" s="70">
        <v>9.0929999999999997E-2</v>
      </c>
      <c r="N59" s="64"/>
      <c r="O59" s="70">
        <v>0.107017</v>
      </c>
      <c r="P59" s="70">
        <v>5.5447999999999997E-2</v>
      </c>
      <c r="Q59" s="70">
        <v>0.101074</v>
      </c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</row>
    <row r="60" spans="1:62" s="15" customFormat="1" ht="15.75" customHeight="1" x14ac:dyDescent="0.35">
      <c r="A60" s="7">
        <v>2.1</v>
      </c>
      <c r="B60" s="7" t="s">
        <v>29</v>
      </c>
      <c r="C60" s="67">
        <v>8.5328000000000001E-2</v>
      </c>
      <c r="D60" s="67">
        <v>5.2964999999999998E-2</v>
      </c>
      <c r="E60" s="67">
        <v>5.2964999999999998E-2</v>
      </c>
      <c r="F60" s="64"/>
      <c r="G60" s="67">
        <v>7.9507999999999995E-2</v>
      </c>
      <c r="H60" s="67">
        <v>5.5967000000000003E-2</v>
      </c>
      <c r="I60" s="67">
        <v>5.3661E-2</v>
      </c>
      <c r="J60" s="64"/>
      <c r="K60" s="67">
        <v>7.5176000000000007E-2</v>
      </c>
      <c r="L60" s="67">
        <v>5.7548000000000002E-2</v>
      </c>
      <c r="M60" s="67">
        <v>5.3745000000000001E-2</v>
      </c>
      <c r="N60" s="64"/>
      <c r="O60" s="67">
        <v>7.2905999999999999E-2</v>
      </c>
      <c r="P60" s="67">
        <v>5.9177E-2</v>
      </c>
      <c r="Q60" s="67">
        <v>5.4109999999999998E-2</v>
      </c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</row>
    <row r="61" spans="1:62" s="13" customFormat="1" ht="15.75" customHeight="1" x14ac:dyDescent="0.35">
      <c r="A61" s="22">
        <v>2.2000000000000002</v>
      </c>
      <c r="B61" s="23" t="s">
        <v>29</v>
      </c>
      <c r="C61" s="78">
        <v>5.1706000000000002E-2</v>
      </c>
      <c r="D61" s="78">
        <v>5.2002E-2</v>
      </c>
      <c r="E61" s="78">
        <v>5.2002E-2</v>
      </c>
      <c r="F61" s="64"/>
      <c r="G61" s="78">
        <v>5.1248000000000002E-2</v>
      </c>
      <c r="H61" s="78">
        <v>5.4064000000000001E-2</v>
      </c>
      <c r="I61" s="78">
        <v>5.1188999999999998E-2</v>
      </c>
      <c r="J61" s="64"/>
      <c r="K61" s="78">
        <v>5.0700000000000002E-2</v>
      </c>
      <c r="L61" s="78">
        <v>5.5603E-2</v>
      </c>
      <c r="M61" s="78">
        <v>5.0414E-2</v>
      </c>
      <c r="N61" s="64"/>
      <c r="O61" s="78">
        <v>5.0377999999999999E-2</v>
      </c>
      <c r="P61" s="78">
        <v>5.6814000000000003E-2</v>
      </c>
      <c r="Q61" s="78">
        <v>5.0016999999999999E-2</v>
      </c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</row>
    <row r="62" spans="1:62" s="11" customFormat="1" ht="15.75" customHeight="1" x14ac:dyDescent="0.35">
      <c r="A62" s="9">
        <v>2.4</v>
      </c>
      <c r="B62" s="9" t="s">
        <v>29</v>
      </c>
      <c r="C62" s="65">
        <v>2.9718000000000001E-2</v>
      </c>
      <c r="D62" s="65">
        <v>5.1636000000000001E-2</v>
      </c>
      <c r="E62" s="65">
        <v>5.1636000000000001E-2</v>
      </c>
      <c r="F62" s="64"/>
      <c r="G62" s="65">
        <v>3.5848999999999999E-2</v>
      </c>
      <c r="H62" s="65">
        <v>5.3348E-2</v>
      </c>
      <c r="I62" s="65">
        <v>5.9477000000000002E-2</v>
      </c>
      <c r="J62" s="64"/>
      <c r="K62" s="65">
        <v>3.9780999999999997E-2</v>
      </c>
      <c r="L62" s="65">
        <v>5.4663999999999997E-2</v>
      </c>
      <c r="M62" s="65">
        <v>6.4299999999999996E-2</v>
      </c>
      <c r="N62" s="64"/>
      <c r="O62" s="65">
        <v>4.1896000000000003E-2</v>
      </c>
      <c r="P62" s="65">
        <v>5.57E-2</v>
      </c>
      <c r="Q62" s="65">
        <v>6.6086000000000006E-2</v>
      </c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</row>
    <row r="63" spans="1:62" s="11" customFormat="1" ht="15.75" customHeight="1" x14ac:dyDescent="0.35">
      <c r="A63" s="9">
        <v>2.8</v>
      </c>
      <c r="B63" s="9" t="s">
        <v>29</v>
      </c>
      <c r="C63" s="65">
        <v>2.2852999999999998E-2</v>
      </c>
      <c r="D63" s="65">
        <v>5.2407000000000002E-2</v>
      </c>
      <c r="E63" s="65">
        <v>5.2407000000000002E-2</v>
      </c>
      <c r="F63" s="64"/>
      <c r="G63" s="65">
        <v>3.6865000000000002E-2</v>
      </c>
      <c r="H63" s="65">
        <v>5.3193999999999998E-2</v>
      </c>
      <c r="I63" s="65">
        <v>7.4704000000000007E-2</v>
      </c>
      <c r="J63" s="64"/>
      <c r="K63" s="65">
        <v>4.7494000000000001E-2</v>
      </c>
      <c r="L63" s="65">
        <v>5.3837000000000003E-2</v>
      </c>
      <c r="M63" s="65">
        <v>8.9425000000000004E-2</v>
      </c>
      <c r="N63" s="64"/>
      <c r="O63" s="65">
        <v>5.5246999999999997E-2</v>
      </c>
      <c r="P63" s="65">
        <v>5.4670999999999997E-2</v>
      </c>
      <c r="Q63" s="65">
        <v>9.9958000000000005E-2</v>
      </c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</row>
    <row r="64" spans="1:62" s="15" customFormat="1" ht="15.75" customHeight="1" x14ac:dyDescent="0.35">
      <c r="A64" s="7">
        <v>2.1</v>
      </c>
      <c r="B64" s="7" t="s">
        <v>30</v>
      </c>
      <c r="C64" s="67">
        <v>0.112279</v>
      </c>
      <c r="D64" s="67">
        <v>5.3276999999999998E-2</v>
      </c>
      <c r="E64" s="67">
        <v>5.3276999999999998E-2</v>
      </c>
      <c r="F64" s="64"/>
      <c r="G64" s="67">
        <v>0.102823</v>
      </c>
      <c r="H64" s="67">
        <v>5.6475999999999998E-2</v>
      </c>
      <c r="I64" s="67">
        <v>5.3249999999999999E-2</v>
      </c>
      <c r="J64" s="64"/>
      <c r="K64" s="67">
        <v>9.6392000000000005E-2</v>
      </c>
      <c r="L64" s="67">
        <v>5.8062999999999997E-2</v>
      </c>
      <c r="M64" s="67">
        <v>5.3442999999999997E-2</v>
      </c>
      <c r="N64" s="64"/>
      <c r="O64" s="67">
        <v>9.0628E-2</v>
      </c>
      <c r="P64" s="67">
        <v>5.9227000000000002E-2</v>
      </c>
      <c r="Q64" s="67">
        <v>5.3143000000000003E-2</v>
      </c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</row>
    <row r="65" spans="1:62" s="13" customFormat="1" ht="15.75" customHeight="1" x14ac:dyDescent="0.35">
      <c r="A65" s="22">
        <v>2.2000000000000002</v>
      </c>
      <c r="B65" s="23" t="s">
        <v>30</v>
      </c>
      <c r="C65" s="78">
        <v>5.1834999999999999E-2</v>
      </c>
      <c r="D65" s="78">
        <v>5.2358000000000002E-2</v>
      </c>
      <c r="E65" s="78">
        <v>5.2358000000000002E-2</v>
      </c>
      <c r="F65" s="64"/>
      <c r="G65" s="78">
        <v>5.1375999999999998E-2</v>
      </c>
      <c r="H65" s="78">
        <v>5.4287000000000002E-2</v>
      </c>
      <c r="I65" s="78">
        <v>5.1015999999999999E-2</v>
      </c>
      <c r="J65" s="64"/>
      <c r="K65" s="78">
        <v>5.0473999999999998E-2</v>
      </c>
      <c r="L65" s="78">
        <v>5.5357999999999997E-2</v>
      </c>
      <c r="M65" s="78">
        <v>5.0148999999999999E-2</v>
      </c>
      <c r="N65" s="64"/>
      <c r="O65" s="78">
        <v>5.0153000000000003E-2</v>
      </c>
      <c r="P65" s="78">
        <v>5.6668999999999997E-2</v>
      </c>
      <c r="Q65" s="78">
        <v>4.9770000000000002E-2</v>
      </c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</row>
    <row r="66" spans="1:62" s="11" customFormat="1" ht="15.75" customHeight="1" x14ac:dyDescent="0.35">
      <c r="A66" s="9">
        <v>2.4</v>
      </c>
      <c r="B66" s="9" t="s">
        <v>30</v>
      </c>
      <c r="C66" s="65">
        <v>1.8318000000000001E-2</v>
      </c>
      <c r="D66" s="65">
        <v>5.1468E-2</v>
      </c>
      <c r="E66" s="65">
        <v>5.1468E-2</v>
      </c>
      <c r="F66" s="64"/>
      <c r="G66" s="65">
        <v>2.1506999999999998E-2</v>
      </c>
      <c r="H66" s="65">
        <v>5.2533000000000003E-2</v>
      </c>
      <c r="I66" s="65">
        <v>5.7750999999999997E-2</v>
      </c>
      <c r="J66" s="64"/>
      <c r="K66" s="65">
        <v>2.4584999999999999E-2</v>
      </c>
      <c r="L66" s="65">
        <v>5.4192999999999998E-2</v>
      </c>
      <c r="M66" s="65">
        <v>6.2372999999999998E-2</v>
      </c>
      <c r="N66" s="64"/>
      <c r="O66" s="65">
        <v>2.6678E-2</v>
      </c>
      <c r="P66" s="65">
        <v>5.4953000000000002E-2</v>
      </c>
      <c r="Q66" s="65">
        <v>6.4820000000000003E-2</v>
      </c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</row>
    <row r="67" spans="1:62" s="11" customFormat="1" ht="15.75" customHeight="1" x14ac:dyDescent="0.35">
      <c r="A67" s="9">
        <v>2.8</v>
      </c>
      <c r="B67" s="9" t="s">
        <v>30</v>
      </c>
      <c r="C67" s="65">
        <v>1.0237E-2</v>
      </c>
      <c r="D67" s="65">
        <v>5.185E-2</v>
      </c>
      <c r="E67" s="65">
        <v>5.185E-2</v>
      </c>
      <c r="F67" s="64"/>
      <c r="G67" s="65">
        <v>1.8197999999999999E-2</v>
      </c>
      <c r="H67" s="65">
        <v>5.2513999999999998E-2</v>
      </c>
      <c r="I67" s="65">
        <v>7.3428999999999994E-2</v>
      </c>
      <c r="J67" s="64"/>
      <c r="K67" s="65">
        <v>2.4447E-2</v>
      </c>
      <c r="L67" s="65">
        <v>5.3143999999999997E-2</v>
      </c>
      <c r="M67" s="65">
        <v>8.8156999999999999E-2</v>
      </c>
      <c r="N67" s="64"/>
      <c r="O67" s="65">
        <v>2.9423000000000001E-2</v>
      </c>
      <c r="P67" s="65">
        <v>5.4501000000000001E-2</v>
      </c>
      <c r="Q67" s="65">
        <v>9.8042000000000004E-2</v>
      </c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</row>
    <row r="68" spans="1:62" s="11" customFormat="1" ht="15.75" customHeight="1" x14ac:dyDescent="0.35">
      <c r="A68" s="9">
        <v>2.1</v>
      </c>
      <c r="B68" s="9" t="s">
        <v>31</v>
      </c>
      <c r="C68" s="65">
        <v>1.8634000000000001E-2</v>
      </c>
      <c r="D68" s="65">
        <v>5.1624999999999997E-2</v>
      </c>
      <c r="E68" s="65">
        <v>5.1624999999999997E-2</v>
      </c>
      <c r="F68" s="64"/>
      <c r="G68" s="65">
        <v>3.3667999999999997E-2</v>
      </c>
      <c r="H68" s="65">
        <v>5.3096999999999998E-2</v>
      </c>
      <c r="I68" s="65">
        <v>5.7369999999999997E-2</v>
      </c>
      <c r="J68" s="64"/>
      <c r="K68" s="65">
        <v>3.8241999999999998E-2</v>
      </c>
      <c r="L68" s="65">
        <v>5.4078000000000001E-2</v>
      </c>
      <c r="M68" s="65">
        <v>5.7951999999999997E-2</v>
      </c>
      <c r="N68" s="64"/>
      <c r="O68" s="65">
        <v>4.0087999999999999E-2</v>
      </c>
      <c r="P68" s="65">
        <v>5.5241999999999999E-2</v>
      </c>
      <c r="Q68" s="65">
        <v>5.6849999999999998E-2</v>
      </c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</row>
    <row r="69" spans="1:62" s="13" customFormat="1" ht="15.75" customHeight="1" x14ac:dyDescent="0.35">
      <c r="A69" s="22">
        <v>2.2000000000000002</v>
      </c>
      <c r="B69" s="23" t="s">
        <v>31</v>
      </c>
      <c r="C69" s="78">
        <v>5.1456000000000002E-2</v>
      </c>
      <c r="D69" s="78">
        <v>5.2150000000000002E-2</v>
      </c>
      <c r="E69" s="78">
        <v>5.2150000000000002E-2</v>
      </c>
      <c r="F69" s="64"/>
      <c r="G69" s="78">
        <v>5.0432999999999999E-2</v>
      </c>
      <c r="H69" s="78">
        <v>5.3513999999999999E-2</v>
      </c>
      <c r="I69" s="78">
        <v>5.1049999999999998E-2</v>
      </c>
      <c r="J69" s="64"/>
      <c r="K69" s="78">
        <v>4.9918999999999998E-2</v>
      </c>
      <c r="L69" s="78">
        <v>5.4260999999999997E-2</v>
      </c>
      <c r="M69" s="78">
        <v>5.0123000000000001E-2</v>
      </c>
      <c r="N69" s="64"/>
      <c r="O69" s="78">
        <v>4.9826000000000002E-2</v>
      </c>
      <c r="P69" s="78">
        <v>5.4991999999999999E-2</v>
      </c>
      <c r="Q69" s="78">
        <v>5.0094E-2</v>
      </c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</row>
    <row r="70" spans="1:62" s="15" customFormat="1" ht="15.75" customHeight="1" x14ac:dyDescent="0.35">
      <c r="A70" s="7">
        <v>2.4</v>
      </c>
      <c r="B70" s="7" t="s">
        <v>31</v>
      </c>
      <c r="C70" s="67">
        <v>0.11207</v>
      </c>
      <c r="D70" s="67">
        <v>5.3735999999999999E-2</v>
      </c>
      <c r="E70" s="67">
        <v>5.3735999999999999E-2</v>
      </c>
      <c r="F70" s="64"/>
      <c r="G70" s="67">
        <v>0.120308</v>
      </c>
      <c r="H70" s="67">
        <v>5.3839999999999999E-2</v>
      </c>
      <c r="I70" s="67">
        <v>6.2717999999999996E-2</v>
      </c>
      <c r="J70" s="64"/>
      <c r="K70" s="67">
        <v>0.122541</v>
      </c>
      <c r="L70" s="67">
        <v>5.4386999999999998E-2</v>
      </c>
      <c r="M70" s="67">
        <v>6.8099000000000007E-2</v>
      </c>
      <c r="N70" s="64"/>
      <c r="O70" s="67">
        <v>0.122429</v>
      </c>
      <c r="P70" s="67">
        <v>5.5156999999999998E-2</v>
      </c>
      <c r="Q70" s="67">
        <v>7.0701E-2</v>
      </c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</row>
    <row r="71" spans="1:62" s="15" customFormat="1" ht="15.75" customHeight="1" x14ac:dyDescent="0.35">
      <c r="A71" s="7">
        <v>2.8</v>
      </c>
      <c r="B71" s="7" t="s">
        <v>31</v>
      </c>
      <c r="C71" s="67">
        <v>0.15290200000000001</v>
      </c>
      <c r="D71" s="67">
        <v>5.3719999999999997E-2</v>
      </c>
      <c r="E71" s="67">
        <v>5.3719999999999997E-2</v>
      </c>
      <c r="F71" s="64"/>
      <c r="G71" s="67">
        <v>0.18922800000000001</v>
      </c>
      <c r="H71" s="67">
        <v>5.4038000000000003E-2</v>
      </c>
      <c r="I71" s="67">
        <v>7.7515000000000001E-2</v>
      </c>
      <c r="J71" s="64"/>
      <c r="K71" s="67">
        <v>0.208014</v>
      </c>
      <c r="L71" s="67">
        <v>5.4293000000000001E-2</v>
      </c>
      <c r="M71" s="67">
        <v>9.2275999999999997E-2</v>
      </c>
      <c r="N71" s="64"/>
      <c r="O71" s="67">
        <v>0.21879000000000001</v>
      </c>
      <c r="P71" s="67">
        <v>5.4438E-2</v>
      </c>
      <c r="Q71" s="67">
        <v>0.102575</v>
      </c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</row>
    <row r="72" spans="1:62" s="13" customFormat="1" ht="15.75" customHeight="1" x14ac:dyDescent="0.35">
      <c r="A72" s="14">
        <v>2.1</v>
      </c>
      <c r="B72" s="14" t="s">
        <v>32</v>
      </c>
      <c r="C72" s="70">
        <v>5.2111999999999999E-2</v>
      </c>
      <c r="D72" s="70">
        <v>5.1596999999999997E-2</v>
      </c>
      <c r="E72" s="70">
        <v>5.1596999999999997E-2</v>
      </c>
      <c r="F72" s="64"/>
      <c r="G72" s="70">
        <v>5.4813000000000001E-2</v>
      </c>
      <c r="H72" s="70">
        <v>5.2879000000000002E-2</v>
      </c>
      <c r="I72" s="70">
        <v>5.4427999999999997E-2</v>
      </c>
      <c r="J72" s="64"/>
      <c r="K72" s="70">
        <v>5.5947999999999998E-2</v>
      </c>
      <c r="L72" s="70">
        <v>5.4078000000000001E-2</v>
      </c>
      <c r="M72" s="70">
        <v>5.5639000000000001E-2</v>
      </c>
      <c r="N72" s="64"/>
      <c r="O72" s="70">
        <v>5.5722000000000001E-2</v>
      </c>
      <c r="P72" s="70">
        <v>5.4425000000000001E-2</v>
      </c>
      <c r="Q72" s="70">
        <v>5.5475999999999998E-2</v>
      </c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</row>
    <row r="73" spans="1:62" s="13" customFormat="1" ht="15.75" customHeight="1" x14ac:dyDescent="0.35">
      <c r="A73" s="20">
        <v>2.2000000000000002</v>
      </c>
      <c r="B73" s="20" t="s">
        <v>32</v>
      </c>
      <c r="C73" s="74">
        <v>5.1112999999999999E-2</v>
      </c>
      <c r="D73" s="74">
        <v>5.1091999999999999E-2</v>
      </c>
      <c r="E73" s="74">
        <v>5.1091999999999999E-2</v>
      </c>
      <c r="F73" s="64"/>
      <c r="G73" s="74">
        <v>5.0616000000000001E-2</v>
      </c>
      <c r="H73" s="74">
        <v>5.2292999999999999E-2</v>
      </c>
      <c r="I73" s="74">
        <v>5.0568000000000002E-2</v>
      </c>
      <c r="J73" s="64"/>
      <c r="K73" s="74">
        <v>5.0430000000000003E-2</v>
      </c>
      <c r="L73" s="74">
        <v>5.3242999999999999E-2</v>
      </c>
      <c r="M73" s="74">
        <v>5.0375999999999997E-2</v>
      </c>
      <c r="N73" s="64"/>
      <c r="O73" s="74">
        <v>4.9846000000000001E-2</v>
      </c>
      <c r="P73" s="74">
        <v>5.3704000000000002E-2</v>
      </c>
      <c r="Q73" s="74">
        <v>4.9787999999999999E-2</v>
      </c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</row>
    <row r="74" spans="1:62" s="13" customFormat="1" ht="15.75" customHeight="1" x14ac:dyDescent="0.35">
      <c r="A74" s="14">
        <v>2.4</v>
      </c>
      <c r="B74" s="14" t="s">
        <v>32</v>
      </c>
      <c r="C74" s="70">
        <v>5.2275000000000002E-2</v>
      </c>
      <c r="D74" s="70">
        <v>5.1775000000000002E-2</v>
      </c>
      <c r="E74" s="70">
        <v>5.1775000000000002E-2</v>
      </c>
      <c r="F74" s="64"/>
      <c r="G74" s="70">
        <v>6.0850000000000001E-2</v>
      </c>
      <c r="H74" s="70">
        <v>5.1899000000000001E-2</v>
      </c>
      <c r="I74" s="70">
        <v>6.0176E-2</v>
      </c>
      <c r="J74" s="64"/>
      <c r="K74" s="70">
        <v>6.6411999999999999E-2</v>
      </c>
      <c r="L74" s="70">
        <v>5.2762999999999997E-2</v>
      </c>
      <c r="M74" s="70">
        <v>6.5641000000000005E-2</v>
      </c>
      <c r="N74" s="64"/>
      <c r="O74" s="70">
        <v>6.9000000000000006E-2</v>
      </c>
      <c r="P74" s="70">
        <v>5.3727999999999998E-2</v>
      </c>
      <c r="Q74" s="70">
        <v>6.8265000000000006E-2</v>
      </c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</row>
    <row r="75" spans="1:62" s="13" customFormat="1" ht="15.75" customHeight="1" x14ac:dyDescent="0.35">
      <c r="A75" s="14">
        <v>2.8</v>
      </c>
      <c r="B75" s="14" t="s">
        <v>32</v>
      </c>
      <c r="C75" s="70">
        <v>5.2539000000000002E-2</v>
      </c>
      <c r="D75" s="70">
        <v>5.1466999999999999E-2</v>
      </c>
      <c r="E75" s="70">
        <v>5.1466999999999999E-2</v>
      </c>
      <c r="F75" s="64"/>
      <c r="G75" s="70">
        <v>7.7353000000000005E-2</v>
      </c>
      <c r="H75" s="70">
        <v>5.1823000000000001E-2</v>
      </c>
      <c r="I75" s="70">
        <v>7.5269000000000003E-2</v>
      </c>
      <c r="J75" s="64"/>
      <c r="K75" s="70">
        <v>9.3635999999999997E-2</v>
      </c>
      <c r="L75" s="70">
        <v>5.2748000000000003E-2</v>
      </c>
      <c r="M75" s="70">
        <v>9.0954999999999994E-2</v>
      </c>
      <c r="N75" s="64"/>
      <c r="O75" s="70">
        <v>0.10410899999999999</v>
      </c>
      <c r="P75" s="70">
        <v>5.3138999999999999E-2</v>
      </c>
      <c r="Q75" s="70">
        <v>0.101121</v>
      </c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</row>
    <row r="76" spans="1:62" s="15" customFormat="1" ht="15.75" customHeight="1" x14ac:dyDescent="0.35">
      <c r="A76" s="7">
        <v>2.1</v>
      </c>
      <c r="B76" s="7" t="s">
        <v>33</v>
      </c>
      <c r="C76" s="67">
        <v>8.3969000000000002E-2</v>
      </c>
      <c r="D76" s="67">
        <v>5.1647999999999999E-2</v>
      </c>
      <c r="E76" s="67">
        <v>5.1647999999999999E-2</v>
      </c>
      <c r="F76" s="64"/>
      <c r="G76" s="67">
        <v>7.7926999999999996E-2</v>
      </c>
      <c r="H76" s="67">
        <v>5.2691000000000002E-2</v>
      </c>
      <c r="I76" s="67">
        <v>5.2875999999999999E-2</v>
      </c>
      <c r="J76" s="64"/>
      <c r="K76" s="67">
        <v>7.4951000000000004E-2</v>
      </c>
      <c r="L76" s="67">
        <v>5.3578000000000001E-2</v>
      </c>
      <c r="M76" s="67">
        <v>5.4053999999999998E-2</v>
      </c>
      <c r="N76" s="64"/>
      <c r="O76" s="67">
        <v>7.2895000000000001E-2</v>
      </c>
      <c r="P76" s="67">
        <v>5.4616999999999999E-2</v>
      </c>
      <c r="Q76" s="67">
        <v>5.4497999999999998E-2</v>
      </c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</row>
    <row r="77" spans="1:62" s="13" customFormat="1" ht="15.75" customHeight="1" x14ac:dyDescent="0.35">
      <c r="A77" s="22">
        <v>2.2000000000000002</v>
      </c>
      <c r="B77" s="23" t="s">
        <v>33</v>
      </c>
      <c r="C77" s="78">
        <v>5.1117000000000003E-2</v>
      </c>
      <c r="D77" s="78">
        <v>5.1284999999999997E-2</v>
      </c>
      <c r="E77" s="78">
        <v>5.1284999999999997E-2</v>
      </c>
      <c r="F77" s="64"/>
      <c r="G77" s="78">
        <v>5.0446999999999999E-2</v>
      </c>
      <c r="H77" s="78">
        <v>5.1991000000000002E-2</v>
      </c>
      <c r="I77" s="78">
        <v>5.0348999999999998E-2</v>
      </c>
      <c r="J77" s="64"/>
      <c r="K77" s="78">
        <v>5.0217999999999999E-2</v>
      </c>
      <c r="L77" s="78">
        <v>5.2797999999999998E-2</v>
      </c>
      <c r="M77" s="78">
        <v>5.0065999999999999E-2</v>
      </c>
      <c r="N77" s="64"/>
      <c r="O77" s="78">
        <v>5.0328999999999999E-2</v>
      </c>
      <c r="P77" s="78">
        <v>5.3705999999999997E-2</v>
      </c>
      <c r="Q77" s="78">
        <v>5.0261E-2</v>
      </c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</row>
    <row r="78" spans="1:62" s="11" customFormat="1" ht="15.75" customHeight="1" x14ac:dyDescent="0.35">
      <c r="A78" s="9">
        <v>2.4</v>
      </c>
      <c r="B78" s="9" t="s">
        <v>33</v>
      </c>
      <c r="C78" s="65">
        <v>2.8424000000000001E-2</v>
      </c>
      <c r="D78" s="65">
        <v>5.0823E-2</v>
      </c>
      <c r="E78" s="65">
        <v>5.0823E-2</v>
      </c>
      <c r="F78" s="64"/>
      <c r="G78" s="65">
        <v>3.4264000000000003E-2</v>
      </c>
      <c r="H78" s="65">
        <v>5.1402999999999997E-2</v>
      </c>
      <c r="I78" s="65">
        <v>5.8791000000000003E-2</v>
      </c>
      <c r="J78" s="64"/>
      <c r="K78" s="65">
        <v>3.8130999999999998E-2</v>
      </c>
      <c r="L78" s="65">
        <v>5.2068999999999997E-2</v>
      </c>
      <c r="M78" s="65">
        <v>6.3414999999999999E-2</v>
      </c>
      <c r="N78" s="64"/>
      <c r="O78" s="65">
        <v>4.1188000000000002E-2</v>
      </c>
      <c r="P78" s="65">
        <v>5.2345999999999997E-2</v>
      </c>
      <c r="Q78" s="65">
        <v>6.6034999999999996E-2</v>
      </c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</row>
    <row r="79" spans="1:62" s="11" customFormat="1" ht="15.75" customHeight="1" x14ac:dyDescent="0.35">
      <c r="A79" s="9">
        <v>2.8</v>
      </c>
      <c r="B79" s="9" t="s">
        <v>33</v>
      </c>
      <c r="C79" s="65">
        <v>2.1173999999999998E-2</v>
      </c>
      <c r="D79" s="65">
        <v>5.1395999999999997E-2</v>
      </c>
      <c r="E79" s="65">
        <v>5.1395999999999997E-2</v>
      </c>
      <c r="F79" s="64"/>
      <c r="G79" s="65">
        <v>3.5237999999999998E-2</v>
      </c>
      <c r="H79" s="65">
        <v>5.1573000000000001E-2</v>
      </c>
      <c r="I79" s="65">
        <v>7.4304999999999996E-2</v>
      </c>
      <c r="J79" s="64"/>
      <c r="K79" s="65">
        <v>4.5678999999999997E-2</v>
      </c>
      <c r="L79" s="65">
        <v>5.2195999999999999E-2</v>
      </c>
      <c r="M79" s="65">
        <v>8.9469000000000007E-2</v>
      </c>
      <c r="N79" s="64"/>
      <c r="O79" s="65">
        <v>5.3047999999999998E-2</v>
      </c>
      <c r="P79" s="65">
        <v>5.2540000000000003E-2</v>
      </c>
      <c r="Q79" s="65">
        <v>9.9895999999999999E-2</v>
      </c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</row>
    <row r="80" spans="1:62" s="15" customFormat="1" ht="15.75" customHeight="1" x14ac:dyDescent="0.35">
      <c r="A80" s="7">
        <v>2.1</v>
      </c>
      <c r="B80" s="7" t="s">
        <v>34</v>
      </c>
      <c r="C80" s="67">
        <v>0.111259</v>
      </c>
      <c r="D80" s="67">
        <v>5.1916999999999998E-2</v>
      </c>
      <c r="E80" s="67">
        <v>5.1916999999999998E-2</v>
      </c>
      <c r="F80" s="64"/>
      <c r="G80" s="67">
        <v>0.10179000000000001</v>
      </c>
      <c r="H80" s="67">
        <v>5.3405000000000001E-2</v>
      </c>
      <c r="I80" s="67">
        <v>5.2592E-2</v>
      </c>
      <c r="J80" s="64"/>
      <c r="K80" s="67">
        <v>9.5412999999999998E-2</v>
      </c>
      <c r="L80" s="67">
        <v>5.4344999999999997E-2</v>
      </c>
      <c r="M80" s="67">
        <v>5.3461000000000002E-2</v>
      </c>
      <c r="N80" s="64"/>
      <c r="O80" s="67">
        <v>9.0694999999999998E-2</v>
      </c>
      <c r="P80" s="67">
        <v>5.4701E-2</v>
      </c>
      <c r="Q80" s="67">
        <v>5.3678999999999998E-2</v>
      </c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</row>
    <row r="81" spans="1:62" s="13" customFormat="1" ht="15.75" customHeight="1" x14ac:dyDescent="0.35">
      <c r="A81" s="22">
        <v>2.2000000000000002</v>
      </c>
      <c r="B81" s="23" t="s">
        <v>34</v>
      </c>
      <c r="C81" s="78">
        <v>5.0811000000000002E-2</v>
      </c>
      <c r="D81" s="78">
        <v>5.0996E-2</v>
      </c>
      <c r="E81" s="78">
        <v>5.0996E-2</v>
      </c>
      <c r="F81" s="64"/>
      <c r="G81" s="78">
        <v>5.0636E-2</v>
      </c>
      <c r="H81" s="78">
        <v>5.2173999999999998E-2</v>
      </c>
      <c r="I81" s="78">
        <v>5.0657000000000001E-2</v>
      </c>
      <c r="J81" s="64"/>
      <c r="K81" s="78">
        <v>5.0047000000000001E-2</v>
      </c>
      <c r="L81" s="78">
        <v>5.2671000000000003E-2</v>
      </c>
      <c r="M81" s="78">
        <v>4.9953999999999998E-2</v>
      </c>
      <c r="N81" s="64"/>
      <c r="O81" s="78">
        <v>5.0245999999999999E-2</v>
      </c>
      <c r="P81" s="78">
        <v>5.3447000000000001E-2</v>
      </c>
      <c r="Q81" s="78">
        <v>5.0090000000000003E-2</v>
      </c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</row>
    <row r="82" spans="1:62" s="11" customFormat="1" ht="15.75" customHeight="1" x14ac:dyDescent="0.35">
      <c r="A82" s="9">
        <v>2.4</v>
      </c>
      <c r="B82" s="9" t="s">
        <v>34</v>
      </c>
      <c r="C82" s="65">
        <v>1.7305999999999998E-2</v>
      </c>
      <c r="D82" s="65">
        <v>5.0840999999999997E-2</v>
      </c>
      <c r="E82" s="65">
        <v>5.0840999999999997E-2</v>
      </c>
      <c r="F82" s="64"/>
      <c r="G82" s="65">
        <v>2.0874E-2</v>
      </c>
      <c r="H82" s="65">
        <v>5.1428000000000001E-2</v>
      </c>
      <c r="I82" s="65">
        <v>5.7301999999999999E-2</v>
      </c>
      <c r="J82" s="64"/>
      <c r="K82" s="65">
        <v>2.3511000000000001E-2</v>
      </c>
      <c r="L82" s="65">
        <v>5.2456000000000003E-2</v>
      </c>
      <c r="M82" s="65">
        <v>6.2003000000000003E-2</v>
      </c>
      <c r="N82" s="64"/>
      <c r="O82" s="65">
        <v>2.5850000000000001E-2</v>
      </c>
      <c r="P82" s="65">
        <v>5.2699999999999997E-2</v>
      </c>
      <c r="Q82" s="65">
        <v>6.4883999999999997E-2</v>
      </c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</row>
    <row r="83" spans="1:62" s="11" customFormat="1" ht="15.75" customHeight="1" x14ac:dyDescent="0.35">
      <c r="A83" s="9">
        <v>2.8</v>
      </c>
      <c r="B83" s="9" t="s">
        <v>34</v>
      </c>
      <c r="C83" s="65">
        <v>8.7930000000000005E-3</v>
      </c>
      <c r="D83" s="65">
        <v>5.0370999999999999E-2</v>
      </c>
      <c r="E83" s="65">
        <v>5.0370999999999999E-2</v>
      </c>
      <c r="F83" s="64"/>
      <c r="G83" s="65">
        <v>1.6704E-2</v>
      </c>
      <c r="H83" s="65">
        <v>5.1024E-2</v>
      </c>
      <c r="I83" s="65">
        <v>7.2709999999999997E-2</v>
      </c>
      <c r="J83" s="64"/>
      <c r="K83" s="65">
        <v>2.3317000000000001E-2</v>
      </c>
      <c r="L83" s="65">
        <v>5.1776999999999997E-2</v>
      </c>
      <c r="M83" s="65">
        <v>8.7902999999999995E-2</v>
      </c>
      <c r="N83" s="64"/>
      <c r="O83" s="65">
        <v>2.8468E-2</v>
      </c>
      <c r="P83" s="65">
        <v>5.2385000000000001E-2</v>
      </c>
      <c r="Q83" s="65">
        <v>9.8239000000000007E-2</v>
      </c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</row>
    <row r="95" spans="1:62" x14ac:dyDescent="0.35"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X95" s="1"/>
    </row>
    <row r="96" spans="1:62" s="64" customFormat="1" x14ac:dyDescent="0.35">
      <c r="A96" s="76"/>
      <c r="B96" s="76"/>
      <c r="C96" s="76"/>
      <c r="D96" s="76"/>
      <c r="E96" s="76"/>
      <c r="F96" s="76"/>
      <c r="G96" s="76"/>
      <c r="H96" s="76"/>
      <c r="I96" s="76"/>
      <c r="J96" s="76"/>
      <c r="K96" s="76"/>
      <c r="L96" s="76"/>
      <c r="M96" s="76"/>
      <c r="N96" s="76"/>
      <c r="O96" s="76"/>
      <c r="P96" s="76"/>
      <c r="Q96" s="76"/>
    </row>
    <row r="97" spans="1:17" s="64" customFormat="1" x14ac:dyDescent="0.35">
      <c r="A97" s="76"/>
      <c r="B97" s="76"/>
      <c r="C97" s="76"/>
      <c r="D97" s="76"/>
      <c r="E97" s="76"/>
      <c r="F97" s="76"/>
      <c r="G97" s="76"/>
      <c r="H97" s="76"/>
      <c r="I97" s="76"/>
      <c r="J97" s="76"/>
      <c r="K97" s="76"/>
      <c r="L97" s="76"/>
      <c r="M97" s="76"/>
      <c r="N97" s="76"/>
      <c r="O97" s="76"/>
      <c r="P97" s="76"/>
      <c r="Q97" s="76"/>
    </row>
    <row r="98" spans="1:17" s="64" customFormat="1" x14ac:dyDescent="0.35">
      <c r="A98" s="76"/>
      <c r="B98" s="76"/>
      <c r="C98" s="76"/>
      <c r="D98" s="76"/>
      <c r="E98" s="76"/>
      <c r="F98" s="76"/>
      <c r="G98" s="76"/>
      <c r="H98" s="76"/>
      <c r="I98" s="76"/>
      <c r="J98" s="76"/>
      <c r="K98" s="76"/>
      <c r="L98" s="76"/>
      <c r="M98" s="76"/>
      <c r="N98" s="76"/>
      <c r="O98" s="76"/>
      <c r="P98" s="76"/>
      <c r="Q98" s="76"/>
    </row>
    <row r="99" spans="1:17" s="64" customFormat="1" x14ac:dyDescent="0.35">
      <c r="A99" s="76"/>
      <c r="B99" s="76"/>
      <c r="C99" s="76"/>
      <c r="D99" s="76"/>
      <c r="E99" s="76"/>
      <c r="F99" s="76"/>
      <c r="G99" s="76"/>
      <c r="H99" s="76"/>
      <c r="I99" s="76"/>
      <c r="J99" s="76"/>
      <c r="K99" s="76"/>
      <c r="L99" s="76"/>
      <c r="M99" s="76"/>
      <c r="N99" s="76"/>
      <c r="O99" s="76"/>
      <c r="P99" s="76"/>
      <c r="Q99" s="76"/>
    </row>
    <row r="100" spans="1:17" s="64" customFormat="1" x14ac:dyDescent="0.35">
      <c r="A100" s="76"/>
      <c r="B100" s="76"/>
      <c r="C100" s="76"/>
      <c r="D100" s="76"/>
      <c r="E100" s="76"/>
      <c r="F100" s="76"/>
      <c r="G100" s="76"/>
      <c r="H100" s="76"/>
      <c r="I100" s="76"/>
      <c r="J100" s="76"/>
      <c r="K100" s="76"/>
      <c r="L100" s="76"/>
      <c r="M100" s="76"/>
      <c r="N100" s="76"/>
      <c r="O100" s="76"/>
      <c r="P100" s="76"/>
      <c r="Q100" s="76"/>
    </row>
    <row r="101" spans="1:17" s="64" customFormat="1" x14ac:dyDescent="0.35">
      <c r="A101" s="76"/>
      <c r="B101" s="76"/>
      <c r="C101" s="76"/>
      <c r="D101" s="76"/>
      <c r="E101" s="76"/>
      <c r="F101" s="76"/>
      <c r="G101" s="76"/>
      <c r="H101" s="76"/>
      <c r="I101" s="76"/>
      <c r="J101" s="76"/>
      <c r="K101" s="76"/>
      <c r="L101" s="76"/>
      <c r="M101" s="76"/>
      <c r="N101" s="76"/>
      <c r="O101" s="76"/>
      <c r="P101" s="76"/>
      <c r="Q101" s="76"/>
    </row>
    <row r="102" spans="1:17" s="64" customFormat="1" x14ac:dyDescent="0.35">
      <c r="A102" s="76"/>
      <c r="B102" s="76"/>
      <c r="C102" s="76"/>
      <c r="D102" s="76"/>
      <c r="E102" s="76"/>
      <c r="F102" s="76"/>
      <c r="G102" s="76"/>
      <c r="H102" s="76"/>
      <c r="I102" s="76"/>
      <c r="J102" s="76"/>
      <c r="K102" s="76"/>
      <c r="L102" s="76"/>
      <c r="M102" s="76"/>
      <c r="N102" s="76"/>
      <c r="O102" s="76"/>
      <c r="P102" s="76"/>
      <c r="Q102" s="76"/>
    </row>
    <row r="103" spans="1:17" s="64" customFormat="1" x14ac:dyDescent="0.35">
      <c r="A103" s="76"/>
      <c r="B103" s="76"/>
      <c r="C103" s="76"/>
      <c r="D103" s="76"/>
      <c r="E103" s="76"/>
      <c r="F103" s="76"/>
      <c r="G103" s="76"/>
      <c r="H103" s="76"/>
      <c r="I103" s="76"/>
      <c r="J103" s="76"/>
      <c r="K103" s="76"/>
      <c r="L103" s="76"/>
      <c r="M103" s="76"/>
      <c r="N103" s="76"/>
      <c r="O103" s="76"/>
      <c r="P103" s="76"/>
      <c r="Q103" s="76"/>
    </row>
    <row r="104" spans="1:17" s="64" customFormat="1" x14ac:dyDescent="0.35">
      <c r="A104" s="76"/>
      <c r="B104" s="76"/>
      <c r="C104" s="76"/>
      <c r="D104" s="76"/>
      <c r="E104" s="76"/>
      <c r="F104" s="76"/>
      <c r="G104" s="76"/>
      <c r="H104" s="76"/>
      <c r="I104" s="76"/>
      <c r="J104" s="76"/>
      <c r="K104" s="76"/>
      <c r="L104" s="76"/>
      <c r="M104" s="76"/>
      <c r="N104" s="76"/>
      <c r="O104" s="76"/>
      <c r="P104" s="76"/>
      <c r="Q104" s="76"/>
    </row>
    <row r="105" spans="1:17" s="64" customFormat="1" x14ac:dyDescent="0.35">
      <c r="A105" s="76"/>
      <c r="B105" s="76"/>
      <c r="C105" s="76"/>
      <c r="D105" s="76"/>
      <c r="E105" s="76"/>
      <c r="F105" s="76"/>
      <c r="G105" s="76"/>
      <c r="H105" s="76"/>
      <c r="I105" s="76"/>
      <c r="J105" s="76"/>
      <c r="K105" s="76"/>
      <c r="L105" s="76"/>
      <c r="M105" s="76"/>
      <c r="N105" s="76"/>
      <c r="O105" s="76"/>
      <c r="P105" s="76"/>
      <c r="Q105" s="76"/>
    </row>
    <row r="106" spans="1:17" s="64" customFormat="1" x14ac:dyDescent="0.35">
      <c r="A106" s="76"/>
      <c r="B106" s="76"/>
      <c r="C106" s="76"/>
      <c r="D106" s="76"/>
      <c r="E106" s="76"/>
      <c r="F106" s="76"/>
      <c r="G106" s="76"/>
      <c r="H106" s="76"/>
      <c r="I106" s="76"/>
      <c r="J106" s="76"/>
      <c r="K106" s="76"/>
      <c r="L106" s="76"/>
      <c r="M106" s="76"/>
      <c r="N106" s="76"/>
      <c r="O106" s="76"/>
      <c r="P106" s="76"/>
      <c r="Q106" s="76"/>
    </row>
    <row r="107" spans="1:17" s="64" customFormat="1" x14ac:dyDescent="0.35">
      <c r="A107" s="76"/>
      <c r="B107" s="76"/>
      <c r="C107" s="76"/>
      <c r="D107" s="76"/>
      <c r="E107" s="76"/>
      <c r="F107" s="76"/>
      <c r="G107" s="76"/>
      <c r="H107" s="76"/>
      <c r="I107" s="76"/>
      <c r="J107" s="76"/>
      <c r="K107" s="76"/>
      <c r="L107" s="76"/>
      <c r="M107" s="76"/>
      <c r="N107" s="76"/>
      <c r="O107" s="76"/>
      <c r="P107" s="76"/>
      <c r="Q107" s="76"/>
    </row>
    <row r="108" spans="1:17" s="64" customFormat="1" x14ac:dyDescent="0.35">
      <c r="A108" s="76"/>
      <c r="B108" s="76"/>
      <c r="C108" s="76"/>
      <c r="D108" s="76"/>
      <c r="E108" s="76"/>
      <c r="F108" s="76"/>
      <c r="G108" s="76"/>
      <c r="H108" s="76"/>
      <c r="I108" s="76"/>
      <c r="J108" s="76"/>
      <c r="K108" s="76"/>
      <c r="L108" s="76"/>
      <c r="M108" s="76"/>
      <c r="N108" s="76"/>
      <c r="O108" s="76"/>
      <c r="P108" s="76"/>
      <c r="Q108" s="76"/>
    </row>
    <row r="109" spans="1:17" s="64" customFormat="1" x14ac:dyDescent="0.35">
      <c r="A109" s="76"/>
      <c r="B109" s="76"/>
      <c r="C109" s="76"/>
      <c r="D109" s="76"/>
      <c r="E109" s="76"/>
      <c r="F109" s="76"/>
      <c r="G109" s="76"/>
      <c r="H109" s="76"/>
      <c r="I109" s="76"/>
      <c r="J109" s="76"/>
      <c r="K109" s="76"/>
      <c r="L109" s="76"/>
      <c r="M109" s="76"/>
      <c r="N109" s="76"/>
      <c r="O109" s="76"/>
      <c r="P109" s="76"/>
      <c r="Q109" s="76"/>
    </row>
    <row r="110" spans="1:17" s="64" customFormat="1" x14ac:dyDescent="0.35">
      <c r="A110" s="76"/>
      <c r="B110" s="76"/>
      <c r="C110" s="76"/>
      <c r="D110" s="76"/>
      <c r="E110" s="76"/>
      <c r="F110" s="76"/>
      <c r="G110" s="76"/>
      <c r="H110" s="76"/>
      <c r="I110" s="76"/>
      <c r="J110" s="76"/>
      <c r="K110" s="76"/>
      <c r="L110" s="76"/>
      <c r="M110" s="76"/>
      <c r="N110" s="76"/>
      <c r="O110" s="76"/>
      <c r="P110" s="76"/>
      <c r="Q110" s="76"/>
    </row>
    <row r="111" spans="1:17" s="64" customFormat="1" x14ac:dyDescent="0.35">
      <c r="A111" s="76"/>
      <c r="B111" s="76"/>
      <c r="C111" s="76"/>
      <c r="D111" s="76"/>
      <c r="E111" s="76"/>
      <c r="F111" s="76"/>
      <c r="G111" s="76"/>
      <c r="H111" s="76"/>
      <c r="I111" s="76"/>
      <c r="J111" s="76"/>
      <c r="K111" s="76"/>
      <c r="L111" s="76"/>
      <c r="M111" s="76"/>
      <c r="N111" s="76"/>
      <c r="O111" s="76"/>
      <c r="P111" s="76"/>
      <c r="Q111" s="76"/>
    </row>
    <row r="112" spans="1:17" s="64" customFormat="1" x14ac:dyDescent="0.35">
      <c r="A112" s="76"/>
      <c r="B112" s="76"/>
      <c r="C112" s="76"/>
      <c r="D112" s="76"/>
      <c r="E112" s="76"/>
      <c r="F112" s="76"/>
      <c r="G112" s="76"/>
      <c r="H112" s="76"/>
      <c r="I112" s="76"/>
      <c r="J112" s="76"/>
      <c r="K112" s="76"/>
      <c r="L112" s="76"/>
      <c r="M112" s="76"/>
      <c r="N112" s="76"/>
      <c r="O112" s="76"/>
      <c r="P112" s="76"/>
      <c r="Q112" s="76"/>
    </row>
    <row r="113" spans="1:17" s="64" customFormat="1" x14ac:dyDescent="0.35">
      <c r="A113" s="76"/>
      <c r="B113" s="76"/>
      <c r="C113" s="76"/>
      <c r="D113" s="76"/>
      <c r="E113" s="76"/>
      <c r="F113" s="76"/>
      <c r="G113" s="76"/>
      <c r="H113" s="76"/>
      <c r="I113" s="76"/>
      <c r="J113" s="76"/>
      <c r="K113" s="76"/>
      <c r="L113" s="76"/>
      <c r="M113" s="76"/>
      <c r="N113" s="76"/>
      <c r="O113" s="76"/>
      <c r="P113" s="76"/>
      <c r="Q113" s="76"/>
    </row>
    <row r="114" spans="1:17" s="64" customFormat="1" x14ac:dyDescent="0.35">
      <c r="A114" s="76"/>
      <c r="B114" s="76"/>
      <c r="C114" s="76"/>
      <c r="D114" s="76"/>
      <c r="E114" s="76"/>
      <c r="F114" s="76"/>
      <c r="G114" s="76"/>
      <c r="H114" s="76"/>
      <c r="I114" s="76"/>
      <c r="J114" s="76"/>
      <c r="K114" s="76"/>
      <c r="L114" s="76"/>
      <c r="M114" s="76"/>
      <c r="N114" s="76"/>
      <c r="O114" s="76"/>
      <c r="P114" s="76"/>
      <c r="Q114" s="76"/>
    </row>
    <row r="115" spans="1:17" s="64" customFormat="1" x14ac:dyDescent="0.35">
      <c r="A115" s="76"/>
      <c r="B115" s="76"/>
      <c r="C115" s="76"/>
      <c r="D115" s="76"/>
      <c r="E115" s="76"/>
      <c r="F115" s="76"/>
      <c r="G115" s="76"/>
      <c r="H115" s="76"/>
      <c r="I115" s="76"/>
      <c r="J115" s="76"/>
      <c r="K115" s="76"/>
      <c r="L115" s="76"/>
      <c r="M115" s="76"/>
      <c r="N115" s="76"/>
      <c r="O115" s="76"/>
      <c r="P115" s="76"/>
      <c r="Q115" s="76"/>
    </row>
    <row r="116" spans="1:17" s="64" customFormat="1" x14ac:dyDescent="0.35">
      <c r="A116" s="76"/>
      <c r="B116" s="76"/>
      <c r="C116" s="76"/>
      <c r="D116" s="76"/>
      <c r="E116" s="76"/>
      <c r="F116" s="76"/>
      <c r="G116" s="76"/>
      <c r="H116" s="76"/>
      <c r="I116" s="76"/>
      <c r="J116" s="76"/>
      <c r="K116" s="76"/>
      <c r="L116" s="76"/>
      <c r="M116" s="76"/>
      <c r="N116" s="76"/>
      <c r="O116" s="76"/>
      <c r="P116" s="76"/>
      <c r="Q116" s="76"/>
    </row>
    <row r="117" spans="1:17" s="64" customFormat="1" x14ac:dyDescent="0.35">
      <c r="A117" s="76"/>
      <c r="B117" s="76"/>
      <c r="C117" s="76"/>
      <c r="D117" s="76"/>
      <c r="E117" s="76"/>
      <c r="F117" s="76"/>
      <c r="G117" s="76"/>
      <c r="H117" s="76"/>
      <c r="I117" s="76"/>
      <c r="J117" s="76"/>
      <c r="K117" s="76"/>
      <c r="L117" s="76"/>
      <c r="M117" s="76"/>
      <c r="N117" s="76"/>
      <c r="O117" s="76"/>
      <c r="P117" s="76"/>
      <c r="Q117" s="76"/>
    </row>
    <row r="118" spans="1:17" s="64" customFormat="1" x14ac:dyDescent="0.35">
      <c r="A118" s="76"/>
      <c r="B118" s="76"/>
      <c r="C118" s="76"/>
      <c r="D118" s="76"/>
      <c r="E118" s="76"/>
      <c r="F118" s="76"/>
      <c r="G118" s="76"/>
      <c r="H118" s="76"/>
      <c r="I118" s="76"/>
      <c r="J118" s="76"/>
      <c r="K118" s="76"/>
      <c r="L118" s="76"/>
      <c r="M118" s="76"/>
      <c r="N118" s="76"/>
      <c r="O118" s="76"/>
      <c r="P118" s="76"/>
      <c r="Q118" s="76"/>
    </row>
    <row r="119" spans="1:17" s="64" customFormat="1" x14ac:dyDescent="0.35">
      <c r="A119" s="76"/>
      <c r="B119" s="76"/>
      <c r="C119" s="76"/>
      <c r="D119" s="76"/>
      <c r="E119" s="76"/>
      <c r="F119" s="76"/>
      <c r="G119" s="76"/>
      <c r="H119" s="76"/>
      <c r="I119" s="76"/>
      <c r="J119" s="76"/>
      <c r="K119" s="76"/>
      <c r="L119" s="76"/>
      <c r="M119" s="76"/>
      <c r="N119" s="76"/>
      <c r="O119" s="76"/>
      <c r="P119" s="76"/>
      <c r="Q119" s="76"/>
    </row>
    <row r="120" spans="1:17" s="64" customFormat="1" x14ac:dyDescent="0.35">
      <c r="A120" s="76"/>
      <c r="B120" s="76"/>
      <c r="C120" s="76"/>
      <c r="D120" s="76"/>
      <c r="E120" s="76"/>
      <c r="F120" s="76"/>
      <c r="G120" s="76"/>
      <c r="H120" s="76"/>
      <c r="I120" s="76"/>
      <c r="J120" s="76"/>
      <c r="K120" s="76"/>
      <c r="L120" s="76"/>
      <c r="M120" s="76"/>
      <c r="N120" s="76"/>
      <c r="O120" s="76"/>
      <c r="P120" s="76"/>
      <c r="Q120" s="76"/>
    </row>
    <row r="121" spans="1:17" s="64" customFormat="1" x14ac:dyDescent="0.35">
      <c r="A121" s="76"/>
      <c r="B121" s="76"/>
      <c r="C121" s="76"/>
      <c r="D121" s="76"/>
      <c r="E121" s="76"/>
      <c r="F121" s="76"/>
      <c r="G121" s="76"/>
      <c r="H121" s="76"/>
      <c r="I121" s="76"/>
      <c r="J121" s="76"/>
      <c r="K121" s="76"/>
      <c r="L121" s="76"/>
      <c r="M121" s="76"/>
      <c r="N121" s="76"/>
      <c r="O121" s="76"/>
      <c r="P121" s="76"/>
      <c r="Q121" s="76"/>
    </row>
    <row r="122" spans="1:17" s="64" customFormat="1" x14ac:dyDescent="0.35">
      <c r="A122" s="76"/>
      <c r="B122" s="76"/>
      <c r="C122" s="76"/>
      <c r="D122" s="76"/>
      <c r="E122" s="76"/>
      <c r="F122" s="76"/>
      <c r="G122" s="76"/>
      <c r="H122" s="76"/>
      <c r="I122" s="76"/>
      <c r="J122" s="76"/>
      <c r="K122" s="76"/>
      <c r="L122" s="76"/>
      <c r="M122" s="76"/>
      <c r="N122" s="76"/>
      <c r="O122" s="76"/>
      <c r="P122" s="76"/>
      <c r="Q122" s="76"/>
    </row>
    <row r="123" spans="1:17" s="64" customFormat="1" x14ac:dyDescent="0.35">
      <c r="A123" s="76"/>
      <c r="B123" s="76"/>
      <c r="C123" s="76"/>
      <c r="D123" s="76"/>
      <c r="E123" s="76"/>
      <c r="F123" s="76"/>
      <c r="G123" s="76"/>
      <c r="H123" s="76"/>
      <c r="I123" s="76"/>
      <c r="J123" s="76"/>
      <c r="K123" s="76"/>
      <c r="L123" s="76"/>
      <c r="M123" s="76"/>
      <c r="N123" s="76"/>
      <c r="O123" s="76"/>
      <c r="P123" s="76"/>
      <c r="Q123" s="76"/>
    </row>
    <row r="124" spans="1:17" s="64" customFormat="1" x14ac:dyDescent="0.35">
      <c r="A124" s="76"/>
      <c r="B124" s="76"/>
      <c r="C124" s="76"/>
      <c r="D124" s="76"/>
      <c r="E124" s="76"/>
      <c r="F124" s="76"/>
      <c r="G124" s="76"/>
      <c r="H124" s="76"/>
      <c r="I124" s="76"/>
      <c r="J124" s="76"/>
      <c r="K124" s="76"/>
      <c r="L124" s="76"/>
      <c r="M124" s="76"/>
      <c r="N124" s="76"/>
      <c r="O124" s="76"/>
      <c r="P124" s="76"/>
      <c r="Q124" s="76"/>
    </row>
    <row r="125" spans="1:17" s="64" customFormat="1" x14ac:dyDescent="0.35">
      <c r="A125" s="76"/>
      <c r="B125" s="76"/>
      <c r="C125" s="76"/>
      <c r="D125" s="76"/>
      <c r="E125" s="76"/>
      <c r="F125" s="76"/>
      <c r="G125" s="76"/>
      <c r="H125" s="76"/>
      <c r="I125" s="76"/>
      <c r="J125" s="76"/>
      <c r="K125" s="76"/>
      <c r="L125" s="76"/>
      <c r="M125" s="76"/>
      <c r="N125" s="76"/>
      <c r="O125" s="76"/>
      <c r="P125" s="76"/>
      <c r="Q125" s="76"/>
    </row>
    <row r="126" spans="1:17" s="64" customFormat="1" x14ac:dyDescent="0.35">
      <c r="A126" s="76"/>
      <c r="B126" s="76"/>
      <c r="C126" s="76"/>
      <c r="D126" s="76"/>
      <c r="E126" s="76"/>
      <c r="F126" s="76"/>
      <c r="G126" s="76"/>
      <c r="H126" s="76"/>
      <c r="I126" s="76"/>
      <c r="J126" s="76"/>
      <c r="K126" s="76"/>
      <c r="L126" s="76"/>
      <c r="M126" s="76"/>
      <c r="N126" s="76"/>
      <c r="O126" s="76"/>
      <c r="P126" s="76"/>
      <c r="Q126" s="76"/>
    </row>
    <row r="127" spans="1:17" s="64" customFormat="1" x14ac:dyDescent="0.35">
      <c r="A127" s="76"/>
      <c r="B127" s="76"/>
      <c r="C127" s="76"/>
      <c r="D127" s="76"/>
      <c r="E127" s="76"/>
      <c r="F127" s="76"/>
      <c r="G127" s="76"/>
      <c r="H127" s="76"/>
      <c r="I127" s="76"/>
      <c r="J127" s="76"/>
      <c r="K127" s="76"/>
      <c r="L127" s="76"/>
      <c r="M127" s="76"/>
      <c r="N127" s="76"/>
      <c r="O127" s="76"/>
      <c r="P127" s="76"/>
      <c r="Q127" s="76"/>
    </row>
    <row r="128" spans="1:17" s="64" customFormat="1" x14ac:dyDescent="0.35">
      <c r="A128" s="76"/>
      <c r="B128" s="76"/>
      <c r="C128" s="76"/>
      <c r="D128" s="76"/>
      <c r="E128" s="76"/>
      <c r="F128" s="76"/>
      <c r="G128" s="76"/>
      <c r="H128" s="76"/>
      <c r="I128" s="76"/>
      <c r="J128" s="76"/>
      <c r="K128" s="76"/>
      <c r="L128" s="76"/>
      <c r="M128" s="76"/>
      <c r="N128" s="76"/>
      <c r="O128" s="76"/>
      <c r="P128" s="76"/>
      <c r="Q128" s="76"/>
    </row>
    <row r="129" spans="1:17" s="64" customFormat="1" x14ac:dyDescent="0.35">
      <c r="A129" s="76"/>
      <c r="B129" s="76"/>
      <c r="C129" s="76"/>
      <c r="D129" s="76"/>
      <c r="E129" s="76"/>
      <c r="F129" s="76"/>
      <c r="G129" s="76"/>
      <c r="H129" s="76"/>
      <c r="I129" s="76"/>
      <c r="J129" s="76"/>
      <c r="K129" s="76"/>
      <c r="L129" s="76"/>
      <c r="M129" s="76"/>
      <c r="N129" s="76"/>
      <c r="O129" s="76"/>
      <c r="P129" s="76"/>
      <c r="Q129" s="76"/>
    </row>
    <row r="130" spans="1:17" s="64" customFormat="1" x14ac:dyDescent="0.35">
      <c r="A130" s="76"/>
      <c r="B130" s="76"/>
      <c r="C130" s="76"/>
      <c r="D130" s="76"/>
      <c r="E130" s="76"/>
      <c r="F130" s="76"/>
      <c r="G130" s="76"/>
      <c r="H130" s="76"/>
      <c r="I130" s="76"/>
      <c r="J130" s="76"/>
      <c r="K130" s="76"/>
      <c r="L130" s="76"/>
      <c r="M130" s="76"/>
      <c r="N130" s="76"/>
      <c r="O130" s="76"/>
      <c r="P130" s="76"/>
      <c r="Q130" s="76"/>
    </row>
    <row r="131" spans="1:17" s="64" customFormat="1" x14ac:dyDescent="0.35">
      <c r="A131" s="76"/>
      <c r="B131" s="76"/>
      <c r="C131" s="76"/>
      <c r="D131" s="76"/>
      <c r="E131" s="76"/>
      <c r="F131" s="76"/>
      <c r="G131" s="76"/>
      <c r="H131" s="76"/>
      <c r="I131" s="76"/>
      <c r="J131" s="76"/>
      <c r="K131" s="76"/>
      <c r="L131" s="76"/>
      <c r="M131" s="76"/>
      <c r="N131" s="76"/>
      <c r="O131" s="76"/>
      <c r="P131" s="76"/>
      <c r="Q131" s="76"/>
    </row>
    <row r="132" spans="1:17" s="64" customFormat="1" x14ac:dyDescent="0.35">
      <c r="A132" s="76"/>
      <c r="B132" s="76"/>
      <c r="C132" s="76"/>
      <c r="D132" s="76"/>
      <c r="E132" s="76"/>
      <c r="F132" s="76"/>
      <c r="G132" s="76"/>
      <c r="H132" s="76"/>
      <c r="I132" s="76"/>
      <c r="J132" s="76"/>
      <c r="K132" s="76"/>
      <c r="L132" s="76"/>
      <c r="M132" s="76"/>
      <c r="N132" s="76"/>
      <c r="O132" s="76"/>
      <c r="P132" s="76"/>
      <c r="Q132" s="76"/>
    </row>
    <row r="133" spans="1:17" s="64" customFormat="1" x14ac:dyDescent="0.35">
      <c r="A133" s="76"/>
      <c r="B133" s="76"/>
      <c r="C133" s="76"/>
      <c r="D133" s="76"/>
      <c r="E133" s="76"/>
      <c r="F133" s="76"/>
      <c r="G133" s="76"/>
      <c r="H133" s="76"/>
      <c r="I133" s="76"/>
      <c r="J133" s="76"/>
      <c r="K133" s="76"/>
      <c r="L133" s="76"/>
      <c r="M133" s="76"/>
      <c r="N133" s="76"/>
      <c r="O133" s="76"/>
      <c r="P133" s="76"/>
      <c r="Q133" s="76"/>
    </row>
    <row r="134" spans="1:17" s="64" customFormat="1" x14ac:dyDescent="0.35">
      <c r="A134" s="76"/>
      <c r="B134" s="76"/>
      <c r="C134" s="76"/>
      <c r="D134" s="76"/>
      <c r="E134" s="76"/>
      <c r="F134" s="76"/>
      <c r="G134" s="76"/>
      <c r="H134" s="76"/>
      <c r="I134" s="76"/>
      <c r="J134" s="76"/>
      <c r="K134" s="76"/>
      <c r="L134" s="76"/>
      <c r="M134" s="76"/>
      <c r="N134" s="76"/>
      <c r="O134" s="76"/>
      <c r="P134" s="76"/>
      <c r="Q134" s="76"/>
    </row>
    <row r="135" spans="1:17" s="64" customFormat="1" x14ac:dyDescent="0.35">
      <c r="A135" s="76"/>
      <c r="B135" s="76"/>
      <c r="C135" s="76"/>
      <c r="D135" s="76"/>
      <c r="E135" s="76"/>
      <c r="F135" s="76"/>
      <c r="G135" s="76"/>
      <c r="H135" s="76"/>
      <c r="I135" s="76"/>
      <c r="J135" s="76"/>
      <c r="K135" s="76"/>
      <c r="L135" s="76"/>
      <c r="M135" s="76"/>
      <c r="N135" s="76"/>
      <c r="O135" s="76"/>
      <c r="P135" s="76"/>
      <c r="Q135" s="76"/>
    </row>
    <row r="136" spans="1:17" s="64" customFormat="1" x14ac:dyDescent="0.35">
      <c r="A136" s="76"/>
      <c r="B136" s="76"/>
      <c r="C136" s="76"/>
      <c r="D136" s="76"/>
      <c r="E136" s="76"/>
      <c r="F136" s="76"/>
      <c r="G136" s="76"/>
      <c r="H136" s="76"/>
      <c r="I136" s="76"/>
      <c r="J136" s="76"/>
      <c r="K136" s="76"/>
      <c r="L136" s="76"/>
      <c r="M136" s="76"/>
      <c r="N136" s="76"/>
      <c r="O136" s="76"/>
      <c r="P136" s="76"/>
      <c r="Q136" s="76"/>
    </row>
    <row r="137" spans="1:17" s="64" customFormat="1" x14ac:dyDescent="0.35">
      <c r="A137" s="76"/>
      <c r="B137" s="76"/>
      <c r="C137" s="76"/>
      <c r="D137" s="76"/>
      <c r="E137" s="76"/>
      <c r="F137" s="76"/>
      <c r="G137" s="76"/>
      <c r="H137" s="76"/>
      <c r="I137" s="76"/>
      <c r="J137" s="76"/>
      <c r="K137" s="76"/>
      <c r="L137" s="76"/>
      <c r="M137" s="76"/>
      <c r="N137" s="76"/>
      <c r="O137" s="76"/>
      <c r="P137" s="76"/>
      <c r="Q137" s="76"/>
    </row>
    <row r="138" spans="1:17" s="64" customFormat="1" x14ac:dyDescent="0.35">
      <c r="A138" s="76"/>
      <c r="B138" s="76"/>
      <c r="C138" s="76"/>
      <c r="D138" s="76"/>
      <c r="E138" s="76"/>
      <c r="F138" s="76"/>
      <c r="G138" s="76"/>
      <c r="H138" s="76"/>
      <c r="I138" s="76"/>
      <c r="J138" s="76"/>
      <c r="K138" s="76"/>
      <c r="L138" s="76"/>
      <c r="M138" s="76"/>
      <c r="N138" s="76"/>
      <c r="O138" s="76"/>
      <c r="P138" s="76"/>
      <c r="Q138" s="76"/>
    </row>
    <row r="139" spans="1:17" s="64" customFormat="1" x14ac:dyDescent="0.35">
      <c r="A139" s="76"/>
      <c r="B139" s="76"/>
      <c r="C139" s="76"/>
      <c r="D139" s="76"/>
      <c r="E139" s="76"/>
      <c r="F139" s="76"/>
      <c r="G139" s="76"/>
      <c r="H139" s="76"/>
      <c r="I139" s="76"/>
      <c r="J139" s="76"/>
      <c r="K139" s="76"/>
      <c r="L139" s="76"/>
      <c r="M139" s="76"/>
      <c r="N139" s="76"/>
      <c r="O139" s="76"/>
      <c r="P139" s="76"/>
      <c r="Q139" s="76"/>
    </row>
    <row r="140" spans="1:17" s="64" customFormat="1" x14ac:dyDescent="0.35">
      <c r="A140" s="76"/>
      <c r="B140" s="76"/>
      <c r="C140" s="76"/>
      <c r="D140" s="76"/>
      <c r="E140" s="76"/>
      <c r="F140" s="76"/>
      <c r="G140" s="76"/>
      <c r="H140" s="76"/>
      <c r="I140" s="76"/>
      <c r="J140" s="76"/>
      <c r="K140" s="76"/>
      <c r="L140" s="76"/>
      <c r="M140" s="76"/>
      <c r="N140" s="76"/>
      <c r="O140" s="76"/>
      <c r="P140" s="76"/>
      <c r="Q140" s="76"/>
    </row>
    <row r="141" spans="1:17" s="64" customFormat="1" x14ac:dyDescent="0.35">
      <c r="A141" s="76"/>
      <c r="B141" s="76"/>
      <c r="C141" s="76"/>
      <c r="D141" s="76"/>
      <c r="E141" s="76"/>
      <c r="F141" s="76"/>
      <c r="G141" s="76"/>
      <c r="H141" s="76"/>
      <c r="I141" s="76"/>
      <c r="J141" s="76"/>
      <c r="K141" s="76"/>
      <c r="L141" s="76"/>
      <c r="M141" s="76"/>
      <c r="N141" s="76"/>
      <c r="O141" s="76"/>
      <c r="P141" s="76"/>
      <c r="Q141" s="76"/>
    </row>
    <row r="142" spans="1:17" s="64" customFormat="1" x14ac:dyDescent="0.35">
      <c r="A142" s="76"/>
      <c r="B142" s="76"/>
      <c r="C142" s="76"/>
      <c r="D142" s="76"/>
      <c r="E142" s="76"/>
      <c r="F142" s="76"/>
      <c r="G142" s="76"/>
      <c r="H142" s="76"/>
      <c r="I142" s="76"/>
      <c r="J142" s="76"/>
      <c r="K142" s="76"/>
      <c r="L142" s="76"/>
      <c r="M142" s="76"/>
      <c r="N142" s="76"/>
      <c r="O142" s="76"/>
      <c r="P142" s="76"/>
      <c r="Q142" s="76"/>
    </row>
  </sheetData>
  <mergeCells count="9">
    <mergeCell ref="AO11:AX11"/>
    <mergeCell ref="AO18:AX18"/>
    <mergeCell ref="AO25:AX25"/>
    <mergeCell ref="AO32:AX32"/>
    <mergeCell ref="C2:E2"/>
    <mergeCell ref="G2:I2"/>
    <mergeCell ref="K2:M2"/>
    <mergeCell ref="O2:Q2"/>
    <mergeCell ref="AO4:AX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7"/>
  <dimension ref="A1:CJ143"/>
  <sheetViews>
    <sheetView workbookViewId="0">
      <selection activeCell="C4" sqref="C4:Q83"/>
    </sheetView>
  </sheetViews>
  <sheetFormatPr baseColWidth="10" defaultRowHeight="14.5" x14ac:dyDescent="0.35"/>
  <cols>
    <col min="1" max="1" width="7.08984375" bestFit="1" customWidth="1"/>
    <col min="2" max="2" width="9" bestFit="1" customWidth="1"/>
    <col min="3" max="3" width="7.453125" bestFit="1" customWidth="1"/>
    <col min="4" max="5" width="7.36328125" bestFit="1" customWidth="1"/>
    <col min="6" max="6" width="6.08984375" bestFit="1" customWidth="1"/>
    <col min="7" max="7" width="7.6328125" bestFit="1" customWidth="1"/>
    <col min="8" max="8" width="6" bestFit="1" customWidth="1"/>
    <col min="9" max="9" width="8.453125" bestFit="1" customWidth="1"/>
    <col min="10" max="10" width="8.08984375" bestFit="1" customWidth="1"/>
    <col min="11" max="11" width="6.08984375" bestFit="1" customWidth="1"/>
    <col min="12" max="12" width="7.08984375" bestFit="1" customWidth="1"/>
    <col min="13" max="13" width="8.08984375" bestFit="1" customWidth="1"/>
    <col min="14" max="14" width="6" bestFit="1" customWidth="1"/>
    <col min="15" max="15" width="7" bestFit="1" customWidth="1"/>
    <col min="16" max="16" width="8.08984375" bestFit="1" customWidth="1"/>
    <col min="17" max="17" width="6.6328125" bestFit="1" customWidth="1"/>
    <col min="18" max="18" width="8.08984375" bestFit="1" customWidth="1"/>
    <col min="39" max="39" width="13.08984375" bestFit="1" customWidth="1"/>
  </cols>
  <sheetData>
    <row r="1" spans="1:88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88" ht="15.75" customHeight="1" x14ac:dyDescent="0.35">
      <c r="A2" s="64"/>
      <c r="B2" s="64"/>
      <c r="C2" s="85" t="s">
        <v>43</v>
      </c>
      <c r="D2" s="86"/>
      <c r="E2" s="87"/>
      <c r="F2" s="76"/>
      <c r="G2" s="85" t="s">
        <v>0</v>
      </c>
      <c r="H2" s="86"/>
      <c r="I2" s="87"/>
      <c r="J2" s="76"/>
      <c r="K2" s="85" t="s">
        <v>4</v>
      </c>
      <c r="L2" s="86"/>
      <c r="M2" s="87"/>
      <c r="N2" s="64"/>
      <c r="O2" s="85" t="s">
        <v>5</v>
      </c>
      <c r="P2" s="86"/>
      <c r="Q2" s="87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88" ht="30.5" x14ac:dyDescent="0.35">
      <c r="A3" s="2" t="s">
        <v>6</v>
      </c>
      <c r="B3" s="2" t="s">
        <v>14</v>
      </c>
      <c r="C3" s="3" t="s">
        <v>1</v>
      </c>
      <c r="D3" s="63" t="s">
        <v>2</v>
      </c>
      <c r="E3" s="63" t="s">
        <v>3</v>
      </c>
      <c r="F3" s="1"/>
      <c r="G3" s="3" t="s">
        <v>1</v>
      </c>
      <c r="H3" s="63" t="s">
        <v>2</v>
      </c>
      <c r="I3" s="63" t="s">
        <v>3</v>
      </c>
      <c r="J3" s="1"/>
      <c r="K3" s="3" t="s">
        <v>1</v>
      </c>
      <c r="L3" s="63" t="s">
        <v>2</v>
      </c>
      <c r="M3" s="63" t="s">
        <v>3</v>
      </c>
      <c r="O3" s="3" t="s">
        <v>1</v>
      </c>
      <c r="P3" s="63" t="s">
        <v>2</v>
      </c>
      <c r="Q3" s="63" t="s">
        <v>3</v>
      </c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88" s="10" customFormat="1" ht="15.5" x14ac:dyDescent="0.35">
      <c r="A4" s="4">
        <v>2.1</v>
      </c>
      <c r="B4" s="8" t="s">
        <v>15</v>
      </c>
      <c r="C4" s="71">
        <v>3.4321999999999998E-2</v>
      </c>
      <c r="D4" s="71">
        <v>4.9861999999999997E-2</v>
      </c>
      <c r="E4" s="71">
        <v>4.9861999999999997E-2</v>
      </c>
      <c r="F4" s="64"/>
      <c r="G4" s="71">
        <v>3.4499000000000002E-2</v>
      </c>
      <c r="H4" s="71">
        <v>5.6368000000000001E-2</v>
      </c>
      <c r="I4" s="71">
        <v>5.2273E-2</v>
      </c>
      <c r="J4" s="64"/>
      <c r="K4" s="71">
        <v>3.6070999999999999E-2</v>
      </c>
      <c r="L4" s="71">
        <v>6.2690999999999997E-2</v>
      </c>
      <c r="M4" s="71">
        <v>5.074E-2</v>
      </c>
      <c r="N4" s="64"/>
      <c r="O4" s="71">
        <v>3.6778999999999999E-2</v>
      </c>
      <c r="P4" s="71">
        <v>6.8108000000000002E-2</v>
      </c>
      <c r="Q4" s="71">
        <v>4.9252999999999998E-2</v>
      </c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/>
      <c r="AM4" s="88" t="s">
        <v>35</v>
      </c>
      <c r="AN4" s="88"/>
      <c r="AO4" s="88"/>
      <c r="AP4" s="88"/>
      <c r="AQ4" s="88"/>
      <c r="AR4" s="88"/>
      <c r="AS4" s="88"/>
      <c r="AT4" s="88"/>
      <c r="AU4" s="88"/>
      <c r="AV4" s="88"/>
      <c r="AW4"/>
      <c r="AX4"/>
      <c r="AY4"/>
      <c r="AZ4"/>
      <c r="BA4"/>
      <c r="BB4"/>
      <c r="BC4"/>
      <c r="BD4"/>
      <c r="BE4"/>
      <c r="BF4"/>
      <c r="BG4"/>
      <c r="BH4"/>
    </row>
    <row r="5" spans="1:88" s="16" customFormat="1" ht="15.5" x14ac:dyDescent="0.35">
      <c r="A5" s="22">
        <v>2.2000000000000002</v>
      </c>
      <c r="B5" s="23" t="s">
        <v>15</v>
      </c>
      <c r="C5" s="78">
        <v>5.3839999999999999E-2</v>
      </c>
      <c r="D5" s="78">
        <v>5.0252999999999999E-2</v>
      </c>
      <c r="E5" s="78">
        <v>5.0252999999999999E-2</v>
      </c>
      <c r="F5" s="64"/>
      <c r="G5" s="78">
        <v>5.0332000000000002E-2</v>
      </c>
      <c r="H5" s="78">
        <v>5.3268000000000003E-2</v>
      </c>
      <c r="I5" s="78">
        <v>4.5463000000000003E-2</v>
      </c>
      <c r="J5" s="64"/>
      <c r="K5" s="78">
        <v>4.9612999999999997E-2</v>
      </c>
      <c r="L5" s="78">
        <v>5.9177E-2</v>
      </c>
      <c r="M5" s="78">
        <v>4.4831000000000003E-2</v>
      </c>
      <c r="N5" s="64"/>
      <c r="O5" s="78">
        <v>4.8911000000000003E-2</v>
      </c>
      <c r="P5" s="78">
        <v>6.4300999999999997E-2</v>
      </c>
      <c r="Q5" s="78">
        <v>4.4623999999999997E-2</v>
      </c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</row>
    <row r="6" spans="1:88" s="18" customFormat="1" ht="15.5" x14ac:dyDescent="0.35">
      <c r="A6" s="5">
        <v>2.4</v>
      </c>
      <c r="B6" s="6" t="s">
        <v>15</v>
      </c>
      <c r="C6" s="72">
        <v>0.120657</v>
      </c>
      <c r="D6" s="72">
        <v>6.3778000000000001E-2</v>
      </c>
      <c r="E6" s="72">
        <v>6.3778000000000001E-2</v>
      </c>
      <c r="F6" s="64"/>
      <c r="G6" s="72">
        <v>0.127971</v>
      </c>
      <c r="H6" s="72">
        <v>5.9537E-2</v>
      </c>
      <c r="I6" s="72">
        <v>6.9596000000000005E-2</v>
      </c>
      <c r="J6" s="64"/>
      <c r="K6" s="72">
        <v>0.12762699999999999</v>
      </c>
      <c r="L6" s="72">
        <v>6.2837000000000004E-2</v>
      </c>
      <c r="M6" s="72">
        <v>7.1304999999999993E-2</v>
      </c>
      <c r="N6" s="64"/>
      <c r="O6" s="72">
        <v>0.126109</v>
      </c>
      <c r="P6" s="72">
        <v>6.7485000000000003E-2</v>
      </c>
      <c r="Q6" s="72">
        <v>7.2327000000000002E-2</v>
      </c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/>
      <c r="AM6" s="24" t="s">
        <v>40</v>
      </c>
      <c r="AN6" s="25" t="s">
        <v>7</v>
      </c>
      <c r="AO6" s="26">
        <v>3</v>
      </c>
      <c r="AP6" s="26">
        <v>4</v>
      </c>
      <c r="AQ6" s="26">
        <v>5</v>
      </c>
      <c r="AR6" s="26">
        <v>6</v>
      </c>
      <c r="AS6" s="26">
        <v>7</v>
      </c>
      <c r="AT6" s="26">
        <v>8</v>
      </c>
      <c r="AU6" s="26">
        <v>9</v>
      </c>
      <c r="AV6" s="27" t="s">
        <v>10</v>
      </c>
      <c r="AW6"/>
      <c r="AX6"/>
      <c r="AY6"/>
      <c r="AZ6"/>
      <c r="BA6"/>
      <c r="BB6"/>
      <c r="BC6"/>
      <c r="BD6"/>
      <c r="BE6"/>
      <c r="BF6"/>
      <c r="BG6"/>
      <c r="BH6"/>
    </row>
    <row r="7" spans="1:88" s="19" customFormat="1" ht="15.5" x14ac:dyDescent="0.35">
      <c r="A7" s="5">
        <v>2.8</v>
      </c>
      <c r="B7" s="6" t="s">
        <v>15</v>
      </c>
      <c r="C7" s="72">
        <v>0.172155</v>
      </c>
      <c r="D7" s="72">
        <v>6.7504999999999996E-2</v>
      </c>
      <c r="E7" s="72">
        <v>6.7504999999999996E-2</v>
      </c>
      <c r="F7" s="64"/>
      <c r="G7" s="72">
        <v>0.20794299999999999</v>
      </c>
      <c r="H7" s="72">
        <v>6.2132E-2</v>
      </c>
      <c r="I7" s="72">
        <v>8.3709000000000006E-2</v>
      </c>
      <c r="J7" s="64"/>
      <c r="K7" s="72">
        <v>0.22565299999999999</v>
      </c>
      <c r="L7" s="72">
        <v>6.5844E-2</v>
      </c>
      <c r="M7" s="72">
        <v>9.4197000000000003E-2</v>
      </c>
      <c r="N7" s="64"/>
      <c r="O7" s="72">
        <v>0.23472299999999999</v>
      </c>
      <c r="P7" s="72">
        <v>7.0300000000000001E-2</v>
      </c>
      <c r="Q7" s="72">
        <v>0.10130599999999999</v>
      </c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/>
      <c r="AM7" s="28" t="s">
        <v>11</v>
      </c>
      <c r="AN7" s="29"/>
      <c r="AO7" s="30"/>
      <c r="AP7" s="30"/>
      <c r="AQ7" s="30"/>
      <c r="AR7" s="30"/>
      <c r="AS7" s="30"/>
      <c r="AT7" s="30"/>
      <c r="AU7" s="30"/>
      <c r="AV7" s="31"/>
      <c r="AW7"/>
      <c r="AX7"/>
      <c r="AY7"/>
      <c r="AZ7"/>
      <c r="BA7"/>
      <c r="BB7"/>
      <c r="BC7"/>
      <c r="BD7"/>
      <c r="BE7"/>
      <c r="BF7"/>
      <c r="BG7"/>
      <c r="BH7"/>
    </row>
    <row r="8" spans="1:88" s="13" customFormat="1" ht="15.5" x14ac:dyDescent="0.35">
      <c r="A8" s="17">
        <v>2.1</v>
      </c>
      <c r="B8" s="17" t="s">
        <v>16</v>
      </c>
      <c r="C8" s="77">
        <v>6.4666000000000001E-2</v>
      </c>
      <c r="D8" s="77">
        <v>6.3009999999999997E-2</v>
      </c>
      <c r="E8" s="77">
        <v>6.3009999999999997E-2</v>
      </c>
      <c r="F8" s="64"/>
      <c r="G8" s="77">
        <v>5.7401000000000001E-2</v>
      </c>
      <c r="H8" s="77">
        <v>7.1746000000000004E-2</v>
      </c>
      <c r="I8" s="77">
        <v>5.3851999999999997E-2</v>
      </c>
      <c r="J8" s="64"/>
      <c r="K8" s="77">
        <v>5.4254999999999998E-2</v>
      </c>
      <c r="L8" s="77">
        <v>7.7812999999999993E-2</v>
      </c>
      <c r="M8" s="77">
        <v>5.0314999999999999E-2</v>
      </c>
      <c r="N8" s="64"/>
      <c r="O8" s="77">
        <v>5.2817000000000003E-2</v>
      </c>
      <c r="P8" s="77">
        <v>8.2801E-2</v>
      </c>
      <c r="Q8" s="77">
        <v>4.9133000000000003E-2</v>
      </c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/>
      <c r="AM8" s="28" t="s">
        <v>12</v>
      </c>
      <c r="AN8" s="29" t="s">
        <v>8</v>
      </c>
      <c r="AO8" s="30">
        <f t="shared" ref="AO8:AU8" si="0">MIN(T$4,T$14:T$15,T$18:T$20,T$30:T$31,T$34:T$36,T$46:T$47,T$50:T$52,T$62:T$63,T$66:T$68,T$78:T$79,T$82:T$83)</f>
        <v>0</v>
      </c>
      <c r="AP8" s="62">
        <f t="shared" si="0"/>
        <v>0</v>
      </c>
      <c r="AQ8" s="62">
        <f t="shared" si="0"/>
        <v>0</v>
      </c>
      <c r="AR8" s="62">
        <f t="shared" si="0"/>
        <v>0</v>
      </c>
      <c r="AS8" s="62">
        <f t="shared" si="0"/>
        <v>0</v>
      </c>
      <c r="AT8" s="62">
        <f t="shared" si="0"/>
        <v>0</v>
      </c>
      <c r="AU8" s="62">
        <f t="shared" si="0"/>
        <v>0</v>
      </c>
      <c r="AV8" s="31">
        <f>MIN(AO8:AU8)</f>
        <v>0</v>
      </c>
      <c r="AW8"/>
      <c r="AX8"/>
      <c r="AY8"/>
      <c r="AZ8"/>
      <c r="BA8"/>
      <c r="BB8"/>
      <c r="BC8"/>
      <c r="BD8"/>
      <c r="BE8"/>
      <c r="BF8"/>
      <c r="BG8"/>
      <c r="BH8"/>
    </row>
    <row r="9" spans="1:88" s="21" customFormat="1" ht="15.5" x14ac:dyDescent="0.35">
      <c r="A9" s="20">
        <v>2.2000000000000002</v>
      </c>
      <c r="B9" s="20" t="s">
        <v>16</v>
      </c>
      <c r="C9" s="74">
        <v>4.8855000000000003E-2</v>
      </c>
      <c r="D9" s="74">
        <v>4.7416E-2</v>
      </c>
      <c r="E9" s="74">
        <v>4.7416E-2</v>
      </c>
      <c r="F9" s="64"/>
      <c r="G9" s="74">
        <v>4.7563000000000001E-2</v>
      </c>
      <c r="H9" s="74">
        <v>5.2517000000000001E-2</v>
      </c>
      <c r="I9" s="74">
        <v>4.5523000000000001E-2</v>
      </c>
      <c r="J9" s="64"/>
      <c r="K9" s="74">
        <v>4.6952000000000001E-2</v>
      </c>
      <c r="L9" s="74">
        <v>5.8073E-2</v>
      </c>
      <c r="M9" s="74">
        <v>4.4664000000000002E-2</v>
      </c>
      <c r="N9" s="64"/>
      <c r="O9" s="74">
        <v>4.7440000000000003E-2</v>
      </c>
      <c r="P9" s="74">
        <v>6.3843999999999998E-2</v>
      </c>
      <c r="Q9" s="74">
        <v>4.5011000000000002E-2</v>
      </c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/>
      <c r="AM9" s="28"/>
      <c r="AN9" s="29" t="s">
        <v>9</v>
      </c>
      <c r="AO9" s="30">
        <f t="shared" ref="AO9:AU9" si="1">MAX(T$4,T$14:T$15,T$18:T$20,T$30:T$31,T$34:T$36,T$46:T$47,T$50:T$52,T$62:T$63,T$66:T$68,T$78:T$79,T$82:T$83)</f>
        <v>0</v>
      </c>
      <c r="AP9" s="30">
        <f t="shared" si="1"/>
        <v>0</v>
      </c>
      <c r="AQ9" s="30">
        <f t="shared" si="1"/>
        <v>0</v>
      </c>
      <c r="AR9" s="30">
        <f t="shared" si="1"/>
        <v>0</v>
      </c>
      <c r="AS9" s="30">
        <f t="shared" si="1"/>
        <v>0</v>
      </c>
      <c r="AT9" s="30">
        <f t="shared" si="1"/>
        <v>0</v>
      </c>
      <c r="AU9" s="30">
        <f t="shared" si="1"/>
        <v>0</v>
      </c>
      <c r="AV9" s="31">
        <f>MAX(AO9:AU9)</f>
        <v>0</v>
      </c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</row>
    <row r="10" spans="1:88" s="13" customFormat="1" ht="15.5" x14ac:dyDescent="0.35">
      <c r="A10" s="12">
        <v>2.4</v>
      </c>
      <c r="B10" s="12" t="s">
        <v>16</v>
      </c>
      <c r="C10" s="73">
        <v>5.5521000000000001E-2</v>
      </c>
      <c r="D10" s="73">
        <v>5.3102999999999997E-2</v>
      </c>
      <c r="E10" s="73">
        <v>5.3102999999999997E-2</v>
      </c>
      <c r="F10" s="64"/>
      <c r="G10" s="73">
        <v>6.4579999999999999E-2</v>
      </c>
      <c r="H10" s="73">
        <v>5.1971000000000003E-2</v>
      </c>
      <c r="I10" s="73">
        <v>6.0818999999999998E-2</v>
      </c>
      <c r="J10" s="64"/>
      <c r="K10" s="73">
        <v>6.9042999999999993E-2</v>
      </c>
      <c r="L10" s="73">
        <v>5.6356999999999997E-2</v>
      </c>
      <c r="M10" s="73">
        <v>6.4724000000000004E-2</v>
      </c>
      <c r="N10" s="64"/>
      <c r="O10" s="73">
        <v>7.1785000000000002E-2</v>
      </c>
      <c r="P10" s="73">
        <v>6.1723E-2</v>
      </c>
      <c r="Q10" s="73">
        <v>6.7113000000000006E-2</v>
      </c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</row>
    <row r="11" spans="1:88" s="13" customFormat="1" ht="15.5" x14ac:dyDescent="0.35">
      <c r="A11" s="12">
        <v>2.8</v>
      </c>
      <c r="B11" s="12" t="s">
        <v>16</v>
      </c>
      <c r="C11" s="73">
        <v>6.3422999999999993E-2</v>
      </c>
      <c r="D11" s="73">
        <v>5.8480999999999998E-2</v>
      </c>
      <c r="E11" s="73">
        <v>5.8480999999999998E-2</v>
      </c>
      <c r="F11" s="64"/>
      <c r="G11" s="73">
        <v>8.7683999999999998E-2</v>
      </c>
      <c r="H11" s="73">
        <v>5.3673999999999999E-2</v>
      </c>
      <c r="I11" s="73">
        <v>7.8229999999999994E-2</v>
      </c>
      <c r="J11" s="64"/>
      <c r="K11" s="73">
        <v>0.10269200000000001</v>
      </c>
      <c r="L11" s="73">
        <v>5.7630000000000001E-2</v>
      </c>
      <c r="M11" s="73">
        <v>9.0606000000000006E-2</v>
      </c>
      <c r="N11" s="64"/>
      <c r="O11" s="73">
        <v>0.11326799999999999</v>
      </c>
      <c r="P11" s="73">
        <v>6.2512999999999999E-2</v>
      </c>
      <c r="Q11" s="73">
        <v>9.9208000000000005E-2</v>
      </c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/>
      <c r="AM11" s="81" t="s">
        <v>36</v>
      </c>
      <c r="AN11" s="81"/>
      <c r="AO11" s="81"/>
      <c r="AP11" s="81"/>
      <c r="AQ11" s="81"/>
      <c r="AR11" s="81"/>
      <c r="AS11" s="81"/>
      <c r="AT11" s="81"/>
      <c r="AU11" s="81"/>
      <c r="AV11" s="81"/>
      <c r="AW11"/>
      <c r="AX11"/>
      <c r="AY11"/>
      <c r="AZ11"/>
      <c r="BA11"/>
      <c r="BB11"/>
      <c r="BC11"/>
      <c r="BD11"/>
      <c r="BE11"/>
      <c r="BF11"/>
      <c r="BG11"/>
      <c r="BH11"/>
    </row>
    <row r="12" spans="1:88" s="15" customFormat="1" ht="15.5" x14ac:dyDescent="0.35">
      <c r="A12" s="5">
        <v>2.1</v>
      </c>
      <c r="B12" s="5" t="s">
        <v>17</v>
      </c>
      <c r="C12" s="72">
        <v>9.3172000000000005E-2</v>
      </c>
      <c r="D12" s="72">
        <v>6.8506999999999998E-2</v>
      </c>
      <c r="E12" s="72">
        <v>6.8506999999999998E-2</v>
      </c>
      <c r="F12" s="64"/>
      <c r="G12" s="72">
        <v>8.1331000000000001E-2</v>
      </c>
      <c r="H12" s="72">
        <v>8.0373E-2</v>
      </c>
      <c r="I12" s="72">
        <v>5.4919000000000003E-2</v>
      </c>
      <c r="J12" s="64"/>
      <c r="K12" s="72">
        <v>7.3646000000000003E-2</v>
      </c>
      <c r="L12" s="72">
        <v>8.7362999999999996E-2</v>
      </c>
      <c r="M12" s="72">
        <v>5.0013000000000002E-2</v>
      </c>
      <c r="N12" s="64"/>
      <c r="O12" s="72">
        <v>6.9781999999999997E-2</v>
      </c>
      <c r="P12" s="72">
        <v>9.3157000000000004E-2</v>
      </c>
      <c r="Q12" s="72">
        <v>4.8483999999999999E-2</v>
      </c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</row>
    <row r="13" spans="1:88" s="13" customFormat="1" ht="15.5" x14ac:dyDescent="0.35">
      <c r="A13" s="22">
        <v>2.2000000000000002</v>
      </c>
      <c r="B13" s="23" t="s">
        <v>17</v>
      </c>
      <c r="C13" s="78">
        <v>4.7210000000000002E-2</v>
      </c>
      <c r="D13" s="78">
        <v>5.1554000000000003E-2</v>
      </c>
      <c r="E13" s="78">
        <v>5.1554000000000003E-2</v>
      </c>
      <c r="F13" s="64"/>
      <c r="G13" s="78">
        <v>4.5893999999999997E-2</v>
      </c>
      <c r="H13" s="78">
        <v>5.6474000000000003E-2</v>
      </c>
      <c r="I13" s="78">
        <v>4.6898000000000002E-2</v>
      </c>
      <c r="J13" s="64"/>
      <c r="K13" s="78">
        <v>4.5954000000000002E-2</v>
      </c>
      <c r="L13" s="78">
        <v>6.2615000000000004E-2</v>
      </c>
      <c r="M13" s="78">
        <v>4.5560999999999997E-2</v>
      </c>
      <c r="N13" s="64"/>
      <c r="O13" s="78">
        <v>4.6489000000000003E-2</v>
      </c>
      <c r="P13" s="78">
        <v>6.8102999999999997E-2</v>
      </c>
      <c r="Q13" s="78">
        <v>4.5468000000000001E-2</v>
      </c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/>
      <c r="AM13" s="32" t="s">
        <v>41</v>
      </c>
      <c r="AN13" s="33" t="s">
        <v>7</v>
      </c>
      <c r="AO13" s="34">
        <v>3</v>
      </c>
      <c r="AP13" s="34">
        <v>4</v>
      </c>
      <c r="AQ13" s="34">
        <v>5</v>
      </c>
      <c r="AR13" s="34">
        <v>6</v>
      </c>
      <c r="AS13" s="34">
        <v>7</v>
      </c>
      <c r="AT13" s="34">
        <v>8</v>
      </c>
      <c r="AU13" s="34">
        <v>9</v>
      </c>
      <c r="AV13" s="35" t="s">
        <v>10</v>
      </c>
      <c r="AW13"/>
      <c r="AX13"/>
      <c r="AY13"/>
      <c r="AZ13"/>
      <c r="BA13"/>
      <c r="BB13"/>
      <c r="BC13"/>
      <c r="BD13"/>
      <c r="BE13"/>
      <c r="BF13"/>
      <c r="BG13"/>
      <c r="BH13"/>
    </row>
    <row r="14" spans="1:88" s="11" customFormat="1" ht="15.5" x14ac:dyDescent="0.35">
      <c r="A14" s="4">
        <v>2.4</v>
      </c>
      <c r="B14" s="4" t="s">
        <v>17</v>
      </c>
      <c r="C14" s="71">
        <v>3.0616000000000001E-2</v>
      </c>
      <c r="D14" s="71">
        <v>4.9692E-2</v>
      </c>
      <c r="E14" s="71">
        <v>4.9692E-2</v>
      </c>
      <c r="F14" s="64"/>
      <c r="G14" s="71">
        <v>3.6604999999999999E-2</v>
      </c>
      <c r="H14" s="71">
        <v>4.9902000000000002E-2</v>
      </c>
      <c r="I14" s="71">
        <v>5.7141999999999998E-2</v>
      </c>
      <c r="J14" s="64"/>
      <c r="K14" s="71">
        <v>4.0961999999999998E-2</v>
      </c>
      <c r="L14" s="71">
        <v>5.5663999999999998E-2</v>
      </c>
      <c r="M14" s="71">
        <v>6.2107000000000002E-2</v>
      </c>
      <c r="N14" s="64"/>
      <c r="O14" s="71">
        <v>4.3321999999999999E-2</v>
      </c>
      <c r="P14" s="71">
        <v>6.0777999999999999E-2</v>
      </c>
      <c r="Q14" s="71">
        <v>6.4366000000000007E-2</v>
      </c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/>
      <c r="AM14" s="36" t="s">
        <v>11</v>
      </c>
      <c r="AN14" s="37"/>
      <c r="AO14" s="30"/>
      <c r="AP14" s="30"/>
      <c r="AQ14" s="30"/>
      <c r="AR14" s="30"/>
      <c r="AS14" s="30"/>
      <c r="AT14" s="30"/>
      <c r="AU14" s="30"/>
      <c r="AV14" s="38"/>
      <c r="AW14"/>
      <c r="AX14"/>
      <c r="AY14"/>
      <c r="AZ14"/>
      <c r="BA14"/>
      <c r="BB14"/>
      <c r="BC14"/>
      <c r="BD14"/>
      <c r="BE14"/>
      <c r="BF14"/>
      <c r="BG14"/>
      <c r="BH14"/>
    </row>
    <row r="15" spans="1:88" s="11" customFormat="1" ht="15.5" x14ac:dyDescent="0.35">
      <c r="A15" s="4">
        <v>2.8</v>
      </c>
      <c r="B15" s="4" t="s">
        <v>17</v>
      </c>
      <c r="C15" s="71">
        <v>2.7219E-2</v>
      </c>
      <c r="D15" s="71">
        <v>5.4698999999999998E-2</v>
      </c>
      <c r="E15" s="71">
        <v>5.4698999999999998E-2</v>
      </c>
      <c r="F15" s="64"/>
      <c r="G15" s="71">
        <v>4.1508999999999997E-2</v>
      </c>
      <c r="H15" s="71">
        <v>5.0515999999999998E-2</v>
      </c>
      <c r="I15" s="71">
        <v>7.5597999999999999E-2</v>
      </c>
      <c r="J15" s="64"/>
      <c r="K15" s="71">
        <v>5.1333999999999998E-2</v>
      </c>
      <c r="L15" s="71">
        <v>5.5108999999999998E-2</v>
      </c>
      <c r="M15" s="71">
        <v>8.8054999999999994E-2</v>
      </c>
      <c r="N15" s="64"/>
      <c r="O15" s="71">
        <v>5.9776000000000003E-2</v>
      </c>
      <c r="P15" s="71">
        <v>6.0866000000000003E-2</v>
      </c>
      <c r="Q15" s="71">
        <v>9.8427000000000001E-2</v>
      </c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/>
      <c r="AM15" s="36" t="s">
        <v>12</v>
      </c>
      <c r="AN15" s="37" t="s">
        <v>8</v>
      </c>
      <c r="AO15" s="30">
        <f t="shared" ref="AO15:AU15" si="2">MIN(T$6:T$7,T$12,T$16,T$22:T$23,T$28,T$32,T$38:T$39,T$44,T$48,T$54:T$55,T$60,T$64,T$70:T$71,T$76,T$80)</f>
        <v>0</v>
      </c>
      <c r="AP15" s="30">
        <f t="shared" si="2"/>
        <v>0</v>
      </c>
      <c r="AQ15" s="30">
        <f t="shared" si="2"/>
        <v>0</v>
      </c>
      <c r="AR15" s="30">
        <f t="shared" si="2"/>
        <v>0</v>
      </c>
      <c r="AS15" s="30">
        <f t="shared" si="2"/>
        <v>0</v>
      </c>
      <c r="AT15" s="30">
        <f t="shared" si="2"/>
        <v>0</v>
      </c>
      <c r="AU15" s="30">
        <f t="shared" si="2"/>
        <v>0</v>
      </c>
      <c r="AV15" s="38">
        <f>MIN(AO15:AU15)</f>
        <v>0</v>
      </c>
      <c r="AW15"/>
      <c r="AX15"/>
      <c r="AY15"/>
      <c r="AZ15"/>
      <c r="BA15"/>
      <c r="BB15"/>
      <c r="BC15"/>
      <c r="BD15"/>
      <c r="BE15"/>
      <c r="BF15"/>
      <c r="BG15"/>
      <c r="BH15"/>
    </row>
    <row r="16" spans="1:88" s="15" customFormat="1" ht="15.5" x14ac:dyDescent="0.35">
      <c r="A16" s="5">
        <v>2.1</v>
      </c>
      <c r="B16" s="5" t="s">
        <v>18</v>
      </c>
      <c r="C16" s="72">
        <v>0.117772</v>
      </c>
      <c r="D16" s="72">
        <v>7.1372000000000005E-2</v>
      </c>
      <c r="E16" s="72">
        <v>7.1372000000000005E-2</v>
      </c>
      <c r="F16" s="64"/>
      <c r="G16" s="72">
        <v>0.104161</v>
      </c>
      <c r="H16" s="72">
        <v>8.5365999999999997E-2</v>
      </c>
      <c r="I16" s="72">
        <v>5.5589E-2</v>
      </c>
      <c r="J16" s="64"/>
      <c r="K16" s="72">
        <v>9.4645000000000007E-2</v>
      </c>
      <c r="L16" s="72">
        <v>9.4297000000000006E-2</v>
      </c>
      <c r="M16" s="72">
        <v>5.0182999999999998E-2</v>
      </c>
      <c r="N16" s="64"/>
      <c r="O16" s="72">
        <v>8.7889999999999996E-2</v>
      </c>
      <c r="P16" s="72">
        <v>0.10090200000000001</v>
      </c>
      <c r="Q16" s="72">
        <v>4.8538999999999999E-2</v>
      </c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/>
      <c r="AM16" s="36"/>
      <c r="AN16" s="37" t="s">
        <v>9</v>
      </c>
      <c r="AO16" s="30">
        <f t="shared" ref="AO16:AU16" si="3">MAX(T$6:T$7,T$12,T$16,T$22:T$23,T$28,T$32,T$38:T$39,T$44,T$48,T$54:T$55,T$60,T$64,T$70:T$71,T$76,T$80)</f>
        <v>0</v>
      </c>
      <c r="AP16" s="30">
        <f t="shared" si="3"/>
        <v>0</v>
      </c>
      <c r="AQ16" s="30">
        <f t="shared" si="3"/>
        <v>0</v>
      </c>
      <c r="AR16" s="30">
        <f t="shared" si="3"/>
        <v>0</v>
      </c>
      <c r="AS16" s="30">
        <f t="shared" si="3"/>
        <v>0</v>
      </c>
      <c r="AT16" s="30">
        <f t="shared" si="3"/>
        <v>0</v>
      </c>
      <c r="AU16" s="30">
        <f t="shared" si="3"/>
        <v>0</v>
      </c>
      <c r="AV16" s="38">
        <f>MAX(AO16:AU16)</f>
        <v>0</v>
      </c>
      <c r="AW16"/>
      <c r="AX16"/>
      <c r="AY16"/>
      <c r="AZ16"/>
      <c r="BA16"/>
      <c r="BB16"/>
      <c r="BC16"/>
      <c r="BD16"/>
      <c r="BE16"/>
      <c r="BF16"/>
      <c r="BG16"/>
      <c r="BH16"/>
    </row>
    <row r="17" spans="1:60" s="13" customFormat="1" ht="15.5" x14ac:dyDescent="0.35">
      <c r="A17" s="22">
        <v>2.2000000000000002</v>
      </c>
      <c r="B17" s="23" t="s">
        <v>18</v>
      </c>
      <c r="C17" s="78">
        <v>4.5754000000000003E-2</v>
      </c>
      <c r="D17" s="78">
        <v>5.5166E-2</v>
      </c>
      <c r="E17" s="78">
        <v>5.5166E-2</v>
      </c>
      <c r="F17" s="64"/>
      <c r="G17" s="78">
        <v>4.5574999999999997E-2</v>
      </c>
      <c r="H17" s="78">
        <v>6.1700999999999999E-2</v>
      </c>
      <c r="I17" s="78">
        <v>4.8649999999999999E-2</v>
      </c>
      <c r="J17" s="64"/>
      <c r="K17" s="78">
        <v>4.5610999999999999E-2</v>
      </c>
      <c r="L17" s="78">
        <v>6.6776000000000002E-2</v>
      </c>
      <c r="M17" s="78">
        <v>4.6438E-2</v>
      </c>
      <c r="N17" s="64"/>
      <c r="O17" s="78">
        <v>4.5857000000000002E-2</v>
      </c>
      <c r="P17" s="78">
        <v>7.1923000000000001E-2</v>
      </c>
      <c r="Q17" s="78">
        <v>4.5803000000000003E-2</v>
      </c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</row>
    <row r="18" spans="1:60" s="11" customFormat="1" ht="15.5" x14ac:dyDescent="0.35">
      <c r="A18" s="4">
        <v>2.4</v>
      </c>
      <c r="B18" s="4" t="s">
        <v>18</v>
      </c>
      <c r="C18" s="71">
        <v>1.8918000000000001E-2</v>
      </c>
      <c r="D18" s="71">
        <v>4.8294999999999998E-2</v>
      </c>
      <c r="E18" s="71">
        <v>4.8294999999999998E-2</v>
      </c>
      <c r="F18" s="64"/>
      <c r="G18" s="71">
        <v>2.2644000000000001E-2</v>
      </c>
      <c r="H18" s="71">
        <v>5.0477000000000001E-2</v>
      </c>
      <c r="I18" s="71">
        <v>5.5324999999999999E-2</v>
      </c>
      <c r="J18" s="64"/>
      <c r="K18" s="71">
        <v>2.5387E-2</v>
      </c>
      <c r="L18" s="71">
        <v>5.5371999999999998E-2</v>
      </c>
      <c r="M18" s="71">
        <v>5.9804999999999997E-2</v>
      </c>
      <c r="N18" s="64"/>
      <c r="O18" s="71">
        <v>2.7767E-2</v>
      </c>
      <c r="P18" s="71">
        <v>6.1351000000000003E-2</v>
      </c>
      <c r="Q18" s="71">
        <v>6.2294000000000002E-2</v>
      </c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/>
      <c r="AM18" s="82" t="s">
        <v>37</v>
      </c>
      <c r="AN18" s="82"/>
      <c r="AO18" s="82"/>
      <c r="AP18" s="82"/>
      <c r="AQ18" s="82"/>
      <c r="AR18" s="82"/>
      <c r="AS18" s="82"/>
      <c r="AT18" s="82"/>
      <c r="AU18" s="82"/>
      <c r="AV18" s="82"/>
      <c r="AW18"/>
      <c r="AX18"/>
      <c r="AY18"/>
      <c r="AZ18"/>
      <c r="BA18"/>
      <c r="BB18"/>
      <c r="BC18"/>
      <c r="BD18"/>
      <c r="BE18"/>
      <c r="BF18"/>
      <c r="BG18"/>
      <c r="BH18"/>
    </row>
    <row r="19" spans="1:60" s="11" customFormat="1" ht="15.5" x14ac:dyDescent="0.35">
      <c r="A19" s="4">
        <v>2.8</v>
      </c>
      <c r="B19" s="4" t="s">
        <v>18</v>
      </c>
      <c r="C19" s="71">
        <v>1.3011E-2</v>
      </c>
      <c r="D19" s="71">
        <v>5.2628000000000001E-2</v>
      </c>
      <c r="E19" s="71">
        <v>5.2628000000000001E-2</v>
      </c>
      <c r="F19" s="64"/>
      <c r="G19" s="71">
        <v>2.1288999999999999E-2</v>
      </c>
      <c r="H19" s="71">
        <v>4.9567E-2</v>
      </c>
      <c r="I19" s="71">
        <v>7.3891999999999999E-2</v>
      </c>
      <c r="J19" s="64"/>
      <c r="K19" s="71">
        <v>2.7505999999999999E-2</v>
      </c>
      <c r="L19" s="71">
        <v>5.4140000000000001E-2</v>
      </c>
      <c r="M19" s="71">
        <v>8.6782999999999999E-2</v>
      </c>
      <c r="N19" s="64"/>
      <c r="O19" s="71">
        <v>3.2661999999999997E-2</v>
      </c>
      <c r="P19" s="71">
        <v>6.0177000000000001E-2</v>
      </c>
      <c r="Q19" s="71">
        <v>9.6437999999999996E-2</v>
      </c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</row>
    <row r="20" spans="1:60" s="11" customFormat="1" ht="15.5" x14ac:dyDescent="0.35">
      <c r="A20" s="4">
        <v>2.1</v>
      </c>
      <c r="B20" s="4" t="s">
        <v>19</v>
      </c>
      <c r="C20" s="71">
        <v>2.9537000000000001E-2</v>
      </c>
      <c r="D20" s="71">
        <v>5.101E-2</v>
      </c>
      <c r="E20" s="71">
        <v>5.101E-2</v>
      </c>
      <c r="F20" s="64"/>
      <c r="G20" s="71">
        <v>3.4076000000000002E-2</v>
      </c>
      <c r="H20" s="71">
        <v>5.6205999999999999E-2</v>
      </c>
      <c r="I20" s="71">
        <v>5.4724000000000002E-2</v>
      </c>
      <c r="J20" s="64"/>
      <c r="K20" s="71">
        <v>3.6410999999999999E-2</v>
      </c>
      <c r="L20" s="71">
        <v>6.1055999999999999E-2</v>
      </c>
      <c r="M20" s="71">
        <v>5.3448000000000002E-2</v>
      </c>
      <c r="N20" s="64"/>
      <c r="O20" s="71">
        <v>3.8018000000000003E-2</v>
      </c>
      <c r="P20" s="71">
        <v>6.4895999999999995E-2</v>
      </c>
      <c r="Q20" s="71">
        <v>5.2353999999999998E-2</v>
      </c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/>
      <c r="AM20" s="39" t="s">
        <v>41</v>
      </c>
      <c r="AN20" s="40" t="s">
        <v>7</v>
      </c>
      <c r="AO20" s="41">
        <v>3</v>
      </c>
      <c r="AP20" s="41">
        <v>4</v>
      </c>
      <c r="AQ20" s="41">
        <v>5</v>
      </c>
      <c r="AR20" s="41">
        <v>6</v>
      </c>
      <c r="AS20" s="41">
        <v>7</v>
      </c>
      <c r="AT20" s="41">
        <v>8</v>
      </c>
      <c r="AU20" s="41">
        <v>9</v>
      </c>
      <c r="AV20" s="42" t="s">
        <v>10</v>
      </c>
      <c r="AW20"/>
      <c r="AX20"/>
      <c r="AY20"/>
      <c r="AZ20"/>
      <c r="BA20"/>
      <c r="BB20"/>
      <c r="BC20"/>
      <c r="BD20"/>
      <c r="BE20"/>
      <c r="BF20"/>
      <c r="BG20"/>
      <c r="BH20"/>
    </row>
    <row r="21" spans="1:60" s="13" customFormat="1" ht="15.5" x14ac:dyDescent="0.35">
      <c r="A21" s="22">
        <v>2.2000000000000002</v>
      </c>
      <c r="B21" s="23" t="s">
        <v>19</v>
      </c>
      <c r="C21" s="78">
        <v>5.3099E-2</v>
      </c>
      <c r="D21" s="78">
        <v>5.0207000000000002E-2</v>
      </c>
      <c r="E21" s="78">
        <v>5.0207000000000002E-2</v>
      </c>
      <c r="F21" s="64"/>
      <c r="G21" s="78">
        <v>5.0451000000000003E-2</v>
      </c>
      <c r="H21" s="78">
        <v>5.2572000000000001E-2</v>
      </c>
      <c r="I21" s="78">
        <v>4.7139E-2</v>
      </c>
      <c r="J21" s="64"/>
      <c r="K21" s="78">
        <v>4.9297000000000001E-2</v>
      </c>
      <c r="L21" s="78">
        <v>5.7166000000000002E-2</v>
      </c>
      <c r="M21" s="78">
        <v>4.6360999999999999E-2</v>
      </c>
      <c r="N21" s="64"/>
      <c r="O21" s="78">
        <v>4.9175000000000003E-2</v>
      </c>
      <c r="P21" s="78">
        <v>6.1233999999999997E-2</v>
      </c>
      <c r="Q21" s="78">
        <v>4.6536000000000001E-2</v>
      </c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/>
      <c r="AM21" s="43" t="s">
        <v>11</v>
      </c>
      <c r="AN21" s="44"/>
      <c r="AO21" s="30"/>
      <c r="AP21" s="30"/>
      <c r="AQ21" s="30"/>
      <c r="AR21" s="30"/>
      <c r="AS21" s="30"/>
      <c r="AT21" s="30"/>
      <c r="AU21" s="30"/>
      <c r="AV21" s="45"/>
      <c r="AW21"/>
      <c r="AX21"/>
      <c r="AY21"/>
      <c r="AZ21"/>
      <c r="BA21"/>
      <c r="BB21"/>
      <c r="BC21"/>
      <c r="BD21"/>
      <c r="BE21"/>
      <c r="BF21"/>
      <c r="BG21"/>
      <c r="BH21"/>
    </row>
    <row r="22" spans="1:60" s="15" customFormat="1" ht="15.5" x14ac:dyDescent="0.35">
      <c r="A22" s="5">
        <v>2.4</v>
      </c>
      <c r="B22" s="5" t="s">
        <v>19</v>
      </c>
      <c r="C22" s="72">
        <v>0.11744300000000001</v>
      </c>
      <c r="D22" s="72">
        <v>5.9156E-2</v>
      </c>
      <c r="E22" s="72">
        <v>5.9156E-2</v>
      </c>
      <c r="F22" s="64"/>
      <c r="G22" s="72">
        <v>0.12494</v>
      </c>
      <c r="H22" s="72">
        <v>5.6695000000000002E-2</v>
      </c>
      <c r="I22" s="72">
        <v>6.6674999999999998E-2</v>
      </c>
      <c r="J22" s="64"/>
      <c r="K22" s="72">
        <v>0.12639800000000001</v>
      </c>
      <c r="L22" s="72">
        <v>5.9903999999999999E-2</v>
      </c>
      <c r="M22" s="72">
        <v>7.0336999999999997E-2</v>
      </c>
      <c r="N22" s="64"/>
      <c r="O22" s="72">
        <v>0.12496699999999999</v>
      </c>
      <c r="P22" s="72">
        <v>6.3742999999999994E-2</v>
      </c>
      <c r="Q22" s="72">
        <v>7.1617E-2</v>
      </c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/>
      <c r="AM22" s="43" t="s">
        <v>12</v>
      </c>
      <c r="AN22" s="44" t="s">
        <v>8</v>
      </c>
      <c r="AO22" s="30">
        <f t="shared" ref="AO22:AU22" si="4">MIN(T$8,T$10:T$11,T$24,T$26:T$27,T$40,T$42:T$51,T$56,T$58:T$59,T$72,T$74:T$75)</f>
        <v>0</v>
      </c>
      <c r="AP22" s="30">
        <f t="shared" si="4"/>
        <v>0</v>
      </c>
      <c r="AQ22" s="30">
        <f t="shared" si="4"/>
        <v>0</v>
      </c>
      <c r="AR22" s="30">
        <f t="shared" si="4"/>
        <v>0</v>
      </c>
      <c r="AS22" s="30">
        <f t="shared" si="4"/>
        <v>0</v>
      </c>
      <c r="AT22" s="30">
        <f t="shared" si="4"/>
        <v>0</v>
      </c>
      <c r="AU22" s="30">
        <f t="shared" si="4"/>
        <v>0</v>
      </c>
      <c r="AV22" s="45">
        <f>MIN(AO22:AU22)</f>
        <v>0</v>
      </c>
      <c r="AW22"/>
      <c r="AX22"/>
      <c r="AY22"/>
      <c r="AZ22"/>
      <c r="BA22"/>
      <c r="BB22"/>
      <c r="BC22"/>
      <c r="BD22"/>
      <c r="BE22"/>
      <c r="BF22"/>
      <c r="BG22"/>
      <c r="BH22"/>
    </row>
    <row r="23" spans="1:60" s="15" customFormat="1" ht="15.5" x14ac:dyDescent="0.35">
      <c r="A23" s="5">
        <v>2.8</v>
      </c>
      <c r="B23" s="5" t="s">
        <v>19</v>
      </c>
      <c r="C23" s="72">
        <v>0.16447500000000001</v>
      </c>
      <c r="D23" s="72">
        <v>6.1814000000000001E-2</v>
      </c>
      <c r="E23" s="72">
        <v>6.1814000000000001E-2</v>
      </c>
      <c r="F23" s="64"/>
      <c r="G23" s="72">
        <v>0.20055799999999999</v>
      </c>
      <c r="H23" s="72">
        <v>5.8219E-2</v>
      </c>
      <c r="I23" s="72">
        <v>8.0993999999999997E-2</v>
      </c>
      <c r="J23" s="64"/>
      <c r="K23" s="72">
        <v>0.21864500000000001</v>
      </c>
      <c r="L23" s="72">
        <v>6.2151999999999999E-2</v>
      </c>
      <c r="M23" s="72">
        <v>9.2452000000000006E-2</v>
      </c>
      <c r="N23" s="64"/>
      <c r="O23" s="72">
        <v>0.22853999999999999</v>
      </c>
      <c r="P23" s="72">
        <v>6.5554000000000001E-2</v>
      </c>
      <c r="Q23" s="72">
        <v>0.1012</v>
      </c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/>
      <c r="AM23" s="43"/>
      <c r="AN23" s="44" t="s">
        <v>9</v>
      </c>
      <c r="AO23" s="30">
        <f t="shared" ref="AO23:AU23" si="5">MAX(T$8,T$10:T$11,T$24,T$26:T$27,T$40,T$42:T$51,T$56,T$58:T$59,T$72,T$74:T$75)</f>
        <v>0</v>
      </c>
      <c r="AP23" s="30">
        <f t="shared" si="5"/>
        <v>0</v>
      </c>
      <c r="AQ23" s="30">
        <f t="shared" si="5"/>
        <v>0</v>
      </c>
      <c r="AR23" s="30">
        <f t="shared" si="5"/>
        <v>0</v>
      </c>
      <c r="AS23" s="30">
        <f t="shared" si="5"/>
        <v>0</v>
      </c>
      <c r="AT23" s="30">
        <f t="shared" si="5"/>
        <v>0</v>
      </c>
      <c r="AU23" s="30">
        <f t="shared" si="5"/>
        <v>0</v>
      </c>
      <c r="AV23" s="45">
        <f>MAX(AO23:AU23)</f>
        <v>0</v>
      </c>
      <c r="AW23"/>
      <c r="AX23"/>
      <c r="AY23"/>
      <c r="AZ23"/>
      <c r="BA23"/>
      <c r="BB23"/>
      <c r="BC23"/>
      <c r="BD23"/>
      <c r="BE23"/>
      <c r="BF23"/>
      <c r="BG23"/>
      <c r="BH23"/>
    </row>
    <row r="24" spans="1:60" s="13" customFormat="1" ht="15.5" x14ac:dyDescent="0.35">
      <c r="A24" s="12">
        <v>2.1</v>
      </c>
      <c r="B24" s="12" t="s">
        <v>20</v>
      </c>
      <c r="C24" s="73">
        <v>6.1030000000000001E-2</v>
      </c>
      <c r="D24" s="73">
        <v>5.9843E-2</v>
      </c>
      <c r="E24" s="73">
        <v>5.9843E-2</v>
      </c>
      <c r="F24" s="64"/>
      <c r="G24" s="73">
        <v>5.6590000000000001E-2</v>
      </c>
      <c r="H24" s="73">
        <v>6.6692000000000001E-2</v>
      </c>
      <c r="I24" s="73">
        <v>5.4503999999999997E-2</v>
      </c>
      <c r="J24" s="64"/>
      <c r="K24" s="73">
        <v>5.4251000000000001E-2</v>
      </c>
      <c r="L24" s="73">
        <v>7.1145E-2</v>
      </c>
      <c r="M24" s="73">
        <v>5.2151000000000003E-2</v>
      </c>
      <c r="N24" s="64"/>
      <c r="O24" s="73">
        <v>5.3555999999999999E-2</v>
      </c>
      <c r="P24" s="73">
        <v>7.5476000000000001E-2</v>
      </c>
      <c r="Q24" s="73">
        <v>5.1540000000000002E-2</v>
      </c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</row>
    <row r="25" spans="1:60" s="13" customFormat="1" ht="15.5" x14ac:dyDescent="0.35">
      <c r="A25" s="20">
        <v>2.2000000000000002</v>
      </c>
      <c r="B25" s="20" t="s">
        <v>20</v>
      </c>
      <c r="C25" s="74">
        <v>4.9312000000000002E-2</v>
      </c>
      <c r="D25" s="74">
        <v>4.8549000000000002E-2</v>
      </c>
      <c r="E25" s="74">
        <v>4.8549000000000002E-2</v>
      </c>
      <c r="F25" s="64"/>
      <c r="G25" s="74">
        <v>4.8798000000000001E-2</v>
      </c>
      <c r="H25" s="74">
        <v>5.3115999999999997E-2</v>
      </c>
      <c r="I25" s="74">
        <v>4.7729000000000001E-2</v>
      </c>
      <c r="J25" s="64"/>
      <c r="K25" s="74">
        <v>4.8531999999999999E-2</v>
      </c>
      <c r="L25" s="74">
        <v>5.7754E-2</v>
      </c>
      <c r="M25" s="74">
        <v>4.7442999999999999E-2</v>
      </c>
      <c r="N25" s="64"/>
      <c r="O25" s="74">
        <v>4.7675000000000002E-2</v>
      </c>
      <c r="P25" s="74">
        <v>6.1628000000000002E-2</v>
      </c>
      <c r="Q25" s="74">
        <v>4.6455000000000003E-2</v>
      </c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/>
      <c r="AM25" s="83" t="s">
        <v>38</v>
      </c>
      <c r="AN25" s="83"/>
      <c r="AO25" s="83"/>
      <c r="AP25" s="83"/>
      <c r="AQ25" s="83"/>
      <c r="AR25" s="83"/>
      <c r="AS25" s="83"/>
      <c r="AT25" s="83"/>
      <c r="AU25" s="83"/>
      <c r="AV25" s="83"/>
      <c r="AW25"/>
      <c r="AX25"/>
      <c r="AY25"/>
      <c r="AZ25"/>
      <c r="BA25"/>
      <c r="BB25"/>
      <c r="BC25"/>
      <c r="BD25"/>
      <c r="BE25"/>
      <c r="BF25"/>
      <c r="BG25"/>
      <c r="BH25"/>
    </row>
    <row r="26" spans="1:60" s="13" customFormat="1" ht="15.5" x14ac:dyDescent="0.35">
      <c r="A26" s="12">
        <v>2.4</v>
      </c>
      <c r="B26" s="12" t="s">
        <v>20</v>
      </c>
      <c r="C26" s="73">
        <v>5.4026999999999999E-2</v>
      </c>
      <c r="D26" s="73">
        <v>5.2366999999999997E-2</v>
      </c>
      <c r="E26" s="73">
        <v>5.2366999999999997E-2</v>
      </c>
      <c r="F26" s="64"/>
      <c r="G26" s="73">
        <v>6.2950000000000006E-2</v>
      </c>
      <c r="H26" s="73">
        <v>5.1576999999999998E-2</v>
      </c>
      <c r="I26" s="73">
        <v>6.0471999999999998E-2</v>
      </c>
      <c r="J26" s="64"/>
      <c r="K26" s="73">
        <v>6.7944000000000004E-2</v>
      </c>
      <c r="L26" s="73">
        <v>5.5225999999999997E-2</v>
      </c>
      <c r="M26" s="73">
        <v>6.5062999999999996E-2</v>
      </c>
      <c r="N26" s="64"/>
      <c r="O26" s="73">
        <v>7.0457000000000006E-2</v>
      </c>
      <c r="P26" s="73">
        <v>5.9593E-2</v>
      </c>
      <c r="Q26" s="73">
        <v>6.7484000000000002E-2</v>
      </c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</row>
    <row r="27" spans="1:60" s="13" customFormat="1" ht="15.5" x14ac:dyDescent="0.35">
      <c r="A27" s="12">
        <v>2.8</v>
      </c>
      <c r="B27" s="12" t="s">
        <v>20</v>
      </c>
      <c r="C27" s="73">
        <v>5.9187999999999998E-2</v>
      </c>
      <c r="D27" s="73">
        <v>5.5805E-2</v>
      </c>
      <c r="E27" s="73">
        <v>5.5805E-2</v>
      </c>
      <c r="F27" s="64"/>
      <c r="G27" s="73">
        <v>8.3418999999999993E-2</v>
      </c>
      <c r="H27" s="73">
        <v>5.2576999999999999E-2</v>
      </c>
      <c r="I27" s="73">
        <v>7.6880000000000004E-2</v>
      </c>
      <c r="J27" s="64"/>
      <c r="K27" s="73">
        <v>9.9363000000000007E-2</v>
      </c>
      <c r="L27" s="73">
        <v>5.6527000000000001E-2</v>
      </c>
      <c r="M27" s="73">
        <v>9.1006000000000004E-2</v>
      </c>
      <c r="N27" s="64"/>
      <c r="O27" s="73">
        <v>0.109837</v>
      </c>
      <c r="P27" s="73">
        <v>6.0339999999999998E-2</v>
      </c>
      <c r="Q27" s="73">
        <v>0.100036</v>
      </c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/>
      <c r="AM27" s="46" t="s">
        <v>41</v>
      </c>
      <c r="AN27" s="47" t="s">
        <v>7</v>
      </c>
      <c r="AO27" s="48">
        <v>3</v>
      </c>
      <c r="AP27" s="48">
        <v>4</v>
      </c>
      <c r="AQ27" s="48">
        <v>5</v>
      </c>
      <c r="AR27" s="48">
        <v>6</v>
      </c>
      <c r="AS27" s="48">
        <v>7</v>
      </c>
      <c r="AT27" s="48">
        <v>8</v>
      </c>
      <c r="AU27" s="48">
        <v>9</v>
      </c>
      <c r="AV27" s="49" t="s">
        <v>10</v>
      </c>
      <c r="AW27"/>
      <c r="AX27"/>
      <c r="AY27"/>
      <c r="AZ27"/>
      <c r="BA27"/>
      <c r="BB27"/>
      <c r="BC27"/>
      <c r="BD27"/>
      <c r="BE27"/>
      <c r="BF27"/>
      <c r="BG27"/>
      <c r="BH27"/>
    </row>
    <row r="28" spans="1:60" s="15" customFormat="1" ht="15.5" x14ac:dyDescent="0.35">
      <c r="A28" s="5">
        <v>2.1</v>
      </c>
      <c r="B28" s="5" t="s">
        <v>21</v>
      </c>
      <c r="C28" s="72">
        <v>8.9916999999999997E-2</v>
      </c>
      <c r="D28" s="72">
        <v>6.3126000000000002E-2</v>
      </c>
      <c r="E28" s="72">
        <v>6.3126000000000002E-2</v>
      </c>
      <c r="F28" s="64"/>
      <c r="G28" s="72">
        <v>8.0268000000000006E-2</v>
      </c>
      <c r="H28" s="72">
        <v>7.2595000000000007E-2</v>
      </c>
      <c r="I28" s="72">
        <v>5.4795000000000003E-2</v>
      </c>
      <c r="J28" s="64"/>
      <c r="K28" s="72">
        <v>7.4313000000000004E-2</v>
      </c>
      <c r="L28" s="72">
        <v>7.8898999999999997E-2</v>
      </c>
      <c r="M28" s="72">
        <v>5.1991999999999997E-2</v>
      </c>
      <c r="N28" s="64"/>
      <c r="O28" s="72">
        <v>7.0830000000000004E-2</v>
      </c>
      <c r="P28" s="72">
        <v>8.2972000000000004E-2</v>
      </c>
      <c r="Q28" s="72">
        <v>5.0879000000000001E-2</v>
      </c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/>
      <c r="AM28" s="50" t="s">
        <v>11</v>
      </c>
      <c r="AN28" s="51"/>
      <c r="AO28" s="30"/>
      <c r="AP28" s="30"/>
      <c r="AQ28" s="30"/>
      <c r="AR28" s="30"/>
      <c r="AS28" s="30"/>
      <c r="AT28" s="30"/>
      <c r="AU28" s="30"/>
      <c r="AV28" s="52"/>
      <c r="AW28"/>
      <c r="AX28"/>
      <c r="AY28"/>
      <c r="AZ28"/>
      <c r="BA28"/>
      <c r="BB28"/>
      <c r="BC28"/>
      <c r="BD28"/>
      <c r="BE28"/>
      <c r="BF28"/>
      <c r="BG28"/>
      <c r="BH28"/>
    </row>
    <row r="29" spans="1:60" s="13" customFormat="1" ht="15.5" x14ac:dyDescent="0.35">
      <c r="A29" s="22">
        <v>2.2000000000000002</v>
      </c>
      <c r="B29" s="23" t="s">
        <v>21</v>
      </c>
      <c r="C29" s="78">
        <v>4.8113999999999997E-2</v>
      </c>
      <c r="D29" s="78">
        <v>5.1531E-2</v>
      </c>
      <c r="E29" s="78">
        <v>5.1531E-2</v>
      </c>
      <c r="F29" s="64"/>
      <c r="G29" s="78">
        <v>4.718E-2</v>
      </c>
      <c r="H29" s="78">
        <v>5.5789999999999999E-2</v>
      </c>
      <c r="I29" s="78">
        <v>4.8273000000000003E-2</v>
      </c>
      <c r="J29" s="64"/>
      <c r="K29" s="78">
        <v>4.7157999999999999E-2</v>
      </c>
      <c r="L29" s="78">
        <v>6.0257999999999999E-2</v>
      </c>
      <c r="M29" s="78">
        <v>4.7377000000000002E-2</v>
      </c>
      <c r="N29" s="64"/>
      <c r="O29" s="78">
        <v>4.7523000000000003E-2</v>
      </c>
      <c r="P29" s="78">
        <v>6.4474000000000004E-2</v>
      </c>
      <c r="Q29" s="78">
        <v>4.7243E-2</v>
      </c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/>
      <c r="AM29" s="50" t="s">
        <v>12</v>
      </c>
      <c r="AN29" s="51" t="s">
        <v>8</v>
      </c>
      <c r="AO29" s="30">
        <f t="shared" ref="AO29:AU29" si="6">MIN(T$5,T$13,T$17,T$21,T$29,T$33,T$37,T$45,T$49,T$53,T$61,T$65,T$69,T$77,T$81)</f>
        <v>0</v>
      </c>
      <c r="AP29" s="30">
        <f t="shared" si="6"/>
        <v>0</v>
      </c>
      <c r="AQ29" s="30">
        <f t="shared" si="6"/>
        <v>0</v>
      </c>
      <c r="AR29" s="30">
        <f t="shared" si="6"/>
        <v>0</v>
      </c>
      <c r="AS29" s="30">
        <f t="shared" si="6"/>
        <v>0</v>
      </c>
      <c r="AT29" s="30">
        <f t="shared" si="6"/>
        <v>0</v>
      </c>
      <c r="AU29" s="30">
        <f t="shared" si="6"/>
        <v>0</v>
      </c>
      <c r="AV29" s="52">
        <f>MIN(AO29:AU29)</f>
        <v>0</v>
      </c>
      <c r="AW29"/>
      <c r="AX29"/>
      <c r="AY29"/>
      <c r="AZ29"/>
      <c r="BA29"/>
      <c r="BB29"/>
      <c r="BC29"/>
      <c r="BD29"/>
      <c r="BE29"/>
      <c r="BF29"/>
      <c r="BG29"/>
      <c r="BH29"/>
    </row>
    <row r="30" spans="1:60" s="11" customFormat="1" ht="15.5" x14ac:dyDescent="0.35">
      <c r="A30" s="4">
        <v>2.4</v>
      </c>
      <c r="B30" s="4" t="s">
        <v>21</v>
      </c>
      <c r="C30" s="71">
        <v>2.9374999999999998E-2</v>
      </c>
      <c r="D30" s="71">
        <v>4.9773999999999999E-2</v>
      </c>
      <c r="E30" s="71">
        <v>4.9773999999999999E-2</v>
      </c>
      <c r="F30" s="64"/>
      <c r="G30" s="71">
        <v>3.5416999999999997E-2</v>
      </c>
      <c r="H30" s="71">
        <v>5.0541000000000003E-2</v>
      </c>
      <c r="I30" s="71">
        <v>5.7620999999999999E-2</v>
      </c>
      <c r="J30" s="64"/>
      <c r="K30" s="71">
        <v>4.0030999999999997E-2</v>
      </c>
      <c r="L30" s="71">
        <v>5.5028000000000001E-2</v>
      </c>
      <c r="M30" s="71">
        <v>6.2935000000000005E-2</v>
      </c>
      <c r="N30" s="64"/>
      <c r="O30" s="71">
        <v>4.2355999999999998E-2</v>
      </c>
      <c r="P30" s="71">
        <v>5.9302000000000001E-2</v>
      </c>
      <c r="Q30" s="71">
        <v>6.5050999999999998E-2</v>
      </c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/>
      <c r="AM30" s="50"/>
      <c r="AN30" s="51" t="s">
        <v>9</v>
      </c>
      <c r="AO30" s="30">
        <f t="shared" ref="AO30:AU30" si="7">MAX(T$5,T$13,T$17,T$21,T$29,T$33,T$37,T$45,T$49,T$53,T$61,T$65,T$69,T$77,T$81)</f>
        <v>0</v>
      </c>
      <c r="AP30" s="30">
        <f t="shared" si="7"/>
        <v>0</v>
      </c>
      <c r="AQ30" s="30">
        <f t="shared" si="7"/>
        <v>0</v>
      </c>
      <c r="AR30" s="30">
        <f t="shared" si="7"/>
        <v>0</v>
      </c>
      <c r="AS30" s="30">
        <f t="shared" si="7"/>
        <v>0</v>
      </c>
      <c r="AT30" s="30">
        <f t="shared" si="7"/>
        <v>0</v>
      </c>
      <c r="AU30" s="30">
        <f t="shared" si="7"/>
        <v>0</v>
      </c>
      <c r="AV30" s="52">
        <f>MAX(AO30:AU30)</f>
        <v>0</v>
      </c>
      <c r="AW30"/>
      <c r="AX30"/>
      <c r="AY30"/>
      <c r="AZ30"/>
      <c r="BA30"/>
      <c r="BB30"/>
      <c r="BC30"/>
      <c r="BD30"/>
      <c r="BE30"/>
      <c r="BF30"/>
      <c r="BG30"/>
      <c r="BH30"/>
    </row>
    <row r="31" spans="1:60" s="11" customFormat="1" ht="15.5" x14ac:dyDescent="0.35">
      <c r="A31" s="4">
        <v>2.8</v>
      </c>
      <c r="B31" s="4" t="s">
        <v>21</v>
      </c>
      <c r="C31" s="71">
        <v>2.4749E-2</v>
      </c>
      <c r="D31" s="71">
        <v>5.3046000000000003E-2</v>
      </c>
      <c r="E31" s="71">
        <v>5.3046000000000003E-2</v>
      </c>
      <c r="F31" s="64"/>
      <c r="G31" s="71">
        <v>3.9278E-2</v>
      </c>
      <c r="H31" s="71">
        <v>5.0974999999999999E-2</v>
      </c>
      <c r="I31" s="71">
        <v>7.5416999999999998E-2</v>
      </c>
      <c r="J31" s="64"/>
      <c r="K31" s="71">
        <v>4.8836999999999998E-2</v>
      </c>
      <c r="L31" s="71">
        <v>5.4240999999999998E-2</v>
      </c>
      <c r="M31" s="71">
        <v>8.8608999999999993E-2</v>
      </c>
      <c r="N31" s="64"/>
      <c r="O31" s="71">
        <v>5.6612000000000003E-2</v>
      </c>
      <c r="P31" s="71">
        <v>5.8462E-2</v>
      </c>
      <c r="Q31" s="71">
        <v>9.8623000000000002E-2</v>
      </c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</row>
    <row r="32" spans="1:60" s="15" customFormat="1" ht="15.5" x14ac:dyDescent="0.35">
      <c r="A32" s="5">
        <v>2.1</v>
      </c>
      <c r="B32" s="5" t="s">
        <v>22</v>
      </c>
      <c r="C32" s="72">
        <v>0.11608300000000001</v>
      </c>
      <c r="D32" s="72">
        <v>6.5778000000000003E-2</v>
      </c>
      <c r="E32" s="72">
        <v>6.5778000000000003E-2</v>
      </c>
      <c r="F32" s="64"/>
      <c r="G32" s="72">
        <v>0.10348</v>
      </c>
      <c r="H32" s="72">
        <v>7.6496999999999996E-2</v>
      </c>
      <c r="I32" s="72">
        <v>5.4823999999999998E-2</v>
      </c>
      <c r="J32" s="64"/>
      <c r="K32" s="72">
        <v>9.4955999999999999E-2</v>
      </c>
      <c r="L32" s="72">
        <v>8.3789000000000002E-2</v>
      </c>
      <c r="M32" s="72">
        <v>5.2066000000000001E-2</v>
      </c>
      <c r="N32" s="64"/>
      <c r="O32" s="72">
        <v>8.9093000000000006E-2</v>
      </c>
      <c r="P32" s="72">
        <v>8.8650000000000007E-2</v>
      </c>
      <c r="Q32" s="72">
        <v>5.0597999999999997E-2</v>
      </c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/>
      <c r="AM32" s="84" t="s">
        <v>39</v>
      </c>
      <c r="AN32" s="84"/>
      <c r="AO32" s="84"/>
      <c r="AP32" s="84"/>
      <c r="AQ32" s="84"/>
      <c r="AR32" s="84"/>
      <c r="AS32" s="84"/>
      <c r="AT32" s="84"/>
      <c r="AU32" s="84"/>
      <c r="AV32" s="84"/>
      <c r="AW32"/>
      <c r="AX32"/>
      <c r="AY32"/>
      <c r="AZ32"/>
      <c r="BA32"/>
      <c r="BB32"/>
      <c r="BC32"/>
      <c r="BD32"/>
      <c r="BE32"/>
      <c r="BF32"/>
      <c r="BG32"/>
      <c r="BH32"/>
    </row>
    <row r="33" spans="1:60" s="13" customFormat="1" ht="15.5" x14ac:dyDescent="0.35">
      <c r="A33" s="22">
        <v>2.2000000000000002</v>
      </c>
      <c r="B33" s="23" t="s">
        <v>22</v>
      </c>
      <c r="C33" s="78">
        <v>4.7202000000000001E-2</v>
      </c>
      <c r="D33" s="78">
        <v>5.3783999999999998E-2</v>
      </c>
      <c r="E33" s="78">
        <v>5.3783999999999998E-2</v>
      </c>
      <c r="F33" s="64"/>
      <c r="G33" s="78">
        <v>4.6686999999999999E-2</v>
      </c>
      <c r="H33" s="78">
        <v>5.9015999999999999E-2</v>
      </c>
      <c r="I33" s="78">
        <v>4.9106999999999998E-2</v>
      </c>
      <c r="J33" s="64"/>
      <c r="K33" s="78">
        <v>4.7198999999999998E-2</v>
      </c>
      <c r="L33" s="78">
        <v>6.4448000000000005E-2</v>
      </c>
      <c r="M33" s="78">
        <v>4.8325E-2</v>
      </c>
      <c r="N33" s="64"/>
      <c r="O33" s="78">
        <v>4.6968000000000003E-2</v>
      </c>
      <c r="P33" s="78">
        <v>6.744E-2</v>
      </c>
      <c r="Q33" s="78">
        <v>4.7106000000000002E-2</v>
      </c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</row>
    <row r="34" spans="1:60" s="11" customFormat="1" ht="15.5" x14ac:dyDescent="0.35">
      <c r="A34" s="4">
        <v>2.4</v>
      </c>
      <c r="B34" s="4" t="s">
        <v>22</v>
      </c>
      <c r="C34" s="71">
        <v>1.8301999999999999E-2</v>
      </c>
      <c r="D34" s="71">
        <v>4.9245999999999998E-2</v>
      </c>
      <c r="E34" s="71">
        <v>4.9245999999999998E-2</v>
      </c>
      <c r="F34" s="64"/>
      <c r="G34" s="71">
        <v>2.1690999999999998E-2</v>
      </c>
      <c r="H34" s="71">
        <v>5.0589000000000002E-2</v>
      </c>
      <c r="I34" s="71">
        <v>5.6120000000000003E-2</v>
      </c>
      <c r="J34" s="64"/>
      <c r="K34" s="71">
        <v>2.4813999999999999E-2</v>
      </c>
      <c r="L34" s="71">
        <v>5.5085000000000002E-2</v>
      </c>
      <c r="M34" s="71">
        <v>6.0571E-2</v>
      </c>
      <c r="N34" s="64"/>
      <c r="O34" s="71">
        <v>2.6616000000000001E-2</v>
      </c>
      <c r="P34" s="71">
        <v>5.9241000000000002E-2</v>
      </c>
      <c r="Q34" s="71">
        <v>6.3391000000000003E-2</v>
      </c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/>
      <c r="AM34" s="53" t="s">
        <v>41</v>
      </c>
      <c r="AN34" s="54" t="s">
        <v>7</v>
      </c>
      <c r="AO34" s="55">
        <v>3</v>
      </c>
      <c r="AP34" s="55">
        <v>4</v>
      </c>
      <c r="AQ34" s="55">
        <v>5</v>
      </c>
      <c r="AR34" s="55">
        <v>6</v>
      </c>
      <c r="AS34" s="55">
        <v>7</v>
      </c>
      <c r="AT34" s="55">
        <v>8</v>
      </c>
      <c r="AU34" s="55">
        <v>9</v>
      </c>
      <c r="AV34" s="56" t="s">
        <v>10</v>
      </c>
      <c r="AW34"/>
      <c r="AX34"/>
      <c r="AY34"/>
      <c r="AZ34"/>
      <c r="BA34"/>
      <c r="BB34"/>
      <c r="BC34"/>
      <c r="BD34"/>
      <c r="BE34"/>
      <c r="BF34"/>
      <c r="BG34"/>
      <c r="BH34"/>
    </row>
    <row r="35" spans="1:60" s="11" customFormat="1" ht="17.25" customHeight="1" x14ac:dyDescent="0.35">
      <c r="A35" s="4">
        <v>2.8</v>
      </c>
      <c r="B35" s="4" t="s">
        <v>22</v>
      </c>
      <c r="C35" s="71">
        <v>1.1480000000000001E-2</v>
      </c>
      <c r="D35" s="71">
        <v>5.2177000000000001E-2</v>
      </c>
      <c r="E35" s="71">
        <v>5.2177000000000001E-2</v>
      </c>
      <c r="F35" s="64"/>
      <c r="G35" s="71">
        <v>1.9421000000000001E-2</v>
      </c>
      <c r="H35" s="71">
        <v>4.9894000000000001E-2</v>
      </c>
      <c r="I35" s="71">
        <v>7.3823E-2</v>
      </c>
      <c r="J35" s="64"/>
      <c r="K35" s="71">
        <v>2.5978000000000001E-2</v>
      </c>
      <c r="L35" s="71">
        <v>5.3954000000000002E-2</v>
      </c>
      <c r="M35" s="71">
        <v>8.7798000000000001E-2</v>
      </c>
      <c r="N35" s="64"/>
      <c r="O35" s="71">
        <v>3.1309999999999998E-2</v>
      </c>
      <c r="P35" s="71">
        <v>5.8431999999999998E-2</v>
      </c>
      <c r="Q35" s="71">
        <v>9.7604999999999997E-2</v>
      </c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/>
      <c r="AM35" s="57" t="s">
        <v>11</v>
      </c>
      <c r="AN35" s="58"/>
      <c r="AO35" s="30"/>
      <c r="AP35" s="30"/>
      <c r="AQ35" s="30"/>
      <c r="AR35" s="30"/>
      <c r="AS35" s="30"/>
      <c r="AT35" s="30"/>
      <c r="AU35" s="30"/>
      <c r="AV35" s="59"/>
      <c r="AW35"/>
      <c r="AX35"/>
      <c r="AY35"/>
      <c r="AZ35"/>
      <c r="BA35"/>
      <c r="BB35"/>
      <c r="BC35"/>
      <c r="BD35"/>
      <c r="BE35"/>
      <c r="BF35"/>
      <c r="BG35"/>
      <c r="BH35"/>
    </row>
    <row r="36" spans="1:60" s="11" customFormat="1" ht="15.75" customHeight="1" x14ac:dyDescent="0.35">
      <c r="A36" s="9">
        <v>2.1</v>
      </c>
      <c r="B36" s="9" t="s">
        <v>23</v>
      </c>
      <c r="C36" s="65">
        <v>2.6856000000000001E-2</v>
      </c>
      <c r="D36" s="65">
        <v>5.0972000000000003E-2</v>
      </c>
      <c r="E36" s="65">
        <v>5.0972000000000003E-2</v>
      </c>
      <c r="F36" s="64"/>
      <c r="G36" s="65">
        <v>3.4105999999999997E-2</v>
      </c>
      <c r="H36" s="65">
        <v>5.5787000000000003E-2</v>
      </c>
      <c r="I36" s="65">
        <v>5.5579999999999997E-2</v>
      </c>
      <c r="J36" s="64"/>
      <c r="K36" s="65">
        <v>3.6778999999999999E-2</v>
      </c>
      <c r="L36" s="65">
        <v>5.9404999999999999E-2</v>
      </c>
      <c r="M36" s="65">
        <v>5.4863000000000002E-2</v>
      </c>
      <c r="N36" s="64"/>
      <c r="O36" s="65">
        <v>3.8346999999999999E-2</v>
      </c>
      <c r="P36" s="65">
        <v>6.3119999999999996E-2</v>
      </c>
      <c r="Q36" s="65">
        <v>5.3753000000000002E-2</v>
      </c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/>
      <c r="AM36" s="57" t="s">
        <v>12</v>
      </c>
      <c r="AN36" s="58" t="s">
        <v>8</v>
      </c>
      <c r="AO36" s="60">
        <f t="shared" ref="AO36:AU36" si="8">MIN(T$9,T$25,T$41,T$57,T$73)</f>
        <v>0</v>
      </c>
      <c r="AP36" s="60">
        <f t="shared" si="8"/>
        <v>0</v>
      </c>
      <c r="AQ36" s="60">
        <f t="shared" si="8"/>
        <v>0</v>
      </c>
      <c r="AR36" s="60">
        <f t="shared" si="8"/>
        <v>0</v>
      </c>
      <c r="AS36" s="60">
        <f t="shared" si="8"/>
        <v>0</v>
      </c>
      <c r="AT36" s="60">
        <f t="shared" si="8"/>
        <v>0</v>
      </c>
      <c r="AU36" s="60">
        <f t="shared" si="8"/>
        <v>0</v>
      </c>
      <c r="AV36" s="61">
        <f>MIN(AO36:AU36)</f>
        <v>0</v>
      </c>
      <c r="AW36"/>
      <c r="AX36"/>
      <c r="AY36"/>
      <c r="AZ36"/>
      <c r="BA36"/>
      <c r="BB36"/>
      <c r="BC36"/>
      <c r="BD36"/>
      <c r="BE36"/>
      <c r="BF36"/>
      <c r="BG36"/>
      <c r="BH36"/>
    </row>
    <row r="37" spans="1:60" s="13" customFormat="1" ht="15.75" customHeight="1" x14ac:dyDescent="0.35">
      <c r="A37" s="22">
        <v>2.2000000000000002</v>
      </c>
      <c r="B37" s="23" t="s">
        <v>23</v>
      </c>
      <c r="C37" s="78">
        <v>5.2401000000000003E-2</v>
      </c>
      <c r="D37" s="78">
        <v>5.0208999999999997E-2</v>
      </c>
      <c r="E37" s="78">
        <v>5.0208999999999997E-2</v>
      </c>
      <c r="F37" s="64"/>
      <c r="G37" s="78">
        <v>5.0354999999999997E-2</v>
      </c>
      <c r="H37" s="78">
        <v>5.2305999999999998E-2</v>
      </c>
      <c r="I37" s="78">
        <v>4.8076000000000001E-2</v>
      </c>
      <c r="J37" s="64"/>
      <c r="K37" s="78">
        <v>4.9255E-2</v>
      </c>
      <c r="L37" s="78">
        <v>5.6017999999999998E-2</v>
      </c>
      <c r="M37" s="78">
        <v>4.7229E-2</v>
      </c>
      <c r="N37" s="64"/>
      <c r="O37" s="78">
        <v>4.9116E-2</v>
      </c>
      <c r="P37" s="78">
        <v>5.9586E-2</v>
      </c>
      <c r="Q37" s="78">
        <v>4.7559999999999998E-2</v>
      </c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/>
      <c r="AM37" s="57" t="s">
        <v>13</v>
      </c>
      <c r="AN37" s="58" t="s">
        <v>8</v>
      </c>
      <c r="AO37" s="60">
        <f t="shared" ref="AO37:AU37" si="9">MAX(T$9,T$25,T$41,T$57,T$73)</f>
        <v>0</v>
      </c>
      <c r="AP37" s="60">
        <f t="shared" si="9"/>
        <v>0</v>
      </c>
      <c r="AQ37" s="60">
        <f t="shared" si="9"/>
        <v>0</v>
      </c>
      <c r="AR37" s="60">
        <f t="shared" si="9"/>
        <v>0</v>
      </c>
      <c r="AS37" s="60">
        <f t="shared" si="9"/>
        <v>0</v>
      </c>
      <c r="AT37" s="60">
        <f t="shared" si="9"/>
        <v>0</v>
      </c>
      <c r="AU37" s="60">
        <f t="shared" si="9"/>
        <v>0</v>
      </c>
      <c r="AV37" s="61">
        <f>MAX(AO37:AU37)</f>
        <v>0</v>
      </c>
      <c r="AW37"/>
      <c r="AX37"/>
      <c r="AY37"/>
      <c r="AZ37"/>
      <c r="BA37"/>
      <c r="BB37"/>
      <c r="BC37"/>
      <c r="BD37"/>
      <c r="BE37"/>
      <c r="BF37"/>
      <c r="BG37"/>
      <c r="BH37"/>
    </row>
    <row r="38" spans="1:60" s="15" customFormat="1" ht="15.75" customHeight="1" x14ac:dyDescent="0.35">
      <c r="A38" s="7">
        <v>2.4</v>
      </c>
      <c r="B38" s="7" t="s">
        <v>23</v>
      </c>
      <c r="C38" s="67">
        <v>0.114927</v>
      </c>
      <c r="D38" s="67">
        <v>5.6452000000000002E-2</v>
      </c>
      <c r="E38" s="67">
        <v>5.6452000000000002E-2</v>
      </c>
      <c r="F38" s="64"/>
      <c r="G38" s="67">
        <v>0.12385599999999999</v>
      </c>
      <c r="H38" s="67">
        <v>5.5100999999999997E-2</v>
      </c>
      <c r="I38" s="67">
        <v>6.5157000000000007E-2</v>
      </c>
      <c r="J38" s="64"/>
      <c r="K38" s="67">
        <v>0.124788</v>
      </c>
      <c r="L38" s="67">
        <v>5.8169999999999999E-2</v>
      </c>
      <c r="M38" s="67">
        <v>6.9306999999999994E-2</v>
      </c>
      <c r="N38" s="64"/>
      <c r="O38" s="67">
        <v>0.123886</v>
      </c>
      <c r="P38" s="67">
        <v>6.1304999999999998E-2</v>
      </c>
      <c r="Q38" s="67">
        <v>7.1193000000000006E-2</v>
      </c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</row>
    <row r="39" spans="1:60" s="15" customFormat="1" ht="15.75" customHeight="1" x14ac:dyDescent="0.35">
      <c r="A39" s="7">
        <v>2.8</v>
      </c>
      <c r="B39" s="7" t="s">
        <v>23</v>
      </c>
      <c r="C39" s="67">
        <v>0.16064899999999999</v>
      </c>
      <c r="D39" s="67">
        <v>5.9624999999999997E-2</v>
      </c>
      <c r="E39" s="67">
        <v>5.9624999999999997E-2</v>
      </c>
      <c r="F39" s="64"/>
      <c r="G39" s="67">
        <v>0.196962</v>
      </c>
      <c r="H39" s="67">
        <v>5.7126999999999997E-2</v>
      </c>
      <c r="I39" s="67">
        <v>8.0045000000000005E-2</v>
      </c>
      <c r="J39" s="64"/>
      <c r="K39" s="67">
        <v>0.21463099999999999</v>
      </c>
      <c r="L39" s="67">
        <v>5.8944000000000003E-2</v>
      </c>
      <c r="M39" s="67">
        <v>9.2384999999999995E-2</v>
      </c>
      <c r="N39" s="64"/>
      <c r="O39" s="67">
        <v>0.224967</v>
      </c>
      <c r="P39" s="67">
        <v>6.2664999999999998E-2</v>
      </c>
      <c r="Q39" s="67">
        <v>0.10106</v>
      </c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</row>
    <row r="40" spans="1:60" s="13" customFormat="1" ht="15.75" customHeight="1" x14ac:dyDescent="0.35">
      <c r="A40" s="14">
        <v>2.1</v>
      </c>
      <c r="B40" s="14" t="s">
        <v>24</v>
      </c>
      <c r="C40" s="70">
        <v>5.8395000000000002E-2</v>
      </c>
      <c r="D40" s="70">
        <v>5.7478000000000001E-2</v>
      </c>
      <c r="E40" s="70">
        <v>5.7478000000000001E-2</v>
      </c>
      <c r="F40" s="64"/>
      <c r="G40" s="70">
        <v>5.6392999999999999E-2</v>
      </c>
      <c r="H40" s="70">
        <v>6.3382999999999995E-2</v>
      </c>
      <c r="I40" s="70">
        <v>5.4965E-2</v>
      </c>
      <c r="J40" s="64"/>
      <c r="K40" s="70">
        <v>5.4681E-2</v>
      </c>
      <c r="L40" s="70">
        <v>6.7410999999999999E-2</v>
      </c>
      <c r="M40" s="70">
        <v>5.3323000000000002E-2</v>
      </c>
      <c r="N40" s="64"/>
      <c r="O40" s="70">
        <v>5.4245000000000002E-2</v>
      </c>
      <c r="P40" s="70">
        <v>7.1177000000000004E-2</v>
      </c>
      <c r="Q40" s="70">
        <v>5.2907999999999997E-2</v>
      </c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</row>
    <row r="41" spans="1:60" s="13" customFormat="1" ht="15.75" customHeight="1" x14ac:dyDescent="0.35">
      <c r="A41" s="20">
        <v>2.2000000000000002</v>
      </c>
      <c r="B41" s="20" t="s">
        <v>24</v>
      </c>
      <c r="C41" s="74">
        <v>4.9507000000000002E-2</v>
      </c>
      <c r="D41" s="74">
        <v>4.9095E-2</v>
      </c>
      <c r="E41" s="74">
        <v>4.9095E-2</v>
      </c>
      <c r="F41" s="64"/>
      <c r="G41" s="74">
        <v>4.8953000000000003E-2</v>
      </c>
      <c r="H41" s="74">
        <v>5.2557E-2</v>
      </c>
      <c r="I41" s="74">
        <v>4.8348000000000002E-2</v>
      </c>
      <c r="J41" s="64"/>
      <c r="K41" s="74">
        <v>4.8495000000000003E-2</v>
      </c>
      <c r="L41" s="74">
        <v>5.6279999999999997E-2</v>
      </c>
      <c r="M41" s="74">
        <v>4.7814000000000002E-2</v>
      </c>
      <c r="N41" s="64"/>
      <c r="O41" s="74">
        <v>4.8522000000000003E-2</v>
      </c>
      <c r="P41" s="74">
        <v>5.9837000000000001E-2</v>
      </c>
      <c r="Q41" s="74">
        <v>4.7815000000000003E-2</v>
      </c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</row>
    <row r="42" spans="1:60" s="13" customFormat="1" ht="15.75" customHeight="1" x14ac:dyDescent="0.35">
      <c r="A42" s="14">
        <v>2.4</v>
      </c>
      <c r="B42" s="14" t="s">
        <v>24</v>
      </c>
      <c r="C42" s="70">
        <v>5.2503000000000001E-2</v>
      </c>
      <c r="D42" s="70">
        <v>5.1248000000000002E-2</v>
      </c>
      <c r="E42" s="70">
        <v>5.1248000000000002E-2</v>
      </c>
      <c r="F42" s="64"/>
      <c r="G42" s="70">
        <v>6.1834E-2</v>
      </c>
      <c r="H42" s="70">
        <v>5.0941E-2</v>
      </c>
      <c r="I42" s="70">
        <v>5.9983000000000002E-2</v>
      </c>
      <c r="J42" s="64"/>
      <c r="K42" s="70">
        <v>6.6941000000000001E-2</v>
      </c>
      <c r="L42" s="70">
        <v>5.4670999999999997E-2</v>
      </c>
      <c r="M42" s="70">
        <v>6.4810999999999994E-2</v>
      </c>
      <c r="N42" s="64"/>
      <c r="O42" s="70">
        <v>6.9529999999999995E-2</v>
      </c>
      <c r="P42" s="70">
        <v>5.8139999999999997E-2</v>
      </c>
      <c r="Q42" s="70">
        <v>6.7298999999999998E-2</v>
      </c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</row>
    <row r="43" spans="1:60" s="13" customFormat="1" ht="15.75" customHeight="1" x14ac:dyDescent="0.35">
      <c r="A43" s="14">
        <v>2.8</v>
      </c>
      <c r="B43" s="14" t="s">
        <v>24</v>
      </c>
      <c r="C43" s="70">
        <v>5.6714000000000001E-2</v>
      </c>
      <c r="D43" s="70">
        <v>5.4098E-2</v>
      </c>
      <c r="E43" s="70">
        <v>5.4098E-2</v>
      </c>
      <c r="F43" s="64"/>
      <c r="G43" s="70">
        <v>8.1944000000000003E-2</v>
      </c>
      <c r="H43" s="70">
        <v>5.2332999999999998E-2</v>
      </c>
      <c r="I43" s="70">
        <v>7.6938999999999994E-2</v>
      </c>
      <c r="J43" s="64"/>
      <c r="K43" s="70">
        <v>9.7208000000000003E-2</v>
      </c>
      <c r="L43" s="70">
        <v>5.5211999999999997E-2</v>
      </c>
      <c r="M43" s="70">
        <v>9.0822E-2</v>
      </c>
      <c r="N43" s="64"/>
      <c r="O43" s="70">
        <v>0.107934</v>
      </c>
      <c r="P43" s="70">
        <v>5.8620999999999999E-2</v>
      </c>
      <c r="Q43" s="70">
        <v>0.10057199999999999</v>
      </c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</row>
    <row r="44" spans="1:60" s="15" customFormat="1" ht="15.75" customHeight="1" x14ac:dyDescent="0.35">
      <c r="A44" s="7">
        <v>2.1</v>
      </c>
      <c r="B44" s="7" t="s">
        <v>25</v>
      </c>
      <c r="C44" s="67">
        <v>8.8571999999999998E-2</v>
      </c>
      <c r="D44" s="67">
        <v>6.0435999999999997E-2</v>
      </c>
      <c r="E44" s="67">
        <v>6.0435999999999997E-2</v>
      </c>
      <c r="F44" s="64"/>
      <c r="G44" s="67">
        <v>8.0085000000000003E-2</v>
      </c>
      <c r="H44" s="67">
        <v>6.8642999999999996E-2</v>
      </c>
      <c r="I44" s="67">
        <v>5.5100000000000003E-2</v>
      </c>
      <c r="J44" s="64"/>
      <c r="K44" s="67">
        <v>7.4923000000000003E-2</v>
      </c>
      <c r="L44" s="67">
        <v>7.3215000000000002E-2</v>
      </c>
      <c r="M44" s="67">
        <v>5.2733000000000002E-2</v>
      </c>
      <c r="N44" s="64"/>
      <c r="O44" s="67">
        <v>7.1584999999999996E-2</v>
      </c>
      <c r="P44" s="67">
        <v>7.7036999999999994E-2</v>
      </c>
      <c r="Q44" s="67">
        <v>5.2349E-2</v>
      </c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</row>
    <row r="45" spans="1:60" s="13" customFormat="1" ht="15.75" customHeight="1" x14ac:dyDescent="0.35">
      <c r="A45" s="22">
        <v>2.2000000000000002</v>
      </c>
      <c r="B45" s="23" t="s">
        <v>25</v>
      </c>
      <c r="C45" s="78">
        <v>4.8543000000000003E-2</v>
      </c>
      <c r="D45" s="78">
        <v>5.1381999999999997E-2</v>
      </c>
      <c r="E45" s="78">
        <v>5.1381999999999997E-2</v>
      </c>
      <c r="F45" s="64"/>
      <c r="G45" s="78">
        <v>4.7839E-2</v>
      </c>
      <c r="H45" s="78">
        <v>5.5127000000000002E-2</v>
      </c>
      <c r="I45" s="78">
        <v>4.8827000000000002E-2</v>
      </c>
      <c r="J45" s="64"/>
      <c r="K45" s="78">
        <v>4.7756E-2</v>
      </c>
      <c r="L45" s="78">
        <v>5.8805000000000003E-2</v>
      </c>
      <c r="M45" s="78">
        <v>4.8077000000000002E-2</v>
      </c>
      <c r="N45" s="64"/>
      <c r="O45" s="78">
        <v>4.8011999999999999E-2</v>
      </c>
      <c r="P45" s="78">
        <v>6.2113000000000002E-2</v>
      </c>
      <c r="Q45" s="78">
        <v>4.7927999999999998E-2</v>
      </c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</row>
    <row r="46" spans="1:60" s="11" customFormat="1" ht="15.75" customHeight="1" x14ac:dyDescent="0.35">
      <c r="A46" s="9">
        <v>2.4</v>
      </c>
      <c r="B46" s="9" t="s">
        <v>25</v>
      </c>
      <c r="C46" s="65">
        <v>2.8871999999999998E-2</v>
      </c>
      <c r="D46" s="65">
        <v>4.9567E-2</v>
      </c>
      <c r="E46" s="65">
        <v>4.9567E-2</v>
      </c>
      <c r="F46" s="64"/>
      <c r="G46" s="65">
        <v>3.4868999999999997E-2</v>
      </c>
      <c r="H46" s="65">
        <v>5.0734000000000001E-2</v>
      </c>
      <c r="I46" s="65">
        <v>5.8185000000000001E-2</v>
      </c>
      <c r="J46" s="64"/>
      <c r="K46" s="65">
        <v>3.8832999999999999E-2</v>
      </c>
      <c r="L46" s="65">
        <v>5.4267999999999997E-2</v>
      </c>
      <c r="M46" s="65">
        <v>6.2310999999999998E-2</v>
      </c>
      <c r="N46" s="64"/>
      <c r="O46" s="65">
        <v>4.2136E-2</v>
      </c>
      <c r="P46" s="65">
        <v>5.7962E-2</v>
      </c>
      <c r="Q46" s="65">
        <v>6.5515000000000004E-2</v>
      </c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</row>
    <row r="47" spans="1:60" s="11" customFormat="1" ht="15.75" customHeight="1" x14ac:dyDescent="0.35">
      <c r="A47" s="9">
        <v>2.8</v>
      </c>
      <c r="B47" s="9" t="s">
        <v>25</v>
      </c>
      <c r="C47" s="65">
        <v>2.3487999999999998E-2</v>
      </c>
      <c r="D47" s="65">
        <v>5.2566000000000002E-2</v>
      </c>
      <c r="E47" s="65">
        <v>5.2566000000000002E-2</v>
      </c>
      <c r="F47" s="64"/>
      <c r="G47" s="65">
        <v>3.7712000000000002E-2</v>
      </c>
      <c r="H47" s="65">
        <v>5.0720000000000001E-2</v>
      </c>
      <c r="I47" s="65">
        <v>7.4884999999999993E-2</v>
      </c>
      <c r="J47" s="64"/>
      <c r="K47" s="65">
        <v>4.795E-2</v>
      </c>
      <c r="L47" s="65">
        <v>5.3899000000000002E-2</v>
      </c>
      <c r="M47" s="65">
        <v>8.9109999999999995E-2</v>
      </c>
      <c r="N47" s="64"/>
      <c r="O47" s="65">
        <v>5.5900999999999999E-2</v>
      </c>
      <c r="P47" s="65">
        <v>5.7721000000000001E-2</v>
      </c>
      <c r="Q47" s="65">
        <v>9.9441000000000002E-2</v>
      </c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</row>
    <row r="48" spans="1:60" s="15" customFormat="1" ht="15.75" customHeight="1" x14ac:dyDescent="0.35">
      <c r="A48" s="7">
        <v>2.1</v>
      </c>
      <c r="B48" s="7" t="s">
        <v>26</v>
      </c>
      <c r="C48" s="67">
        <v>0.114181</v>
      </c>
      <c r="D48" s="67">
        <v>6.2165999999999999E-2</v>
      </c>
      <c r="E48" s="67">
        <v>6.2165999999999999E-2</v>
      </c>
      <c r="F48" s="64"/>
      <c r="G48" s="67">
        <v>0.103288</v>
      </c>
      <c r="H48" s="67">
        <v>7.1091000000000001E-2</v>
      </c>
      <c r="I48" s="67">
        <v>5.5015000000000001E-2</v>
      </c>
      <c r="J48" s="64"/>
      <c r="K48" s="67">
        <v>9.4843999999999998E-2</v>
      </c>
      <c r="L48" s="67">
        <v>7.6807E-2</v>
      </c>
      <c r="M48" s="67">
        <v>5.2316000000000001E-2</v>
      </c>
      <c r="N48" s="64"/>
      <c r="O48" s="67">
        <v>8.9605000000000004E-2</v>
      </c>
      <c r="P48" s="67">
        <v>8.0994999999999998E-2</v>
      </c>
      <c r="Q48" s="67">
        <v>5.1500999999999998E-2</v>
      </c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</row>
    <row r="49" spans="1:60" s="13" customFormat="1" ht="15.75" customHeight="1" x14ac:dyDescent="0.35">
      <c r="A49" s="22">
        <v>2.2000000000000002</v>
      </c>
      <c r="B49" s="23" t="s">
        <v>26</v>
      </c>
      <c r="C49" s="78">
        <v>4.7890000000000002E-2</v>
      </c>
      <c r="D49" s="78">
        <v>5.3269999999999998E-2</v>
      </c>
      <c r="E49" s="78">
        <v>5.3269999999999998E-2</v>
      </c>
      <c r="F49" s="64"/>
      <c r="G49" s="78">
        <v>4.7728E-2</v>
      </c>
      <c r="H49" s="78">
        <v>5.7676999999999999E-2</v>
      </c>
      <c r="I49" s="78">
        <v>4.9806999999999997E-2</v>
      </c>
      <c r="J49" s="64"/>
      <c r="K49" s="78">
        <v>4.7662999999999997E-2</v>
      </c>
      <c r="L49" s="78">
        <v>6.1623999999999998E-2</v>
      </c>
      <c r="M49" s="78">
        <v>4.8793000000000003E-2</v>
      </c>
      <c r="N49" s="64"/>
      <c r="O49" s="78">
        <v>4.7940999999999998E-2</v>
      </c>
      <c r="P49" s="78">
        <v>6.5314999999999998E-2</v>
      </c>
      <c r="Q49" s="78">
        <v>4.8340000000000001E-2</v>
      </c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</row>
    <row r="50" spans="1:60" s="11" customFormat="1" ht="15.75" customHeight="1" x14ac:dyDescent="0.35">
      <c r="A50" s="9">
        <v>2.4</v>
      </c>
      <c r="B50" s="9" t="s">
        <v>26</v>
      </c>
      <c r="C50" s="65">
        <v>1.7772E-2</v>
      </c>
      <c r="D50" s="65">
        <v>4.9569000000000002E-2</v>
      </c>
      <c r="E50" s="65">
        <v>4.9569000000000002E-2</v>
      </c>
      <c r="F50" s="64"/>
      <c r="G50" s="65">
        <v>2.1382000000000002E-2</v>
      </c>
      <c r="H50" s="65">
        <v>5.1389999999999998E-2</v>
      </c>
      <c r="I50" s="65">
        <v>5.6583000000000001E-2</v>
      </c>
      <c r="J50" s="64"/>
      <c r="K50" s="65">
        <v>2.419E-2</v>
      </c>
      <c r="L50" s="65">
        <v>5.4446000000000001E-2</v>
      </c>
      <c r="M50" s="65">
        <v>6.0717E-2</v>
      </c>
      <c r="N50" s="64"/>
      <c r="O50" s="65">
        <v>2.6412999999999999E-2</v>
      </c>
      <c r="P50" s="65">
        <v>5.8030999999999999E-2</v>
      </c>
      <c r="Q50" s="65">
        <v>6.3941999999999999E-2</v>
      </c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</row>
    <row r="51" spans="1:60" s="11" customFormat="1" ht="15.75" customHeight="1" x14ac:dyDescent="0.35">
      <c r="A51" s="9">
        <v>2.8</v>
      </c>
      <c r="B51" s="9" t="s">
        <v>26</v>
      </c>
      <c r="C51" s="65">
        <v>1.0539E-2</v>
      </c>
      <c r="D51" s="65">
        <v>5.1513000000000003E-2</v>
      </c>
      <c r="E51" s="65">
        <v>5.1513000000000003E-2</v>
      </c>
      <c r="F51" s="64"/>
      <c r="G51" s="65">
        <v>1.8241E-2</v>
      </c>
      <c r="H51" s="65">
        <v>5.0034000000000002E-2</v>
      </c>
      <c r="I51" s="65">
        <v>7.3276999999999995E-2</v>
      </c>
      <c r="J51" s="64"/>
      <c r="K51" s="65">
        <v>2.4577999999999999E-2</v>
      </c>
      <c r="L51" s="65">
        <v>5.3495000000000001E-2</v>
      </c>
      <c r="M51" s="65">
        <v>8.7825E-2</v>
      </c>
      <c r="N51" s="64"/>
      <c r="O51" s="65">
        <v>3.0048999999999999E-2</v>
      </c>
      <c r="P51" s="65">
        <v>5.7133999999999997E-2</v>
      </c>
      <c r="Q51" s="65">
        <v>9.7492999999999996E-2</v>
      </c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</row>
    <row r="52" spans="1:60" s="11" customFormat="1" ht="15.75" customHeight="1" x14ac:dyDescent="0.35">
      <c r="A52" s="9">
        <v>2.1</v>
      </c>
      <c r="B52" s="9" t="s">
        <v>27</v>
      </c>
      <c r="C52" s="65">
        <v>2.5118000000000001E-2</v>
      </c>
      <c r="D52" s="65">
        <v>5.0890999999999999E-2</v>
      </c>
      <c r="E52" s="65">
        <v>5.0890999999999999E-2</v>
      </c>
      <c r="F52" s="64"/>
      <c r="G52" s="65">
        <v>3.3725999999999999E-2</v>
      </c>
      <c r="H52" s="65">
        <v>5.4463999999999999E-2</v>
      </c>
      <c r="I52" s="65">
        <v>5.6257000000000001E-2</v>
      </c>
      <c r="J52" s="64"/>
      <c r="K52" s="65">
        <v>3.7231E-2</v>
      </c>
      <c r="L52" s="65">
        <v>5.8175999999999999E-2</v>
      </c>
      <c r="M52" s="65">
        <v>5.5735E-2</v>
      </c>
      <c r="N52" s="64"/>
      <c r="O52" s="65">
        <v>3.8682000000000001E-2</v>
      </c>
      <c r="P52" s="65">
        <v>6.0840999999999999E-2</v>
      </c>
      <c r="Q52" s="65">
        <v>5.4563E-2</v>
      </c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</row>
    <row r="53" spans="1:60" s="13" customFormat="1" ht="15.75" customHeight="1" x14ac:dyDescent="0.35">
      <c r="A53" s="22">
        <v>2.2000000000000002</v>
      </c>
      <c r="B53" s="23" t="s">
        <v>27</v>
      </c>
      <c r="C53" s="78">
        <v>5.1861999999999998E-2</v>
      </c>
      <c r="D53" s="78">
        <v>4.9952999999999997E-2</v>
      </c>
      <c r="E53" s="78">
        <v>4.9952999999999997E-2</v>
      </c>
      <c r="F53" s="64"/>
      <c r="G53" s="78">
        <v>5.0393E-2</v>
      </c>
      <c r="H53" s="78">
        <v>5.2336000000000001E-2</v>
      </c>
      <c r="I53" s="78">
        <v>4.8501000000000002E-2</v>
      </c>
      <c r="J53" s="64"/>
      <c r="K53" s="78">
        <v>4.9417000000000003E-2</v>
      </c>
      <c r="L53" s="78">
        <v>5.5188000000000001E-2</v>
      </c>
      <c r="M53" s="78">
        <v>4.7919999999999997E-2</v>
      </c>
      <c r="N53" s="64"/>
      <c r="O53" s="78">
        <v>4.9658000000000001E-2</v>
      </c>
      <c r="P53" s="78">
        <v>5.8437000000000003E-2</v>
      </c>
      <c r="Q53" s="78">
        <v>4.8335000000000003E-2</v>
      </c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</row>
    <row r="54" spans="1:60" s="15" customFormat="1" ht="15.75" customHeight="1" x14ac:dyDescent="0.35">
      <c r="A54" s="7">
        <v>2.4</v>
      </c>
      <c r="B54" s="7" t="s">
        <v>27</v>
      </c>
      <c r="C54" s="67">
        <v>0.11480799999999999</v>
      </c>
      <c r="D54" s="67">
        <v>5.6056000000000002E-2</v>
      </c>
      <c r="E54" s="67">
        <v>5.6056000000000002E-2</v>
      </c>
      <c r="F54" s="64"/>
      <c r="G54" s="67">
        <v>0.122517</v>
      </c>
      <c r="H54" s="67">
        <v>5.4228999999999999E-2</v>
      </c>
      <c r="I54" s="67">
        <v>6.4037999999999998E-2</v>
      </c>
      <c r="J54" s="64"/>
      <c r="K54" s="67">
        <v>0.123936</v>
      </c>
      <c r="L54" s="67">
        <v>5.6660000000000002E-2</v>
      </c>
      <c r="M54" s="67">
        <v>6.8659999999999999E-2</v>
      </c>
      <c r="N54" s="64"/>
      <c r="O54" s="67">
        <v>0.123196</v>
      </c>
      <c r="P54" s="67">
        <v>5.9424999999999999E-2</v>
      </c>
      <c r="Q54" s="67">
        <v>7.0535E-2</v>
      </c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</row>
    <row r="55" spans="1:60" s="15" customFormat="1" ht="15.75" customHeight="1" x14ac:dyDescent="0.35">
      <c r="A55" s="7">
        <v>2.8</v>
      </c>
      <c r="B55" s="7" t="s">
        <v>27</v>
      </c>
      <c r="C55" s="67">
        <v>0.15787999999999999</v>
      </c>
      <c r="D55" s="67">
        <v>5.7556000000000003E-2</v>
      </c>
      <c r="E55" s="67">
        <v>5.7556000000000003E-2</v>
      </c>
      <c r="F55" s="64"/>
      <c r="G55" s="67">
        <v>0.19384299999999999</v>
      </c>
      <c r="H55" s="67">
        <v>5.5377000000000003E-2</v>
      </c>
      <c r="I55" s="67">
        <v>7.8894000000000006E-2</v>
      </c>
      <c r="J55" s="64"/>
      <c r="K55" s="67">
        <v>0.212674</v>
      </c>
      <c r="L55" s="67">
        <v>5.7895000000000002E-2</v>
      </c>
      <c r="M55" s="67">
        <v>9.2467999999999995E-2</v>
      </c>
      <c r="N55" s="64"/>
      <c r="O55" s="67">
        <v>0.22301799999999999</v>
      </c>
      <c r="P55" s="67">
        <v>6.0253000000000001E-2</v>
      </c>
      <c r="Q55" s="67">
        <v>0.101227</v>
      </c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</row>
    <row r="56" spans="1:60" s="13" customFormat="1" ht="15.75" customHeight="1" x14ac:dyDescent="0.35">
      <c r="A56" s="14">
        <v>2.1</v>
      </c>
      <c r="B56" s="14" t="s">
        <v>28</v>
      </c>
      <c r="C56" s="70">
        <v>5.7186000000000001E-2</v>
      </c>
      <c r="D56" s="70">
        <v>5.6363999999999997E-2</v>
      </c>
      <c r="E56" s="70">
        <v>5.6363999999999997E-2</v>
      </c>
      <c r="F56" s="64"/>
      <c r="G56" s="70">
        <v>5.5913999999999998E-2</v>
      </c>
      <c r="H56" s="70">
        <v>6.1241999999999998E-2</v>
      </c>
      <c r="I56" s="70">
        <v>5.4766000000000002E-2</v>
      </c>
      <c r="J56" s="64"/>
      <c r="K56" s="70">
        <v>5.5086999999999997E-2</v>
      </c>
      <c r="L56" s="70">
        <v>6.4961000000000005E-2</v>
      </c>
      <c r="M56" s="70">
        <v>5.4091E-2</v>
      </c>
      <c r="N56" s="64"/>
      <c r="O56" s="70">
        <v>5.4274000000000003E-2</v>
      </c>
      <c r="P56" s="70">
        <v>6.8122000000000002E-2</v>
      </c>
      <c r="Q56" s="70">
        <v>5.3316000000000002E-2</v>
      </c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</row>
    <row r="57" spans="1:60" s="13" customFormat="1" ht="15.75" customHeight="1" x14ac:dyDescent="0.35">
      <c r="A57" s="20">
        <v>2.2000000000000002</v>
      </c>
      <c r="B57" s="20" t="s">
        <v>28</v>
      </c>
      <c r="C57" s="74">
        <v>4.9518E-2</v>
      </c>
      <c r="D57" s="74">
        <v>4.9230999999999997E-2</v>
      </c>
      <c r="E57" s="74">
        <v>4.9230999999999997E-2</v>
      </c>
      <c r="F57" s="64"/>
      <c r="G57" s="74">
        <v>4.8508999999999997E-2</v>
      </c>
      <c r="H57" s="74">
        <v>5.1749000000000003E-2</v>
      </c>
      <c r="I57" s="74">
        <v>4.8106999999999997E-2</v>
      </c>
      <c r="J57" s="64"/>
      <c r="K57" s="74">
        <v>4.8547E-2</v>
      </c>
      <c r="L57" s="74">
        <v>5.5266999999999997E-2</v>
      </c>
      <c r="M57" s="74">
        <v>4.8126000000000002E-2</v>
      </c>
      <c r="N57" s="64"/>
      <c r="O57" s="74">
        <v>4.8814000000000003E-2</v>
      </c>
      <c r="P57" s="74">
        <v>5.8715000000000003E-2</v>
      </c>
      <c r="Q57" s="74">
        <v>4.8342999999999997E-2</v>
      </c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</row>
    <row r="58" spans="1:60" s="13" customFormat="1" ht="15.75" customHeight="1" x14ac:dyDescent="0.35">
      <c r="A58" s="14">
        <v>2.4</v>
      </c>
      <c r="B58" s="14" t="s">
        <v>28</v>
      </c>
      <c r="C58" s="70">
        <v>5.2054999999999997E-2</v>
      </c>
      <c r="D58" s="70">
        <v>5.1076000000000003E-2</v>
      </c>
      <c r="E58" s="70">
        <v>5.1076000000000003E-2</v>
      </c>
      <c r="F58" s="64"/>
      <c r="G58" s="70">
        <v>6.1302000000000002E-2</v>
      </c>
      <c r="H58" s="70">
        <v>5.0929000000000002E-2</v>
      </c>
      <c r="I58" s="70">
        <v>5.9811000000000003E-2</v>
      </c>
      <c r="J58" s="64"/>
      <c r="K58" s="70">
        <v>6.6656000000000007E-2</v>
      </c>
      <c r="L58" s="70">
        <v>5.4043000000000001E-2</v>
      </c>
      <c r="M58" s="70">
        <v>6.5008999999999997E-2</v>
      </c>
      <c r="N58" s="64"/>
      <c r="O58" s="70">
        <v>6.9045999999999996E-2</v>
      </c>
      <c r="P58" s="70">
        <v>5.6951000000000002E-2</v>
      </c>
      <c r="Q58" s="70">
        <v>6.7341999999999999E-2</v>
      </c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</row>
    <row r="59" spans="1:60" s="13" customFormat="1" ht="15.75" customHeight="1" x14ac:dyDescent="0.35">
      <c r="A59" s="14">
        <v>2.8</v>
      </c>
      <c r="B59" s="14" t="s">
        <v>28</v>
      </c>
      <c r="C59" s="70">
        <v>5.5517999999999998E-2</v>
      </c>
      <c r="D59" s="70">
        <v>5.3409999999999999E-2</v>
      </c>
      <c r="E59" s="70">
        <v>5.3409999999999999E-2</v>
      </c>
      <c r="F59" s="64"/>
      <c r="G59" s="70">
        <v>8.0449000000000007E-2</v>
      </c>
      <c r="H59" s="70">
        <v>5.1808E-2</v>
      </c>
      <c r="I59" s="70">
        <v>7.6568999999999998E-2</v>
      </c>
      <c r="J59" s="64"/>
      <c r="K59" s="70">
        <v>9.5455999999999999E-2</v>
      </c>
      <c r="L59" s="70">
        <v>5.4052999999999997E-2</v>
      </c>
      <c r="M59" s="70">
        <v>9.0260999999999994E-2</v>
      </c>
      <c r="N59" s="64"/>
      <c r="O59" s="70">
        <v>0.10652499999999999</v>
      </c>
      <c r="P59" s="70">
        <v>5.7468999999999999E-2</v>
      </c>
      <c r="Q59" s="70">
        <v>0.100442</v>
      </c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</row>
    <row r="60" spans="1:60" s="15" customFormat="1" ht="15.75" customHeight="1" x14ac:dyDescent="0.35">
      <c r="A60" s="7">
        <v>2.1</v>
      </c>
      <c r="B60" s="7" t="s">
        <v>29</v>
      </c>
      <c r="C60" s="67">
        <v>8.8161000000000003E-2</v>
      </c>
      <c r="D60" s="67">
        <v>5.8980999999999999E-2</v>
      </c>
      <c r="E60" s="67">
        <v>5.8980999999999999E-2</v>
      </c>
      <c r="F60" s="64"/>
      <c r="G60" s="67">
        <v>7.9492999999999994E-2</v>
      </c>
      <c r="H60" s="67">
        <v>6.5246999999999999E-2</v>
      </c>
      <c r="I60" s="67">
        <v>5.4512999999999999E-2</v>
      </c>
      <c r="J60" s="64"/>
      <c r="K60" s="67">
        <v>7.4287000000000006E-2</v>
      </c>
      <c r="L60" s="67">
        <v>6.9074999999999998E-2</v>
      </c>
      <c r="M60" s="67">
        <v>5.2779E-2</v>
      </c>
      <c r="N60" s="64"/>
      <c r="O60" s="67">
        <v>7.1363999999999997E-2</v>
      </c>
      <c r="P60" s="67">
        <v>7.2575000000000001E-2</v>
      </c>
      <c r="Q60" s="67">
        <v>5.2565000000000001E-2</v>
      </c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</row>
    <row r="61" spans="1:60" s="13" customFormat="1" ht="15.75" customHeight="1" x14ac:dyDescent="0.35">
      <c r="A61" s="22">
        <v>2.2000000000000002</v>
      </c>
      <c r="B61" s="23" t="s">
        <v>29</v>
      </c>
      <c r="C61" s="78">
        <v>4.8925000000000003E-2</v>
      </c>
      <c r="D61" s="78">
        <v>5.1171000000000001E-2</v>
      </c>
      <c r="E61" s="78">
        <v>5.1171000000000001E-2</v>
      </c>
      <c r="F61" s="64"/>
      <c r="G61" s="78">
        <v>4.8468999999999998E-2</v>
      </c>
      <c r="H61" s="78">
        <v>5.4377000000000002E-2</v>
      </c>
      <c r="I61" s="78">
        <v>4.9252999999999998E-2</v>
      </c>
      <c r="J61" s="64"/>
      <c r="K61" s="78">
        <v>4.8204999999999998E-2</v>
      </c>
      <c r="L61" s="78">
        <v>5.7265999999999997E-2</v>
      </c>
      <c r="M61" s="78">
        <v>4.8565999999999998E-2</v>
      </c>
      <c r="N61" s="64"/>
      <c r="O61" s="78">
        <v>4.8378999999999998E-2</v>
      </c>
      <c r="P61" s="78">
        <v>6.0664999999999997E-2</v>
      </c>
      <c r="Q61" s="78">
        <v>4.8426999999999998E-2</v>
      </c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</row>
    <row r="62" spans="1:60" s="11" customFormat="1" ht="15.75" customHeight="1" x14ac:dyDescent="0.35">
      <c r="A62" s="9">
        <v>2.4</v>
      </c>
      <c r="B62" s="9" t="s">
        <v>29</v>
      </c>
      <c r="C62" s="65">
        <v>2.8546999999999999E-2</v>
      </c>
      <c r="D62" s="65">
        <v>5.0101E-2</v>
      </c>
      <c r="E62" s="65">
        <v>5.0101E-2</v>
      </c>
      <c r="F62" s="64"/>
      <c r="G62" s="65">
        <v>3.4311000000000001E-2</v>
      </c>
      <c r="H62" s="65">
        <v>5.0605999999999998E-2</v>
      </c>
      <c r="I62" s="65">
        <v>5.7935E-2</v>
      </c>
      <c r="J62" s="64"/>
      <c r="K62" s="65">
        <v>3.8620000000000002E-2</v>
      </c>
      <c r="L62" s="65">
        <v>5.4026999999999999E-2</v>
      </c>
      <c r="M62" s="65">
        <v>6.2732999999999997E-2</v>
      </c>
      <c r="N62" s="64"/>
      <c r="O62" s="65">
        <v>4.1133000000000003E-2</v>
      </c>
      <c r="P62" s="65">
        <v>5.6355000000000002E-2</v>
      </c>
      <c r="Q62" s="65">
        <v>6.5198999999999993E-2</v>
      </c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</row>
    <row r="63" spans="1:60" s="11" customFormat="1" ht="15.75" customHeight="1" x14ac:dyDescent="0.35">
      <c r="A63" s="9">
        <v>2.8</v>
      </c>
      <c r="B63" s="9" t="s">
        <v>29</v>
      </c>
      <c r="C63" s="65">
        <v>2.2686999999999999E-2</v>
      </c>
      <c r="D63" s="65">
        <v>5.1991000000000002E-2</v>
      </c>
      <c r="E63" s="65">
        <v>5.1991000000000002E-2</v>
      </c>
      <c r="F63" s="64"/>
      <c r="G63" s="65">
        <v>3.6489000000000001E-2</v>
      </c>
      <c r="H63" s="65">
        <v>5.0710999999999999E-2</v>
      </c>
      <c r="I63" s="65">
        <v>7.4413999999999994E-2</v>
      </c>
      <c r="J63" s="64"/>
      <c r="K63" s="65">
        <v>4.6602999999999999E-2</v>
      </c>
      <c r="L63" s="65">
        <v>5.3397E-2</v>
      </c>
      <c r="M63" s="65">
        <v>8.8645000000000002E-2</v>
      </c>
      <c r="N63" s="64"/>
      <c r="O63" s="65">
        <v>5.5070000000000001E-2</v>
      </c>
      <c r="P63" s="65">
        <v>5.6939999999999998E-2</v>
      </c>
      <c r="Q63" s="65">
        <v>9.9681000000000006E-2</v>
      </c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</row>
    <row r="64" spans="1:60" s="15" customFormat="1" ht="15.75" customHeight="1" x14ac:dyDescent="0.35">
      <c r="A64" s="7">
        <v>2.1</v>
      </c>
      <c r="B64" s="7" t="s">
        <v>30</v>
      </c>
      <c r="C64" s="67">
        <v>0.11333699999999999</v>
      </c>
      <c r="D64" s="67">
        <v>5.9645999999999998E-2</v>
      </c>
      <c r="E64" s="67">
        <v>5.9645999999999998E-2</v>
      </c>
      <c r="F64" s="64"/>
      <c r="G64" s="67">
        <v>0.103684</v>
      </c>
      <c r="H64" s="67">
        <v>6.8270999999999998E-2</v>
      </c>
      <c r="I64" s="67">
        <v>5.4904000000000001E-2</v>
      </c>
      <c r="J64" s="64"/>
      <c r="K64" s="67">
        <v>9.4919000000000003E-2</v>
      </c>
      <c r="L64" s="67">
        <v>7.2273000000000004E-2</v>
      </c>
      <c r="M64" s="67">
        <v>5.2623000000000003E-2</v>
      </c>
      <c r="N64" s="64"/>
      <c r="O64" s="67">
        <v>8.9261999999999994E-2</v>
      </c>
      <c r="P64" s="67">
        <v>7.5519000000000003E-2</v>
      </c>
      <c r="Q64" s="67">
        <v>5.1735999999999997E-2</v>
      </c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</row>
    <row r="65" spans="1:60" s="13" customFormat="1" ht="15.75" customHeight="1" x14ac:dyDescent="0.35">
      <c r="A65" s="22">
        <v>2.2000000000000002</v>
      </c>
      <c r="B65" s="23" t="s">
        <v>30</v>
      </c>
      <c r="C65" s="78">
        <v>4.8571999999999997E-2</v>
      </c>
      <c r="D65" s="78">
        <v>5.2849E-2</v>
      </c>
      <c r="E65" s="78">
        <v>5.2849E-2</v>
      </c>
      <c r="F65" s="64"/>
      <c r="G65" s="78">
        <v>4.8000000000000001E-2</v>
      </c>
      <c r="H65" s="78">
        <v>5.6293000000000003E-2</v>
      </c>
      <c r="I65" s="78">
        <v>4.9792999999999997E-2</v>
      </c>
      <c r="J65" s="64"/>
      <c r="K65" s="78">
        <v>4.7918000000000002E-2</v>
      </c>
      <c r="L65" s="78">
        <v>5.9498000000000002E-2</v>
      </c>
      <c r="M65" s="78">
        <v>4.8776E-2</v>
      </c>
      <c r="N65" s="64"/>
      <c r="O65" s="78">
        <v>4.8361000000000001E-2</v>
      </c>
      <c r="P65" s="78">
        <v>6.2835000000000002E-2</v>
      </c>
      <c r="Q65" s="78">
        <v>4.8793000000000003E-2</v>
      </c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</row>
    <row r="66" spans="1:60" s="11" customFormat="1" ht="15.75" customHeight="1" x14ac:dyDescent="0.35">
      <c r="A66" s="9">
        <v>2.4</v>
      </c>
      <c r="B66" s="9" t="s">
        <v>30</v>
      </c>
      <c r="C66" s="65">
        <v>1.7406999999999999E-2</v>
      </c>
      <c r="D66" s="65">
        <v>4.9641999999999999E-2</v>
      </c>
      <c r="E66" s="65">
        <v>4.9641999999999999E-2</v>
      </c>
      <c r="F66" s="64"/>
      <c r="G66" s="65">
        <v>2.1142999999999999E-2</v>
      </c>
      <c r="H66" s="65">
        <v>5.1038E-2</v>
      </c>
      <c r="I66" s="65">
        <v>5.6375000000000001E-2</v>
      </c>
      <c r="J66" s="64"/>
      <c r="K66" s="65">
        <v>2.3838999999999999E-2</v>
      </c>
      <c r="L66" s="65">
        <v>5.4429999999999999E-2</v>
      </c>
      <c r="M66" s="65">
        <v>6.1134000000000001E-2</v>
      </c>
      <c r="N66" s="64"/>
      <c r="O66" s="65">
        <v>2.6193999999999999E-2</v>
      </c>
      <c r="P66" s="65">
        <v>5.7124000000000001E-2</v>
      </c>
      <c r="Q66" s="65">
        <v>6.3897999999999996E-2</v>
      </c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</row>
    <row r="67" spans="1:60" s="11" customFormat="1" ht="15.75" customHeight="1" x14ac:dyDescent="0.35">
      <c r="A67" s="9">
        <v>2.8</v>
      </c>
      <c r="B67" s="9" t="s">
        <v>30</v>
      </c>
      <c r="C67" s="65">
        <v>1.0089000000000001E-2</v>
      </c>
      <c r="D67" s="65">
        <v>5.0826999999999997E-2</v>
      </c>
      <c r="E67" s="65">
        <v>5.0826999999999997E-2</v>
      </c>
      <c r="F67" s="64"/>
      <c r="G67" s="65">
        <v>1.8061000000000001E-2</v>
      </c>
      <c r="H67" s="65">
        <v>5.0326999999999997E-2</v>
      </c>
      <c r="I67" s="65">
        <v>7.3047000000000001E-2</v>
      </c>
      <c r="J67" s="64"/>
      <c r="K67" s="65">
        <v>2.4348000000000002E-2</v>
      </c>
      <c r="L67" s="65">
        <v>5.3148000000000001E-2</v>
      </c>
      <c r="M67" s="65">
        <v>8.7743000000000002E-2</v>
      </c>
      <c r="N67" s="64"/>
      <c r="O67" s="65">
        <v>2.9350000000000001E-2</v>
      </c>
      <c r="P67" s="65">
        <v>5.6375000000000001E-2</v>
      </c>
      <c r="Q67" s="65">
        <v>9.8054000000000002E-2</v>
      </c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</row>
    <row r="68" spans="1:60" s="11" customFormat="1" ht="15.75" customHeight="1" x14ac:dyDescent="0.35">
      <c r="A68" s="9">
        <v>2.1</v>
      </c>
      <c r="B68" s="9" t="s">
        <v>31</v>
      </c>
      <c r="C68" s="65">
        <v>2.1240999999999999E-2</v>
      </c>
      <c r="D68" s="65">
        <v>5.0986999999999998E-2</v>
      </c>
      <c r="E68" s="65">
        <v>5.0986999999999998E-2</v>
      </c>
      <c r="F68" s="64"/>
      <c r="G68" s="65">
        <v>3.3565999999999999E-2</v>
      </c>
      <c r="H68" s="65">
        <v>5.2901999999999998E-2</v>
      </c>
      <c r="I68" s="65">
        <v>5.6903000000000002E-2</v>
      </c>
      <c r="J68" s="64"/>
      <c r="K68" s="65">
        <v>3.7463000000000003E-2</v>
      </c>
      <c r="L68" s="65">
        <v>5.5261999999999999E-2</v>
      </c>
      <c r="M68" s="65">
        <v>5.6827999999999997E-2</v>
      </c>
      <c r="N68" s="64"/>
      <c r="O68" s="65">
        <v>3.9713999999999999E-2</v>
      </c>
      <c r="P68" s="65">
        <v>5.6950000000000001E-2</v>
      </c>
      <c r="Q68" s="65">
        <v>5.6390999999999997E-2</v>
      </c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</row>
    <row r="69" spans="1:60" s="13" customFormat="1" ht="15.75" customHeight="1" x14ac:dyDescent="0.35">
      <c r="A69" s="22">
        <v>2.2000000000000002</v>
      </c>
      <c r="B69" s="23" t="s">
        <v>31</v>
      </c>
      <c r="C69" s="78">
        <v>5.1063999999999998E-2</v>
      </c>
      <c r="D69" s="78">
        <v>4.9993000000000003E-2</v>
      </c>
      <c r="E69" s="78">
        <v>4.9993000000000003E-2</v>
      </c>
      <c r="F69" s="64"/>
      <c r="G69" s="78">
        <v>4.9889000000000003E-2</v>
      </c>
      <c r="H69" s="78">
        <v>5.0987999999999999E-2</v>
      </c>
      <c r="I69" s="78">
        <v>4.8980000000000003E-2</v>
      </c>
      <c r="J69" s="64"/>
      <c r="K69" s="78">
        <v>4.9555000000000002E-2</v>
      </c>
      <c r="L69" s="78">
        <v>5.2781000000000002E-2</v>
      </c>
      <c r="M69" s="78">
        <v>4.8972000000000002E-2</v>
      </c>
      <c r="N69" s="64"/>
      <c r="O69" s="78">
        <v>4.9661999999999998E-2</v>
      </c>
      <c r="P69" s="78">
        <v>5.4758000000000001E-2</v>
      </c>
      <c r="Q69" s="78">
        <v>4.9147000000000003E-2</v>
      </c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</row>
    <row r="70" spans="1:60" s="15" customFormat="1" ht="15.75" customHeight="1" x14ac:dyDescent="0.35">
      <c r="A70" s="7">
        <v>2.4</v>
      </c>
      <c r="B70" s="7" t="s">
        <v>31</v>
      </c>
      <c r="C70" s="67">
        <v>0.112002</v>
      </c>
      <c r="D70" s="67">
        <v>5.2830000000000002E-2</v>
      </c>
      <c r="E70" s="67">
        <v>5.2830000000000002E-2</v>
      </c>
      <c r="F70" s="64"/>
      <c r="G70" s="67">
        <v>0.12020400000000001</v>
      </c>
      <c r="H70" s="67">
        <v>5.1971000000000003E-2</v>
      </c>
      <c r="I70" s="67">
        <v>6.2602000000000005E-2</v>
      </c>
      <c r="J70" s="64"/>
      <c r="K70" s="67">
        <v>0.12292699999999999</v>
      </c>
      <c r="L70" s="67">
        <v>5.3629000000000003E-2</v>
      </c>
      <c r="M70" s="67">
        <v>6.7590999999999998E-2</v>
      </c>
      <c r="N70" s="64"/>
      <c r="O70" s="67">
        <v>0.12278</v>
      </c>
      <c r="P70" s="67">
        <v>5.5286000000000002E-2</v>
      </c>
      <c r="Q70" s="67">
        <v>7.0529999999999995E-2</v>
      </c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</row>
    <row r="71" spans="1:60" s="15" customFormat="1" ht="15.75" customHeight="1" x14ac:dyDescent="0.35">
      <c r="A71" s="7">
        <v>2.8</v>
      </c>
      <c r="B71" s="7" t="s">
        <v>31</v>
      </c>
      <c r="C71" s="67">
        <v>0.15274799999999999</v>
      </c>
      <c r="D71" s="67">
        <v>5.3337000000000002E-2</v>
      </c>
      <c r="E71" s="67">
        <v>5.3337000000000002E-2</v>
      </c>
      <c r="F71" s="64"/>
      <c r="G71" s="67">
        <v>0.18998300000000001</v>
      </c>
      <c r="H71" s="67">
        <v>5.3296000000000003E-2</v>
      </c>
      <c r="I71" s="67">
        <v>7.8038999999999997E-2</v>
      </c>
      <c r="J71" s="64"/>
      <c r="K71" s="67">
        <v>0.20793600000000001</v>
      </c>
      <c r="L71" s="67">
        <v>5.4183000000000002E-2</v>
      </c>
      <c r="M71" s="67">
        <v>9.2455999999999997E-2</v>
      </c>
      <c r="N71" s="64"/>
      <c r="O71" s="67">
        <v>0.21876699999999999</v>
      </c>
      <c r="P71" s="67">
        <v>5.6162999999999998E-2</v>
      </c>
      <c r="Q71" s="67">
        <v>0.10220899999999999</v>
      </c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</row>
    <row r="72" spans="1:60" s="13" customFormat="1" ht="15.75" customHeight="1" x14ac:dyDescent="0.35">
      <c r="A72" s="14">
        <v>2.1</v>
      </c>
      <c r="B72" s="14" t="s">
        <v>32</v>
      </c>
      <c r="C72" s="70">
        <v>5.4011999999999998E-2</v>
      </c>
      <c r="D72" s="70">
        <v>5.3580999999999997E-2</v>
      </c>
      <c r="E72" s="70">
        <v>5.3580999999999997E-2</v>
      </c>
      <c r="F72" s="64"/>
      <c r="G72" s="70">
        <v>5.5476999999999999E-2</v>
      </c>
      <c r="H72" s="70">
        <v>5.6519E-2</v>
      </c>
      <c r="I72" s="70">
        <v>5.5017999999999997E-2</v>
      </c>
      <c r="J72" s="64"/>
      <c r="K72" s="70">
        <v>5.5467000000000002E-2</v>
      </c>
      <c r="L72" s="70">
        <v>5.8367000000000002E-2</v>
      </c>
      <c r="M72" s="70">
        <v>5.5088999999999999E-2</v>
      </c>
      <c r="N72" s="64"/>
      <c r="O72" s="70">
        <v>5.5225999999999997E-2</v>
      </c>
      <c r="P72" s="70">
        <v>6.0070999999999999E-2</v>
      </c>
      <c r="Q72" s="70">
        <v>5.4889E-2</v>
      </c>
      <c r="R72" s="79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</row>
    <row r="73" spans="1:60" s="13" customFormat="1" ht="15.75" customHeight="1" x14ac:dyDescent="0.35">
      <c r="A73" s="20">
        <v>2.2000000000000002</v>
      </c>
      <c r="B73" s="20" t="s">
        <v>32</v>
      </c>
      <c r="C73" s="74">
        <v>4.9813999999999997E-2</v>
      </c>
      <c r="D73" s="74">
        <v>4.9748000000000001E-2</v>
      </c>
      <c r="E73" s="74">
        <v>4.9748000000000001E-2</v>
      </c>
      <c r="F73" s="64"/>
      <c r="G73" s="74">
        <v>4.9874000000000002E-2</v>
      </c>
      <c r="H73" s="74">
        <v>5.1683E-2</v>
      </c>
      <c r="I73" s="74">
        <v>4.9769000000000001E-2</v>
      </c>
      <c r="J73" s="64"/>
      <c r="K73" s="74">
        <v>4.9348999999999997E-2</v>
      </c>
      <c r="L73" s="74">
        <v>5.3309000000000002E-2</v>
      </c>
      <c r="M73" s="74">
        <v>4.9209000000000003E-2</v>
      </c>
      <c r="N73" s="64"/>
      <c r="O73" s="74">
        <v>4.9326000000000002E-2</v>
      </c>
      <c r="P73" s="74">
        <v>5.5058000000000003E-2</v>
      </c>
      <c r="Q73" s="74">
        <v>4.9202000000000003E-2</v>
      </c>
      <c r="R73" s="79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</row>
    <row r="74" spans="1:60" s="13" customFormat="1" ht="15.75" customHeight="1" x14ac:dyDescent="0.35">
      <c r="A74" s="14">
        <v>2.4</v>
      </c>
      <c r="B74" s="14" t="s">
        <v>32</v>
      </c>
      <c r="C74" s="70">
        <v>5.0809E-2</v>
      </c>
      <c r="D74" s="70">
        <v>5.0340999999999997E-2</v>
      </c>
      <c r="E74" s="70">
        <v>5.0340999999999997E-2</v>
      </c>
      <c r="F74" s="64"/>
      <c r="G74" s="70">
        <v>6.0683000000000001E-2</v>
      </c>
      <c r="H74" s="70">
        <v>5.0486000000000003E-2</v>
      </c>
      <c r="I74" s="70">
        <v>5.9992999999999998E-2</v>
      </c>
      <c r="J74" s="64"/>
      <c r="K74" s="70">
        <v>6.5712999999999994E-2</v>
      </c>
      <c r="L74" s="70">
        <v>5.2083999999999998E-2</v>
      </c>
      <c r="M74" s="70">
        <v>6.4840999999999996E-2</v>
      </c>
      <c r="N74" s="64"/>
      <c r="O74" s="70">
        <v>6.8749000000000005E-2</v>
      </c>
      <c r="P74" s="70">
        <v>5.4087999999999997E-2</v>
      </c>
      <c r="Q74" s="70">
        <v>6.7918999999999993E-2</v>
      </c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</row>
    <row r="75" spans="1:60" s="13" customFormat="1" ht="15.75" customHeight="1" x14ac:dyDescent="0.35">
      <c r="A75" s="14">
        <v>2.8</v>
      </c>
      <c r="B75" s="14" t="s">
        <v>32</v>
      </c>
      <c r="C75" s="70">
        <v>5.2756999999999998E-2</v>
      </c>
      <c r="D75" s="70">
        <v>5.1674999999999999E-2</v>
      </c>
      <c r="E75" s="70">
        <v>5.1674999999999999E-2</v>
      </c>
      <c r="F75" s="64"/>
      <c r="G75" s="70">
        <v>7.7609999999999998E-2</v>
      </c>
      <c r="H75" s="70">
        <v>5.1267E-2</v>
      </c>
      <c r="I75" s="70">
        <v>7.5650999999999996E-2</v>
      </c>
      <c r="J75" s="64"/>
      <c r="K75" s="70">
        <v>9.3438999999999994E-2</v>
      </c>
      <c r="L75" s="70">
        <v>5.2471999999999998E-2</v>
      </c>
      <c r="M75" s="70">
        <v>9.0759999999999993E-2</v>
      </c>
      <c r="N75" s="64"/>
      <c r="O75" s="70">
        <v>0.10439</v>
      </c>
      <c r="P75" s="70">
        <v>5.4143999999999998E-2</v>
      </c>
      <c r="Q75" s="70">
        <v>0.101283</v>
      </c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</row>
    <row r="76" spans="1:60" s="15" customFormat="1" ht="15.75" customHeight="1" x14ac:dyDescent="0.35">
      <c r="A76" s="7">
        <v>2.1</v>
      </c>
      <c r="B76" s="7" t="s">
        <v>33</v>
      </c>
      <c r="C76" s="67">
        <v>8.5616999999999999E-2</v>
      </c>
      <c r="D76" s="67">
        <v>5.5021E-2</v>
      </c>
      <c r="E76" s="67">
        <v>5.5021E-2</v>
      </c>
      <c r="F76" s="64"/>
      <c r="G76" s="67">
        <v>7.8690999999999997E-2</v>
      </c>
      <c r="H76" s="67">
        <v>5.8521999999999998E-2</v>
      </c>
      <c r="I76" s="67">
        <v>5.3712000000000003E-2</v>
      </c>
      <c r="J76" s="64"/>
      <c r="K76" s="67">
        <v>7.4673000000000003E-2</v>
      </c>
      <c r="L76" s="67">
        <v>6.0780000000000001E-2</v>
      </c>
      <c r="M76" s="67">
        <v>5.3587000000000003E-2</v>
      </c>
      <c r="N76" s="64"/>
      <c r="O76" s="67">
        <v>7.2197999999999998E-2</v>
      </c>
      <c r="P76" s="67">
        <v>6.2970999999999999E-2</v>
      </c>
      <c r="Q76" s="67">
        <v>5.3978999999999999E-2</v>
      </c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</row>
    <row r="77" spans="1:60" s="13" customFormat="1" ht="15.75" customHeight="1" x14ac:dyDescent="0.35">
      <c r="A77" s="22">
        <v>2.2000000000000002</v>
      </c>
      <c r="B77" s="23" t="s">
        <v>33</v>
      </c>
      <c r="C77" s="78">
        <v>4.9397000000000003E-2</v>
      </c>
      <c r="D77" s="78">
        <v>5.0581000000000001E-2</v>
      </c>
      <c r="E77" s="78">
        <v>5.0581000000000001E-2</v>
      </c>
      <c r="F77" s="64"/>
      <c r="G77" s="78">
        <v>4.8668000000000003E-2</v>
      </c>
      <c r="H77" s="78">
        <v>5.2056999999999999E-2</v>
      </c>
      <c r="I77" s="78">
        <v>4.9188999999999997E-2</v>
      </c>
      <c r="J77" s="64"/>
      <c r="K77" s="78">
        <v>4.9397000000000003E-2</v>
      </c>
      <c r="L77" s="78">
        <v>5.4538999999999997E-2</v>
      </c>
      <c r="M77" s="78">
        <v>4.9631000000000002E-2</v>
      </c>
      <c r="N77" s="64"/>
      <c r="O77" s="78">
        <v>4.9015999999999997E-2</v>
      </c>
      <c r="P77" s="78">
        <v>5.5959000000000002E-2</v>
      </c>
      <c r="Q77" s="78">
        <v>4.9142999999999999E-2</v>
      </c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</row>
    <row r="78" spans="1:60" s="11" customFormat="1" ht="15.75" customHeight="1" x14ac:dyDescent="0.35">
      <c r="A78" s="9">
        <v>2.4</v>
      </c>
      <c r="B78" s="9" t="s">
        <v>33</v>
      </c>
      <c r="C78" s="65">
        <v>2.7588999999999999E-2</v>
      </c>
      <c r="D78" s="65">
        <v>4.9783000000000001E-2</v>
      </c>
      <c r="E78" s="65">
        <v>4.9783000000000001E-2</v>
      </c>
      <c r="F78" s="64"/>
      <c r="G78" s="65">
        <v>3.3459999999999997E-2</v>
      </c>
      <c r="H78" s="65">
        <v>5.0334999999999998E-2</v>
      </c>
      <c r="I78" s="65">
        <v>5.7716999999999997E-2</v>
      </c>
      <c r="J78" s="64"/>
      <c r="K78" s="65">
        <v>3.7942999999999998E-2</v>
      </c>
      <c r="L78" s="65">
        <v>5.2338000000000003E-2</v>
      </c>
      <c r="M78" s="65">
        <v>6.2873999999999999E-2</v>
      </c>
      <c r="N78" s="64"/>
      <c r="O78" s="65">
        <v>4.0926999999999998E-2</v>
      </c>
      <c r="P78" s="65">
        <v>5.3775999999999997E-2</v>
      </c>
      <c r="Q78" s="65">
        <v>6.6045000000000006E-2</v>
      </c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</row>
    <row r="79" spans="1:60" s="11" customFormat="1" ht="15.75" customHeight="1" x14ac:dyDescent="0.35">
      <c r="A79" s="9">
        <v>2.8</v>
      </c>
      <c r="B79" s="9" t="s">
        <v>33</v>
      </c>
      <c r="C79" s="65">
        <v>2.0879000000000002E-2</v>
      </c>
      <c r="D79" s="65">
        <v>5.0951999999999997E-2</v>
      </c>
      <c r="E79" s="65">
        <v>5.0951999999999997E-2</v>
      </c>
      <c r="F79" s="64"/>
      <c r="G79" s="65">
        <v>3.4937000000000003E-2</v>
      </c>
      <c r="H79" s="65">
        <v>5.0229999999999997E-2</v>
      </c>
      <c r="I79" s="65">
        <v>7.4008000000000004E-2</v>
      </c>
      <c r="J79" s="64"/>
      <c r="K79" s="65">
        <v>4.5304999999999998E-2</v>
      </c>
      <c r="L79" s="65">
        <v>5.1867000000000003E-2</v>
      </c>
      <c r="M79" s="65">
        <v>8.9278999999999997E-2</v>
      </c>
      <c r="N79" s="64"/>
      <c r="O79" s="65">
        <v>5.3338999999999998E-2</v>
      </c>
      <c r="P79" s="65">
        <v>5.3691999999999997E-2</v>
      </c>
      <c r="Q79" s="65">
        <v>0.100159</v>
      </c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</row>
    <row r="80" spans="1:60" s="15" customFormat="1" ht="15.75" customHeight="1" x14ac:dyDescent="0.35">
      <c r="A80" s="7">
        <v>2.1</v>
      </c>
      <c r="B80" s="7" t="s">
        <v>34</v>
      </c>
      <c r="C80" s="67">
        <v>0.11189300000000001</v>
      </c>
      <c r="D80" s="67">
        <v>5.5435999999999999E-2</v>
      </c>
      <c r="E80" s="67">
        <v>5.5435999999999999E-2</v>
      </c>
      <c r="F80" s="64"/>
      <c r="G80" s="67">
        <v>0.10194499999999999</v>
      </c>
      <c r="H80" s="67">
        <v>5.9479999999999998E-2</v>
      </c>
      <c r="I80" s="67">
        <v>5.3452E-2</v>
      </c>
      <c r="J80" s="64"/>
      <c r="K80" s="67">
        <v>9.5136999999999999E-2</v>
      </c>
      <c r="L80" s="67">
        <v>6.2149999999999997E-2</v>
      </c>
      <c r="M80" s="67">
        <v>5.3221999999999998E-2</v>
      </c>
      <c r="N80" s="64"/>
      <c r="O80" s="67">
        <v>8.9892E-2</v>
      </c>
      <c r="P80" s="67">
        <v>6.4325999999999994E-2</v>
      </c>
      <c r="Q80" s="67">
        <v>5.3082999999999998E-2</v>
      </c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</row>
    <row r="81" spans="1:60" s="13" customFormat="1" ht="15.75" customHeight="1" x14ac:dyDescent="0.35">
      <c r="A81" s="22">
        <v>2.2000000000000002</v>
      </c>
      <c r="B81" s="23" t="s">
        <v>34</v>
      </c>
      <c r="C81" s="78">
        <v>4.9075000000000001E-2</v>
      </c>
      <c r="D81" s="78">
        <v>5.1464999999999997E-2</v>
      </c>
      <c r="E81" s="78">
        <v>5.1464999999999997E-2</v>
      </c>
      <c r="F81" s="64"/>
      <c r="G81" s="78">
        <v>4.8943E-2</v>
      </c>
      <c r="H81" s="78">
        <v>5.3677999999999997E-2</v>
      </c>
      <c r="I81" s="78">
        <v>5.0064999999999998E-2</v>
      </c>
      <c r="J81" s="64"/>
      <c r="K81" s="78">
        <v>4.8870999999999998E-2</v>
      </c>
      <c r="L81" s="78">
        <v>5.5273000000000003E-2</v>
      </c>
      <c r="M81" s="78">
        <v>4.9554000000000001E-2</v>
      </c>
      <c r="N81" s="64"/>
      <c r="O81" s="78">
        <v>4.9135999999999999E-2</v>
      </c>
      <c r="P81" s="78">
        <v>5.7409000000000002E-2</v>
      </c>
      <c r="Q81" s="78">
        <v>4.9529999999999998E-2</v>
      </c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</row>
    <row r="82" spans="1:60" s="11" customFormat="1" ht="15.75" customHeight="1" x14ac:dyDescent="0.35">
      <c r="A82" s="9">
        <v>2.4</v>
      </c>
      <c r="B82" s="9" t="s">
        <v>34</v>
      </c>
      <c r="C82" s="65">
        <v>1.6881E-2</v>
      </c>
      <c r="D82" s="65">
        <v>5.0044999999999999E-2</v>
      </c>
      <c r="E82" s="65">
        <v>5.0044999999999999E-2</v>
      </c>
      <c r="F82" s="64"/>
      <c r="G82" s="65">
        <v>2.0545999999999998E-2</v>
      </c>
      <c r="H82" s="65">
        <v>5.0786999999999999E-2</v>
      </c>
      <c r="I82" s="65">
        <v>5.6573999999999999E-2</v>
      </c>
      <c r="J82" s="64"/>
      <c r="K82" s="65">
        <v>2.3137000000000001E-2</v>
      </c>
      <c r="L82" s="65">
        <v>5.2262999999999997E-2</v>
      </c>
      <c r="M82" s="65">
        <v>6.1076999999999999E-2</v>
      </c>
      <c r="N82" s="64"/>
      <c r="O82" s="65">
        <v>2.5541000000000001E-2</v>
      </c>
      <c r="P82" s="65">
        <v>5.4149999999999997E-2</v>
      </c>
      <c r="Q82" s="65">
        <v>6.4210000000000003E-2</v>
      </c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</row>
    <row r="83" spans="1:60" s="11" customFormat="1" ht="15.75" customHeight="1" x14ac:dyDescent="0.35">
      <c r="A83" s="9">
        <v>2.8</v>
      </c>
      <c r="B83" s="9" t="s">
        <v>34</v>
      </c>
      <c r="C83" s="65">
        <v>9.0849999999999993E-3</v>
      </c>
      <c r="D83" s="65">
        <v>5.0618000000000003E-2</v>
      </c>
      <c r="E83" s="65">
        <v>5.0618000000000003E-2</v>
      </c>
      <c r="F83" s="64"/>
      <c r="G83" s="65">
        <v>1.6766E-2</v>
      </c>
      <c r="H83" s="65">
        <v>5.0287999999999999E-2</v>
      </c>
      <c r="I83" s="65">
        <v>7.3057999999999998E-2</v>
      </c>
      <c r="J83" s="64"/>
      <c r="K83" s="65">
        <v>2.3161999999999999E-2</v>
      </c>
      <c r="L83" s="65">
        <v>5.1851000000000001E-2</v>
      </c>
      <c r="M83" s="65">
        <v>8.7936E-2</v>
      </c>
      <c r="N83" s="64"/>
      <c r="O83" s="65">
        <v>2.8264999999999998E-2</v>
      </c>
      <c r="P83" s="65">
        <v>5.3348E-2</v>
      </c>
      <c r="Q83" s="65">
        <v>9.8228999999999997E-2</v>
      </c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</row>
    <row r="95" spans="1:60" s="1" customFormat="1" x14ac:dyDescent="0.35"/>
    <row r="96" spans="1:60" s="64" customFormat="1" x14ac:dyDescent="0.35">
      <c r="A96" s="76"/>
      <c r="B96" s="76"/>
      <c r="C96" s="76"/>
      <c r="D96" s="76"/>
      <c r="E96" s="76"/>
      <c r="F96" s="76"/>
      <c r="G96" s="76"/>
      <c r="H96" s="76"/>
      <c r="I96" s="76"/>
      <c r="J96" s="76"/>
      <c r="K96" s="76"/>
      <c r="L96" s="76"/>
      <c r="M96" s="76"/>
      <c r="N96" s="76"/>
      <c r="O96" s="76"/>
      <c r="P96" s="76"/>
      <c r="Q96" s="76"/>
      <c r="R96" s="76"/>
    </row>
    <row r="97" spans="1:18" s="64" customFormat="1" x14ac:dyDescent="0.35">
      <c r="A97" s="76"/>
      <c r="B97" s="76"/>
      <c r="C97" s="76"/>
      <c r="D97" s="76"/>
      <c r="E97" s="76"/>
      <c r="F97" s="76"/>
      <c r="G97" s="76"/>
      <c r="H97" s="76"/>
      <c r="I97" s="76"/>
      <c r="J97" s="76"/>
      <c r="K97" s="76"/>
      <c r="L97" s="76"/>
      <c r="M97" s="76"/>
      <c r="N97" s="76"/>
      <c r="O97" s="76"/>
      <c r="P97" s="76"/>
      <c r="Q97" s="76"/>
      <c r="R97" s="76"/>
    </row>
    <row r="98" spans="1:18" s="64" customFormat="1" x14ac:dyDescent="0.35">
      <c r="A98" s="76"/>
      <c r="B98" s="76"/>
      <c r="C98" s="76"/>
      <c r="D98" s="76"/>
      <c r="E98" s="76"/>
      <c r="F98" s="76"/>
      <c r="G98" s="76"/>
      <c r="H98" s="76"/>
      <c r="I98" s="76"/>
      <c r="J98" s="76"/>
      <c r="K98" s="76"/>
      <c r="L98" s="76"/>
      <c r="M98" s="76"/>
      <c r="N98" s="76"/>
      <c r="O98" s="76"/>
      <c r="P98" s="76"/>
      <c r="Q98" s="76"/>
      <c r="R98" s="76"/>
    </row>
    <row r="99" spans="1:18" s="64" customFormat="1" x14ac:dyDescent="0.35">
      <c r="A99" s="76"/>
      <c r="B99" s="76"/>
      <c r="C99" s="76"/>
      <c r="D99" s="76"/>
      <c r="E99" s="76"/>
      <c r="F99" s="76"/>
      <c r="G99" s="76"/>
      <c r="H99" s="76"/>
      <c r="I99" s="76"/>
      <c r="J99" s="76"/>
      <c r="K99" s="76"/>
      <c r="L99" s="76"/>
      <c r="M99" s="76"/>
      <c r="N99" s="76"/>
      <c r="O99" s="76"/>
      <c r="P99" s="76"/>
      <c r="Q99" s="76"/>
      <c r="R99" s="76"/>
    </row>
    <row r="100" spans="1:18" s="64" customFormat="1" x14ac:dyDescent="0.35">
      <c r="A100" s="76"/>
      <c r="B100" s="76"/>
      <c r="C100" s="76"/>
      <c r="D100" s="76"/>
      <c r="E100" s="76"/>
      <c r="F100" s="76"/>
      <c r="G100" s="76"/>
      <c r="H100" s="76"/>
      <c r="I100" s="76"/>
      <c r="J100" s="76"/>
      <c r="K100" s="76"/>
      <c r="L100" s="76"/>
      <c r="M100" s="76"/>
      <c r="N100" s="76"/>
      <c r="O100" s="76"/>
      <c r="P100" s="76"/>
      <c r="Q100" s="76"/>
      <c r="R100" s="76"/>
    </row>
    <row r="101" spans="1:18" s="64" customFormat="1" x14ac:dyDescent="0.35">
      <c r="A101" s="76"/>
      <c r="B101" s="76"/>
      <c r="C101" s="76"/>
      <c r="D101" s="76"/>
      <c r="E101" s="76"/>
      <c r="F101" s="76"/>
      <c r="G101" s="76"/>
      <c r="H101" s="76"/>
      <c r="I101" s="76"/>
      <c r="J101" s="76"/>
      <c r="K101" s="76"/>
      <c r="L101" s="76"/>
      <c r="M101" s="76"/>
      <c r="N101" s="76"/>
      <c r="O101" s="76"/>
      <c r="P101" s="76"/>
      <c r="Q101" s="76"/>
      <c r="R101" s="76"/>
    </row>
    <row r="102" spans="1:18" s="64" customFormat="1" x14ac:dyDescent="0.35">
      <c r="A102" s="76"/>
      <c r="B102" s="76"/>
      <c r="C102" s="76"/>
      <c r="D102" s="76"/>
      <c r="E102" s="76"/>
      <c r="F102" s="76"/>
      <c r="G102" s="76"/>
      <c r="H102" s="76"/>
      <c r="I102" s="76"/>
      <c r="J102" s="76"/>
      <c r="K102" s="76"/>
      <c r="L102" s="76"/>
      <c r="M102" s="76"/>
      <c r="N102" s="76"/>
      <c r="O102" s="76"/>
      <c r="P102" s="76"/>
      <c r="Q102" s="76"/>
      <c r="R102" s="76"/>
    </row>
    <row r="103" spans="1:18" s="64" customFormat="1" x14ac:dyDescent="0.35">
      <c r="A103" s="76"/>
      <c r="B103" s="76"/>
      <c r="C103" s="76"/>
      <c r="D103" s="76"/>
      <c r="E103" s="76"/>
      <c r="F103" s="76"/>
      <c r="G103" s="76"/>
      <c r="H103" s="76"/>
      <c r="I103" s="76"/>
      <c r="J103" s="76"/>
      <c r="K103" s="76"/>
      <c r="L103" s="76"/>
      <c r="M103" s="76"/>
      <c r="N103" s="76"/>
      <c r="O103" s="76"/>
      <c r="P103" s="76"/>
      <c r="Q103" s="76"/>
      <c r="R103" s="76"/>
    </row>
    <row r="104" spans="1:18" s="64" customFormat="1" x14ac:dyDescent="0.35">
      <c r="A104" s="76"/>
      <c r="B104" s="76"/>
      <c r="C104" s="76"/>
      <c r="D104" s="76"/>
      <c r="E104" s="76"/>
      <c r="F104" s="76"/>
      <c r="G104" s="76"/>
      <c r="H104" s="76"/>
      <c r="I104" s="76"/>
      <c r="J104" s="76"/>
      <c r="K104" s="76"/>
      <c r="L104" s="76"/>
      <c r="M104" s="76"/>
      <c r="N104" s="76"/>
      <c r="O104" s="76"/>
      <c r="P104" s="76"/>
      <c r="Q104" s="76"/>
      <c r="R104" s="76"/>
    </row>
    <row r="105" spans="1:18" s="64" customFormat="1" x14ac:dyDescent="0.35">
      <c r="A105" s="76"/>
      <c r="B105" s="76"/>
      <c r="C105" s="76"/>
      <c r="D105" s="76"/>
      <c r="E105" s="76"/>
      <c r="F105" s="76"/>
      <c r="G105" s="76"/>
      <c r="H105" s="76"/>
      <c r="I105" s="76"/>
      <c r="J105" s="76"/>
      <c r="K105" s="76"/>
      <c r="L105" s="76"/>
      <c r="M105" s="76"/>
      <c r="N105" s="76"/>
      <c r="O105" s="76"/>
      <c r="P105" s="76"/>
      <c r="Q105" s="76"/>
      <c r="R105" s="76"/>
    </row>
    <row r="106" spans="1:18" s="64" customFormat="1" x14ac:dyDescent="0.35">
      <c r="A106" s="76"/>
      <c r="B106" s="76"/>
      <c r="C106" s="76"/>
      <c r="D106" s="76"/>
      <c r="E106" s="76"/>
      <c r="F106" s="76"/>
      <c r="G106" s="76"/>
      <c r="H106" s="76"/>
      <c r="I106" s="76"/>
      <c r="J106" s="76"/>
      <c r="K106" s="76"/>
      <c r="L106" s="76"/>
      <c r="M106" s="76"/>
      <c r="N106" s="76"/>
      <c r="O106" s="76"/>
      <c r="P106" s="76"/>
      <c r="Q106" s="76"/>
      <c r="R106" s="76"/>
    </row>
    <row r="107" spans="1:18" s="64" customFormat="1" x14ac:dyDescent="0.35">
      <c r="A107" s="76"/>
      <c r="B107" s="76"/>
      <c r="C107" s="76"/>
      <c r="D107" s="76"/>
      <c r="E107" s="76"/>
      <c r="F107" s="76"/>
      <c r="G107" s="76"/>
      <c r="H107" s="76"/>
      <c r="I107" s="76"/>
      <c r="J107" s="76"/>
      <c r="K107" s="76"/>
      <c r="L107" s="76"/>
      <c r="M107" s="76"/>
      <c r="N107" s="76"/>
      <c r="O107" s="76"/>
      <c r="P107" s="76"/>
      <c r="Q107" s="76"/>
      <c r="R107" s="76"/>
    </row>
    <row r="108" spans="1:18" s="64" customFormat="1" x14ac:dyDescent="0.35">
      <c r="A108" s="76"/>
      <c r="B108" s="76"/>
      <c r="C108" s="76"/>
      <c r="D108" s="76"/>
      <c r="E108" s="76"/>
      <c r="F108" s="76"/>
      <c r="G108" s="76"/>
      <c r="H108" s="76"/>
      <c r="I108" s="76"/>
      <c r="J108" s="76"/>
      <c r="K108" s="76"/>
      <c r="L108" s="76"/>
      <c r="M108" s="76"/>
      <c r="N108" s="76"/>
      <c r="O108" s="76"/>
      <c r="P108" s="76"/>
      <c r="Q108" s="76"/>
      <c r="R108" s="76"/>
    </row>
    <row r="109" spans="1:18" s="64" customFormat="1" x14ac:dyDescent="0.35">
      <c r="A109" s="76"/>
      <c r="B109" s="76"/>
      <c r="C109" s="76"/>
      <c r="D109" s="76"/>
      <c r="E109" s="76"/>
      <c r="F109" s="76"/>
      <c r="G109" s="76"/>
      <c r="H109" s="76"/>
      <c r="I109" s="76"/>
      <c r="J109" s="76"/>
      <c r="K109" s="76"/>
      <c r="L109" s="76"/>
      <c r="M109" s="76"/>
      <c r="N109" s="76"/>
      <c r="O109" s="76"/>
      <c r="P109" s="76"/>
      <c r="Q109" s="76"/>
      <c r="R109" s="76"/>
    </row>
    <row r="110" spans="1:18" s="64" customFormat="1" x14ac:dyDescent="0.35">
      <c r="A110" s="76"/>
      <c r="B110" s="76"/>
      <c r="C110" s="76"/>
      <c r="D110" s="76"/>
      <c r="E110" s="76"/>
      <c r="F110" s="76"/>
      <c r="G110" s="76"/>
      <c r="H110" s="76"/>
      <c r="I110" s="76"/>
      <c r="J110" s="76"/>
      <c r="K110" s="76"/>
      <c r="L110" s="76"/>
      <c r="M110" s="76"/>
      <c r="N110" s="76"/>
      <c r="O110" s="76"/>
      <c r="P110" s="76"/>
      <c r="Q110" s="76"/>
      <c r="R110" s="76"/>
    </row>
    <row r="111" spans="1:18" s="64" customFormat="1" x14ac:dyDescent="0.35">
      <c r="A111" s="76"/>
      <c r="B111" s="76"/>
      <c r="C111" s="76"/>
      <c r="D111" s="76"/>
      <c r="E111" s="76"/>
      <c r="F111" s="76"/>
      <c r="G111" s="76"/>
      <c r="H111" s="76"/>
      <c r="I111" s="76"/>
      <c r="J111" s="76"/>
      <c r="K111" s="76"/>
      <c r="L111" s="76"/>
      <c r="M111" s="76"/>
      <c r="N111" s="76"/>
      <c r="O111" s="76"/>
      <c r="P111" s="76"/>
      <c r="Q111" s="76"/>
      <c r="R111" s="76"/>
    </row>
    <row r="112" spans="1:18" s="64" customFormat="1" x14ac:dyDescent="0.35">
      <c r="A112" s="76"/>
      <c r="B112" s="76"/>
      <c r="C112" s="76"/>
      <c r="D112" s="76"/>
      <c r="E112" s="76"/>
      <c r="F112" s="76"/>
      <c r="G112" s="76"/>
      <c r="H112" s="76"/>
      <c r="I112" s="76"/>
      <c r="J112" s="76"/>
      <c r="K112" s="76"/>
      <c r="L112" s="76"/>
      <c r="M112" s="76"/>
      <c r="N112" s="76"/>
      <c r="O112" s="76"/>
      <c r="P112" s="76"/>
      <c r="Q112" s="76"/>
      <c r="R112" s="76"/>
    </row>
    <row r="113" spans="1:18" s="64" customFormat="1" x14ac:dyDescent="0.35">
      <c r="A113" s="76"/>
      <c r="B113" s="76"/>
      <c r="C113" s="76"/>
      <c r="D113" s="76"/>
      <c r="E113" s="76"/>
      <c r="F113" s="76"/>
      <c r="G113" s="76"/>
      <c r="H113" s="76"/>
      <c r="I113" s="76"/>
      <c r="J113" s="76"/>
      <c r="K113" s="76"/>
      <c r="L113" s="76"/>
      <c r="M113" s="76"/>
      <c r="N113" s="76"/>
      <c r="O113" s="76"/>
      <c r="P113" s="76"/>
      <c r="Q113" s="76"/>
      <c r="R113" s="76"/>
    </row>
    <row r="114" spans="1:18" s="64" customFormat="1" x14ac:dyDescent="0.35">
      <c r="A114" s="76"/>
      <c r="B114" s="76"/>
      <c r="C114" s="76"/>
      <c r="D114" s="76"/>
      <c r="E114" s="76"/>
      <c r="F114" s="76"/>
      <c r="G114" s="76"/>
      <c r="H114" s="76"/>
      <c r="I114" s="76"/>
      <c r="J114" s="76"/>
      <c r="K114" s="76"/>
      <c r="L114" s="76"/>
      <c r="M114" s="76"/>
      <c r="N114" s="76"/>
      <c r="O114" s="76"/>
      <c r="P114" s="76"/>
      <c r="Q114" s="76"/>
      <c r="R114" s="76"/>
    </row>
    <row r="115" spans="1:18" s="64" customFormat="1" x14ac:dyDescent="0.35">
      <c r="A115" s="76"/>
      <c r="B115" s="76"/>
      <c r="C115" s="76"/>
      <c r="D115" s="76"/>
      <c r="E115" s="76"/>
      <c r="F115" s="76"/>
      <c r="G115" s="76"/>
      <c r="H115" s="76"/>
      <c r="I115" s="76"/>
      <c r="J115" s="76"/>
      <c r="K115" s="76"/>
      <c r="L115" s="76"/>
      <c r="M115" s="76"/>
      <c r="N115" s="76"/>
      <c r="O115" s="76"/>
      <c r="P115" s="76"/>
      <c r="Q115" s="76"/>
      <c r="R115" s="76"/>
    </row>
    <row r="116" spans="1:18" s="64" customFormat="1" x14ac:dyDescent="0.35">
      <c r="A116" s="76"/>
      <c r="B116" s="76"/>
      <c r="C116" s="76"/>
      <c r="D116" s="76"/>
      <c r="E116" s="76"/>
      <c r="F116" s="76"/>
      <c r="G116" s="76"/>
      <c r="H116" s="76"/>
      <c r="I116" s="76"/>
      <c r="J116" s="76"/>
      <c r="K116" s="76"/>
      <c r="L116" s="76"/>
      <c r="M116" s="76"/>
      <c r="N116" s="76"/>
      <c r="O116" s="76"/>
      <c r="P116" s="76"/>
      <c r="Q116" s="76"/>
      <c r="R116" s="76"/>
    </row>
    <row r="117" spans="1:18" s="64" customFormat="1" x14ac:dyDescent="0.35">
      <c r="A117" s="76"/>
      <c r="B117" s="76"/>
      <c r="C117" s="76"/>
      <c r="D117" s="76"/>
      <c r="E117" s="76"/>
      <c r="F117" s="76"/>
      <c r="G117" s="76"/>
      <c r="H117" s="76"/>
      <c r="I117" s="76"/>
      <c r="J117" s="76"/>
      <c r="K117" s="76"/>
      <c r="L117" s="76"/>
      <c r="M117" s="76"/>
      <c r="N117" s="76"/>
      <c r="O117" s="76"/>
      <c r="P117" s="76"/>
      <c r="Q117" s="76"/>
      <c r="R117" s="76"/>
    </row>
    <row r="118" spans="1:18" s="64" customFormat="1" x14ac:dyDescent="0.35">
      <c r="A118" s="76"/>
      <c r="B118" s="76"/>
      <c r="C118" s="76"/>
      <c r="D118" s="76"/>
      <c r="E118" s="76"/>
      <c r="F118" s="76"/>
      <c r="G118" s="76"/>
      <c r="H118" s="76"/>
      <c r="I118" s="76"/>
      <c r="J118" s="76"/>
      <c r="K118" s="76"/>
      <c r="L118" s="76"/>
      <c r="M118" s="76"/>
      <c r="N118" s="76"/>
      <c r="O118" s="76"/>
      <c r="P118" s="76"/>
      <c r="Q118" s="76"/>
      <c r="R118" s="76"/>
    </row>
    <row r="119" spans="1:18" s="64" customFormat="1" x14ac:dyDescent="0.35">
      <c r="A119" s="76"/>
      <c r="B119" s="76"/>
      <c r="C119" s="76"/>
      <c r="D119" s="76"/>
      <c r="E119" s="76"/>
      <c r="F119" s="76"/>
      <c r="G119" s="76"/>
      <c r="H119" s="76"/>
      <c r="I119" s="76"/>
      <c r="J119" s="76"/>
      <c r="K119" s="76"/>
      <c r="L119" s="76"/>
      <c r="M119" s="76"/>
      <c r="N119" s="76"/>
      <c r="O119" s="76"/>
      <c r="P119" s="76"/>
      <c r="Q119" s="76"/>
      <c r="R119" s="76"/>
    </row>
    <row r="120" spans="1:18" s="64" customFormat="1" x14ac:dyDescent="0.35">
      <c r="A120" s="76"/>
      <c r="B120" s="76"/>
      <c r="C120" s="76"/>
      <c r="D120" s="76"/>
      <c r="E120" s="76"/>
      <c r="F120" s="76"/>
      <c r="G120" s="76"/>
      <c r="H120" s="76"/>
      <c r="I120" s="76"/>
      <c r="J120" s="76"/>
      <c r="K120" s="76"/>
      <c r="L120" s="76"/>
      <c r="M120" s="76"/>
      <c r="N120" s="76"/>
      <c r="O120" s="76"/>
      <c r="P120" s="76"/>
      <c r="Q120" s="76"/>
      <c r="R120" s="76"/>
    </row>
    <row r="121" spans="1:18" s="64" customFormat="1" x14ac:dyDescent="0.35">
      <c r="A121" s="76"/>
      <c r="B121" s="76"/>
      <c r="C121" s="76"/>
      <c r="D121" s="76"/>
      <c r="E121" s="76"/>
      <c r="F121" s="76"/>
      <c r="G121" s="76"/>
      <c r="H121" s="76"/>
      <c r="I121" s="76"/>
      <c r="J121" s="76"/>
      <c r="K121" s="76"/>
      <c r="L121" s="76"/>
      <c r="M121" s="76"/>
      <c r="N121" s="76"/>
      <c r="O121" s="76"/>
      <c r="P121" s="76"/>
      <c r="Q121" s="76"/>
      <c r="R121" s="76"/>
    </row>
    <row r="122" spans="1:18" s="64" customFormat="1" x14ac:dyDescent="0.35">
      <c r="A122" s="76"/>
      <c r="B122" s="76"/>
      <c r="C122" s="76"/>
      <c r="D122" s="76"/>
      <c r="E122" s="76"/>
      <c r="F122" s="76"/>
      <c r="G122" s="76"/>
      <c r="H122" s="76"/>
      <c r="I122" s="76"/>
      <c r="J122" s="76"/>
      <c r="K122" s="76"/>
      <c r="L122" s="76"/>
      <c r="M122" s="76"/>
      <c r="N122" s="76"/>
      <c r="O122" s="76"/>
      <c r="P122" s="76"/>
      <c r="Q122" s="76"/>
      <c r="R122" s="76"/>
    </row>
    <row r="123" spans="1:18" s="64" customFormat="1" x14ac:dyDescent="0.35">
      <c r="A123" s="76"/>
      <c r="B123" s="76"/>
      <c r="C123" s="76"/>
      <c r="D123" s="76"/>
      <c r="E123" s="76"/>
      <c r="F123" s="76"/>
      <c r="G123" s="76"/>
      <c r="H123" s="76"/>
      <c r="I123" s="76"/>
      <c r="J123" s="76"/>
      <c r="K123" s="76"/>
      <c r="L123" s="76"/>
      <c r="M123" s="76"/>
      <c r="N123" s="76"/>
      <c r="O123" s="76"/>
      <c r="P123" s="76"/>
      <c r="Q123" s="76"/>
      <c r="R123" s="76"/>
    </row>
    <row r="124" spans="1:18" s="64" customFormat="1" x14ac:dyDescent="0.35">
      <c r="A124" s="76"/>
      <c r="B124" s="76"/>
      <c r="C124" s="76"/>
      <c r="D124" s="76"/>
      <c r="E124" s="76"/>
      <c r="F124" s="76"/>
      <c r="G124" s="76"/>
      <c r="H124" s="76"/>
      <c r="I124" s="76"/>
      <c r="J124" s="76"/>
      <c r="K124" s="76"/>
      <c r="L124" s="76"/>
      <c r="M124" s="76"/>
      <c r="N124" s="76"/>
      <c r="O124" s="76"/>
      <c r="P124" s="76"/>
      <c r="Q124" s="76"/>
      <c r="R124" s="76"/>
    </row>
    <row r="125" spans="1:18" s="64" customFormat="1" x14ac:dyDescent="0.35">
      <c r="A125" s="76"/>
      <c r="B125" s="76"/>
      <c r="C125" s="76"/>
      <c r="D125" s="76"/>
      <c r="E125" s="76"/>
      <c r="F125" s="76"/>
      <c r="G125" s="76"/>
      <c r="H125" s="76"/>
      <c r="I125" s="76"/>
      <c r="J125" s="76"/>
      <c r="K125" s="76"/>
      <c r="L125" s="76"/>
      <c r="M125" s="76"/>
      <c r="N125" s="76"/>
      <c r="O125" s="76"/>
      <c r="P125" s="76"/>
      <c r="Q125" s="76"/>
      <c r="R125" s="76"/>
    </row>
    <row r="126" spans="1:18" s="64" customFormat="1" x14ac:dyDescent="0.35">
      <c r="A126" s="76"/>
      <c r="B126" s="76"/>
      <c r="C126" s="76"/>
      <c r="D126" s="76"/>
      <c r="E126" s="76"/>
      <c r="F126" s="76"/>
      <c r="G126" s="76"/>
      <c r="H126" s="76"/>
      <c r="I126" s="76"/>
      <c r="J126" s="76"/>
      <c r="K126" s="76"/>
      <c r="L126" s="76"/>
      <c r="M126" s="76"/>
      <c r="N126" s="76"/>
      <c r="O126" s="76"/>
      <c r="P126" s="76"/>
      <c r="Q126" s="76"/>
      <c r="R126" s="76"/>
    </row>
    <row r="127" spans="1:18" s="64" customFormat="1" x14ac:dyDescent="0.35">
      <c r="A127" s="76"/>
      <c r="B127" s="76"/>
      <c r="C127" s="76"/>
      <c r="D127" s="76"/>
      <c r="E127" s="76"/>
      <c r="F127" s="76"/>
      <c r="G127" s="76"/>
      <c r="H127" s="76"/>
      <c r="I127" s="76"/>
      <c r="J127" s="76"/>
      <c r="K127" s="76"/>
      <c r="L127" s="76"/>
      <c r="M127" s="76"/>
      <c r="N127" s="76"/>
      <c r="O127" s="76"/>
      <c r="P127" s="76"/>
      <c r="Q127" s="76"/>
      <c r="R127" s="76"/>
    </row>
    <row r="128" spans="1:18" s="64" customFormat="1" x14ac:dyDescent="0.35">
      <c r="A128" s="76"/>
      <c r="B128" s="76"/>
      <c r="C128" s="76"/>
      <c r="D128" s="76"/>
      <c r="E128" s="76"/>
      <c r="F128" s="76"/>
      <c r="G128" s="76"/>
      <c r="H128" s="76"/>
      <c r="I128" s="76"/>
      <c r="J128" s="76"/>
      <c r="K128" s="76"/>
      <c r="L128" s="76"/>
      <c r="M128" s="76"/>
      <c r="N128" s="76"/>
      <c r="O128" s="76"/>
      <c r="P128" s="76"/>
      <c r="Q128" s="76"/>
      <c r="R128" s="76"/>
    </row>
    <row r="129" spans="1:18" s="64" customFormat="1" x14ac:dyDescent="0.35">
      <c r="A129" s="76"/>
      <c r="B129" s="76"/>
      <c r="C129" s="76"/>
      <c r="D129" s="76"/>
      <c r="E129" s="76"/>
      <c r="F129" s="76"/>
      <c r="G129" s="76"/>
      <c r="H129" s="76"/>
      <c r="I129" s="76"/>
      <c r="J129" s="76"/>
      <c r="K129" s="76"/>
      <c r="L129" s="76"/>
      <c r="M129" s="76"/>
      <c r="N129" s="76"/>
      <c r="O129" s="76"/>
      <c r="P129" s="76"/>
      <c r="Q129" s="76"/>
      <c r="R129" s="76"/>
    </row>
    <row r="130" spans="1:18" s="64" customFormat="1" x14ac:dyDescent="0.35">
      <c r="A130" s="76"/>
      <c r="B130" s="76"/>
      <c r="C130" s="76"/>
      <c r="D130" s="76"/>
      <c r="E130" s="76"/>
      <c r="F130" s="76"/>
      <c r="G130" s="76"/>
      <c r="H130" s="76"/>
      <c r="I130" s="76"/>
      <c r="J130" s="76"/>
      <c r="K130" s="76"/>
      <c r="L130" s="76"/>
      <c r="M130" s="76"/>
      <c r="N130" s="76"/>
      <c r="O130" s="76"/>
      <c r="P130" s="76"/>
      <c r="Q130" s="76"/>
      <c r="R130" s="76"/>
    </row>
    <row r="131" spans="1:18" s="64" customFormat="1" x14ac:dyDescent="0.35">
      <c r="A131" s="76"/>
      <c r="B131" s="76"/>
      <c r="C131" s="76"/>
      <c r="D131" s="76"/>
      <c r="E131" s="76"/>
      <c r="F131" s="76"/>
      <c r="G131" s="76"/>
      <c r="H131" s="76"/>
      <c r="I131" s="76"/>
      <c r="J131" s="76"/>
      <c r="K131" s="76"/>
      <c r="L131" s="76"/>
      <c r="M131" s="76"/>
      <c r="N131" s="76"/>
      <c r="O131" s="76"/>
      <c r="P131" s="76"/>
      <c r="Q131" s="76"/>
      <c r="R131" s="76"/>
    </row>
    <row r="132" spans="1:18" s="64" customFormat="1" x14ac:dyDescent="0.35">
      <c r="A132" s="76"/>
      <c r="B132" s="76"/>
      <c r="C132" s="76"/>
      <c r="D132" s="76"/>
      <c r="E132" s="76"/>
      <c r="F132" s="76"/>
      <c r="G132" s="76"/>
      <c r="H132" s="76"/>
      <c r="I132" s="76"/>
      <c r="J132" s="76"/>
      <c r="K132" s="76"/>
      <c r="L132" s="76"/>
      <c r="M132" s="76"/>
      <c r="N132" s="76"/>
      <c r="O132" s="76"/>
      <c r="P132" s="76"/>
      <c r="Q132" s="76"/>
      <c r="R132" s="76"/>
    </row>
    <row r="133" spans="1:18" s="64" customFormat="1" x14ac:dyDescent="0.35">
      <c r="A133" s="76"/>
      <c r="B133" s="76"/>
      <c r="C133" s="76"/>
      <c r="D133" s="76"/>
      <c r="E133" s="76"/>
      <c r="F133" s="76"/>
      <c r="G133" s="76"/>
      <c r="H133" s="76"/>
      <c r="I133" s="76"/>
      <c r="J133" s="76"/>
      <c r="K133" s="76"/>
      <c r="L133" s="76"/>
      <c r="M133" s="76"/>
      <c r="N133" s="76"/>
      <c r="O133" s="76"/>
      <c r="P133" s="76"/>
      <c r="Q133" s="76"/>
      <c r="R133" s="76"/>
    </row>
    <row r="134" spans="1:18" s="64" customFormat="1" x14ac:dyDescent="0.35">
      <c r="A134" s="76"/>
      <c r="B134" s="76"/>
      <c r="C134" s="76"/>
      <c r="D134" s="76"/>
      <c r="E134" s="76"/>
      <c r="F134" s="76"/>
      <c r="G134" s="76"/>
      <c r="H134" s="76"/>
      <c r="I134" s="76"/>
      <c r="J134" s="76"/>
      <c r="K134" s="76"/>
      <c r="L134" s="76"/>
      <c r="M134" s="76"/>
      <c r="N134" s="76"/>
      <c r="O134" s="76"/>
      <c r="P134" s="76"/>
      <c r="Q134" s="76"/>
      <c r="R134" s="76"/>
    </row>
    <row r="135" spans="1:18" s="64" customFormat="1" x14ac:dyDescent="0.35">
      <c r="A135" s="76"/>
      <c r="B135" s="76"/>
      <c r="C135" s="76"/>
      <c r="D135" s="76"/>
      <c r="E135" s="76"/>
      <c r="F135" s="76"/>
      <c r="G135" s="76"/>
      <c r="H135" s="76"/>
      <c r="I135" s="76"/>
      <c r="J135" s="76"/>
      <c r="K135" s="76"/>
      <c r="L135" s="76"/>
      <c r="M135" s="76"/>
      <c r="N135" s="76"/>
      <c r="O135" s="76"/>
      <c r="P135" s="76"/>
      <c r="Q135" s="76"/>
      <c r="R135" s="76"/>
    </row>
    <row r="136" spans="1:18" s="64" customFormat="1" x14ac:dyDescent="0.35">
      <c r="A136" s="76"/>
      <c r="B136" s="76"/>
      <c r="C136" s="76"/>
      <c r="D136" s="76"/>
      <c r="E136" s="76"/>
      <c r="F136" s="76"/>
      <c r="G136" s="76"/>
      <c r="H136" s="76"/>
      <c r="I136" s="76"/>
      <c r="J136" s="76"/>
      <c r="K136" s="76"/>
      <c r="L136" s="76"/>
      <c r="M136" s="76"/>
      <c r="N136" s="76"/>
      <c r="O136" s="76"/>
      <c r="P136" s="76"/>
      <c r="Q136" s="76"/>
      <c r="R136" s="76"/>
    </row>
    <row r="137" spans="1:18" s="64" customFormat="1" x14ac:dyDescent="0.35">
      <c r="A137" s="76"/>
      <c r="B137" s="76"/>
      <c r="C137" s="76"/>
      <c r="D137" s="76"/>
      <c r="E137" s="76"/>
      <c r="F137" s="76"/>
      <c r="G137" s="76"/>
      <c r="H137" s="76"/>
      <c r="I137" s="76"/>
      <c r="J137" s="76"/>
      <c r="K137" s="76"/>
      <c r="L137" s="76"/>
      <c r="M137" s="76"/>
      <c r="N137" s="76"/>
      <c r="O137" s="76"/>
      <c r="P137" s="76"/>
      <c r="Q137" s="76"/>
      <c r="R137" s="76"/>
    </row>
    <row r="138" spans="1:18" s="64" customFormat="1" x14ac:dyDescent="0.35">
      <c r="A138" s="76"/>
      <c r="B138" s="76"/>
      <c r="C138" s="76"/>
      <c r="D138" s="76"/>
      <c r="E138" s="76"/>
      <c r="F138" s="76"/>
      <c r="G138" s="76"/>
      <c r="H138" s="76"/>
      <c r="I138" s="76"/>
      <c r="J138" s="76"/>
      <c r="K138" s="76"/>
      <c r="L138" s="76"/>
      <c r="M138" s="76"/>
      <c r="N138" s="76"/>
      <c r="O138" s="76"/>
      <c r="P138" s="76"/>
      <c r="Q138" s="76"/>
      <c r="R138" s="76"/>
    </row>
    <row r="139" spans="1:18" s="64" customFormat="1" x14ac:dyDescent="0.35">
      <c r="A139" s="76"/>
      <c r="B139" s="76"/>
      <c r="C139" s="76"/>
      <c r="D139" s="76"/>
      <c r="E139" s="76"/>
      <c r="F139" s="76"/>
      <c r="G139" s="76"/>
      <c r="H139" s="76"/>
      <c r="I139" s="76"/>
      <c r="J139" s="76"/>
      <c r="K139" s="76"/>
      <c r="L139" s="76"/>
      <c r="M139" s="76"/>
      <c r="N139" s="76"/>
      <c r="O139" s="76"/>
      <c r="P139" s="76"/>
      <c r="Q139" s="76"/>
      <c r="R139" s="76"/>
    </row>
    <row r="140" spans="1:18" s="64" customFormat="1" x14ac:dyDescent="0.35">
      <c r="A140" s="76"/>
      <c r="B140" s="76"/>
      <c r="C140" s="76"/>
      <c r="D140" s="76"/>
      <c r="E140" s="76"/>
      <c r="F140" s="76"/>
      <c r="G140" s="76"/>
      <c r="H140" s="76"/>
      <c r="I140" s="76"/>
      <c r="J140" s="76"/>
      <c r="K140" s="76"/>
      <c r="L140" s="76"/>
      <c r="M140" s="76"/>
      <c r="N140" s="76"/>
      <c r="O140" s="76"/>
      <c r="P140" s="76"/>
      <c r="Q140" s="76"/>
      <c r="R140" s="76"/>
    </row>
    <row r="141" spans="1:18" s="64" customFormat="1" x14ac:dyDescent="0.35">
      <c r="A141" s="76"/>
      <c r="B141" s="76"/>
      <c r="C141" s="76"/>
      <c r="D141" s="76"/>
      <c r="E141" s="76"/>
      <c r="F141" s="76"/>
      <c r="G141" s="76"/>
      <c r="H141" s="76"/>
      <c r="I141" s="76"/>
      <c r="J141" s="76"/>
      <c r="K141" s="76"/>
      <c r="L141" s="76"/>
      <c r="M141" s="76"/>
      <c r="N141" s="76"/>
      <c r="O141" s="76"/>
      <c r="P141" s="76"/>
      <c r="Q141" s="76"/>
      <c r="R141" s="76"/>
    </row>
    <row r="142" spans="1:18" s="64" customFormat="1" x14ac:dyDescent="0.35">
      <c r="A142" s="76"/>
      <c r="B142" s="76"/>
      <c r="C142" s="76"/>
      <c r="D142" s="76"/>
      <c r="E142" s="76"/>
      <c r="F142" s="76"/>
      <c r="G142" s="76"/>
      <c r="H142" s="76"/>
      <c r="I142" s="76"/>
      <c r="J142" s="76"/>
      <c r="K142" s="76"/>
      <c r="L142" s="76"/>
      <c r="M142" s="76"/>
      <c r="N142" s="76"/>
      <c r="O142" s="76"/>
      <c r="P142" s="76"/>
      <c r="Q142" s="76"/>
      <c r="R142" s="76"/>
    </row>
    <row r="143" spans="1:18" s="1" customFormat="1" x14ac:dyDescent="0.35"/>
  </sheetData>
  <mergeCells count="9">
    <mergeCell ref="AM11:AV11"/>
    <mergeCell ref="AM18:AV18"/>
    <mergeCell ref="AM25:AV25"/>
    <mergeCell ref="AM32:AV32"/>
    <mergeCell ref="C2:E2"/>
    <mergeCell ref="G2:I2"/>
    <mergeCell ref="K2:M2"/>
    <mergeCell ref="O2:Q2"/>
    <mergeCell ref="AM4:AV4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8"/>
  <dimension ref="A1:Z95"/>
  <sheetViews>
    <sheetView workbookViewId="0">
      <selection activeCell="G4" sqref="G4:I83"/>
    </sheetView>
  </sheetViews>
  <sheetFormatPr baseColWidth="10" defaultRowHeight="14.5" x14ac:dyDescent="0.35"/>
  <cols>
    <col min="1" max="1" width="8.08984375" bestFit="1" customWidth="1"/>
    <col min="2" max="2" width="9" bestFit="1" customWidth="1"/>
    <col min="3" max="3" width="7.6328125" bestFit="1" customWidth="1"/>
    <col min="4" max="4" width="7" bestFit="1" customWidth="1"/>
    <col min="5" max="5" width="6.6328125" bestFit="1" customWidth="1"/>
    <col min="6" max="6" width="5.54296875" bestFit="1" customWidth="1"/>
    <col min="7" max="7" width="8.08984375" bestFit="1" customWidth="1"/>
    <col min="8" max="8" width="9" bestFit="1" customWidth="1"/>
    <col min="9" max="9" width="6.6328125" bestFit="1" customWidth="1"/>
    <col min="10" max="10" width="5.54296875" bestFit="1" customWidth="1"/>
    <col min="11" max="11" width="7.6328125" bestFit="1" customWidth="1"/>
    <col min="12" max="12" width="7" bestFit="1" customWidth="1"/>
    <col min="13" max="13" width="8.08984375" bestFit="1" customWidth="1"/>
    <col min="14" max="14" width="9" bestFit="1" customWidth="1"/>
    <col min="15" max="15" width="7.6328125" bestFit="1" customWidth="1"/>
    <col min="16" max="16" width="7" bestFit="1" customWidth="1"/>
    <col min="17" max="17" width="6" bestFit="1" customWidth="1"/>
  </cols>
  <sheetData>
    <row r="1" spans="1:26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26" ht="15.75" customHeight="1" x14ac:dyDescent="0.35">
      <c r="A2" s="64"/>
      <c r="B2" s="64"/>
      <c r="C2" s="85" t="s">
        <v>43</v>
      </c>
      <c r="D2" s="86"/>
      <c r="E2" s="87"/>
      <c r="F2" s="76"/>
      <c r="G2" s="85" t="s">
        <v>0</v>
      </c>
      <c r="H2" s="86"/>
      <c r="I2" s="87"/>
      <c r="J2" s="76"/>
      <c r="K2" s="85" t="s">
        <v>4</v>
      </c>
      <c r="L2" s="86"/>
      <c r="M2" s="87"/>
      <c r="N2" s="64"/>
      <c r="O2" s="85" t="s">
        <v>5</v>
      </c>
      <c r="P2" s="86"/>
      <c r="Q2" s="87"/>
    </row>
    <row r="3" spans="1:26" ht="15.5" x14ac:dyDescent="0.35">
      <c r="A3" s="2" t="s">
        <v>6</v>
      </c>
      <c r="B3" s="2" t="s">
        <v>14</v>
      </c>
      <c r="C3" s="3" t="s">
        <v>1</v>
      </c>
      <c r="D3" s="63" t="s">
        <v>2</v>
      </c>
      <c r="E3" s="63" t="s">
        <v>3</v>
      </c>
      <c r="F3" s="1"/>
      <c r="G3" s="3" t="s">
        <v>1</v>
      </c>
      <c r="H3" s="63" t="s">
        <v>2</v>
      </c>
      <c r="I3" s="63" t="s">
        <v>3</v>
      </c>
      <c r="J3" s="1"/>
      <c r="K3" s="3" t="s">
        <v>1</v>
      </c>
      <c r="L3" s="63" t="s">
        <v>2</v>
      </c>
      <c r="M3" s="63" t="s">
        <v>3</v>
      </c>
      <c r="N3" s="64"/>
      <c r="O3" s="3" t="s">
        <v>1</v>
      </c>
      <c r="P3" s="63" t="s">
        <v>2</v>
      </c>
      <c r="Q3" s="63" t="s">
        <v>3</v>
      </c>
    </row>
    <row r="4" spans="1:26" ht="15.5" x14ac:dyDescent="0.35">
      <c r="A4" s="4">
        <v>2.1</v>
      </c>
      <c r="B4" s="8" t="s">
        <v>15</v>
      </c>
      <c r="C4" s="4">
        <v>3.9251000000000001E-2</v>
      </c>
      <c r="D4" s="8">
        <v>6.4201999999999995E-2</v>
      </c>
      <c r="E4" s="4">
        <v>6.4201999999999995E-2</v>
      </c>
      <c r="F4" s="1"/>
      <c r="G4" s="4">
        <v>3.5048999999999997E-2</v>
      </c>
      <c r="H4" s="8">
        <v>7.6188000000000006E-2</v>
      </c>
      <c r="I4" s="4">
        <v>5.5666E-2</v>
      </c>
      <c r="J4" s="1"/>
      <c r="K4" s="4">
        <v>3.5562000000000003E-2</v>
      </c>
      <c r="L4" s="8">
        <v>8.5983000000000004E-2</v>
      </c>
      <c r="M4" s="4">
        <v>5.1457000000000003E-2</v>
      </c>
      <c r="N4" s="64"/>
      <c r="O4" s="4">
        <v>3.7227000000000003E-2</v>
      </c>
      <c r="P4" s="8">
        <v>9.4097E-2</v>
      </c>
      <c r="Q4" s="4">
        <v>5.0053E-2</v>
      </c>
      <c r="R4" s="80"/>
      <c r="V4" s="80"/>
      <c r="W4" s="80"/>
      <c r="X4" s="80"/>
      <c r="Y4" s="80"/>
      <c r="Z4" s="80"/>
    </row>
    <row r="5" spans="1:26" ht="15.5" x14ac:dyDescent="0.35">
      <c r="A5" s="22">
        <v>2.2000000000000002</v>
      </c>
      <c r="B5" s="23" t="s">
        <v>15</v>
      </c>
      <c r="C5" s="22">
        <v>6.7507999999999999E-2</v>
      </c>
      <c r="D5" s="23">
        <v>6.2710000000000002E-2</v>
      </c>
      <c r="E5" s="22">
        <v>6.2710000000000002E-2</v>
      </c>
      <c r="F5" s="1"/>
      <c r="G5" s="22">
        <v>5.6798000000000001E-2</v>
      </c>
      <c r="H5" s="23">
        <v>7.0142999999999997E-2</v>
      </c>
      <c r="I5" s="22">
        <v>5.5041E-2</v>
      </c>
      <c r="J5" s="1"/>
      <c r="K5" s="22">
        <v>5.1903999999999999E-2</v>
      </c>
      <c r="L5" s="23">
        <v>7.714E-2</v>
      </c>
      <c r="M5" s="22">
        <v>4.9910999999999997E-2</v>
      </c>
      <c r="N5" s="64"/>
      <c r="O5" s="22">
        <v>5.0090000000000003E-2</v>
      </c>
      <c r="P5" s="23">
        <v>8.3281999999999995E-2</v>
      </c>
      <c r="Q5" s="22">
        <v>4.7552999999999998E-2</v>
      </c>
      <c r="R5" s="80"/>
      <c r="V5" s="80"/>
      <c r="W5" s="80"/>
      <c r="X5" s="80"/>
      <c r="Y5" s="80"/>
      <c r="Z5" s="80"/>
    </row>
    <row r="6" spans="1:26" ht="15.5" x14ac:dyDescent="0.35">
      <c r="A6" s="5">
        <v>2.4</v>
      </c>
      <c r="B6" s="6" t="s">
        <v>15</v>
      </c>
      <c r="C6" s="5">
        <v>0.126336</v>
      </c>
      <c r="D6" s="6">
        <v>6.6096000000000002E-2</v>
      </c>
      <c r="E6" s="5">
        <v>6.6096000000000002E-2</v>
      </c>
      <c r="F6" s="1"/>
      <c r="G6" s="5">
        <v>0.131886</v>
      </c>
      <c r="H6" s="6">
        <v>6.8414000000000003E-2</v>
      </c>
      <c r="I6" s="5">
        <v>7.2323999999999999E-2</v>
      </c>
      <c r="J6" s="1"/>
      <c r="K6" s="5">
        <v>0.13018299999999999</v>
      </c>
      <c r="L6" s="6">
        <v>7.2834999999999997E-2</v>
      </c>
      <c r="M6" s="5">
        <v>7.3771000000000003E-2</v>
      </c>
      <c r="N6" s="64"/>
      <c r="O6" s="5">
        <v>0.12845599999999999</v>
      </c>
      <c r="P6" s="6">
        <v>7.8366000000000005E-2</v>
      </c>
      <c r="Q6" s="5">
        <v>7.4682999999999999E-2</v>
      </c>
      <c r="R6" s="80"/>
      <c r="V6" s="80"/>
      <c r="W6" s="80"/>
      <c r="X6" s="80"/>
      <c r="Y6" s="80"/>
      <c r="Z6" s="80"/>
    </row>
    <row r="7" spans="1:26" ht="15.5" x14ac:dyDescent="0.35">
      <c r="A7" s="5">
        <v>2.8</v>
      </c>
      <c r="B7" s="6" t="s">
        <v>15</v>
      </c>
      <c r="C7" s="5">
        <v>0.172793</v>
      </c>
      <c r="D7" s="6">
        <v>6.7429000000000003E-2</v>
      </c>
      <c r="E7" s="5">
        <v>6.7429000000000003E-2</v>
      </c>
      <c r="F7" s="1"/>
      <c r="G7" s="5">
        <v>0.20821999999999999</v>
      </c>
      <c r="H7" s="6">
        <v>6.6576999999999997E-2</v>
      </c>
      <c r="I7" s="5">
        <v>8.3731E-2</v>
      </c>
      <c r="J7" s="1"/>
      <c r="K7" s="5">
        <v>0.22481999999999999</v>
      </c>
      <c r="L7" s="6">
        <v>7.0891999999999997E-2</v>
      </c>
      <c r="M7" s="5">
        <v>9.4506999999999994E-2</v>
      </c>
      <c r="N7" s="64"/>
      <c r="O7" s="5">
        <v>0.235379</v>
      </c>
      <c r="P7" s="6">
        <v>7.5911999999999993E-2</v>
      </c>
      <c r="Q7" s="5">
        <v>0.101425</v>
      </c>
      <c r="R7" s="80"/>
      <c r="V7" s="80"/>
      <c r="W7" s="80"/>
      <c r="X7" s="80"/>
      <c r="Y7" s="80"/>
      <c r="Z7" s="80"/>
    </row>
    <row r="8" spans="1:26" ht="15.5" x14ac:dyDescent="0.35">
      <c r="A8" s="17">
        <v>2.1</v>
      </c>
      <c r="B8" s="17" t="s">
        <v>16</v>
      </c>
      <c r="C8" s="17">
        <v>7.0142999999999997E-2</v>
      </c>
      <c r="D8" s="17">
        <v>6.8356E-2</v>
      </c>
      <c r="E8" s="17">
        <v>6.8356E-2</v>
      </c>
      <c r="F8" s="1"/>
      <c r="G8" s="17">
        <v>5.9683E-2</v>
      </c>
      <c r="H8" s="17">
        <v>8.1547999999999995E-2</v>
      </c>
      <c r="I8" s="17">
        <v>5.6032999999999999E-2</v>
      </c>
      <c r="J8" s="1"/>
      <c r="K8" s="17">
        <v>5.5309999999999998E-2</v>
      </c>
      <c r="L8" s="17">
        <v>9.1217000000000006E-2</v>
      </c>
      <c r="M8" s="17">
        <v>5.1368999999999998E-2</v>
      </c>
      <c r="N8" s="64"/>
      <c r="O8" s="17">
        <v>5.3089999999999998E-2</v>
      </c>
      <c r="P8" s="17">
        <v>9.7993999999999998E-2</v>
      </c>
      <c r="Q8" s="17">
        <v>4.9341000000000003E-2</v>
      </c>
      <c r="R8" s="80"/>
      <c r="V8" s="80"/>
      <c r="W8" s="80"/>
      <c r="X8" s="80"/>
      <c r="Y8" s="80"/>
      <c r="Z8" s="80"/>
    </row>
    <row r="9" spans="1:26" ht="15.5" x14ac:dyDescent="0.35">
      <c r="A9" s="20">
        <v>2.2000000000000002</v>
      </c>
      <c r="B9" s="20" t="s">
        <v>16</v>
      </c>
      <c r="C9" s="20">
        <v>6.0273E-2</v>
      </c>
      <c r="D9" s="20">
        <v>5.9513000000000003E-2</v>
      </c>
      <c r="E9" s="20">
        <v>5.9513000000000003E-2</v>
      </c>
      <c r="F9" s="1"/>
      <c r="G9" s="20">
        <v>5.3580000000000003E-2</v>
      </c>
      <c r="H9" s="20">
        <v>6.6567000000000001E-2</v>
      </c>
      <c r="I9" s="20">
        <v>5.1831000000000002E-2</v>
      </c>
      <c r="J9" s="1"/>
      <c r="K9" s="20">
        <v>5.1469000000000001E-2</v>
      </c>
      <c r="L9" s="20">
        <v>7.4824000000000002E-2</v>
      </c>
      <c r="M9" s="20">
        <v>4.9376000000000003E-2</v>
      </c>
      <c r="N9" s="64"/>
      <c r="O9" s="20">
        <v>4.9664E-2</v>
      </c>
      <c r="P9" s="20">
        <v>8.0117999999999995E-2</v>
      </c>
      <c r="Q9" s="20">
        <v>4.7357999999999997E-2</v>
      </c>
      <c r="R9" s="80"/>
      <c r="V9" s="80"/>
      <c r="W9" s="80"/>
      <c r="X9" s="80"/>
      <c r="Y9" s="80"/>
      <c r="Z9" s="80"/>
    </row>
    <row r="10" spans="1:26" ht="15.5" x14ac:dyDescent="0.35">
      <c r="A10" s="12">
        <v>2.4</v>
      </c>
      <c r="B10" s="12" t="s">
        <v>16</v>
      </c>
      <c r="C10" s="12">
        <v>6.1090999999999999E-2</v>
      </c>
      <c r="D10" s="12">
        <v>5.8417999999999998E-2</v>
      </c>
      <c r="E10" s="12">
        <v>5.8417999999999998E-2</v>
      </c>
      <c r="F10" s="1"/>
      <c r="G10" s="12">
        <v>6.8209000000000006E-2</v>
      </c>
      <c r="H10" s="12">
        <v>6.0553999999999997E-2</v>
      </c>
      <c r="I10" s="12">
        <v>6.4443E-2</v>
      </c>
      <c r="J10" s="1"/>
      <c r="K10" s="12">
        <v>7.2136000000000006E-2</v>
      </c>
      <c r="L10" s="12">
        <v>6.6604999999999998E-2</v>
      </c>
      <c r="M10" s="12">
        <v>6.8003999999999995E-2</v>
      </c>
      <c r="N10" s="64"/>
      <c r="O10" s="12">
        <v>7.3968000000000006E-2</v>
      </c>
      <c r="P10" s="12">
        <v>7.1725999999999998E-2</v>
      </c>
      <c r="Q10" s="12">
        <v>6.9434999999999997E-2</v>
      </c>
      <c r="R10" s="80"/>
      <c r="V10" s="80"/>
      <c r="W10" s="80"/>
      <c r="X10" s="80"/>
      <c r="Y10" s="80"/>
      <c r="Z10" s="80"/>
    </row>
    <row r="11" spans="1:26" ht="15.5" x14ac:dyDescent="0.35">
      <c r="A11" s="12">
        <v>2.8</v>
      </c>
      <c r="B11" s="12" t="s">
        <v>16</v>
      </c>
      <c r="C11" s="12">
        <v>6.4213000000000006E-2</v>
      </c>
      <c r="D11" s="12">
        <v>5.8991000000000002E-2</v>
      </c>
      <c r="E11" s="12">
        <v>5.8991000000000002E-2</v>
      </c>
      <c r="F11" s="1"/>
      <c r="G11" s="12">
        <v>8.8164000000000006E-2</v>
      </c>
      <c r="H11" s="12">
        <v>5.8234000000000001E-2</v>
      </c>
      <c r="I11" s="12">
        <v>7.8708E-2</v>
      </c>
      <c r="J11" s="1"/>
      <c r="K11" s="12">
        <v>0.10365000000000001</v>
      </c>
      <c r="L11" s="12">
        <v>6.3089999999999993E-2</v>
      </c>
      <c r="M11" s="12">
        <v>9.1342999999999994E-2</v>
      </c>
      <c r="N11" s="64"/>
      <c r="O11" s="12">
        <v>0.11402900000000001</v>
      </c>
      <c r="P11" s="12">
        <v>6.8162E-2</v>
      </c>
      <c r="Q11" s="12">
        <v>9.9751000000000006E-2</v>
      </c>
      <c r="R11" s="80"/>
      <c r="V11" s="80"/>
      <c r="W11" s="80"/>
      <c r="X11" s="80"/>
      <c r="Y11" s="80"/>
      <c r="Z11" s="80"/>
    </row>
    <row r="12" spans="1:26" ht="15.5" x14ac:dyDescent="0.35">
      <c r="A12" s="5">
        <v>2.1</v>
      </c>
      <c r="B12" s="5" t="s">
        <v>17</v>
      </c>
      <c r="C12" s="5">
        <v>9.6847000000000003E-2</v>
      </c>
      <c r="D12" s="5">
        <v>7.0892999999999998E-2</v>
      </c>
      <c r="E12" s="5">
        <v>7.0892999999999998E-2</v>
      </c>
      <c r="F12" s="1"/>
      <c r="G12" s="5">
        <v>8.3992999999999998E-2</v>
      </c>
      <c r="H12" s="5">
        <v>8.5954000000000003E-2</v>
      </c>
      <c r="I12" s="5">
        <v>5.6430000000000001E-2</v>
      </c>
      <c r="J12" s="1"/>
      <c r="K12" s="5">
        <v>7.4879000000000001E-2</v>
      </c>
      <c r="L12" s="5">
        <v>9.5513000000000001E-2</v>
      </c>
      <c r="M12" s="5">
        <v>5.0639000000000003E-2</v>
      </c>
      <c r="N12" s="64"/>
      <c r="O12" s="5">
        <v>7.0402999999999993E-2</v>
      </c>
      <c r="P12" s="5">
        <v>0.10354099999999999</v>
      </c>
      <c r="Q12" s="5">
        <v>4.8905999999999998E-2</v>
      </c>
      <c r="R12" s="80"/>
      <c r="V12" s="80"/>
      <c r="W12" s="80"/>
      <c r="X12" s="80"/>
      <c r="Y12" s="80"/>
      <c r="Z12" s="80"/>
    </row>
    <row r="13" spans="1:26" ht="15.5" x14ac:dyDescent="0.35">
      <c r="A13" s="22">
        <v>2.2000000000000002</v>
      </c>
      <c r="B13" s="23" t="s">
        <v>17</v>
      </c>
      <c r="C13" s="22">
        <v>5.5593999999999998E-2</v>
      </c>
      <c r="D13" s="23">
        <v>5.9797000000000003E-2</v>
      </c>
      <c r="E13" s="22">
        <v>5.9797000000000003E-2</v>
      </c>
      <c r="F13" s="1"/>
      <c r="G13" s="22">
        <v>5.2538000000000001E-2</v>
      </c>
      <c r="H13" s="23">
        <v>6.8951999999999999E-2</v>
      </c>
      <c r="I13" s="22">
        <v>5.2593000000000001E-2</v>
      </c>
      <c r="J13" s="1"/>
      <c r="K13" s="22">
        <v>5.0208000000000003E-2</v>
      </c>
      <c r="L13" s="23">
        <v>7.5825000000000004E-2</v>
      </c>
      <c r="M13" s="22">
        <v>4.8749000000000001E-2</v>
      </c>
      <c r="N13" s="64"/>
      <c r="O13" s="22">
        <v>4.9637000000000001E-2</v>
      </c>
      <c r="P13" s="23">
        <v>8.2632999999999998E-2</v>
      </c>
      <c r="Q13" s="22">
        <v>4.7574999999999999E-2</v>
      </c>
      <c r="R13" s="80"/>
      <c r="V13" s="80"/>
      <c r="W13" s="80"/>
      <c r="X13" s="80"/>
      <c r="Y13" s="80"/>
      <c r="Z13" s="80"/>
    </row>
    <row r="14" spans="1:26" ht="15.5" x14ac:dyDescent="0.35">
      <c r="A14" s="4">
        <v>2.4</v>
      </c>
      <c r="B14" s="4" t="s">
        <v>17</v>
      </c>
      <c r="C14" s="4">
        <v>3.4653000000000003E-2</v>
      </c>
      <c r="D14" s="4">
        <v>5.6332E-2</v>
      </c>
      <c r="E14" s="4">
        <v>5.6332E-2</v>
      </c>
      <c r="F14" s="1"/>
      <c r="G14" s="4">
        <v>3.9872999999999999E-2</v>
      </c>
      <c r="H14" s="4">
        <v>5.9257999999999998E-2</v>
      </c>
      <c r="I14" s="4">
        <v>6.1448999999999997E-2</v>
      </c>
      <c r="J14" s="1"/>
      <c r="K14" s="4">
        <v>4.2945999999999998E-2</v>
      </c>
      <c r="L14" s="4">
        <v>6.5238000000000004E-2</v>
      </c>
      <c r="M14" s="4">
        <v>6.4630999999999994E-2</v>
      </c>
      <c r="N14" s="64"/>
      <c r="O14" s="4">
        <v>4.5227000000000003E-2</v>
      </c>
      <c r="P14" s="4">
        <v>7.0225999999999997E-2</v>
      </c>
      <c r="Q14" s="4">
        <v>6.6572999999999993E-2</v>
      </c>
      <c r="R14" s="80"/>
      <c r="V14" s="80"/>
      <c r="W14" s="80"/>
      <c r="X14" s="80"/>
      <c r="Y14" s="80"/>
      <c r="Z14" s="80"/>
    </row>
    <row r="15" spans="1:26" ht="15.5" x14ac:dyDescent="0.35">
      <c r="A15" s="4">
        <v>2.8</v>
      </c>
      <c r="B15" s="4" t="s">
        <v>17</v>
      </c>
      <c r="C15" s="4">
        <v>2.7897999999999999E-2</v>
      </c>
      <c r="D15" s="4">
        <v>5.5773000000000003E-2</v>
      </c>
      <c r="E15" s="4">
        <v>5.5773000000000003E-2</v>
      </c>
      <c r="F15" s="1"/>
      <c r="G15" s="4">
        <v>4.2467999999999999E-2</v>
      </c>
      <c r="H15" s="4">
        <v>5.5592000000000003E-2</v>
      </c>
      <c r="I15" s="4">
        <v>7.6745999999999995E-2</v>
      </c>
      <c r="J15" s="1"/>
      <c r="K15" s="4">
        <v>5.2206000000000002E-2</v>
      </c>
      <c r="L15" s="4">
        <v>6.0852000000000003E-2</v>
      </c>
      <c r="M15" s="4">
        <v>8.9256000000000002E-2</v>
      </c>
      <c r="N15" s="64"/>
      <c r="O15" s="4">
        <v>5.9538000000000001E-2</v>
      </c>
      <c r="P15" s="4">
        <v>6.6067000000000001E-2</v>
      </c>
      <c r="Q15" s="4">
        <v>9.8410999999999998E-2</v>
      </c>
      <c r="R15" s="80"/>
      <c r="V15" s="80"/>
      <c r="W15" s="80"/>
      <c r="X15" s="80"/>
      <c r="Y15" s="80"/>
      <c r="Z15" s="80"/>
    </row>
    <row r="16" spans="1:26" ht="15.5" x14ac:dyDescent="0.35">
      <c r="A16" s="5">
        <v>2.1</v>
      </c>
      <c r="B16" s="5" t="s">
        <v>18</v>
      </c>
      <c r="C16" s="5">
        <v>0.12055</v>
      </c>
      <c r="D16" s="5">
        <v>7.2943999999999995E-2</v>
      </c>
      <c r="E16" s="5">
        <v>7.2943999999999995E-2</v>
      </c>
      <c r="F16" s="1"/>
      <c r="G16" s="5">
        <v>0.10784100000000001</v>
      </c>
      <c r="H16" s="5">
        <v>8.9500999999999997E-2</v>
      </c>
      <c r="I16" s="5">
        <v>5.6841000000000003E-2</v>
      </c>
      <c r="J16" s="1"/>
      <c r="K16" s="5">
        <v>9.6127000000000004E-2</v>
      </c>
      <c r="L16" s="5">
        <v>0.100258</v>
      </c>
      <c r="M16" s="5">
        <v>5.0782000000000001E-2</v>
      </c>
      <c r="N16" s="64"/>
      <c r="O16" s="5">
        <v>8.9242000000000002E-2</v>
      </c>
      <c r="P16" s="5">
        <v>0.10814600000000001</v>
      </c>
      <c r="Q16" s="5">
        <v>4.8984E-2</v>
      </c>
      <c r="R16" s="80"/>
      <c r="V16" s="80"/>
      <c r="W16" s="80"/>
      <c r="X16" s="80"/>
      <c r="Y16" s="80"/>
      <c r="Z16" s="80"/>
    </row>
    <row r="17" spans="1:26" ht="15.5" x14ac:dyDescent="0.35">
      <c r="A17" s="22">
        <v>2.2000000000000002</v>
      </c>
      <c r="B17" s="23" t="s">
        <v>18</v>
      </c>
      <c r="C17" s="22">
        <v>5.3415999999999998E-2</v>
      </c>
      <c r="D17" s="23">
        <v>6.1779000000000001E-2</v>
      </c>
      <c r="E17" s="22">
        <v>6.1779000000000001E-2</v>
      </c>
      <c r="F17" s="1"/>
      <c r="G17" s="22">
        <v>5.0998000000000002E-2</v>
      </c>
      <c r="H17" s="23">
        <v>7.0810999999999999E-2</v>
      </c>
      <c r="I17" s="22">
        <v>5.2493999999999999E-2</v>
      </c>
      <c r="J17" s="1"/>
      <c r="K17" s="22">
        <v>5.0157E-2</v>
      </c>
      <c r="L17" s="23">
        <v>7.8445000000000001E-2</v>
      </c>
      <c r="M17" s="22">
        <v>4.9329999999999999E-2</v>
      </c>
      <c r="N17" s="64"/>
      <c r="O17" s="22">
        <v>4.9182999999999998E-2</v>
      </c>
      <c r="P17" s="23">
        <v>8.4367999999999999E-2</v>
      </c>
      <c r="Q17" s="22">
        <v>4.7627000000000003E-2</v>
      </c>
      <c r="R17" s="80"/>
      <c r="V17" s="80"/>
      <c r="W17" s="80"/>
      <c r="X17" s="80"/>
      <c r="Y17" s="80"/>
      <c r="Z17" s="80"/>
    </row>
    <row r="18" spans="1:26" ht="15.5" x14ac:dyDescent="0.35">
      <c r="A18" s="4">
        <v>2.4</v>
      </c>
      <c r="B18" s="4" t="s">
        <v>18</v>
      </c>
      <c r="C18" s="4">
        <v>2.1493000000000002E-2</v>
      </c>
      <c r="D18" s="4">
        <v>5.5598000000000002E-2</v>
      </c>
      <c r="E18" s="4">
        <v>5.5598000000000002E-2</v>
      </c>
      <c r="F18" s="1"/>
      <c r="G18" s="4">
        <v>2.4674999999999999E-2</v>
      </c>
      <c r="H18" s="4">
        <v>5.8931999999999998E-2</v>
      </c>
      <c r="I18" s="4">
        <v>5.9450999999999997E-2</v>
      </c>
      <c r="J18" s="1"/>
      <c r="K18" s="4">
        <v>2.7581000000000001E-2</v>
      </c>
      <c r="L18" s="4">
        <v>6.5166000000000002E-2</v>
      </c>
      <c r="M18" s="4">
        <v>6.3186000000000006E-2</v>
      </c>
      <c r="N18" s="64"/>
      <c r="O18" s="4">
        <v>2.9596999999999998E-2</v>
      </c>
      <c r="P18" s="4">
        <v>7.0944999999999994E-2</v>
      </c>
      <c r="Q18" s="4">
        <v>6.5763000000000002E-2</v>
      </c>
      <c r="R18" s="80"/>
      <c r="V18" s="80"/>
      <c r="W18" s="80"/>
      <c r="X18" s="80"/>
      <c r="Y18" s="80"/>
      <c r="Z18" s="80"/>
    </row>
    <row r="19" spans="1:26" ht="15.5" x14ac:dyDescent="0.35">
      <c r="A19" s="4">
        <v>2.8</v>
      </c>
      <c r="B19" s="4" t="s">
        <v>18</v>
      </c>
      <c r="C19" s="4">
        <v>1.3481999999999999E-2</v>
      </c>
      <c r="D19" s="4">
        <v>5.4654000000000001E-2</v>
      </c>
      <c r="E19" s="4">
        <v>5.4654000000000001E-2</v>
      </c>
      <c r="F19" s="1"/>
      <c r="G19" s="4">
        <v>2.1758E-2</v>
      </c>
      <c r="H19" s="4">
        <v>5.4848000000000001E-2</v>
      </c>
      <c r="I19" s="4">
        <v>7.4743000000000004E-2</v>
      </c>
      <c r="J19" s="1"/>
      <c r="K19" s="4">
        <v>2.7844000000000001E-2</v>
      </c>
      <c r="L19" s="4">
        <v>5.9285999999999998E-2</v>
      </c>
      <c r="M19" s="4">
        <v>8.7767999999999999E-2</v>
      </c>
      <c r="N19" s="64"/>
      <c r="O19" s="4">
        <v>3.2924000000000002E-2</v>
      </c>
      <c r="P19" s="4">
        <v>6.4788999999999999E-2</v>
      </c>
      <c r="Q19" s="4">
        <v>9.7146999999999997E-2</v>
      </c>
      <c r="R19" s="80"/>
      <c r="V19" s="80"/>
      <c r="W19" s="80"/>
      <c r="X19" s="80"/>
      <c r="Y19" s="80"/>
      <c r="Z19" s="80"/>
    </row>
    <row r="20" spans="1:26" ht="15.5" x14ac:dyDescent="0.35">
      <c r="A20" s="4">
        <v>2.1</v>
      </c>
      <c r="B20" s="4" t="s">
        <v>19</v>
      </c>
      <c r="C20" s="4">
        <v>3.3145000000000001E-2</v>
      </c>
      <c r="D20" s="4">
        <v>6.0470000000000003E-2</v>
      </c>
      <c r="E20" s="4">
        <v>6.0470000000000003E-2</v>
      </c>
      <c r="F20" s="1"/>
      <c r="G20" s="4">
        <v>3.4932999999999999E-2</v>
      </c>
      <c r="H20" s="4">
        <v>7.0230000000000001E-2</v>
      </c>
      <c r="I20" s="4">
        <v>5.7371999999999999E-2</v>
      </c>
      <c r="J20" s="1"/>
      <c r="K20" s="4">
        <v>3.5993999999999998E-2</v>
      </c>
      <c r="L20" s="4">
        <v>7.7129000000000003E-2</v>
      </c>
      <c r="M20" s="4">
        <v>5.3619E-2</v>
      </c>
      <c r="N20" s="64"/>
      <c r="O20" s="4">
        <v>3.7815000000000001E-2</v>
      </c>
      <c r="P20" s="4">
        <v>8.3164000000000002E-2</v>
      </c>
      <c r="Q20" s="4">
        <v>5.2373000000000003E-2</v>
      </c>
      <c r="R20" s="80"/>
      <c r="V20" s="80"/>
      <c r="W20" s="80"/>
      <c r="X20" s="80"/>
      <c r="Y20" s="80"/>
      <c r="Z20" s="80"/>
    </row>
    <row r="21" spans="1:26" ht="15.5" x14ac:dyDescent="0.35">
      <c r="A21" s="22">
        <v>2.2000000000000002</v>
      </c>
      <c r="B21" s="23" t="s">
        <v>19</v>
      </c>
      <c r="C21" s="22">
        <v>6.2153E-2</v>
      </c>
      <c r="D21" s="23">
        <v>5.8345000000000001E-2</v>
      </c>
      <c r="E21" s="22">
        <v>5.8345000000000001E-2</v>
      </c>
      <c r="F21" s="1"/>
      <c r="G21" s="22">
        <v>5.4480000000000001E-2</v>
      </c>
      <c r="H21" s="23">
        <v>6.4426999999999998E-2</v>
      </c>
      <c r="I21" s="22">
        <v>5.3287000000000001E-2</v>
      </c>
      <c r="J21" s="1"/>
      <c r="K21" s="22">
        <v>5.1006000000000003E-2</v>
      </c>
      <c r="L21" s="23">
        <v>7.0192000000000004E-2</v>
      </c>
      <c r="M21" s="22">
        <v>4.9991000000000001E-2</v>
      </c>
      <c r="N21" s="64"/>
      <c r="O21" s="22">
        <v>4.9828999999999998E-2</v>
      </c>
      <c r="P21" s="23">
        <v>7.5134999999999993E-2</v>
      </c>
      <c r="Q21" s="22">
        <v>4.8625000000000002E-2</v>
      </c>
      <c r="R21" s="80"/>
      <c r="V21" s="80"/>
      <c r="W21" s="80"/>
      <c r="X21" s="80"/>
      <c r="Y21" s="80"/>
      <c r="Z21" s="80"/>
    </row>
    <row r="22" spans="1:26" ht="15.5" x14ac:dyDescent="0.35">
      <c r="A22" s="5">
        <v>2.4</v>
      </c>
      <c r="B22" s="5" t="s">
        <v>19</v>
      </c>
      <c r="C22" s="5">
        <v>0.12087000000000001</v>
      </c>
      <c r="D22" s="5">
        <v>6.1157000000000003E-2</v>
      </c>
      <c r="E22" s="5">
        <v>6.1157000000000003E-2</v>
      </c>
      <c r="F22" s="1"/>
      <c r="G22" s="5">
        <v>0.12721299999999999</v>
      </c>
      <c r="H22" s="5">
        <v>6.2343999999999997E-2</v>
      </c>
      <c r="I22" s="5">
        <v>6.8033999999999997E-2</v>
      </c>
      <c r="J22" s="1"/>
      <c r="K22" s="5">
        <v>0.12773599999999999</v>
      </c>
      <c r="L22" s="5">
        <v>6.7126000000000005E-2</v>
      </c>
      <c r="M22" s="5">
        <v>7.1673000000000001E-2</v>
      </c>
      <c r="N22" s="64"/>
      <c r="O22" s="5">
        <v>0.12584899999999999</v>
      </c>
      <c r="P22" s="5">
        <v>7.1217000000000003E-2</v>
      </c>
      <c r="Q22" s="5">
        <v>7.2931999999999997E-2</v>
      </c>
      <c r="R22" s="80"/>
      <c r="V22" s="80"/>
      <c r="W22" s="80"/>
      <c r="X22" s="80"/>
      <c r="Y22" s="80"/>
      <c r="Z22" s="80"/>
    </row>
    <row r="23" spans="1:26" ht="15.5" x14ac:dyDescent="0.35">
      <c r="A23" s="5">
        <v>2.8</v>
      </c>
      <c r="B23" s="5" t="s">
        <v>19</v>
      </c>
      <c r="C23" s="5">
        <v>0.164497</v>
      </c>
      <c r="D23" s="5">
        <v>6.1952E-2</v>
      </c>
      <c r="E23" s="5">
        <v>6.1952E-2</v>
      </c>
      <c r="F23" s="1"/>
      <c r="G23" s="5">
        <v>0.20044699999999999</v>
      </c>
      <c r="H23" s="5">
        <v>6.1670000000000003E-2</v>
      </c>
      <c r="I23" s="5">
        <v>8.0979999999999996E-2</v>
      </c>
      <c r="J23" s="1"/>
      <c r="K23" s="5">
        <v>0.21798600000000001</v>
      </c>
      <c r="L23" s="5">
        <v>6.5415000000000001E-2</v>
      </c>
      <c r="M23" s="5">
        <v>9.2601000000000003E-2</v>
      </c>
      <c r="N23" s="64"/>
      <c r="O23" s="5">
        <v>0.22864799999999999</v>
      </c>
      <c r="P23" s="5">
        <v>6.8991999999999998E-2</v>
      </c>
      <c r="Q23" s="5">
        <v>0.10095899999999999</v>
      </c>
      <c r="R23" s="80"/>
      <c r="V23" s="80"/>
      <c r="W23" s="80"/>
      <c r="X23" s="80"/>
      <c r="Y23" s="80"/>
      <c r="Z23" s="80"/>
    </row>
    <row r="24" spans="1:26" ht="15.5" x14ac:dyDescent="0.35">
      <c r="A24" s="12">
        <v>2.1</v>
      </c>
      <c r="B24" s="12" t="s">
        <v>20</v>
      </c>
      <c r="C24" s="12">
        <v>6.4888000000000001E-2</v>
      </c>
      <c r="D24" s="12">
        <v>6.3626000000000002E-2</v>
      </c>
      <c r="E24" s="12">
        <v>6.3626000000000002E-2</v>
      </c>
      <c r="F24" s="1"/>
      <c r="G24" s="12">
        <v>5.8340000000000003E-2</v>
      </c>
      <c r="H24" s="12">
        <v>7.3676000000000005E-2</v>
      </c>
      <c r="I24" s="12">
        <v>5.6115999999999999E-2</v>
      </c>
      <c r="J24" s="1"/>
      <c r="K24" s="12">
        <v>5.5101999999999998E-2</v>
      </c>
      <c r="L24" s="12">
        <v>8.0238000000000004E-2</v>
      </c>
      <c r="M24" s="12">
        <v>5.2932E-2</v>
      </c>
      <c r="N24" s="64"/>
      <c r="O24" s="12">
        <v>5.4238000000000001E-2</v>
      </c>
      <c r="P24" s="12">
        <v>8.6641999999999997E-2</v>
      </c>
      <c r="Q24" s="12">
        <v>5.2173999999999998E-2</v>
      </c>
      <c r="R24" s="80"/>
      <c r="V24" s="80"/>
      <c r="W24" s="80"/>
      <c r="X24" s="80"/>
      <c r="Y24" s="80"/>
      <c r="Z24" s="80"/>
    </row>
    <row r="25" spans="1:26" ht="15.5" x14ac:dyDescent="0.35">
      <c r="A25" s="20">
        <v>2.2000000000000002</v>
      </c>
      <c r="B25" s="20" t="s">
        <v>20</v>
      </c>
      <c r="C25" s="20">
        <v>5.7105000000000003E-2</v>
      </c>
      <c r="D25" s="20">
        <v>5.6737999999999997E-2</v>
      </c>
      <c r="E25" s="20">
        <v>5.6737999999999997E-2</v>
      </c>
      <c r="F25" s="1"/>
      <c r="G25" s="20">
        <v>5.3095000000000003E-2</v>
      </c>
      <c r="H25" s="20">
        <v>6.3056000000000001E-2</v>
      </c>
      <c r="I25" s="20">
        <v>5.2285999999999999E-2</v>
      </c>
      <c r="J25" s="1"/>
      <c r="K25" s="20">
        <v>5.0283000000000001E-2</v>
      </c>
      <c r="L25" s="20">
        <v>6.8321999999999994E-2</v>
      </c>
      <c r="M25" s="20">
        <v>4.9207000000000001E-2</v>
      </c>
      <c r="N25" s="64"/>
      <c r="O25" s="20">
        <v>4.9563000000000003E-2</v>
      </c>
      <c r="P25" s="20">
        <v>7.3196999999999998E-2</v>
      </c>
      <c r="Q25" s="20">
        <v>4.8488999999999997E-2</v>
      </c>
      <c r="R25" s="80"/>
      <c r="V25" s="80"/>
      <c r="W25" s="80"/>
      <c r="X25" s="80"/>
      <c r="Y25" s="80"/>
      <c r="Z25" s="80"/>
    </row>
    <row r="26" spans="1:26" ht="15.5" x14ac:dyDescent="0.35">
      <c r="A26" s="12">
        <v>2.4</v>
      </c>
      <c r="B26" s="12" t="s">
        <v>20</v>
      </c>
      <c r="C26" s="12">
        <v>5.7463E-2</v>
      </c>
      <c r="D26" s="12">
        <v>5.5768999999999999E-2</v>
      </c>
      <c r="E26" s="12">
        <v>5.5768999999999999E-2</v>
      </c>
      <c r="F26" s="1"/>
      <c r="G26" s="12">
        <v>6.5535999999999997E-2</v>
      </c>
      <c r="H26" s="12">
        <v>5.7793999999999998E-2</v>
      </c>
      <c r="I26" s="12">
        <v>6.3111E-2</v>
      </c>
      <c r="J26" s="1"/>
      <c r="K26" s="12">
        <v>6.9845000000000004E-2</v>
      </c>
      <c r="L26" s="12">
        <v>6.2273000000000002E-2</v>
      </c>
      <c r="M26" s="12">
        <v>6.7007999999999998E-2</v>
      </c>
      <c r="N26" s="64"/>
      <c r="O26" s="12">
        <v>7.2066000000000005E-2</v>
      </c>
      <c r="P26" s="12">
        <v>6.7278000000000004E-2</v>
      </c>
      <c r="Q26" s="12">
        <v>6.9254999999999997E-2</v>
      </c>
      <c r="R26" s="80"/>
      <c r="V26" s="80"/>
      <c r="W26" s="80"/>
      <c r="X26" s="80"/>
      <c r="Y26" s="80"/>
      <c r="Z26" s="80"/>
    </row>
    <row r="27" spans="1:26" ht="15.5" x14ac:dyDescent="0.35">
      <c r="A27" s="12">
        <v>2.8</v>
      </c>
      <c r="B27" s="12" t="s">
        <v>20</v>
      </c>
      <c r="C27" s="12">
        <v>5.9716999999999999E-2</v>
      </c>
      <c r="D27" s="12">
        <v>5.6169999999999998E-2</v>
      </c>
      <c r="E27" s="12">
        <v>5.6169999999999998E-2</v>
      </c>
      <c r="F27" s="1"/>
      <c r="G27" s="12">
        <v>8.3891999999999994E-2</v>
      </c>
      <c r="H27" s="12">
        <v>5.6064999999999997E-2</v>
      </c>
      <c r="I27" s="12">
        <v>7.7317999999999998E-2</v>
      </c>
      <c r="J27" s="1"/>
      <c r="K27" s="12">
        <v>9.9738999999999994E-2</v>
      </c>
      <c r="L27" s="12">
        <v>6.0524000000000001E-2</v>
      </c>
      <c r="M27" s="12">
        <v>9.1425999999999993E-2</v>
      </c>
      <c r="N27" s="64"/>
      <c r="O27" s="12">
        <v>0.11003400000000001</v>
      </c>
      <c r="P27" s="12">
        <v>6.4056000000000002E-2</v>
      </c>
      <c r="Q27" s="12">
        <v>0.100401</v>
      </c>
      <c r="R27" s="80"/>
      <c r="V27" s="80"/>
      <c r="W27" s="80"/>
      <c r="X27" s="80"/>
      <c r="Y27" s="80"/>
      <c r="Z27" s="80"/>
    </row>
    <row r="28" spans="1:26" ht="15.5" x14ac:dyDescent="0.35">
      <c r="A28" s="5">
        <v>2.1</v>
      </c>
      <c r="B28" s="5" t="s">
        <v>21</v>
      </c>
      <c r="C28" s="5">
        <v>9.2983999999999997E-2</v>
      </c>
      <c r="D28" s="5">
        <v>6.5585000000000004E-2</v>
      </c>
      <c r="E28" s="5">
        <v>6.5585000000000004E-2</v>
      </c>
      <c r="F28" s="1"/>
      <c r="G28" s="5">
        <v>8.2268999999999995E-2</v>
      </c>
      <c r="H28" s="5">
        <v>7.6693999999999998E-2</v>
      </c>
      <c r="I28" s="5">
        <v>5.5719999999999999E-2</v>
      </c>
      <c r="J28" s="1"/>
      <c r="K28" s="5">
        <v>7.4844999999999995E-2</v>
      </c>
      <c r="L28" s="5">
        <v>8.4125000000000005E-2</v>
      </c>
      <c r="M28" s="5">
        <v>5.1862999999999999E-2</v>
      </c>
      <c r="N28" s="64"/>
      <c r="O28" s="5">
        <v>7.0943999999999993E-2</v>
      </c>
      <c r="P28" s="5">
        <v>9.0111999999999998E-2</v>
      </c>
      <c r="Q28" s="5">
        <v>5.1110000000000003E-2</v>
      </c>
      <c r="R28" s="80"/>
      <c r="V28" s="80"/>
      <c r="W28" s="80"/>
      <c r="X28" s="80"/>
      <c r="Y28" s="80"/>
      <c r="Z28" s="80"/>
    </row>
    <row r="29" spans="1:26" ht="15.5" x14ac:dyDescent="0.35">
      <c r="A29" s="22">
        <v>2.2000000000000002</v>
      </c>
      <c r="B29" s="23" t="s">
        <v>21</v>
      </c>
      <c r="C29" s="22">
        <v>5.4126000000000001E-2</v>
      </c>
      <c r="D29" s="23">
        <v>5.7463E-2</v>
      </c>
      <c r="E29" s="22">
        <v>5.7463E-2</v>
      </c>
      <c r="F29" s="1"/>
      <c r="G29" s="22">
        <v>5.1694999999999998E-2</v>
      </c>
      <c r="H29" s="23">
        <v>6.3652E-2</v>
      </c>
      <c r="I29" s="22">
        <v>5.2040999999999997E-2</v>
      </c>
      <c r="J29" s="1"/>
      <c r="K29" s="22">
        <v>5.0214000000000002E-2</v>
      </c>
      <c r="L29" s="23">
        <v>7.0315000000000003E-2</v>
      </c>
      <c r="M29" s="22">
        <v>4.9681000000000003E-2</v>
      </c>
      <c r="N29" s="64"/>
      <c r="O29" s="22">
        <v>4.9245999999999998E-2</v>
      </c>
      <c r="P29" s="23">
        <v>7.4446999999999999E-2</v>
      </c>
      <c r="Q29" s="22">
        <v>4.8469999999999999E-2</v>
      </c>
      <c r="R29" s="80"/>
      <c r="V29" s="80"/>
      <c r="W29" s="80"/>
      <c r="X29" s="80"/>
      <c r="Y29" s="80"/>
      <c r="Z29" s="80"/>
    </row>
    <row r="30" spans="1:26" ht="15.5" x14ac:dyDescent="0.35">
      <c r="A30" s="4">
        <v>2.4</v>
      </c>
      <c r="B30" s="4" t="s">
        <v>21</v>
      </c>
      <c r="C30" s="4">
        <v>3.2138E-2</v>
      </c>
      <c r="D30" s="4">
        <v>5.4202E-2</v>
      </c>
      <c r="E30" s="4">
        <v>5.4202E-2</v>
      </c>
      <c r="F30" s="1"/>
      <c r="G30" s="4">
        <v>3.7895999999999999E-2</v>
      </c>
      <c r="H30" s="4">
        <v>5.7119000000000003E-2</v>
      </c>
      <c r="I30" s="4">
        <v>6.1254000000000003E-2</v>
      </c>
      <c r="J30" s="1"/>
      <c r="K30" s="4">
        <v>4.1675999999999998E-2</v>
      </c>
      <c r="L30" s="4">
        <v>6.1657999999999998E-2</v>
      </c>
      <c r="M30" s="4">
        <v>6.4642000000000005E-2</v>
      </c>
      <c r="N30" s="64"/>
      <c r="O30" s="4">
        <v>4.3832999999999997E-2</v>
      </c>
      <c r="P30" s="4">
        <v>6.6174999999999998E-2</v>
      </c>
      <c r="Q30" s="4">
        <v>6.6933000000000006E-2</v>
      </c>
      <c r="R30" s="80"/>
      <c r="V30" s="80"/>
      <c r="W30" s="80"/>
      <c r="X30" s="80"/>
      <c r="Y30" s="80"/>
      <c r="Z30" s="80"/>
    </row>
    <row r="31" spans="1:26" ht="15.5" x14ac:dyDescent="0.35">
      <c r="A31" s="4">
        <v>2.8</v>
      </c>
      <c r="B31" s="4" t="s">
        <v>21</v>
      </c>
      <c r="C31" s="4">
        <v>2.5073000000000002E-2</v>
      </c>
      <c r="D31" s="4">
        <v>5.4261999999999998E-2</v>
      </c>
      <c r="E31" s="4">
        <v>5.4261999999999998E-2</v>
      </c>
      <c r="F31" s="1"/>
      <c r="G31" s="4">
        <v>3.9253999999999997E-2</v>
      </c>
      <c r="H31" s="4">
        <v>5.3962999999999997E-2</v>
      </c>
      <c r="I31" s="4">
        <v>7.5459999999999999E-2</v>
      </c>
      <c r="J31" s="1"/>
      <c r="K31" s="4">
        <v>4.9459000000000003E-2</v>
      </c>
      <c r="L31" s="4">
        <v>5.8047000000000001E-2</v>
      </c>
      <c r="M31" s="4">
        <v>8.9384000000000005E-2</v>
      </c>
      <c r="N31" s="64"/>
      <c r="O31" s="4">
        <v>5.6904000000000003E-2</v>
      </c>
      <c r="P31" s="4">
        <v>6.2539999999999998E-2</v>
      </c>
      <c r="Q31" s="4">
        <v>9.8835999999999993E-2</v>
      </c>
      <c r="R31" s="80"/>
      <c r="V31" s="80"/>
      <c r="W31" s="80"/>
      <c r="X31" s="80"/>
      <c r="Y31" s="80"/>
      <c r="Z31" s="80"/>
    </row>
    <row r="32" spans="1:26" ht="15.5" x14ac:dyDescent="0.35">
      <c r="A32" s="5">
        <v>2.1</v>
      </c>
      <c r="B32" s="5" t="s">
        <v>22</v>
      </c>
      <c r="C32" s="5">
        <v>0.117516</v>
      </c>
      <c r="D32" s="5">
        <v>6.6780000000000006E-2</v>
      </c>
      <c r="E32" s="5">
        <v>6.6780000000000006E-2</v>
      </c>
      <c r="F32" s="1"/>
      <c r="G32" s="5">
        <v>0.105424</v>
      </c>
      <c r="H32" s="5">
        <v>7.868E-2</v>
      </c>
      <c r="I32" s="5">
        <v>5.5499E-2</v>
      </c>
      <c r="J32" s="1"/>
      <c r="K32" s="5">
        <v>9.5766000000000004E-2</v>
      </c>
      <c r="L32" s="5">
        <v>8.7371000000000004E-2</v>
      </c>
      <c r="M32" s="5">
        <v>5.2051E-2</v>
      </c>
      <c r="N32" s="64"/>
      <c r="O32" s="5">
        <v>8.9649000000000006E-2</v>
      </c>
      <c r="P32" s="5">
        <v>9.3128000000000002E-2</v>
      </c>
      <c r="Q32" s="5">
        <v>5.0721000000000002E-2</v>
      </c>
      <c r="R32" s="80"/>
      <c r="V32" s="80"/>
      <c r="W32" s="80"/>
      <c r="X32" s="80"/>
      <c r="Y32" s="80"/>
      <c r="Z32" s="80"/>
    </row>
    <row r="33" spans="1:26" ht="15.5" x14ac:dyDescent="0.35">
      <c r="A33" s="22">
        <v>2.2000000000000002</v>
      </c>
      <c r="B33" s="23" t="s">
        <v>22</v>
      </c>
      <c r="C33" s="22">
        <v>5.2436999999999998E-2</v>
      </c>
      <c r="D33" s="23">
        <v>5.8810000000000001E-2</v>
      </c>
      <c r="E33" s="22">
        <v>5.8810000000000001E-2</v>
      </c>
      <c r="F33" s="1"/>
      <c r="G33" s="22">
        <v>5.1055999999999997E-2</v>
      </c>
      <c r="H33" s="23">
        <v>6.6344E-2</v>
      </c>
      <c r="I33" s="22">
        <v>5.2311000000000003E-2</v>
      </c>
      <c r="J33" s="1"/>
      <c r="K33" s="22">
        <v>5.0108E-2</v>
      </c>
      <c r="L33" s="23">
        <v>7.1894E-2</v>
      </c>
      <c r="M33" s="22">
        <v>4.9855999999999998E-2</v>
      </c>
      <c r="N33" s="64"/>
      <c r="O33" s="22">
        <v>4.9391999999999998E-2</v>
      </c>
      <c r="P33" s="23">
        <v>7.6287999999999995E-2</v>
      </c>
      <c r="Q33" s="22">
        <v>4.8763000000000001E-2</v>
      </c>
      <c r="R33" s="80"/>
      <c r="V33" s="80"/>
      <c r="W33" s="80"/>
      <c r="X33" s="80"/>
      <c r="Y33" s="80"/>
      <c r="Z33" s="80"/>
    </row>
    <row r="34" spans="1:26" ht="15.5" x14ac:dyDescent="0.35">
      <c r="A34" s="4">
        <v>2.4</v>
      </c>
      <c r="B34" s="4" t="s">
        <v>22</v>
      </c>
      <c r="C34" s="4">
        <v>1.9796999999999999E-2</v>
      </c>
      <c r="D34" s="4">
        <v>5.4080000000000003E-2</v>
      </c>
      <c r="E34" s="4">
        <v>5.4080000000000003E-2</v>
      </c>
      <c r="F34" s="1"/>
      <c r="G34" s="4">
        <v>2.3539999999999998E-2</v>
      </c>
      <c r="H34" s="4">
        <v>5.7437000000000002E-2</v>
      </c>
      <c r="I34" s="4">
        <v>5.9291999999999997E-2</v>
      </c>
      <c r="J34" s="1"/>
      <c r="K34" s="4">
        <v>2.5734E-2</v>
      </c>
      <c r="L34" s="4">
        <v>6.1689000000000001E-2</v>
      </c>
      <c r="M34" s="4">
        <v>6.2608999999999998E-2</v>
      </c>
      <c r="N34" s="64"/>
      <c r="O34" s="4">
        <v>2.8046999999999999E-2</v>
      </c>
      <c r="P34" s="4">
        <v>6.6229999999999997E-2</v>
      </c>
      <c r="Q34" s="4">
        <v>6.5304000000000001E-2</v>
      </c>
      <c r="R34" s="80"/>
      <c r="V34" s="80"/>
      <c r="W34" s="80"/>
      <c r="X34" s="80"/>
      <c r="Y34" s="80"/>
      <c r="Z34" s="80"/>
    </row>
    <row r="35" spans="1:26" ht="15.5" x14ac:dyDescent="0.35">
      <c r="A35" s="4">
        <v>2.8</v>
      </c>
      <c r="B35" s="4" t="s">
        <v>22</v>
      </c>
      <c r="C35" s="4">
        <v>1.1717E-2</v>
      </c>
      <c r="D35" s="4">
        <v>5.3197000000000001E-2</v>
      </c>
      <c r="E35" s="4">
        <v>5.3197000000000001E-2</v>
      </c>
      <c r="F35" s="1"/>
      <c r="G35" s="4">
        <v>1.9768000000000001E-2</v>
      </c>
      <c r="H35" s="4">
        <v>5.3439E-2</v>
      </c>
      <c r="I35" s="4">
        <v>7.4418999999999999E-2</v>
      </c>
      <c r="J35" s="1"/>
      <c r="K35" s="4">
        <v>2.5899999999999999E-2</v>
      </c>
      <c r="L35" s="4">
        <v>5.774E-2</v>
      </c>
      <c r="M35" s="4">
        <v>8.8302000000000005E-2</v>
      </c>
      <c r="N35" s="64"/>
      <c r="O35" s="4">
        <v>3.1198E-2</v>
      </c>
      <c r="P35" s="4">
        <v>6.1804999999999999E-2</v>
      </c>
      <c r="Q35" s="4">
        <v>9.7628999999999994E-2</v>
      </c>
      <c r="R35" s="80"/>
      <c r="V35" s="80"/>
      <c r="W35" s="80"/>
      <c r="X35" s="80"/>
      <c r="Y35" s="80"/>
      <c r="Z35" s="80"/>
    </row>
    <row r="36" spans="1:26" ht="15.5" x14ac:dyDescent="0.35">
      <c r="A36" s="9">
        <v>2.1</v>
      </c>
      <c r="B36" s="9" t="s">
        <v>23</v>
      </c>
      <c r="C36" s="9">
        <v>2.9433999999999998E-2</v>
      </c>
      <c r="D36" s="9">
        <v>5.8400000000000001E-2</v>
      </c>
      <c r="E36" s="9">
        <v>5.8400000000000001E-2</v>
      </c>
      <c r="F36" s="1"/>
      <c r="G36" s="9">
        <v>3.4458999999999997E-2</v>
      </c>
      <c r="H36" s="9">
        <v>6.6381999999999997E-2</v>
      </c>
      <c r="I36" s="9">
        <v>5.7424000000000003E-2</v>
      </c>
      <c r="J36" s="1"/>
      <c r="K36" s="9">
        <v>3.6748999999999997E-2</v>
      </c>
      <c r="L36" s="9">
        <v>7.2376999999999997E-2</v>
      </c>
      <c r="M36" s="9">
        <v>5.5146000000000001E-2</v>
      </c>
      <c r="N36" s="64"/>
      <c r="O36" s="9">
        <v>3.8495000000000001E-2</v>
      </c>
      <c r="P36" s="9">
        <v>7.6552999999999996E-2</v>
      </c>
      <c r="Q36" s="9">
        <v>5.4066000000000003E-2</v>
      </c>
      <c r="R36" s="80"/>
      <c r="V36" s="80"/>
      <c r="W36" s="80"/>
      <c r="X36" s="80"/>
      <c r="Y36" s="80"/>
      <c r="Z36" s="80"/>
    </row>
    <row r="37" spans="1:26" ht="15.5" x14ac:dyDescent="0.35">
      <c r="A37" s="22">
        <v>2.2000000000000002</v>
      </c>
      <c r="B37" s="23" t="s">
        <v>23</v>
      </c>
      <c r="C37" s="22">
        <v>6.0048999999999998E-2</v>
      </c>
      <c r="D37" s="23">
        <v>5.7069000000000002E-2</v>
      </c>
      <c r="E37" s="22">
        <v>5.7069000000000002E-2</v>
      </c>
      <c r="F37" s="1"/>
      <c r="G37" s="22">
        <v>5.3568999999999999E-2</v>
      </c>
      <c r="H37" s="23">
        <v>6.1397E-2</v>
      </c>
      <c r="I37" s="22">
        <v>5.2810000000000003E-2</v>
      </c>
      <c r="J37" s="1"/>
      <c r="K37" s="22">
        <v>5.1161999999999999E-2</v>
      </c>
      <c r="L37" s="23">
        <v>6.6365999999999994E-2</v>
      </c>
      <c r="M37" s="22">
        <v>5.0360000000000002E-2</v>
      </c>
      <c r="N37" s="64"/>
      <c r="O37" s="22">
        <v>5.0041000000000002E-2</v>
      </c>
      <c r="P37" s="23">
        <v>7.0024000000000003E-2</v>
      </c>
      <c r="Q37" s="22">
        <v>4.9475999999999999E-2</v>
      </c>
      <c r="R37" s="80"/>
      <c r="V37" s="80"/>
      <c r="W37" s="80"/>
      <c r="X37" s="80"/>
      <c r="Y37" s="80"/>
      <c r="Z37" s="80"/>
    </row>
    <row r="38" spans="1:26" ht="15.5" x14ac:dyDescent="0.35">
      <c r="A38" s="7">
        <v>2.4</v>
      </c>
      <c r="B38" s="7" t="s">
        <v>23</v>
      </c>
      <c r="C38" s="7">
        <v>0.11783399999999999</v>
      </c>
      <c r="D38" s="7">
        <v>5.8054000000000001E-2</v>
      </c>
      <c r="E38" s="7">
        <v>5.8054000000000001E-2</v>
      </c>
      <c r="F38" s="1"/>
      <c r="G38" s="7">
        <v>0.12545000000000001</v>
      </c>
      <c r="H38" s="7">
        <v>6.0094000000000002E-2</v>
      </c>
      <c r="I38" s="7">
        <v>6.6892999999999994E-2</v>
      </c>
      <c r="J38" s="1"/>
      <c r="K38" s="7">
        <v>0.12604399999999999</v>
      </c>
      <c r="L38" s="7">
        <v>6.3850000000000004E-2</v>
      </c>
      <c r="M38" s="7">
        <v>7.0512000000000005E-2</v>
      </c>
      <c r="N38" s="64"/>
      <c r="O38" s="7">
        <v>0.12515000000000001</v>
      </c>
      <c r="P38" s="7">
        <v>6.6799999999999998E-2</v>
      </c>
      <c r="Q38" s="7">
        <v>7.2142999999999999E-2</v>
      </c>
      <c r="R38" s="80"/>
      <c r="V38" s="80"/>
      <c r="W38" s="80"/>
      <c r="X38" s="80"/>
      <c r="Y38" s="80"/>
      <c r="Z38" s="80"/>
    </row>
    <row r="39" spans="1:26" ht="15.5" x14ac:dyDescent="0.35">
      <c r="A39" s="7">
        <v>2.8</v>
      </c>
      <c r="B39" s="7" t="s">
        <v>23</v>
      </c>
      <c r="C39" s="7">
        <v>0.161242</v>
      </c>
      <c r="D39" s="7">
        <v>5.9785999999999999E-2</v>
      </c>
      <c r="E39" s="7">
        <v>5.9785999999999999E-2</v>
      </c>
      <c r="F39" s="1"/>
      <c r="G39" s="7">
        <v>0.19661999999999999</v>
      </c>
      <c r="H39" s="7">
        <v>5.8825000000000002E-2</v>
      </c>
      <c r="I39" s="7">
        <v>8.0276E-2</v>
      </c>
      <c r="J39" s="1"/>
      <c r="K39" s="7">
        <v>0.214531</v>
      </c>
      <c r="L39" s="7">
        <v>6.2328000000000001E-2</v>
      </c>
      <c r="M39" s="7">
        <v>9.2618000000000006E-2</v>
      </c>
      <c r="N39" s="64"/>
      <c r="O39" s="7">
        <v>0.225637</v>
      </c>
      <c r="P39" s="7">
        <v>6.5187999999999996E-2</v>
      </c>
      <c r="Q39" s="7">
        <v>0.100925</v>
      </c>
      <c r="R39" s="80"/>
      <c r="V39" s="80"/>
      <c r="W39" s="80"/>
      <c r="X39" s="80"/>
      <c r="Y39" s="80"/>
      <c r="Z39" s="80"/>
    </row>
    <row r="40" spans="1:26" ht="15.5" x14ac:dyDescent="0.35">
      <c r="A40" s="14">
        <v>2.1</v>
      </c>
      <c r="B40" s="14" t="s">
        <v>24</v>
      </c>
      <c r="C40" s="14">
        <v>6.1321000000000001E-2</v>
      </c>
      <c r="D40" s="14">
        <v>6.0294E-2</v>
      </c>
      <c r="E40" s="14">
        <v>6.0294E-2</v>
      </c>
      <c r="F40" s="1"/>
      <c r="G40" s="14">
        <v>5.6834000000000003E-2</v>
      </c>
      <c r="H40" s="14">
        <v>6.8394999999999997E-2</v>
      </c>
      <c r="I40" s="14">
        <v>5.5414999999999999E-2</v>
      </c>
      <c r="J40" s="1"/>
      <c r="K40" s="14">
        <v>5.5442999999999999E-2</v>
      </c>
      <c r="L40" s="14">
        <v>7.4375999999999998E-2</v>
      </c>
      <c r="M40" s="14">
        <v>5.3933000000000002E-2</v>
      </c>
      <c r="N40" s="64"/>
      <c r="O40" s="14">
        <v>5.3988000000000001E-2</v>
      </c>
      <c r="P40" s="14">
        <v>7.9091999999999996E-2</v>
      </c>
      <c r="Q40" s="14">
        <v>5.2666999999999999E-2</v>
      </c>
      <c r="R40" s="80"/>
      <c r="V40" s="80"/>
      <c r="W40" s="80"/>
      <c r="X40" s="80"/>
      <c r="Y40" s="80"/>
      <c r="Z40" s="80"/>
    </row>
    <row r="41" spans="1:26" ht="15.5" x14ac:dyDescent="0.35">
      <c r="A41" s="20">
        <v>2.2000000000000002</v>
      </c>
      <c r="B41" s="20" t="s">
        <v>24</v>
      </c>
      <c r="C41" s="20">
        <v>5.5993000000000001E-2</v>
      </c>
      <c r="D41" s="20">
        <v>5.5780999999999997E-2</v>
      </c>
      <c r="E41" s="20">
        <v>5.5780999999999997E-2</v>
      </c>
      <c r="F41" s="1"/>
      <c r="G41" s="20">
        <v>5.2511000000000002E-2</v>
      </c>
      <c r="H41" s="20">
        <v>6.0271999999999999E-2</v>
      </c>
      <c r="I41" s="20">
        <v>5.1985999999999997E-2</v>
      </c>
      <c r="J41" s="1"/>
      <c r="K41" s="20">
        <v>5.0310000000000001E-2</v>
      </c>
      <c r="L41" s="20">
        <v>6.4902000000000001E-2</v>
      </c>
      <c r="M41" s="20">
        <v>4.9667000000000003E-2</v>
      </c>
      <c r="N41" s="64"/>
      <c r="O41" s="20">
        <v>4.9678E-2</v>
      </c>
      <c r="P41" s="20">
        <v>6.8964999999999999E-2</v>
      </c>
      <c r="Q41" s="20">
        <v>4.8988999999999998E-2</v>
      </c>
      <c r="R41" s="80"/>
      <c r="V41" s="80"/>
      <c r="W41" s="80"/>
      <c r="X41" s="80"/>
      <c r="Y41" s="80"/>
      <c r="Z41" s="80"/>
    </row>
    <row r="42" spans="1:26" ht="15.5" x14ac:dyDescent="0.35">
      <c r="A42" s="14">
        <v>2.4</v>
      </c>
      <c r="B42" s="14" t="s">
        <v>24</v>
      </c>
      <c r="C42" s="14">
        <v>5.561E-2</v>
      </c>
      <c r="D42" s="14">
        <v>5.4297999999999999E-2</v>
      </c>
      <c r="E42" s="14">
        <v>5.4297999999999999E-2</v>
      </c>
      <c r="F42" s="1"/>
      <c r="G42" s="14">
        <v>6.4444000000000001E-2</v>
      </c>
      <c r="H42" s="14">
        <v>5.6572999999999998E-2</v>
      </c>
      <c r="I42" s="14">
        <v>6.2618999999999994E-2</v>
      </c>
      <c r="J42" s="1"/>
      <c r="K42" s="14">
        <v>6.8054000000000003E-2</v>
      </c>
      <c r="L42" s="14">
        <v>5.9622000000000001E-2</v>
      </c>
      <c r="M42" s="14">
        <v>6.5938999999999998E-2</v>
      </c>
      <c r="N42" s="64"/>
      <c r="O42" s="14">
        <v>7.127E-2</v>
      </c>
      <c r="P42" s="14">
        <v>6.3771999999999995E-2</v>
      </c>
      <c r="Q42" s="14">
        <v>6.9191000000000003E-2</v>
      </c>
      <c r="R42" s="80"/>
      <c r="V42" s="80"/>
      <c r="W42" s="80"/>
      <c r="X42" s="80"/>
      <c r="Y42" s="80"/>
      <c r="Z42" s="80"/>
    </row>
    <row r="43" spans="1:26" ht="15.5" x14ac:dyDescent="0.35">
      <c r="A43" s="14">
        <v>2.8</v>
      </c>
      <c r="B43" s="14" t="s">
        <v>24</v>
      </c>
      <c r="C43" s="14">
        <v>5.7056999999999997E-2</v>
      </c>
      <c r="D43" s="14">
        <v>5.4392999999999997E-2</v>
      </c>
      <c r="E43" s="14">
        <v>5.4392999999999997E-2</v>
      </c>
      <c r="F43" s="1"/>
      <c r="G43" s="14">
        <v>8.1651000000000001E-2</v>
      </c>
      <c r="H43" s="14">
        <v>5.4618E-2</v>
      </c>
      <c r="I43" s="14">
        <v>7.6566999999999996E-2</v>
      </c>
      <c r="J43" s="1"/>
      <c r="K43" s="14">
        <v>9.7721000000000002E-2</v>
      </c>
      <c r="L43" s="14">
        <v>5.7747E-2</v>
      </c>
      <c r="M43" s="14">
        <v>9.1286000000000006E-2</v>
      </c>
      <c r="N43" s="64"/>
      <c r="O43" s="14">
        <v>0.108061</v>
      </c>
      <c r="P43" s="14">
        <v>6.2239000000000003E-2</v>
      </c>
      <c r="Q43" s="14">
        <v>0.100755</v>
      </c>
      <c r="R43" s="80"/>
      <c r="V43" s="80"/>
      <c r="W43" s="80"/>
      <c r="X43" s="80"/>
      <c r="Y43" s="80"/>
      <c r="Z43" s="80"/>
    </row>
    <row r="44" spans="1:26" ht="15.5" x14ac:dyDescent="0.35">
      <c r="A44" s="7">
        <v>2.1</v>
      </c>
      <c r="B44" s="7" t="s">
        <v>25</v>
      </c>
      <c r="C44" s="7">
        <v>9.0361999999999998E-2</v>
      </c>
      <c r="D44" s="7">
        <v>6.1941999999999997E-2</v>
      </c>
      <c r="E44" s="7">
        <v>6.1941999999999997E-2</v>
      </c>
      <c r="F44" s="1"/>
      <c r="G44" s="7">
        <v>8.1422999999999995E-2</v>
      </c>
      <c r="H44" s="7">
        <v>7.1609999999999993E-2</v>
      </c>
      <c r="I44" s="7">
        <v>5.5183000000000003E-2</v>
      </c>
      <c r="J44" s="1"/>
      <c r="K44" s="7">
        <v>7.5170000000000001E-2</v>
      </c>
      <c r="L44" s="7">
        <v>7.7436000000000005E-2</v>
      </c>
      <c r="M44" s="7">
        <v>5.2969000000000002E-2</v>
      </c>
      <c r="N44" s="64"/>
      <c r="O44" s="7">
        <v>7.1189000000000002E-2</v>
      </c>
      <c r="P44" s="7">
        <v>8.1742999999999996E-2</v>
      </c>
      <c r="Q44" s="7">
        <v>5.1922999999999997E-2</v>
      </c>
      <c r="R44" s="80"/>
      <c r="V44" s="80"/>
      <c r="W44" s="80"/>
      <c r="X44" s="80"/>
      <c r="Y44" s="80"/>
      <c r="Z44" s="80"/>
    </row>
    <row r="45" spans="1:26" ht="15.5" x14ac:dyDescent="0.35">
      <c r="A45" s="22">
        <v>2.2000000000000002</v>
      </c>
      <c r="B45" s="23" t="s">
        <v>25</v>
      </c>
      <c r="C45" s="22">
        <v>5.3363000000000001E-2</v>
      </c>
      <c r="D45" s="23">
        <v>5.5898999999999997E-2</v>
      </c>
      <c r="E45" s="22">
        <v>5.5898999999999997E-2</v>
      </c>
      <c r="F45" s="1"/>
      <c r="G45" s="22">
        <v>5.1584999999999999E-2</v>
      </c>
      <c r="H45" s="23">
        <v>6.1772000000000001E-2</v>
      </c>
      <c r="I45" s="22">
        <v>5.2007999999999999E-2</v>
      </c>
      <c r="J45" s="1"/>
      <c r="K45" s="22">
        <v>5.0285000000000003E-2</v>
      </c>
      <c r="L45" s="23">
        <v>6.5791000000000002E-2</v>
      </c>
      <c r="M45" s="22">
        <v>5.0011E-2</v>
      </c>
      <c r="N45" s="64"/>
      <c r="O45" s="22">
        <v>4.9581E-2</v>
      </c>
      <c r="P45" s="23">
        <v>7.0220000000000005E-2</v>
      </c>
      <c r="Q45" s="22">
        <v>4.9135999999999999E-2</v>
      </c>
      <c r="R45" s="80"/>
      <c r="V45" s="80"/>
      <c r="W45" s="80"/>
      <c r="X45" s="80"/>
      <c r="Y45" s="80"/>
      <c r="Z45" s="80"/>
    </row>
    <row r="46" spans="1:26" ht="15.5" x14ac:dyDescent="0.35">
      <c r="A46" s="9">
        <v>2.4</v>
      </c>
      <c r="B46" s="9" t="s">
        <v>25</v>
      </c>
      <c r="C46" s="9">
        <v>3.1223000000000001E-2</v>
      </c>
      <c r="D46" s="9">
        <v>5.3373999999999998E-2</v>
      </c>
      <c r="E46" s="9">
        <v>5.3373999999999998E-2</v>
      </c>
      <c r="F46" s="1"/>
      <c r="G46" s="9">
        <v>3.6448000000000001E-2</v>
      </c>
      <c r="H46" s="9">
        <v>5.5488999999999997E-2</v>
      </c>
      <c r="I46" s="9">
        <v>5.9825999999999997E-2</v>
      </c>
      <c r="J46" s="1"/>
      <c r="K46" s="9">
        <v>4.0662999999999998E-2</v>
      </c>
      <c r="L46" s="9">
        <v>5.9651000000000003E-2</v>
      </c>
      <c r="M46" s="9">
        <v>6.4421999999999993E-2</v>
      </c>
      <c r="N46" s="64"/>
      <c r="O46" s="9">
        <v>4.3328999999999999E-2</v>
      </c>
      <c r="P46" s="9">
        <v>6.3270000000000007E-2</v>
      </c>
      <c r="Q46" s="9">
        <v>6.7016999999999993E-2</v>
      </c>
      <c r="R46" s="80"/>
      <c r="V46" s="80"/>
      <c r="W46" s="80"/>
      <c r="X46" s="80"/>
      <c r="Y46" s="80"/>
      <c r="Z46" s="80"/>
    </row>
    <row r="47" spans="1:26" ht="15.5" x14ac:dyDescent="0.35">
      <c r="A47" s="9">
        <v>2.8</v>
      </c>
      <c r="B47" s="9" t="s">
        <v>25</v>
      </c>
      <c r="C47" s="9">
        <v>2.3938999999999998E-2</v>
      </c>
      <c r="D47" s="9">
        <v>5.3043E-2</v>
      </c>
      <c r="E47" s="9">
        <v>5.3043E-2</v>
      </c>
      <c r="F47" s="1"/>
      <c r="G47" s="9">
        <v>3.7680999999999999E-2</v>
      </c>
      <c r="H47" s="9">
        <v>5.3172999999999998E-2</v>
      </c>
      <c r="I47" s="9">
        <v>7.4996999999999994E-2</v>
      </c>
      <c r="J47" s="1"/>
      <c r="K47" s="9">
        <v>4.8306000000000002E-2</v>
      </c>
      <c r="L47" s="9">
        <v>5.7091999999999997E-2</v>
      </c>
      <c r="M47" s="9">
        <v>8.9845999999999995E-2</v>
      </c>
      <c r="N47" s="64"/>
      <c r="O47" s="9">
        <v>5.6534000000000001E-2</v>
      </c>
      <c r="P47" s="9">
        <v>6.0395999999999998E-2</v>
      </c>
      <c r="Q47" s="9">
        <v>9.9829000000000001E-2</v>
      </c>
      <c r="R47" s="80"/>
      <c r="V47" s="80"/>
      <c r="W47" s="80"/>
      <c r="X47" s="80"/>
      <c r="Y47" s="80"/>
      <c r="Z47" s="80"/>
    </row>
    <row r="48" spans="1:26" ht="15.5" x14ac:dyDescent="0.35">
      <c r="A48" s="7">
        <v>2.1</v>
      </c>
      <c r="B48" s="7" t="s">
        <v>26</v>
      </c>
      <c r="C48" s="7">
        <v>0.11629200000000001</v>
      </c>
      <c r="D48" s="7">
        <v>6.3284000000000007E-2</v>
      </c>
      <c r="E48" s="7">
        <v>6.3284000000000007E-2</v>
      </c>
      <c r="F48" s="1"/>
      <c r="G48" s="7">
        <v>0.105058</v>
      </c>
      <c r="H48" s="7">
        <v>7.3352000000000001E-2</v>
      </c>
      <c r="I48" s="7">
        <v>5.5479000000000001E-2</v>
      </c>
      <c r="J48" s="1"/>
      <c r="K48" s="7">
        <v>9.5922999999999994E-2</v>
      </c>
      <c r="L48" s="7">
        <v>7.9999000000000001E-2</v>
      </c>
      <c r="M48" s="7">
        <v>5.2849E-2</v>
      </c>
      <c r="N48" s="64"/>
      <c r="O48" s="7">
        <v>8.9775999999999995E-2</v>
      </c>
      <c r="P48" s="7">
        <v>8.4687999999999999E-2</v>
      </c>
      <c r="Q48" s="7">
        <v>5.1826999999999998E-2</v>
      </c>
      <c r="R48" s="80"/>
      <c r="V48" s="80"/>
      <c r="W48" s="80"/>
      <c r="X48" s="80"/>
      <c r="Y48" s="80"/>
      <c r="Z48" s="80"/>
    </row>
    <row r="49" spans="1:26" ht="15.5" x14ac:dyDescent="0.35">
      <c r="A49" s="22">
        <v>2.2000000000000002</v>
      </c>
      <c r="B49" s="23" t="s">
        <v>26</v>
      </c>
      <c r="C49" s="22">
        <v>5.1775000000000002E-2</v>
      </c>
      <c r="D49" s="23">
        <v>5.6724999999999998E-2</v>
      </c>
      <c r="E49" s="22">
        <v>5.6724999999999998E-2</v>
      </c>
      <c r="F49" s="1"/>
      <c r="G49" s="22">
        <v>5.0976E-2</v>
      </c>
      <c r="H49" s="23">
        <v>6.2896999999999995E-2</v>
      </c>
      <c r="I49" s="22">
        <v>5.2135000000000001E-2</v>
      </c>
      <c r="J49" s="1"/>
      <c r="K49" s="22">
        <v>4.9614999999999999E-2</v>
      </c>
      <c r="L49" s="23">
        <v>6.7642999999999995E-2</v>
      </c>
      <c r="M49" s="22">
        <v>4.9648999999999999E-2</v>
      </c>
      <c r="N49" s="64"/>
      <c r="O49" s="22">
        <v>4.9437000000000002E-2</v>
      </c>
      <c r="P49" s="23">
        <v>7.1531999999999998E-2</v>
      </c>
      <c r="Q49" s="22">
        <v>4.9095E-2</v>
      </c>
      <c r="R49" s="80"/>
      <c r="V49" s="80"/>
      <c r="W49" s="80"/>
      <c r="X49" s="80"/>
      <c r="Y49" s="80"/>
      <c r="Z49" s="80"/>
    </row>
    <row r="50" spans="1:26" ht="15.5" x14ac:dyDescent="0.35">
      <c r="A50" s="9">
        <v>2.4</v>
      </c>
      <c r="B50" s="9" t="s">
        <v>26</v>
      </c>
      <c r="C50" s="9">
        <v>1.9212E-2</v>
      </c>
      <c r="D50" s="9">
        <v>5.3274000000000002E-2</v>
      </c>
      <c r="E50" s="9">
        <v>5.3274000000000002E-2</v>
      </c>
      <c r="F50" s="1"/>
      <c r="G50" s="9">
        <v>2.2634000000000001E-2</v>
      </c>
      <c r="H50" s="9">
        <v>5.6117E-2</v>
      </c>
      <c r="I50" s="9">
        <v>5.8892E-2</v>
      </c>
      <c r="J50" s="1"/>
      <c r="K50" s="9">
        <v>2.5051E-2</v>
      </c>
      <c r="L50" s="9">
        <v>5.9540000000000003E-2</v>
      </c>
      <c r="M50" s="9">
        <v>6.2570000000000001E-2</v>
      </c>
      <c r="N50" s="64"/>
      <c r="O50" s="9">
        <v>2.7292E-2</v>
      </c>
      <c r="P50" s="9">
        <v>6.3124E-2</v>
      </c>
      <c r="Q50" s="9">
        <v>6.5228999999999995E-2</v>
      </c>
      <c r="R50" s="80"/>
      <c r="V50" s="80"/>
      <c r="W50" s="80"/>
      <c r="X50" s="80"/>
      <c r="Y50" s="80"/>
      <c r="Z50" s="80"/>
    </row>
    <row r="51" spans="1:26" ht="15.5" x14ac:dyDescent="0.35">
      <c r="A51" s="9">
        <v>2.8</v>
      </c>
      <c r="B51" s="9" t="s">
        <v>26</v>
      </c>
      <c r="C51" s="9">
        <v>1.0626E-2</v>
      </c>
      <c r="D51" s="9">
        <v>5.2359999999999997E-2</v>
      </c>
      <c r="E51" s="9">
        <v>5.2359999999999997E-2</v>
      </c>
      <c r="F51" s="1"/>
      <c r="G51" s="9">
        <v>1.8613000000000001E-2</v>
      </c>
      <c r="H51" s="9">
        <v>5.2446E-2</v>
      </c>
      <c r="I51" s="9">
        <v>7.392E-2</v>
      </c>
      <c r="J51" s="1"/>
      <c r="K51" s="9">
        <v>2.5007999999999999E-2</v>
      </c>
      <c r="L51" s="9">
        <v>5.6258000000000002E-2</v>
      </c>
      <c r="M51" s="9">
        <v>8.7689000000000003E-2</v>
      </c>
      <c r="N51" s="64"/>
      <c r="O51" s="9">
        <v>3.0499999999999999E-2</v>
      </c>
      <c r="P51" s="9">
        <v>6.0462000000000002E-2</v>
      </c>
      <c r="Q51" s="9">
        <v>9.8394999999999996E-2</v>
      </c>
      <c r="R51" s="80"/>
      <c r="V51" s="80"/>
      <c r="W51" s="80"/>
      <c r="X51" s="80"/>
      <c r="Y51" s="80"/>
      <c r="Z51" s="80"/>
    </row>
    <row r="52" spans="1:26" ht="15.5" x14ac:dyDescent="0.35">
      <c r="A52" s="9">
        <v>2.1</v>
      </c>
      <c r="B52" s="9" t="s">
        <v>27</v>
      </c>
      <c r="C52" s="9">
        <v>2.7453999999999999E-2</v>
      </c>
      <c r="D52" s="9">
        <v>5.7124000000000001E-2</v>
      </c>
      <c r="E52" s="9">
        <v>5.7124000000000001E-2</v>
      </c>
      <c r="F52" s="1"/>
      <c r="G52" s="9">
        <v>3.4244999999999998E-2</v>
      </c>
      <c r="H52" s="9">
        <v>6.3523999999999997E-2</v>
      </c>
      <c r="I52" s="9">
        <v>5.7500000000000002E-2</v>
      </c>
      <c r="J52" s="1"/>
      <c r="K52" s="9">
        <v>3.6902999999999998E-2</v>
      </c>
      <c r="L52" s="9">
        <v>6.8131999999999998E-2</v>
      </c>
      <c r="M52" s="9">
        <v>5.5718999999999998E-2</v>
      </c>
      <c r="N52" s="64"/>
      <c r="O52" s="9">
        <v>3.9241999999999999E-2</v>
      </c>
      <c r="P52" s="9">
        <v>7.2735999999999995E-2</v>
      </c>
      <c r="Q52" s="9">
        <v>5.5465E-2</v>
      </c>
      <c r="R52" s="80"/>
      <c r="V52" s="80"/>
      <c r="W52" s="80"/>
      <c r="X52" s="80"/>
      <c r="Y52" s="80"/>
      <c r="Z52" s="80"/>
    </row>
    <row r="53" spans="1:26" ht="15.5" x14ac:dyDescent="0.35">
      <c r="A53" s="22">
        <v>2.2000000000000002</v>
      </c>
      <c r="B53" s="23" t="s">
        <v>27</v>
      </c>
      <c r="C53" s="22">
        <v>5.8770999999999997E-2</v>
      </c>
      <c r="D53" s="23">
        <v>5.6182999999999997E-2</v>
      </c>
      <c r="E53" s="22">
        <v>5.6182999999999997E-2</v>
      </c>
      <c r="F53" s="1"/>
      <c r="G53" s="22">
        <v>5.2781000000000002E-2</v>
      </c>
      <c r="H53" s="23">
        <v>5.9768000000000002E-2</v>
      </c>
      <c r="I53" s="22">
        <v>5.2310000000000002E-2</v>
      </c>
      <c r="J53" s="1"/>
      <c r="K53" s="22">
        <v>5.0455E-2</v>
      </c>
      <c r="L53" s="23">
        <v>6.3547999999999993E-2</v>
      </c>
      <c r="M53" s="22">
        <v>5.0198E-2</v>
      </c>
      <c r="N53" s="64"/>
      <c r="O53" s="22">
        <v>5.0111000000000003E-2</v>
      </c>
      <c r="P53" s="23">
        <v>6.7315E-2</v>
      </c>
      <c r="Q53" s="22">
        <v>4.9690999999999999E-2</v>
      </c>
      <c r="R53" s="80"/>
      <c r="V53" s="80"/>
      <c r="W53" s="80"/>
      <c r="X53" s="80"/>
      <c r="Y53" s="80"/>
      <c r="Z53" s="80"/>
    </row>
    <row r="54" spans="1:26" ht="13.5" customHeight="1" x14ac:dyDescent="0.35">
      <c r="A54" s="7">
        <v>2.4</v>
      </c>
      <c r="B54" s="7" t="s">
        <v>27</v>
      </c>
      <c r="C54" s="7">
        <v>0.116192</v>
      </c>
      <c r="D54" s="7">
        <v>5.7069000000000002E-2</v>
      </c>
      <c r="E54" s="7">
        <v>5.7069000000000002E-2</v>
      </c>
      <c r="F54" s="1"/>
      <c r="G54" s="7">
        <v>0.123955</v>
      </c>
      <c r="H54" s="7">
        <v>5.7977000000000001E-2</v>
      </c>
      <c r="I54" s="7">
        <v>6.5693000000000001E-2</v>
      </c>
      <c r="J54" s="1"/>
      <c r="K54" s="7">
        <v>0.12543499999999999</v>
      </c>
      <c r="L54" s="7">
        <v>6.1058000000000001E-2</v>
      </c>
      <c r="M54" s="7">
        <v>6.9593000000000002E-2</v>
      </c>
      <c r="N54" s="64"/>
      <c r="O54" s="7">
        <v>0.12449499999999999</v>
      </c>
      <c r="P54" s="7">
        <v>6.4226000000000005E-2</v>
      </c>
      <c r="Q54" s="7">
        <v>7.1894E-2</v>
      </c>
      <c r="R54" s="80"/>
      <c r="V54" s="80"/>
      <c r="W54" s="80"/>
      <c r="X54" s="80"/>
      <c r="Y54" s="80"/>
      <c r="Z54" s="80"/>
    </row>
    <row r="55" spans="1:26" ht="15.5" x14ac:dyDescent="0.35">
      <c r="A55" s="7">
        <v>2.8</v>
      </c>
      <c r="B55" s="7" t="s">
        <v>27</v>
      </c>
      <c r="C55" s="7">
        <v>0.15798000000000001</v>
      </c>
      <c r="D55" s="7">
        <v>5.7714000000000001E-2</v>
      </c>
      <c r="E55" s="7">
        <v>5.7714000000000001E-2</v>
      </c>
      <c r="F55" s="1"/>
      <c r="G55" s="7">
        <v>0.19452</v>
      </c>
      <c r="H55" s="7">
        <v>5.7409000000000002E-2</v>
      </c>
      <c r="I55" s="7">
        <v>7.9255000000000006E-2</v>
      </c>
      <c r="J55" s="1"/>
      <c r="K55" s="7">
        <v>0.21217800000000001</v>
      </c>
      <c r="L55" s="7">
        <v>6.0019999999999997E-2</v>
      </c>
      <c r="M55" s="7">
        <v>9.2336000000000001E-2</v>
      </c>
      <c r="N55" s="64"/>
      <c r="O55" s="7">
        <v>0.22269600000000001</v>
      </c>
      <c r="P55" s="7">
        <v>6.2794000000000003E-2</v>
      </c>
      <c r="Q55" s="7">
        <v>0.10124900000000001</v>
      </c>
      <c r="R55" s="80"/>
      <c r="V55" s="80"/>
      <c r="W55" s="80"/>
      <c r="X55" s="80"/>
      <c r="Y55" s="80"/>
      <c r="Z55" s="80"/>
    </row>
    <row r="56" spans="1:26" ht="15.5" x14ac:dyDescent="0.35">
      <c r="A56" s="14">
        <v>2.1</v>
      </c>
      <c r="B56" s="14" t="s">
        <v>28</v>
      </c>
      <c r="C56" s="14">
        <v>5.9330000000000001E-2</v>
      </c>
      <c r="D56" s="14">
        <v>5.8520000000000003E-2</v>
      </c>
      <c r="E56" s="14">
        <v>5.8520000000000003E-2</v>
      </c>
      <c r="F56" s="1"/>
      <c r="G56" s="14">
        <v>5.6703999999999997E-2</v>
      </c>
      <c r="H56" s="14">
        <v>6.5644999999999995E-2</v>
      </c>
      <c r="I56" s="14">
        <v>5.5625000000000001E-2</v>
      </c>
      <c r="J56" s="1"/>
      <c r="K56" s="14">
        <v>5.5426999999999997E-2</v>
      </c>
      <c r="L56" s="14">
        <v>7.0928000000000005E-2</v>
      </c>
      <c r="M56" s="14">
        <v>5.4377000000000002E-2</v>
      </c>
      <c r="N56" s="64"/>
      <c r="O56" s="14">
        <v>5.4671999999999998E-2</v>
      </c>
      <c r="P56" s="14">
        <v>7.4601000000000001E-2</v>
      </c>
      <c r="Q56" s="14">
        <v>5.3690000000000002E-2</v>
      </c>
      <c r="R56" s="80"/>
      <c r="V56" s="80"/>
      <c r="W56" s="80"/>
      <c r="X56" s="80"/>
      <c r="Y56" s="80"/>
      <c r="Z56" s="80"/>
    </row>
    <row r="57" spans="1:26" ht="15.5" x14ac:dyDescent="0.35">
      <c r="A57" s="20">
        <v>2.2000000000000002</v>
      </c>
      <c r="B57" s="20" t="s">
        <v>28</v>
      </c>
      <c r="C57" s="20">
        <v>5.4510999999999997E-2</v>
      </c>
      <c r="D57" s="20">
        <v>5.4371000000000003E-2</v>
      </c>
      <c r="E57" s="20">
        <v>5.4371000000000003E-2</v>
      </c>
      <c r="F57" s="1"/>
      <c r="G57" s="20">
        <v>5.1839999999999997E-2</v>
      </c>
      <c r="H57" s="20">
        <v>5.858E-2</v>
      </c>
      <c r="I57" s="20">
        <v>5.1531E-2</v>
      </c>
      <c r="J57" s="1"/>
      <c r="K57" s="20">
        <v>5.0816E-2</v>
      </c>
      <c r="L57" s="20">
        <v>6.3011999999999999E-2</v>
      </c>
      <c r="M57" s="20">
        <v>5.0388000000000002E-2</v>
      </c>
      <c r="N57" s="64"/>
      <c r="O57" s="20">
        <v>4.9854999999999997E-2</v>
      </c>
      <c r="P57" s="20">
        <v>6.6020999999999996E-2</v>
      </c>
      <c r="Q57" s="20">
        <v>4.9402000000000001E-2</v>
      </c>
      <c r="R57" s="80"/>
      <c r="V57" s="80"/>
      <c r="W57" s="80"/>
      <c r="X57" s="80"/>
      <c r="Y57" s="80"/>
      <c r="Z57" s="80"/>
    </row>
    <row r="58" spans="1:26" ht="15.5" x14ac:dyDescent="0.35">
      <c r="A58" s="14">
        <v>2.4</v>
      </c>
      <c r="B58" s="14" t="s">
        <v>28</v>
      </c>
      <c r="C58" s="14">
        <v>5.4328000000000001E-2</v>
      </c>
      <c r="D58" s="14">
        <v>5.3321E-2</v>
      </c>
      <c r="E58" s="14">
        <v>5.3321E-2</v>
      </c>
      <c r="F58" s="1"/>
      <c r="G58" s="14">
        <v>6.3117999999999994E-2</v>
      </c>
      <c r="H58" s="14">
        <v>5.5140000000000002E-2</v>
      </c>
      <c r="I58" s="14">
        <v>6.1668000000000001E-2</v>
      </c>
      <c r="J58" s="1"/>
      <c r="K58" s="14">
        <v>6.8090999999999999E-2</v>
      </c>
      <c r="L58" s="14">
        <v>5.8618000000000003E-2</v>
      </c>
      <c r="M58" s="14">
        <v>6.6452999999999998E-2</v>
      </c>
      <c r="N58" s="64"/>
      <c r="O58" s="14">
        <v>7.0959999999999995E-2</v>
      </c>
      <c r="P58" s="14">
        <v>6.2001000000000001E-2</v>
      </c>
      <c r="Q58" s="14">
        <v>6.9275000000000003E-2</v>
      </c>
      <c r="R58" s="80"/>
      <c r="V58" s="80"/>
      <c r="W58" s="80"/>
      <c r="X58" s="80"/>
      <c r="Y58" s="80"/>
      <c r="Z58" s="80"/>
    </row>
    <row r="59" spans="1:26" ht="15.5" x14ac:dyDescent="0.35">
      <c r="A59" s="14">
        <v>2.8</v>
      </c>
      <c r="B59" s="14" t="s">
        <v>28</v>
      </c>
      <c r="C59" s="14">
        <v>5.5913999999999998E-2</v>
      </c>
      <c r="D59" s="14">
        <v>5.3857000000000002E-2</v>
      </c>
      <c r="E59" s="14">
        <v>5.3857000000000002E-2</v>
      </c>
      <c r="F59" s="1"/>
      <c r="G59" s="14">
        <v>8.0036999999999997E-2</v>
      </c>
      <c r="H59" s="14">
        <v>5.3737E-2</v>
      </c>
      <c r="I59" s="14">
        <v>7.6010999999999995E-2</v>
      </c>
      <c r="J59" s="1"/>
      <c r="K59" s="14">
        <v>9.5925999999999997E-2</v>
      </c>
      <c r="L59" s="14">
        <v>5.6583000000000001E-2</v>
      </c>
      <c r="M59" s="14">
        <v>9.0811000000000003E-2</v>
      </c>
      <c r="N59" s="64"/>
      <c r="O59" s="14">
        <v>0.10703600000000001</v>
      </c>
      <c r="P59" s="14">
        <v>6.0124999999999998E-2</v>
      </c>
      <c r="Q59" s="14">
        <v>0.100956</v>
      </c>
      <c r="R59" s="80"/>
      <c r="V59" s="80"/>
      <c r="W59" s="80"/>
      <c r="X59" s="80"/>
      <c r="Y59" s="80"/>
      <c r="Z59" s="80"/>
    </row>
    <row r="60" spans="1:26" ht="15.5" x14ac:dyDescent="0.35">
      <c r="A60" s="7">
        <v>2.1</v>
      </c>
      <c r="B60" s="7" t="s">
        <v>29</v>
      </c>
      <c r="C60" s="7">
        <v>8.9641999999999999E-2</v>
      </c>
      <c r="D60" s="7">
        <v>6.0046000000000002E-2</v>
      </c>
      <c r="E60" s="7">
        <v>6.0046000000000002E-2</v>
      </c>
      <c r="F60" s="1"/>
      <c r="G60" s="7">
        <v>8.0661999999999998E-2</v>
      </c>
      <c r="H60" s="7">
        <v>6.7964999999999998E-2</v>
      </c>
      <c r="I60" s="7">
        <v>5.4966000000000001E-2</v>
      </c>
      <c r="J60" s="1"/>
      <c r="K60" s="7">
        <v>7.5669E-2</v>
      </c>
      <c r="L60" s="7">
        <v>7.2930999999999996E-2</v>
      </c>
      <c r="M60" s="7">
        <v>5.3678999999999998E-2</v>
      </c>
      <c r="N60" s="64"/>
      <c r="O60" s="7">
        <v>7.1696999999999997E-2</v>
      </c>
      <c r="P60" s="7">
        <v>7.6719999999999997E-2</v>
      </c>
      <c r="Q60" s="7">
        <v>5.2521999999999999E-2</v>
      </c>
      <c r="R60" s="80"/>
      <c r="V60" s="80"/>
      <c r="W60" s="80"/>
      <c r="X60" s="80"/>
      <c r="Y60" s="80"/>
      <c r="Z60" s="80"/>
    </row>
    <row r="61" spans="1:26" ht="15.5" x14ac:dyDescent="0.35">
      <c r="A61" s="22">
        <v>2.2000000000000002</v>
      </c>
      <c r="B61" s="23" t="s">
        <v>29</v>
      </c>
      <c r="C61" s="22">
        <v>5.2421000000000002E-2</v>
      </c>
      <c r="D61" s="23">
        <v>5.4612000000000001E-2</v>
      </c>
      <c r="E61" s="22">
        <v>5.4612000000000001E-2</v>
      </c>
      <c r="F61" s="1"/>
      <c r="G61" s="22">
        <v>5.1371E-2</v>
      </c>
      <c r="H61" s="23">
        <v>5.9788000000000001E-2</v>
      </c>
      <c r="I61" s="22">
        <v>5.1751999999999999E-2</v>
      </c>
      <c r="J61" s="1"/>
      <c r="K61" s="22">
        <v>4.9993999999999997E-2</v>
      </c>
      <c r="L61" s="23">
        <v>6.3265000000000002E-2</v>
      </c>
      <c r="M61" s="22">
        <v>4.9889999999999997E-2</v>
      </c>
      <c r="N61" s="64"/>
      <c r="O61" s="22">
        <v>4.9741E-2</v>
      </c>
      <c r="P61" s="23">
        <v>6.6918000000000005E-2</v>
      </c>
      <c r="Q61" s="22">
        <v>4.9446999999999998E-2</v>
      </c>
      <c r="R61" s="80"/>
      <c r="V61" s="80"/>
      <c r="W61" s="80"/>
      <c r="X61" s="80"/>
      <c r="Y61" s="80"/>
      <c r="Z61" s="80"/>
    </row>
    <row r="62" spans="1:26" ht="15.5" x14ac:dyDescent="0.35">
      <c r="A62" s="9">
        <v>2.4</v>
      </c>
      <c r="B62" s="9" t="s">
        <v>29</v>
      </c>
      <c r="C62" s="9">
        <v>3.015E-2</v>
      </c>
      <c r="D62" s="9">
        <v>5.2655E-2</v>
      </c>
      <c r="E62" s="9">
        <v>5.2655E-2</v>
      </c>
      <c r="F62" s="1"/>
      <c r="G62" s="9">
        <v>3.5865000000000001E-2</v>
      </c>
      <c r="H62" s="9">
        <v>5.4539999999999998E-2</v>
      </c>
      <c r="I62" s="9">
        <v>5.9757999999999999E-2</v>
      </c>
      <c r="J62" s="1"/>
      <c r="K62" s="9">
        <v>3.9933000000000003E-2</v>
      </c>
      <c r="L62" s="9">
        <v>5.8116000000000001E-2</v>
      </c>
      <c r="M62" s="9">
        <v>6.4092999999999997E-2</v>
      </c>
      <c r="N62" s="64"/>
      <c r="O62" s="9">
        <v>4.2519000000000001E-2</v>
      </c>
      <c r="P62" s="9">
        <v>6.1225000000000002E-2</v>
      </c>
      <c r="Q62" s="9">
        <v>6.6736000000000004E-2</v>
      </c>
      <c r="R62" s="80"/>
      <c r="V62" s="80"/>
      <c r="W62" s="80"/>
      <c r="X62" s="80"/>
      <c r="Y62" s="80"/>
      <c r="Z62" s="80"/>
    </row>
    <row r="63" spans="1:26" ht="15.5" x14ac:dyDescent="0.35">
      <c r="A63" s="9">
        <v>2.8</v>
      </c>
      <c r="B63" s="9" t="s">
        <v>29</v>
      </c>
      <c r="C63" s="9">
        <v>2.2645999999999999E-2</v>
      </c>
      <c r="D63" s="9">
        <v>5.2527999999999998E-2</v>
      </c>
      <c r="E63" s="9">
        <v>5.2527999999999998E-2</v>
      </c>
      <c r="F63" s="1"/>
      <c r="G63" s="9">
        <v>3.6868999999999999E-2</v>
      </c>
      <c r="H63" s="9">
        <v>5.2518000000000002E-2</v>
      </c>
      <c r="I63" s="9">
        <v>7.4884999999999993E-2</v>
      </c>
      <c r="J63" s="1"/>
      <c r="K63" s="9">
        <v>4.7462999999999998E-2</v>
      </c>
      <c r="L63" s="9">
        <v>5.6090000000000001E-2</v>
      </c>
      <c r="M63" s="9">
        <v>8.9644000000000001E-2</v>
      </c>
      <c r="N63" s="64"/>
      <c r="O63" s="9">
        <v>5.4917000000000001E-2</v>
      </c>
      <c r="P63" s="9">
        <v>5.9122000000000001E-2</v>
      </c>
      <c r="Q63" s="9">
        <v>9.9417000000000005E-2</v>
      </c>
      <c r="R63" s="80"/>
      <c r="V63" s="80"/>
      <c r="W63" s="80"/>
      <c r="X63" s="80"/>
      <c r="Y63" s="80"/>
      <c r="Z63" s="80"/>
    </row>
    <row r="64" spans="1:26" ht="15.5" x14ac:dyDescent="0.35">
      <c r="A64" s="7">
        <v>2.1</v>
      </c>
      <c r="B64" s="7" t="s">
        <v>30</v>
      </c>
      <c r="C64" s="7">
        <v>0.115415</v>
      </c>
      <c r="D64" s="7">
        <v>6.1162000000000001E-2</v>
      </c>
      <c r="E64" s="7">
        <v>6.1162000000000001E-2</v>
      </c>
      <c r="F64" s="1"/>
      <c r="G64" s="7">
        <v>0.104049</v>
      </c>
      <c r="H64" s="7">
        <v>6.8904000000000007E-2</v>
      </c>
      <c r="I64" s="7">
        <v>5.4365999999999998E-2</v>
      </c>
      <c r="J64" s="1"/>
      <c r="K64" s="7">
        <v>9.5824999999999994E-2</v>
      </c>
      <c r="L64" s="7">
        <v>7.5163999999999995E-2</v>
      </c>
      <c r="M64" s="7">
        <v>5.3052000000000002E-2</v>
      </c>
      <c r="N64" s="64"/>
      <c r="O64" s="7">
        <v>9.035E-2</v>
      </c>
      <c r="P64" s="7">
        <v>7.8894000000000006E-2</v>
      </c>
      <c r="Q64" s="7">
        <v>5.2177000000000001E-2</v>
      </c>
      <c r="R64" s="80"/>
      <c r="V64" s="80"/>
      <c r="W64" s="80"/>
      <c r="X64" s="80"/>
      <c r="Y64" s="80"/>
      <c r="Z64" s="80"/>
    </row>
    <row r="65" spans="1:26" ht="15.5" x14ac:dyDescent="0.35">
      <c r="A65" s="22">
        <v>2.2000000000000002</v>
      </c>
      <c r="B65" s="23" t="s">
        <v>30</v>
      </c>
      <c r="C65" s="22">
        <v>5.1246E-2</v>
      </c>
      <c r="D65" s="23">
        <v>5.5130999999999999E-2</v>
      </c>
      <c r="E65" s="22">
        <v>5.5130999999999999E-2</v>
      </c>
      <c r="F65" s="1"/>
      <c r="G65" s="22">
        <v>5.0131000000000002E-2</v>
      </c>
      <c r="H65" s="23">
        <v>6.0463000000000003E-2</v>
      </c>
      <c r="I65" s="22">
        <v>5.1288E-2</v>
      </c>
      <c r="J65" s="1"/>
      <c r="K65" s="22">
        <v>4.9914E-2</v>
      </c>
      <c r="L65" s="23">
        <v>6.4597000000000002E-2</v>
      </c>
      <c r="M65" s="22">
        <v>5.0140999999999998E-2</v>
      </c>
      <c r="N65" s="64"/>
      <c r="O65" s="22">
        <v>4.9653000000000003E-2</v>
      </c>
      <c r="P65" s="23">
        <v>6.7803000000000002E-2</v>
      </c>
      <c r="Q65" s="22">
        <v>4.9403000000000002E-2</v>
      </c>
      <c r="R65" s="80"/>
      <c r="V65" s="80"/>
      <c r="W65" s="80"/>
      <c r="X65" s="80"/>
      <c r="Y65" s="80"/>
      <c r="Z65" s="80"/>
    </row>
    <row r="66" spans="1:26" ht="15.5" x14ac:dyDescent="0.35">
      <c r="A66" s="9">
        <v>2.4</v>
      </c>
      <c r="B66" s="9" t="s">
        <v>30</v>
      </c>
      <c r="C66" s="9">
        <v>1.8298999999999999E-2</v>
      </c>
      <c r="D66" s="9">
        <v>5.2283000000000003E-2</v>
      </c>
      <c r="E66" s="9">
        <v>5.2283000000000003E-2</v>
      </c>
      <c r="F66" s="1"/>
      <c r="G66" s="9">
        <v>2.1964999999999998E-2</v>
      </c>
      <c r="H66" s="9">
        <v>5.5252999999999997E-2</v>
      </c>
      <c r="I66" s="9">
        <v>5.8692000000000001E-2</v>
      </c>
      <c r="J66" s="1"/>
      <c r="K66" s="9">
        <v>2.4614E-2</v>
      </c>
      <c r="L66" s="9">
        <v>5.8062000000000002E-2</v>
      </c>
      <c r="M66" s="9">
        <v>6.2227999999999999E-2</v>
      </c>
      <c r="N66" s="64"/>
      <c r="O66" s="9">
        <v>2.6682000000000001E-2</v>
      </c>
      <c r="P66" s="9">
        <v>6.0817000000000003E-2</v>
      </c>
      <c r="Q66" s="9">
        <v>6.4834000000000003E-2</v>
      </c>
      <c r="R66" s="80"/>
      <c r="V66" s="80"/>
      <c r="W66" s="80"/>
      <c r="X66" s="80"/>
      <c r="Y66" s="80"/>
      <c r="Z66" s="80"/>
    </row>
    <row r="67" spans="1:26" ht="15.5" x14ac:dyDescent="0.35">
      <c r="A67" s="9">
        <v>2.8</v>
      </c>
      <c r="B67" s="9" t="s">
        <v>30</v>
      </c>
      <c r="C67" s="9">
        <v>1.0207000000000001E-2</v>
      </c>
      <c r="D67" s="9">
        <v>5.1964000000000003E-2</v>
      </c>
      <c r="E67" s="9">
        <v>5.1964000000000003E-2</v>
      </c>
      <c r="F67" s="1"/>
      <c r="G67" s="9">
        <v>1.8023000000000001E-2</v>
      </c>
      <c r="H67" s="9">
        <v>5.1942000000000002E-2</v>
      </c>
      <c r="I67" s="9">
        <v>7.3215000000000002E-2</v>
      </c>
      <c r="J67" s="1"/>
      <c r="K67" s="9">
        <v>2.4330000000000001E-2</v>
      </c>
      <c r="L67" s="9">
        <v>5.5504999999999999E-2</v>
      </c>
      <c r="M67" s="9">
        <v>8.8144E-2</v>
      </c>
      <c r="N67" s="64"/>
      <c r="O67" s="9">
        <v>2.9475000000000001E-2</v>
      </c>
      <c r="P67" s="9">
        <v>5.8534999999999997E-2</v>
      </c>
      <c r="Q67" s="9">
        <v>9.8295999999999994E-2</v>
      </c>
      <c r="R67" s="80"/>
      <c r="V67" s="80"/>
      <c r="W67" s="80"/>
      <c r="X67" s="80"/>
      <c r="Y67" s="80"/>
      <c r="Z67" s="80"/>
    </row>
    <row r="68" spans="1:26" ht="15.5" x14ac:dyDescent="0.35">
      <c r="A68" s="9">
        <v>2.1</v>
      </c>
      <c r="B68" s="9" t="s">
        <v>31</v>
      </c>
      <c r="C68" s="9">
        <v>2.2272E-2</v>
      </c>
      <c r="D68" s="9">
        <v>5.3592000000000001E-2</v>
      </c>
      <c r="E68" s="9">
        <v>5.3592000000000001E-2</v>
      </c>
      <c r="F68" s="1"/>
      <c r="G68" s="9">
        <v>3.3678E-2</v>
      </c>
      <c r="H68" s="9">
        <v>5.7103000000000001E-2</v>
      </c>
      <c r="I68" s="9">
        <v>5.7272999999999998E-2</v>
      </c>
      <c r="J68" s="1"/>
      <c r="K68" s="9">
        <v>3.7566000000000002E-2</v>
      </c>
      <c r="L68" s="9">
        <v>5.9949000000000002E-2</v>
      </c>
      <c r="M68" s="9">
        <v>5.7249000000000001E-2</v>
      </c>
      <c r="N68" s="64"/>
      <c r="O68" s="9">
        <v>3.9329999999999997E-2</v>
      </c>
      <c r="P68" s="9">
        <v>6.1747000000000003E-2</v>
      </c>
      <c r="Q68" s="9">
        <v>5.5975999999999998E-2</v>
      </c>
      <c r="R68" s="80"/>
      <c r="V68" s="80"/>
      <c r="W68" s="80"/>
      <c r="X68" s="80"/>
      <c r="Y68" s="80"/>
      <c r="Z68" s="80"/>
    </row>
    <row r="69" spans="1:26" ht="15.5" x14ac:dyDescent="0.35">
      <c r="A69" s="22">
        <v>2.2000000000000002</v>
      </c>
      <c r="B69" s="23" t="s">
        <v>31</v>
      </c>
      <c r="C69" s="22">
        <v>5.3981000000000001E-2</v>
      </c>
      <c r="D69" s="23">
        <v>5.2781000000000002E-2</v>
      </c>
      <c r="E69" s="22">
        <v>5.2781000000000002E-2</v>
      </c>
      <c r="F69" s="1"/>
      <c r="G69" s="22">
        <v>5.1957000000000003E-2</v>
      </c>
      <c r="H69" s="23">
        <v>5.5867E-2</v>
      </c>
      <c r="I69" s="22">
        <v>5.1840999999999998E-2</v>
      </c>
      <c r="J69" s="1"/>
      <c r="K69" s="22">
        <v>5.0804000000000002E-2</v>
      </c>
      <c r="L69" s="23">
        <v>5.7711999999999999E-2</v>
      </c>
      <c r="M69" s="22">
        <v>5.0611000000000003E-2</v>
      </c>
      <c r="N69" s="64"/>
      <c r="O69" s="22">
        <v>4.9529999999999998E-2</v>
      </c>
      <c r="P69" s="23">
        <v>5.8777000000000003E-2</v>
      </c>
      <c r="Q69" s="22">
        <v>4.9505E-2</v>
      </c>
      <c r="R69" s="80"/>
      <c r="V69" s="80"/>
      <c r="W69" s="80"/>
      <c r="X69" s="80"/>
      <c r="Y69" s="80"/>
      <c r="Z69" s="80"/>
    </row>
    <row r="70" spans="1:26" ht="15.5" x14ac:dyDescent="0.35">
      <c r="A70" s="7">
        <v>2.4</v>
      </c>
      <c r="B70" s="7" t="s">
        <v>31</v>
      </c>
      <c r="C70" s="7">
        <v>0.113273</v>
      </c>
      <c r="D70" s="7">
        <v>5.3650999999999997E-2</v>
      </c>
      <c r="E70" s="7">
        <v>5.3650999999999997E-2</v>
      </c>
      <c r="F70" s="1"/>
      <c r="G70" s="7">
        <v>0.121298</v>
      </c>
      <c r="H70" s="7">
        <v>5.3903E-2</v>
      </c>
      <c r="I70" s="7">
        <v>6.3475000000000004E-2</v>
      </c>
      <c r="J70" s="1"/>
      <c r="K70" s="7">
        <v>0.122847</v>
      </c>
      <c r="L70" s="7">
        <v>5.6188000000000002E-2</v>
      </c>
      <c r="M70" s="7">
        <v>6.7953E-2</v>
      </c>
      <c r="N70" s="64"/>
      <c r="O70" s="7">
        <v>0.122474</v>
      </c>
      <c r="P70" s="7">
        <v>5.7861999999999997E-2</v>
      </c>
      <c r="Q70" s="7">
        <v>7.0649000000000003E-2</v>
      </c>
      <c r="R70" s="80"/>
      <c r="V70" s="80"/>
      <c r="W70" s="80"/>
      <c r="X70" s="80"/>
      <c r="Y70" s="80"/>
      <c r="Z70" s="80"/>
    </row>
    <row r="71" spans="1:26" ht="15.5" x14ac:dyDescent="0.35">
      <c r="A71" s="7">
        <v>2.8</v>
      </c>
      <c r="B71" s="7" t="s">
        <v>31</v>
      </c>
      <c r="C71" s="7">
        <v>0.152673</v>
      </c>
      <c r="D71" s="7">
        <v>5.3874999999999999E-2</v>
      </c>
      <c r="E71" s="7">
        <v>5.3874999999999999E-2</v>
      </c>
      <c r="F71" s="1"/>
      <c r="G71" s="7">
        <v>0.188911</v>
      </c>
      <c r="H71" s="7">
        <v>5.3693999999999999E-2</v>
      </c>
      <c r="I71" s="7">
        <v>7.7425999999999995E-2</v>
      </c>
      <c r="J71" s="1"/>
      <c r="K71" s="7">
        <v>0.20777799999999999</v>
      </c>
      <c r="L71" s="7">
        <v>5.5612000000000002E-2</v>
      </c>
      <c r="M71" s="7">
        <v>9.2174000000000006E-2</v>
      </c>
      <c r="N71" s="64"/>
      <c r="O71" s="7">
        <v>0.21856300000000001</v>
      </c>
      <c r="P71" s="7">
        <v>5.6963E-2</v>
      </c>
      <c r="Q71" s="7">
        <v>0.102508</v>
      </c>
      <c r="R71" s="80"/>
      <c r="V71" s="80"/>
      <c r="W71" s="80"/>
      <c r="X71" s="80"/>
      <c r="Y71" s="80"/>
      <c r="Z71" s="80"/>
    </row>
    <row r="72" spans="1:26" ht="15.5" x14ac:dyDescent="0.35">
      <c r="A72" s="14">
        <v>2.1</v>
      </c>
      <c r="B72" s="14" t="s">
        <v>32</v>
      </c>
      <c r="C72" s="14">
        <v>5.5079000000000003E-2</v>
      </c>
      <c r="D72" s="14">
        <v>5.4637999999999999E-2</v>
      </c>
      <c r="E72" s="14">
        <v>5.4637999999999999E-2</v>
      </c>
      <c r="F72" s="79"/>
      <c r="G72" s="14">
        <v>5.5232000000000003E-2</v>
      </c>
      <c r="H72" s="14">
        <v>5.8430000000000003E-2</v>
      </c>
      <c r="I72" s="14">
        <v>5.4765000000000001E-2</v>
      </c>
      <c r="J72" s="79"/>
      <c r="K72" s="14">
        <v>5.5377000000000003E-2</v>
      </c>
      <c r="L72" s="14">
        <v>6.1380999999999998E-2</v>
      </c>
      <c r="M72" s="14">
        <v>5.4968000000000003E-2</v>
      </c>
      <c r="N72" s="64"/>
      <c r="O72" s="14">
        <v>5.4837999999999998E-2</v>
      </c>
      <c r="P72" s="14">
        <v>6.3285999999999995E-2</v>
      </c>
      <c r="Q72" s="14">
        <v>5.4526999999999999E-2</v>
      </c>
      <c r="R72" s="80"/>
      <c r="V72" s="80"/>
      <c r="W72" s="80"/>
      <c r="X72" s="80"/>
      <c r="Y72" s="80"/>
      <c r="Z72" s="80"/>
    </row>
    <row r="73" spans="1:26" ht="15.5" x14ac:dyDescent="0.35">
      <c r="A73" s="20">
        <v>2.2000000000000002</v>
      </c>
      <c r="B73" s="20" t="s">
        <v>32</v>
      </c>
      <c r="C73" s="20">
        <v>5.2554999999999998E-2</v>
      </c>
      <c r="D73" s="20">
        <v>5.2523E-2</v>
      </c>
      <c r="E73" s="20">
        <v>5.2523E-2</v>
      </c>
      <c r="F73" s="79"/>
      <c r="G73" s="20">
        <v>5.1075000000000002E-2</v>
      </c>
      <c r="H73" s="20">
        <v>5.484E-2</v>
      </c>
      <c r="I73" s="20">
        <v>5.1005000000000002E-2</v>
      </c>
      <c r="J73" s="79"/>
      <c r="K73" s="20">
        <v>5.0176999999999999E-2</v>
      </c>
      <c r="L73" s="20">
        <v>5.7187000000000002E-2</v>
      </c>
      <c r="M73" s="20">
        <v>5.0064999999999998E-2</v>
      </c>
      <c r="N73" s="64"/>
      <c r="O73" s="20">
        <v>5.0002999999999999E-2</v>
      </c>
      <c r="P73" s="20">
        <v>5.8952999999999998E-2</v>
      </c>
      <c r="Q73" s="20">
        <v>4.9889000000000003E-2</v>
      </c>
      <c r="R73" s="80"/>
      <c r="V73" s="80"/>
      <c r="W73" s="80"/>
      <c r="X73" s="80"/>
      <c r="Y73" s="80"/>
      <c r="Z73" s="80"/>
    </row>
    <row r="74" spans="1:26" ht="15.5" x14ac:dyDescent="0.35">
      <c r="A74" s="14">
        <v>2.4</v>
      </c>
      <c r="B74" s="14" t="s">
        <v>32</v>
      </c>
      <c r="C74" s="14">
        <v>5.1910999999999999E-2</v>
      </c>
      <c r="D74" s="14">
        <v>5.1403999999999998E-2</v>
      </c>
      <c r="E74" s="14">
        <v>5.1403999999999998E-2</v>
      </c>
      <c r="F74" s="1"/>
      <c r="G74" s="14">
        <v>6.1201999999999999E-2</v>
      </c>
      <c r="H74" s="14">
        <v>5.2810999999999997E-2</v>
      </c>
      <c r="I74" s="14">
        <v>6.0545000000000002E-2</v>
      </c>
      <c r="J74" s="1"/>
      <c r="K74" s="14">
        <v>6.6989000000000007E-2</v>
      </c>
      <c r="L74" s="14">
        <v>5.5116999999999999E-2</v>
      </c>
      <c r="M74" s="14">
        <v>6.6233E-2</v>
      </c>
      <c r="N74" s="64"/>
      <c r="O74" s="14">
        <v>6.8699999999999997E-2</v>
      </c>
      <c r="P74" s="14">
        <v>5.6256E-2</v>
      </c>
      <c r="Q74" s="14">
        <v>6.7880999999999997E-2</v>
      </c>
      <c r="R74" s="80"/>
      <c r="V74" s="80"/>
      <c r="W74" s="80"/>
      <c r="X74" s="80"/>
      <c r="Y74" s="80"/>
      <c r="Z74" s="80"/>
    </row>
    <row r="75" spans="1:26" ht="15.5" x14ac:dyDescent="0.35">
      <c r="A75" s="14">
        <v>2.8</v>
      </c>
      <c r="B75" s="14" t="s">
        <v>32</v>
      </c>
      <c r="C75" s="14">
        <v>5.3225000000000001E-2</v>
      </c>
      <c r="D75" s="14">
        <v>5.2146999999999999E-2</v>
      </c>
      <c r="E75" s="14">
        <v>5.2146999999999999E-2</v>
      </c>
      <c r="F75" s="1"/>
      <c r="G75" s="14">
        <v>7.7872999999999998E-2</v>
      </c>
      <c r="H75" s="14">
        <v>5.1971999999999997E-2</v>
      </c>
      <c r="I75" s="14">
        <v>7.5857999999999995E-2</v>
      </c>
      <c r="J75" s="1"/>
      <c r="K75" s="14">
        <v>9.2809000000000003E-2</v>
      </c>
      <c r="L75" s="14">
        <v>5.3587000000000003E-2</v>
      </c>
      <c r="M75" s="14">
        <v>9.0179999999999996E-2</v>
      </c>
      <c r="N75" s="64"/>
      <c r="O75" s="14">
        <v>0.103991</v>
      </c>
      <c r="P75" s="14">
        <v>5.5511999999999999E-2</v>
      </c>
      <c r="Q75" s="14">
        <v>0.101019</v>
      </c>
      <c r="R75" s="80"/>
      <c r="V75" s="80"/>
      <c r="W75" s="80"/>
      <c r="X75" s="80"/>
      <c r="Y75" s="80"/>
      <c r="Z75" s="80"/>
    </row>
    <row r="76" spans="1:26" ht="15.5" x14ac:dyDescent="0.35">
      <c r="A76" s="7">
        <v>2.1</v>
      </c>
      <c r="B76" s="7" t="s">
        <v>33</v>
      </c>
      <c r="C76" s="7">
        <v>8.6195999999999995E-2</v>
      </c>
      <c r="D76" s="7">
        <v>5.5437E-2</v>
      </c>
      <c r="E76" s="7">
        <v>5.5437E-2</v>
      </c>
      <c r="F76" s="1"/>
      <c r="G76" s="7">
        <v>7.8979999999999995E-2</v>
      </c>
      <c r="H76" s="7">
        <v>5.9403999999999998E-2</v>
      </c>
      <c r="I76" s="7">
        <v>5.4119E-2</v>
      </c>
      <c r="J76" s="1"/>
      <c r="K76" s="7">
        <v>7.5014999999999998E-2</v>
      </c>
      <c r="L76" s="7">
        <v>6.2732999999999997E-2</v>
      </c>
      <c r="M76" s="7">
        <v>5.3823999999999997E-2</v>
      </c>
      <c r="N76" s="64"/>
      <c r="O76" s="7">
        <v>7.2246000000000005E-2</v>
      </c>
      <c r="P76" s="7">
        <v>6.4843999999999999E-2</v>
      </c>
      <c r="Q76" s="7">
        <v>5.3836000000000002E-2</v>
      </c>
      <c r="R76" s="80"/>
      <c r="V76" s="80"/>
      <c r="W76" s="80"/>
      <c r="X76" s="80"/>
      <c r="Y76" s="80"/>
      <c r="Z76" s="80"/>
    </row>
    <row r="77" spans="1:26" ht="15.5" x14ac:dyDescent="0.35">
      <c r="A77" s="22">
        <v>2.2000000000000002</v>
      </c>
      <c r="B77" s="23" t="s">
        <v>33</v>
      </c>
      <c r="C77" s="22">
        <v>5.1609000000000002E-2</v>
      </c>
      <c r="D77" s="23">
        <v>5.2824000000000003E-2</v>
      </c>
      <c r="E77" s="22">
        <v>5.2824000000000003E-2</v>
      </c>
      <c r="F77" s="1"/>
      <c r="G77" s="22">
        <v>5.0562000000000003E-2</v>
      </c>
      <c r="H77" s="23">
        <v>5.5348000000000001E-2</v>
      </c>
      <c r="I77" s="22">
        <v>5.0890999999999999E-2</v>
      </c>
      <c r="J77" s="1"/>
      <c r="K77" s="22">
        <v>4.9952000000000003E-2</v>
      </c>
      <c r="L77" s="23">
        <v>5.7280999999999999E-2</v>
      </c>
      <c r="M77" s="22">
        <v>5.0050999999999998E-2</v>
      </c>
      <c r="N77" s="64"/>
      <c r="O77" s="22">
        <v>4.9797000000000001E-2</v>
      </c>
      <c r="P77" s="23">
        <v>5.9325000000000003E-2</v>
      </c>
      <c r="Q77" s="22">
        <v>4.9784000000000002E-2</v>
      </c>
      <c r="R77" s="80"/>
      <c r="V77" s="80"/>
      <c r="W77" s="80"/>
      <c r="X77" s="80"/>
      <c r="Y77" s="80"/>
      <c r="Z77" s="80"/>
    </row>
    <row r="78" spans="1:26" ht="15.5" x14ac:dyDescent="0.35">
      <c r="A78" s="9">
        <v>2.4</v>
      </c>
      <c r="B78" s="9" t="s">
        <v>33</v>
      </c>
      <c r="C78" s="9">
        <v>2.8240000000000001E-2</v>
      </c>
      <c r="D78" s="9">
        <v>5.1389999999999998E-2</v>
      </c>
      <c r="E78" s="9">
        <v>5.1389999999999998E-2</v>
      </c>
      <c r="F78" s="1"/>
      <c r="G78" s="9">
        <v>3.4105999999999997E-2</v>
      </c>
      <c r="H78" s="9">
        <v>5.2511000000000002E-2</v>
      </c>
      <c r="I78" s="9">
        <v>5.8446999999999999E-2</v>
      </c>
      <c r="J78" s="1"/>
      <c r="K78" s="9">
        <v>3.8047999999999998E-2</v>
      </c>
      <c r="L78" s="9">
        <v>5.4149999999999997E-2</v>
      </c>
      <c r="M78" s="9">
        <v>6.3476000000000005E-2</v>
      </c>
      <c r="N78" s="64"/>
      <c r="O78" s="9">
        <v>4.0952000000000002E-2</v>
      </c>
      <c r="P78" s="9">
        <v>5.6134999999999997E-2</v>
      </c>
      <c r="Q78" s="9">
        <v>6.5805000000000002E-2</v>
      </c>
      <c r="R78" s="80"/>
      <c r="V78" s="80"/>
      <c r="W78" s="80"/>
      <c r="X78" s="80"/>
      <c r="Y78" s="80"/>
      <c r="Z78" s="80"/>
    </row>
    <row r="79" spans="1:26" ht="15.5" x14ac:dyDescent="0.35">
      <c r="A79" s="9">
        <v>2.8</v>
      </c>
      <c r="B79" s="9" t="s">
        <v>33</v>
      </c>
      <c r="C79" s="9">
        <v>2.1181999999999999E-2</v>
      </c>
      <c r="D79" s="9">
        <v>5.1651000000000002E-2</v>
      </c>
      <c r="E79" s="9">
        <v>5.1651000000000002E-2</v>
      </c>
      <c r="F79" s="1"/>
      <c r="G79" s="9">
        <v>3.5168999999999999E-2</v>
      </c>
      <c r="H79" s="9">
        <v>5.1274E-2</v>
      </c>
      <c r="I79" s="9">
        <v>7.4588000000000002E-2</v>
      </c>
      <c r="J79" s="1"/>
      <c r="K79" s="9">
        <v>4.6001E-2</v>
      </c>
      <c r="L79" s="9">
        <v>5.3267000000000002E-2</v>
      </c>
      <c r="M79" s="9">
        <v>9.0261999999999995E-2</v>
      </c>
      <c r="N79" s="64"/>
      <c r="O79" s="9">
        <v>5.3997000000000003E-2</v>
      </c>
      <c r="P79" s="9">
        <v>5.5014E-2</v>
      </c>
      <c r="Q79" s="9">
        <v>0.10062599999999999</v>
      </c>
      <c r="R79" s="80"/>
      <c r="V79" s="80"/>
      <c r="W79" s="80"/>
      <c r="X79" s="80"/>
      <c r="Y79" s="80"/>
      <c r="Z79" s="80"/>
    </row>
    <row r="80" spans="1:26" ht="15.5" x14ac:dyDescent="0.35">
      <c r="A80" s="7">
        <v>2.1</v>
      </c>
      <c r="B80" s="7" t="s">
        <v>34</v>
      </c>
      <c r="C80" s="7">
        <v>0.112538</v>
      </c>
      <c r="D80" s="7">
        <v>5.6030999999999997E-2</v>
      </c>
      <c r="E80" s="7">
        <v>5.6030999999999997E-2</v>
      </c>
      <c r="F80" s="1"/>
      <c r="G80" s="7">
        <v>0.102329</v>
      </c>
      <c r="H80" s="7">
        <v>6.0309000000000001E-2</v>
      </c>
      <c r="I80" s="7">
        <v>5.3573999999999997E-2</v>
      </c>
      <c r="J80" s="1"/>
      <c r="K80" s="7">
        <v>9.5971000000000001E-2</v>
      </c>
      <c r="L80" s="7">
        <v>6.3931000000000002E-2</v>
      </c>
      <c r="M80" s="7">
        <v>5.3676000000000001E-2</v>
      </c>
      <c r="N80" s="64"/>
      <c r="O80" s="7">
        <v>8.9852000000000001E-2</v>
      </c>
      <c r="P80" s="7">
        <v>6.5799999999999997E-2</v>
      </c>
      <c r="Q80" s="7">
        <v>5.2991999999999997E-2</v>
      </c>
      <c r="R80" s="80"/>
      <c r="V80" s="80"/>
      <c r="W80" s="80"/>
      <c r="X80" s="80"/>
      <c r="Y80" s="80"/>
      <c r="Z80" s="80"/>
    </row>
    <row r="81" spans="1:26" ht="15.5" x14ac:dyDescent="0.35">
      <c r="A81" s="22">
        <v>2.2000000000000002</v>
      </c>
      <c r="B81" s="23" t="s">
        <v>34</v>
      </c>
      <c r="C81" s="22">
        <v>5.0576000000000003E-2</v>
      </c>
      <c r="D81" s="23">
        <v>5.2941000000000002E-2</v>
      </c>
      <c r="E81" s="22">
        <v>5.2941000000000002E-2</v>
      </c>
      <c r="F81" s="1"/>
      <c r="G81" s="22">
        <v>5.0529999999999999E-2</v>
      </c>
      <c r="H81" s="23">
        <v>5.5926999999999998E-2</v>
      </c>
      <c r="I81" s="22">
        <v>5.1194000000000003E-2</v>
      </c>
      <c r="J81" s="1"/>
      <c r="K81" s="22">
        <v>5.0251999999999998E-2</v>
      </c>
      <c r="L81" s="23">
        <v>5.8527000000000003E-2</v>
      </c>
      <c r="M81" s="22">
        <v>5.0538E-2</v>
      </c>
      <c r="N81" s="64"/>
      <c r="O81" s="22">
        <v>4.9806999999999997E-2</v>
      </c>
      <c r="P81" s="23">
        <v>6.0052000000000001E-2</v>
      </c>
      <c r="Q81" s="22">
        <v>4.9870999999999999E-2</v>
      </c>
      <c r="R81" s="80"/>
      <c r="V81" s="80"/>
      <c r="W81" s="80"/>
      <c r="X81" s="80"/>
      <c r="Y81" s="80"/>
      <c r="Z81" s="80"/>
    </row>
    <row r="82" spans="1:26" ht="15.5" x14ac:dyDescent="0.35">
      <c r="A82" s="9">
        <v>2.4</v>
      </c>
      <c r="B82" s="9" t="s">
        <v>34</v>
      </c>
      <c r="C82" s="9">
        <v>1.7548000000000001E-2</v>
      </c>
      <c r="D82" s="9">
        <v>5.1582000000000003E-2</v>
      </c>
      <c r="E82" s="9">
        <v>5.1582000000000003E-2</v>
      </c>
      <c r="F82" s="1"/>
      <c r="G82" s="9">
        <v>2.0819000000000001E-2</v>
      </c>
      <c r="H82" s="9">
        <v>5.2748000000000003E-2</v>
      </c>
      <c r="I82" s="9">
        <v>5.7938999999999997E-2</v>
      </c>
      <c r="J82" s="1"/>
      <c r="K82" s="9">
        <v>2.3737999999999999E-2</v>
      </c>
      <c r="L82" s="9">
        <v>5.4412000000000002E-2</v>
      </c>
      <c r="M82" s="9">
        <v>6.2182000000000001E-2</v>
      </c>
      <c r="N82" s="64"/>
      <c r="O82" s="9">
        <v>2.5988000000000001E-2</v>
      </c>
      <c r="P82" s="9">
        <v>5.6612000000000003E-2</v>
      </c>
      <c r="Q82" s="9">
        <v>6.4662999999999998E-2</v>
      </c>
      <c r="R82" s="80"/>
      <c r="V82" s="80"/>
      <c r="W82" s="80"/>
      <c r="X82" s="80"/>
      <c r="Y82" s="80"/>
      <c r="Z82" s="80"/>
    </row>
    <row r="83" spans="1:26" ht="15.5" x14ac:dyDescent="0.35">
      <c r="A83" s="9">
        <v>2.8</v>
      </c>
      <c r="B83" s="9" t="s">
        <v>34</v>
      </c>
      <c r="C83" s="9">
        <v>9.0760000000000007E-3</v>
      </c>
      <c r="D83" s="9">
        <v>5.1059E-2</v>
      </c>
      <c r="E83" s="9">
        <v>5.1059E-2</v>
      </c>
      <c r="F83" s="1"/>
      <c r="G83" s="9">
        <v>1.6785999999999999E-2</v>
      </c>
      <c r="H83" s="9">
        <v>5.1263999999999997E-2</v>
      </c>
      <c r="I83" s="9">
        <v>7.3057999999999998E-2</v>
      </c>
      <c r="J83" s="1"/>
      <c r="K83" s="9">
        <v>2.3344E-2</v>
      </c>
      <c r="L83" s="9">
        <v>5.3296999999999997E-2</v>
      </c>
      <c r="M83" s="9">
        <v>8.8641999999999999E-2</v>
      </c>
      <c r="N83" s="64"/>
      <c r="O83" s="9">
        <v>2.8427999999999998E-2</v>
      </c>
      <c r="P83" s="9">
        <v>5.4779000000000001E-2</v>
      </c>
      <c r="Q83" s="9">
        <v>9.8585999999999993E-2</v>
      </c>
      <c r="R83" s="80"/>
      <c r="V83" s="80"/>
      <c r="W83" s="80"/>
      <c r="X83" s="80"/>
      <c r="Y83" s="80"/>
      <c r="Z83" s="80"/>
    </row>
    <row r="95" spans="1:26" x14ac:dyDescent="0.3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</sheetData>
  <mergeCells count="4">
    <mergeCell ref="C2:E2"/>
    <mergeCell ref="G2:I2"/>
    <mergeCell ref="K2:M2"/>
    <mergeCell ref="O2:Q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tabSelected="1" workbookViewId="0">
      <selection activeCell="D7" sqref="D7"/>
    </sheetView>
  </sheetViews>
  <sheetFormatPr baseColWidth="10" defaultRowHeight="14.5" x14ac:dyDescent="0.35"/>
  <sheetData>
    <row r="1" spans="1:9" x14ac:dyDescent="0.35">
      <c r="A1" s="89" t="s">
        <v>65</v>
      </c>
      <c r="B1" s="89"/>
      <c r="C1" s="89"/>
      <c r="D1" s="89"/>
      <c r="E1" s="89"/>
      <c r="F1" s="89"/>
      <c r="G1" s="89"/>
      <c r="H1" s="89"/>
      <c r="I1" s="89"/>
    </row>
    <row r="2" spans="1:9" x14ac:dyDescent="0.35">
      <c r="A2" s="89"/>
      <c r="B2" s="89"/>
      <c r="C2" s="89"/>
      <c r="D2" s="89"/>
      <c r="E2" s="89"/>
      <c r="F2" s="89"/>
      <c r="G2" s="89"/>
      <c r="H2" s="89"/>
      <c r="I2" s="89"/>
    </row>
    <row r="3" spans="1:9" x14ac:dyDescent="0.35">
      <c r="A3" s="89" t="s">
        <v>50</v>
      </c>
      <c r="B3" s="89"/>
      <c r="C3" s="89"/>
      <c r="D3" s="89"/>
      <c r="E3" s="89"/>
      <c r="F3" s="89"/>
      <c r="G3" s="89"/>
      <c r="H3" s="89"/>
      <c r="I3" s="89"/>
    </row>
    <row r="4" spans="1:9" x14ac:dyDescent="0.35">
      <c r="A4" s="89" t="s">
        <v>51</v>
      </c>
      <c r="B4" s="89"/>
      <c r="C4" s="89"/>
      <c r="D4" s="89"/>
      <c r="E4" s="89"/>
      <c r="F4" s="89"/>
      <c r="G4" s="89"/>
      <c r="H4" s="89"/>
      <c r="I4" s="89"/>
    </row>
    <row r="5" spans="1:9" x14ac:dyDescent="0.35">
      <c r="A5" s="89"/>
      <c r="B5" s="89"/>
      <c r="C5" s="89"/>
      <c r="D5" s="89"/>
      <c r="E5" s="89"/>
      <c r="F5" s="89"/>
      <c r="G5" s="89"/>
      <c r="H5" s="89"/>
      <c r="I5" s="89"/>
    </row>
    <row r="6" spans="1:9" x14ac:dyDescent="0.35">
      <c r="A6" s="90"/>
      <c r="B6" s="90"/>
      <c r="C6" s="90"/>
      <c r="D6" s="91" t="s">
        <v>52</v>
      </c>
      <c r="E6" s="91"/>
      <c r="F6" s="91"/>
      <c r="G6" s="91"/>
      <c r="H6" s="91"/>
      <c r="I6" s="91"/>
    </row>
    <row r="7" spans="1:9" x14ac:dyDescent="0.35">
      <c r="A7" s="76"/>
      <c r="B7" s="76"/>
      <c r="C7" s="92" t="s">
        <v>53</v>
      </c>
      <c r="D7" s="76"/>
      <c r="E7" s="76"/>
      <c r="F7" s="76"/>
      <c r="G7" s="76"/>
      <c r="H7" s="76"/>
      <c r="I7" s="76"/>
    </row>
    <row r="8" spans="1:9" x14ac:dyDescent="0.35">
      <c r="A8" s="76"/>
      <c r="B8" s="76"/>
      <c r="C8" s="93"/>
      <c r="D8" s="76"/>
      <c r="E8" s="76"/>
      <c r="F8" s="76"/>
      <c r="G8" s="76"/>
      <c r="H8" s="76"/>
      <c r="I8" s="76"/>
    </row>
    <row r="9" spans="1:9" ht="15.5" x14ac:dyDescent="0.35">
      <c r="A9" s="94"/>
      <c r="B9" s="95"/>
      <c r="C9" s="76" t="s">
        <v>54</v>
      </c>
      <c r="D9" s="76"/>
      <c r="E9" s="96" t="s">
        <v>55</v>
      </c>
      <c r="F9" s="96"/>
      <c r="G9" s="96"/>
      <c r="H9" s="96"/>
      <c r="I9" s="96"/>
    </row>
    <row r="10" spans="1:9" x14ac:dyDescent="0.35">
      <c r="A10" s="76"/>
      <c r="B10" s="76"/>
      <c r="C10" s="76"/>
      <c r="D10" s="76"/>
      <c r="E10" s="76"/>
      <c r="F10" s="76"/>
      <c r="G10" s="76"/>
      <c r="H10" s="76"/>
      <c r="I10" s="76"/>
    </row>
    <row r="11" spans="1:9" ht="15.5" x14ac:dyDescent="0.35">
      <c r="A11" s="97"/>
      <c r="B11" s="98"/>
      <c r="C11" s="76" t="s">
        <v>56</v>
      </c>
      <c r="D11" s="76"/>
      <c r="E11" s="96" t="s">
        <v>57</v>
      </c>
      <c r="F11" s="96"/>
      <c r="G11" s="96"/>
      <c r="H11" s="96"/>
      <c r="I11" s="96"/>
    </row>
    <row r="12" spans="1:9" x14ac:dyDescent="0.35">
      <c r="A12" s="76"/>
      <c r="B12" s="76"/>
      <c r="C12" s="99"/>
      <c r="D12" s="76"/>
      <c r="E12" s="76"/>
      <c r="F12" s="76"/>
      <c r="G12" s="76"/>
      <c r="H12" s="76"/>
      <c r="I12" s="76"/>
    </row>
    <row r="13" spans="1:9" x14ac:dyDescent="0.35">
      <c r="A13" s="76"/>
      <c r="B13" s="76"/>
      <c r="C13" s="76"/>
      <c r="D13" s="76"/>
      <c r="E13" s="76"/>
      <c r="F13" s="76"/>
      <c r="G13" s="76"/>
      <c r="H13" s="76"/>
      <c r="I13" s="76"/>
    </row>
    <row r="14" spans="1:9" x14ac:dyDescent="0.35">
      <c r="A14" s="76"/>
      <c r="B14" s="76"/>
      <c r="C14" s="76"/>
      <c r="D14" s="91" t="s">
        <v>58</v>
      </c>
      <c r="E14" s="91"/>
      <c r="F14" s="91"/>
      <c r="G14" s="91"/>
      <c r="H14" s="91"/>
      <c r="I14" s="91"/>
    </row>
    <row r="15" spans="1:9" x14ac:dyDescent="0.35">
      <c r="A15" s="76"/>
      <c r="B15" s="76"/>
      <c r="C15" s="76"/>
      <c r="D15" s="76"/>
      <c r="E15" s="76"/>
      <c r="F15" s="76"/>
      <c r="G15" s="76"/>
      <c r="H15" s="76"/>
      <c r="I15" s="76"/>
    </row>
    <row r="16" spans="1:9" ht="15.5" x14ac:dyDescent="0.35">
      <c r="A16" s="100"/>
      <c r="B16" s="101"/>
      <c r="C16" s="76" t="s">
        <v>59</v>
      </c>
      <c r="D16" s="76"/>
      <c r="E16" s="96" t="s">
        <v>60</v>
      </c>
      <c r="F16" s="96"/>
      <c r="G16" s="96"/>
      <c r="H16" s="96"/>
      <c r="I16" s="96"/>
    </row>
    <row r="17" spans="1:9" x14ac:dyDescent="0.35">
      <c r="A17" s="76"/>
      <c r="B17" s="76"/>
      <c r="C17" s="76"/>
      <c r="D17" s="76"/>
      <c r="E17" s="76"/>
      <c r="F17" s="76"/>
      <c r="G17" s="76"/>
      <c r="H17" s="76"/>
      <c r="I17" s="76"/>
    </row>
    <row r="18" spans="1:9" x14ac:dyDescent="0.35">
      <c r="A18" s="76"/>
      <c r="B18" s="76"/>
      <c r="C18" s="76"/>
      <c r="D18" s="76"/>
      <c r="E18" s="76"/>
      <c r="F18" s="76"/>
      <c r="G18" s="76"/>
      <c r="H18" s="76"/>
      <c r="I18" s="76"/>
    </row>
    <row r="19" spans="1:9" ht="15.5" x14ac:dyDescent="0.35">
      <c r="A19" s="102"/>
      <c r="B19" s="103"/>
      <c r="C19" s="76" t="s">
        <v>61</v>
      </c>
      <c r="D19" s="76"/>
      <c r="E19" s="96" t="s">
        <v>62</v>
      </c>
      <c r="F19" s="96"/>
      <c r="G19" s="96"/>
      <c r="H19" s="96"/>
      <c r="I19" s="96"/>
    </row>
    <row r="20" spans="1:9" x14ac:dyDescent="0.35">
      <c r="A20" s="76"/>
      <c r="B20" s="76"/>
      <c r="C20" s="99"/>
      <c r="D20" s="76"/>
      <c r="E20" s="76"/>
      <c r="F20" s="76"/>
      <c r="G20" s="76"/>
      <c r="H20" s="76"/>
      <c r="I20" s="76"/>
    </row>
    <row r="21" spans="1:9" x14ac:dyDescent="0.35">
      <c r="A21" s="76"/>
      <c r="B21" s="76"/>
      <c r="C21" s="76"/>
      <c r="D21" s="76"/>
      <c r="E21" s="76"/>
      <c r="F21" s="76"/>
      <c r="G21" s="76"/>
      <c r="H21" s="76"/>
      <c r="I21" s="76"/>
    </row>
    <row r="22" spans="1:9" x14ac:dyDescent="0.35">
      <c r="A22" s="104"/>
      <c r="B22" s="105"/>
      <c r="C22" s="99" t="s">
        <v>63</v>
      </c>
      <c r="D22" s="76"/>
      <c r="E22" s="96" t="s">
        <v>64</v>
      </c>
      <c r="F22" s="96"/>
      <c r="G22" s="96"/>
      <c r="H22" s="96"/>
      <c r="I22" s="96"/>
    </row>
  </sheetData>
  <mergeCells count="12">
    <mergeCell ref="A16:B16"/>
    <mergeCell ref="E16:I16"/>
    <mergeCell ref="A19:B19"/>
    <mergeCell ref="E19:I19"/>
    <mergeCell ref="A22:B22"/>
    <mergeCell ref="E22:I22"/>
    <mergeCell ref="D6:I6"/>
    <mergeCell ref="A9:B9"/>
    <mergeCell ref="E9:I9"/>
    <mergeCell ref="A11:B11"/>
    <mergeCell ref="E11:I11"/>
    <mergeCell ref="D14:I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9</vt:i4>
      </vt:variant>
    </vt:vector>
  </HeadingPairs>
  <TitlesOfParts>
    <vt:vector size="9" baseType="lpstr">
      <vt:lpstr>Normal</vt:lpstr>
      <vt:lpstr>Doublex</vt:lpstr>
      <vt:lpstr>Doublex with correct scale para</vt:lpstr>
      <vt:lpstr>Mixed</vt:lpstr>
      <vt:lpstr>Skewpos,skewpos</vt:lpstr>
      <vt:lpstr>Skewpos,skewneg</vt:lpstr>
      <vt:lpstr>Chi²,skewpos</vt:lpstr>
      <vt:lpstr>Chi²,skewneg</vt:lpstr>
      <vt:lpstr>Color 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ULB</dc:creator>
  <cp:lastModifiedBy>PRIMINFO</cp:lastModifiedBy>
  <cp:lastPrinted>2018-05-24T12:51:05Z</cp:lastPrinted>
  <dcterms:created xsi:type="dcterms:W3CDTF">2017-05-08T14:25:13Z</dcterms:created>
  <dcterms:modified xsi:type="dcterms:W3CDTF">2019-01-15T09:30:13Z</dcterms:modified>
</cp:coreProperties>
</file>