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dela\Dropbox\Enseignements\IPFC\Excel\Cours 1bis\Fichiers Excel\Corrigés\"/>
    </mc:Choice>
  </mc:AlternateContent>
  <xr:revisionPtr revIDLastSave="0" documentId="13_ncr:1_{A3B33224-C0E4-41D1-B3CD-06436F5A5431}" xr6:coauthVersionLast="36" xr6:coauthVersionMax="36" xr10:uidLastSave="{00000000-0000-0000-0000-000000000000}"/>
  <bookViews>
    <workbookView xWindow="0" yWindow="2745" windowWidth="19200" windowHeight="6420" activeTab="1" xr2:uid="{00000000-000D-0000-FFFF-FFFF00000000}"/>
  </bookViews>
  <sheets>
    <sheet name="Données brutes" sheetId="1" r:id="rId1"/>
    <sheet name="Statistiques descrip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2" l="1"/>
  <c r="L11" i="2"/>
  <c r="E12" i="2"/>
  <c r="L12" i="2"/>
  <c r="E13" i="2"/>
  <c r="L13" i="2"/>
  <c r="G7" i="2"/>
  <c r="H7" i="2"/>
  <c r="G8" i="2"/>
  <c r="H8" i="2"/>
  <c r="G9" i="2"/>
  <c r="H9" i="2"/>
  <c r="G10" i="2"/>
  <c r="H10" i="2"/>
  <c r="J2" i="2"/>
  <c r="I2" i="2"/>
  <c r="G3" i="2"/>
  <c r="E4" i="2"/>
  <c r="L4" i="2"/>
  <c r="E5" i="2"/>
  <c r="L5" i="2"/>
  <c r="L6" i="2" s="1"/>
  <c r="G14" i="2"/>
  <c r="G15" i="2"/>
  <c r="D16" i="2"/>
  <c r="E16" i="2"/>
  <c r="I18" i="2"/>
  <c r="J18" i="2"/>
  <c r="C2" i="2"/>
  <c r="C15" i="2"/>
  <c r="E6" i="2" l="1"/>
</calcChain>
</file>

<file path=xl/sharedStrings.xml><?xml version="1.0" encoding="utf-8"?>
<sst xmlns="http://schemas.openxmlformats.org/spreadsheetml/2006/main" count="41" uniqueCount="30">
  <si>
    <t>i</t>
  </si>
  <si>
    <t>indicateur statistique</t>
  </si>
  <si>
    <r>
      <t>bavard (P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</si>
  <si>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déprimé (Q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</si>
  <si>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réservé (R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</si>
  <si>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négligent (S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</si>
  <si>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curieux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</si>
  <si>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fiable (U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</si>
  <si>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ingénieux (V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</si>
  <si>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désorganisé (W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</si>
  <si>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paresseux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</si>
  <si>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timide 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</si>
  <si>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grossier (Z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</si>
  <si>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Moyenne</t>
  </si>
  <si>
    <t>Médiane</t>
  </si>
  <si>
    <t>Mode</t>
  </si>
  <si>
    <t>Étendue</t>
  </si>
  <si>
    <t>Écart inter-quartile</t>
  </si>
  <si>
    <t>EMA</t>
  </si>
  <si>
    <t>Variance</t>
  </si>
  <si>
    <t>Écart-type</t>
  </si>
  <si>
    <t>Asymétrie</t>
  </si>
  <si>
    <t>Minimum</t>
  </si>
  <si>
    <t>Maximum</t>
  </si>
  <si>
    <t>Kurtosis</t>
  </si>
  <si>
    <t>Somme</t>
  </si>
  <si>
    <t>n</t>
  </si>
  <si>
    <t>n = 10</t>
  </si>
  <si>
    <t>Q3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</si>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</sst>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7" sqref="E17"/>
    </sheetView>
  </sheetViews>
  <sheetFormatPr baseColWidth="10" defaultRowHeight="15" x14ac:dyDescent="0.25"/>
  <cols>
    <col min="2" max="2" width="9.85546875" bestFit="1" customWidth="1"/>
    <col min="3" max="3" width="11.28515625" bestFit="1" customWidth="1"/>
    <col min="4" max="4" width="10.140625" bestFit="1" customWidth="1"/>
    <col min="5" max="5" width="11.42578125" bestFit="1" customWidth="1"/>
    <col min="6" max="6" width="10" bestFit="1" customWidth="1"/>
    <col min="7" max="7" width="8.85546875" bestFit="1" customWidth="1"/>
    <col min="8" max="8" width="12.140625" bestFit="1" customWidth="1"/>
    <col min="9" max="9" width="14.7109375" bestFit="1" customWidth="1"/>
    <col min="10" max="10" width="12.42578125" bestFit="1" customWidth="1"/>
    <col min="11" max="11" width="9.28515625" bestFit="1" customWidth="1"/>
    <col min="12" max="12" width="10.42578125" bestFit="1" customWidth="1"/>
  </cols>
  <sheetData>
    <row r="1" spans="1:12" ht="18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 s="4">
        <v>1</v>
      </c>
      <c r="B2" s="1"/>
      <c r="C2" s="1">
        <v>6</v>
      </c>
      <c r="D2" s="1">
        <v>9</v>
      </c>
      <c r="E2" s="1">
        <v>7</v>
      </c>
      <c r="F2" s="1">
        <v>4</v>
      </c>
      <c r="G2" s="1">
        <v>5</v>
      </c>
      <c r="H2" s="1">
        <v>8</v>
      </c>
      <c r="I2" s="1">
        <v>2</v>
      </c>
      <c r="J2" s="1">
        <v>2</v>
      </c>
      <c r="K2" s="1">
        <v>2</v>
      </c>
      <c r="L2" s="1"/>
    </row>
    <row r="3" spans="1:12" x14ac:dyDescent="0.25">
      <c r="A3" s="4">
        <v>2</v>
      </c>
      <c r="B3" s="1">
        <v>3</v>
      </c>
      <c r="C3" s="1">
        <v>7</v>
      </c>
      <c r="D3" s="1">
        <v>10</v>
      </c>
      <c r="E3" s="1">
        <v>4</v>
      </c>
      <c r="F3" s="1">
        <v>4</v>
      </c>
      <c r="G3" s="1">
        <v>5</v>
      </c>
      <c r="H3" s="1">
        <v>7</v>
      </c>
      <c r="I3" s="1">
        <v>2</v>
      </c>
      <c r="J3" s="1">
        <v>0</v>
      </c>
      <c r="K3" s="1">
        <v>5</v>
      </c>
      <c r="L3" s="1">
        <v>3</v>
      </c>
    </row>
    <row r="4" spans="1:12" x14ac:dyDescent="0.25">
      <c r="A4" s="4">
        <v>3</v>
      </c>
      <c r="B4" s="1">
        <v>4</v>
      </c>
      <c r="C4" s="1">
        <v>7</v>
      </c>
      <c r="D4" s="1">
        <v>5</v>
      </c>
      <c r="E4" s="1">
        <v>6</v>
      </c>
      <c r="F4" s="1">
        <v>8</v>
      </c>
      <c r="G4" s="1">
        <v>8</v>
      </c>
      <c r="H4" s="1">
        <v>9</v>
      </c>
      <c r="I4" s="1">
        <v>5</v>
      </c>
      <c r="J4" s="1">
        <v>6</v>
      </c>
      <c r="K4" s="1">
        <v>2</v>
      </c>
      <c r="L4" s="1">
        <v>3</v>
      </c>
    </row>
    <row r="5" spans="1:12" x14ac:dyDescent="0.25">
      <c r="A5" s="4">
        <v>4</v>
      </c>
      <c r="B5" s="1">
        <v>7</v>
      </c>
      <c r="C5" s="1">
        <v>5</v>
      </c>
      <c r="D5" s="1">
        <v>8</v>
      </c>
      <c r="E5" s="1">
        <v>5</v>
      </c>
      <c r="F5" s="1">
        <v>5</v>
      </c>
      <c r="G5" s="1">
        <v>9</v>
      </c>
      <c r="H5" s="1">
        <v>2</v>
      </c>
      <c r="I5" s="1">
        <v>7</v>
      </c>
      <c r="J5" s="1">
        <v>8</v>
      </c>
      <c r="K5" s="1">
        <v>10</v>
      </c>
      <c r="L5" s="1">
        <v>4</v>
      </c>
    </row>
    <row r="6" spans="1:12" x14ac:dyDescent="0.25">
      <c r="A6" s="4">
        <v>5</v>
      </c>
      <c r="B6" s="1">
        <v>9</v>
      </c>
      <c r="C6" s="1">
        <v>9</v>
      </c>
      <c r="D6" s="1">
        <v>10</v>
      </c>
      <c r="E6" s="1">
        <v>4</v>
      </c>
      <c r="F6" s="1">
        <v>3</v>
      </c>
      <c r="G6" s="1">
        <v>1</v>
      </c>
      <c r="H6" s="1">
        <v>5</v>
      </c>
      <c r="I6" s="1">
        <v>1</v>
      </c>
      <c r="J6" s="1">
        <v>8</v>
      </c>
      <c r="K6" s="1">
        <v>2</v>
      </c>
      <c r="L6" s="1">
        <v>3</v>
      </c>
    </row>
    <row r="7" spans="1:12" x14ac:dyDescent="0.25">
      <c r="A7" s="4">
        <v>6</v>
      </c>
      <c r="B7" s="1">
        <v>6</v>
      </c>
      <c r="C7" s="1">
        <v>6</v>
      </c>
      <c r="D7" s="1">
        <v>2</v>
      </c>
      <c r="E7" s="1">
        <v>10</v>
      </c>
      <c r="F7" s="1">
        <v>2</v>
      </c>
      <c r="G7" s="1">
        <v>9</v>
      </c>
      <c r="H7" s="1">
        <v>4</v>
      </c>
      <c r="I7" s="1">
        <v>3</v>
      </c>
      <c r="J7" s="1">
        <v>8</v>
      </c>
      <c r="K7" s="1">
        <v>2</v>
      </c>
      <c r="L7" s="1">
        <v>9</v>
      </c>
    </row>
    <row r="8" spans="1:12" x14ac:dyDescent="0.25">
      <c r="A8" s="4">
        <v>7</v>
      </c>
      <c r="B8" s="1">
        <v>8</v>
      </c>
      <c r="C8" s="1">
        <v>6</v>
      </c>
      <c r="D8" s="1">
        <v>5</v>
      </c>
      <c r="E8" s="1">
        <v>5</v>
      </c>
      <c r="F8" s="1">
        <v>9</v>
      </c>
      <c r="G8" s="1">
        <v>3</v>
      </c>
      <c r="H8" s="1">
        <v>5</v>
      </c>
      <c r="I8" s="1">
        <v>5</v>
      </c>
      <c r="J8" s="1">
        <v>3</v>
      </c>
      <c r="K8" s="1">
        <v>6</v>
      </c>
      <c r="L8" s="1">
        <v>5</v>
      </c>
    </row>
    <row r="9" spans="1:12" x14ac:dyDescent="0.25">
      <c r="A9" s="4">
        <v>8</v>
      </c>
      <c r="B9" s="1">
        <v>7</v>
      </c>
      <c r="C9" s="1">
        <v>6</v>
      </c>
      <c r="D9" s="1">
        <v>7</v>
      </c>
      <c r="E9" s="1">
        <v>4</v>
      </c>
      <c r="F9" s="1">
        <v>5</v>
      </c>
      <c r="G9" s="1"/>
      <c r="H9" s="1">
        <v>1</v>
      </c>
      <c r="I9" s="1">
        <v>1</v>
      </c>
      <c r="J9" s="1">
        <v>1</v>
      </c>
      <c r="K9" s="1">
        <v>9</v>
      </c>
      <c r="L9" s="1">
        <v>2</v>
      </c>
    </row>
    <row r="10" spans="1:12" x14ac:dyDescent="0.25">
      <c r="A10" s="4">
        <v>9</v>
      </c>
      <c r="B10" s="1">
        <v>7</v>
      </c>
      <c r="C10" s="1">
        <v>8</v>
      </c>
      <c r="D10" s="1">
        <v>2</v>
      </c>
      <c r="E10" s="1">
        <v>0</v>
      </c>
      <c r="F10" s="1">
        <v>8</v>
      </c>
      <c r="G10" s="1"/>
      <c r="H10" s="1">
        <v>7</v>
      </c>
      <c r="I10" s="1">
        <v>1</v>
      </c>
      <c r="J10" s="1">
        <v>6</v>
      </c>
      <c r="K10" s="1">
        <v>7</v>
      </c>
      <c r="L10" s="1">
        <v>6</v>
      </c>
    </row>
    <row r="11" spans="1:12" x14ac:dyDescent="0.25">
      <c r="A11" s="4">
        <v>10</v>
      </c>
      <c r="B11" s="1">
        <v>9</v>
      </c>
      <c r="C11" s="1">
        <v>9</v>
      </c>
      <c r="D11" s="1">
        <v>1</v>
      </c>
      <c r="E11" s="1">
        <v>6</v>
      </c>
      <c r="F11" s="1">
        <v>3</v>
      </c>
      <c r="G11" s="1">
        <v>6</v>
      </c>
      <c r="H11" s="1">
        <v>10</v>
      </c>
      <c r="I11" s="1">
        <v>1</v>
      </c>
      <c r="J11" s="1">
        <v>9</v>
      </c>
      <c r="K11" s="1">
        <v>2</v>
      </c>
      <c r="L11" s="1">
        <v>6</v>
      </c>
    </row>
    <row r="12" spans="1:12" x14ac:dyDescent="0.25">
      <c r="A12" s="4">
        <v>11</v>
      </c>
      <c r="B12" s="1">
        <v>2</v>
      </c>
      <c r="C12" s="1">
        <v>6</v>
      </c>
      <c r="D12" s="1">
        <v>2</v>
      </c>
      <c r="E12" s="1">
        <v>7</v>
      </c>
      <c r="F12" s="1">
        <v>9</v>
      </c>
      <c r="G12" s="1">
        <v>6</v>
      </c>
      <c r="H12" s="1">
        <v>5</v>
      </c>
      <c r="I12" s="1">
        <v>5</v>
      </c>
      <c r="J12" s="1">
        <v>6</v>
      </c>
      <c r="K12" s="1">
        <v>5</v>
      </c>
      <c r="L12" s="1">
        <v>9</v>
      </c>
    </row>
    <row r="13" spans="1:12" x14ac:dyDescent="0.25">
      <c r="A13" s="4">
        <v>12</v>
      </c>
      <c r="B13" s="1">
        <v>4</v>
      </c>
      <c r="C13" s="1">
        <v>10</v>
      </c>
      <c r="D13" s="1">
        <v>4</v>
      </c>
      <c r="E13" s="1">
        <v>6</v>
      </c>
      <c r="F13" s="1">
        <v>4</v>
      </c>
      <c r="G13" s="1">
        <v>9</v>
      </c>
      <c r="H13" s="1">
        <v>10</v>
      </c>
      <c r="I13" s="1">
        <v>1</v>
      </c>
      <c r="J13" s="1">
        <v>2</v>
      </c>
      <c r="K13" s="1"/>
      <c r="L13" s="1">
        <v>6</v>
      </c>
    </row>
    <row r="14" spans="1:12" x14ac:dyDescent="0.25">
      <c r="A14" s="4">
        <v>13</v>
      </c>
      <c r="B14" s="1">
        <v>3</v>
      </c>
      <c r="C14" s="1">
        <v>9</v>
      </c>
      <c r="D14" s="1">
        <v>6</v>
      </c>
      <c r="E14" s="1">
        <v>5</v>
      </c>
      <c r="F14" s="1">
        <v>6</v>
      </c>
      <c r="G14" s="1">
        <v>1</v>
      </c>
      <c r="H14" s="1">
        <v>2</v>
      </c>
      <c r="I14" s="1">
        <v>2</v>
      </c>
      <c r="J14" s="1">
        <v>5</v>
      </c>
      <c r="K14" s="1">
        <v>6</v>
      </c>
      <c r="L14" s="1">
        <v>7</v>
      </c>
    </row>
    <row r="15" spans="1:12" x14ac:dyDescent="0.25">
      <c r="A15" s="4">
        <v>14</v>
      </c>
      <c r="B15" s="1">
        <v>7</v>
      </c>
      <c r="C15" s="1">
        <v>4</v>
      </c>
      <c r="D15" s="1">
        <v>2</v>
      </c>
      <c r="E15" s="1">
        <v>4</v>
      </c>
      <c r="F15" s="1">
        <v>4</v>
      </c>
      <c r="G15" s="1">
        <v>3</v>
      </c>
      <c r="H15" s="1">
        <v>6</v>
      </c>
      <c r="I15" s="1">
        <v>5</v>
      </c>
      <c r="J15" s="1">
        <v>5</v>
      </c>
      <c r="K15" s="1">
        <v>8</v>
      </c>
      <c r="L15" s="1">
        <v>6</v>
      </c>
    </row>
    <row r="16" spans="1:12" x14ac:dyDescent="0.25">
      <c r="A16" s="4">
        <v>15</v>
      </c>
      <c r="B16" s="1">
        <v>2</v>
      </c>
      <c r="C16" s="1">
        <v>10</v>
      </c>
      <c r="D16" s="1">
        <v>6</v>
      </c>
      <c r="E16" s="1">
        <v>6</v>
      </c>
      <c r="F16" s="1">
        <v>9</v>
      </c>
      <c r="G16" s="1">
        <v>10</v>
      </c>
      <c r="H16" s="1">
        <v>1</v>
      </c>
      <c r="I16" s="1">
        <v>3</v>
      </c>
      <c r="J16" s="1">
        <v>6</v>
      </c>
      <c r="K16" s="1">
        <v>8</v>
      </c>
      <c r="L16" s="1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G14" sqref="G14"/>
    </sheetView>
  </sheetViews>
  <sheetFormatPr baseColWidth="10" defaultRowHeight="15" x14ac:dyDescent="0.25"/>
  <cols>
    <col min="1" max="1" width="27.28515625" style="5" bestFit="1" customWidth="1"/>
    <col min="2" max="2" width="10.28515625" style="5" bestFit="1" customWidth="1"/>
    <col min="3" max="3" width="12.140625" style="5" bestFit="1" customWidth="1"/>
    <col min="4" max="4" width="11" style="5" bestFit="1" customWidth="1"/>
    <col min="5" max="5" width="12.5703125" style="5" bestFit="1" customWidth="1"/>
    <col min="6" max="6" width="10.7109375" style="5" bestFit="1" customWidth="1"/>
    <col min="7" max="7" width="9.7109375" style="5" bestFit="1" customWidth="1"/>
    <col min="8" max="8" width="13.28515625" style="5" bestFit="1" customWidth="1"/>
    <col min="9" max="9" width="15.85546875" style="5" bestFit="1" customWidth="1"/>
    <col min="10" max="10" width="13.28515625" style="5" bestFit="1" customWidth="1"/>
    <col min="11" max="11" width="10.140625" style="5" bestFit="1" customWidth="1"/>
    <col min="12" max="12" width="11.140625" style="5" bestFit="1" customWidth="1"/>
    <col min="14" max="14" width="11.85546875" bestFit="1" customWidth="1"/>
  </cols>
  <sheetData>
    <row r="1" spans="1:12" ht="18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 s="6" t="s">
        <v>13</v>
      </c>
      <c r="B2" s="7"/>
      <c r="C2" s="8">
        <f>AVERAGE('Données brutes'!C2:C16)</f>
        <v>7.2</v>
      </c>
      <c r="D2" s="7"/>
      <c r="E2" s="7"/>
      <c r="F2" s="7"/>
      <c r="G2" s="7"/>
      <c r="H2" s="7"/>
      <c r="I2" s="8">
        <f>AVERAGE('Données brutes'!I2:I16)</f>
        <v>2.9333333333333331</v>
      </c>
      <c r="J2" s="8">
        <f>AVERAGE('Données brutes'!J2:J16)</f>
        <v>5</v>
      </c>
      <c r="K2" s="7"/>
      <c r="L2" s="7"/>
    </row>
    <row r="3" spans="1:12" x14ac:dyDescent="0.25">
      <c r="A3" s="6" t="s">
        <v>15</v>
      </c>
      <c r="B3" s="7"/>
      <c r="C3" s="7"/>
      <c r="D3" s="7"/>
      <c r="E3" s="7"/>
      <c r="F3" s="7"/>
      <c r="G3" s="8">
        <f>_xlfn.MODE.SNGL('Données brutes'!G2:G16)</f>
        <v>9</v>
      </c>
      <c r="H3" s="7"/>
      <c r="I3" s="7"/>
      <c r="J3" s="7"/>
      <c r="K3" s="7"/>
      <c r="L3" s="7"/>
    </row>
    <row r="4" spans="1:12" x14ac:dyDescent="0.25">
      <c r="A4" s="6" t="s">
        <v>22</v>
      </c>
      <c r="B4" s="7"/>
      <c r="C4" s="7"/>
      <c r="D4" s="7"/>
      <c r="E4" s="8">
        <f>MIN('Données brutes'!E2:E16)</f>
        <v>0</v>
      </c>
      <c r="F4" s="7"/>
      <c r="G4" s="7"/>
      <c r="H4" s="7"/>
      <c r="I4" s="7"/>
      <c r="J4" s="7"/>
      <c r="K4" s="7"/>
      <c r="L4" s="8">
        <f>MIN('Données brutes'!L2:L16)</f>
        <v>2</v>
      </c>
    </row>
    <row r="5" spans="1:12" x14ac:dyDescent="0.25">
      <c r="A5" s="6" t="s">
        <v>23</v>
      </c>
      <c r="B5" s="7"/>
      <c r="C5" s="7"/>
      <c r="D5" s="7"/>
      <c r="E5" s="8">
        <f>MAX('Données brutes'!E2:E16)</f>
        <v>10</v>
      </c>
      <c r="F5" s="7"/>
      <c r="G5" s="7"/>
      <c r="H5" s="7"/>
      <c r="I5" s="7"/>
      <c r="J5" s="7"/>
      <c r="K5" s="7"/>
      <c r="L5" s="8">
        <f>MAX('Données brutes'!L2:L16)</f>
        <v>9</v>
      </c>
    </row>
    <row r="6" spans="1:12" x14ac:dyDescent="0.25">
      <c r="A6" s="6" t="s">
        <v>16</v>
      </c>
      <c r="B6" s="7"/>
      <c r="C6" s="7"/>
      <c r="D6" s="7"/>
      <c r="E6" s="8">
        <f>E5-E4</f>
        <v>10</v>
      </c>
      <c r="F6" s="7"/>
      <c r="G6" s="7"/>
      <c r="H6" s="7"/>
      <c r="I6" s="7"/>
      <c r="J6" s="7"/>
      <c r="K6" s="7"/>
      <c r="L6" s="8">
        <f t="shared" ref="L6" si="0">L5-L4</f>
        <v>7</v>
      </c>
    </row>
    <row r="7" spans="1:12" x14ac:dyDescent="0.25">
      <c r="A7" s="6" t="s">
        <v>28</v>
      </c>
      <c r="B7" s="7"/>
      <c r="C7" s="7"/>
      <c r="D7" s="7"/>
      <c r="E7" s="7"/>
      <c r="F7" s="7"/>
      <c r="G7" s="8">
        <f>QUARTILE('Données brutes'!G2:G16,3)</f>
        <v>9</v>
      </c>
      <c r="H7" s="8">
        <f>QUARTILE('Données brutes'!H2:H16,3)</f>
        <v>7.5</v>
      </c>
      <c r="I7" s="7"/>
      <c r="J7" s="7"/>
      <c r="K7" s="7"/>
      <c r="L7" s="7"/>
    </row>
    <row r="8" spans="1:12" x14ac:dyDescent="0.25">
      <c r="A8" s="6" t="s">
        <v>14</v>
      </c>
      <c r="B8" s="7"/>
      <c r="C8" s="7"/>
      <c r="D8" s="7"/>
      <c r="E8" s="7"/>
      <c r="F8" s="7"/>
      <c r="G8" s="8">
        <f>MEDIAN('Données brutes'!G2:G16)</f>
        <v>6</v>
      </c>
      <c r="H8" s="8">
        <f>MEDIAN('Données brutes'!H2:H16)</f>
        <v>5</v>
      </c>
      <c r="I8" s="7"/>
      <c r="J8" s="7"/>
      <c r="K8" s="7"/>
      <c r="L8" s="7"/>
    </row>
    <row r="9" spans="1:12" x14ac:dyDescent="0.25">
      <c r="A9" s="6" t="s">
        <v>29</v>
      </c>
      <c r="B9" s="7"/>
      <c r="C9" s="7"/>
      <c r="D9" s="7"/>
      <c r="E9" s="7"/>
      <c r="F9" s="7"/>
      <c r="G9" s="8">
        <f>QUARTILE('Données brutes'!G2:G16,1)</f>
        <v>3</v>
      </c>
      <c r="H9" s="8">
        <f>QUARTILE('Données brutes'!H2:H16,1)</f>
        <v>3</v>
      </c>
      <c r="I9" s="7"/>
      <c r="J9" s="7"/>
      <c r="K9" s="7"/>
      <c r="L9" s="7"/>
    </row>
    <row r="10" spans="1:12" x14ac:dyDescent="0.25">
      <c r="A10" s="6" t="s">
        <v>17</v>
      </c>
      <c r="B10" s="7"/>
      <c r="C10" s="7"/>
      <c r="D10" s="7"/>
      <c r="E10" s="7"/>
      <c r="F10" s="7"/>
      <c r="G10" s="8">
        <f t="shared" ref="G10:H10" si="1">G7-G9</f>
        <v>6</v>
      </c>
      <c r="H10" s="8">
        <f t="shared" si="1"/>
        <v>4.5</v>
      </c>
      <c r="I10" s="7"/>
      <c r="J10" s="7"/>
      <c r="K10" s="7"/>
      <c r="L10" s="7"/>
    </row>
    <row r="11" spans="1:12" x14ac:dyDescent="0.25">
      <c r="A11" s="6" t="s">
        <v>18</v>
      </c>
      <c r="B11" s="7"/>
      <c r="C11" s="7"/>
      <c r="D11" s="7"/>
      <c r="E11" s="8">
        <f>AVEDEV('Données brutes'!E2:E16)</f>
        <v>1.4844444444444445</v>
      </c>
      <c r="F11" s="7"/>
      <c r="G11" s="7"/>
      <c r="H11" s="7"/>
      <c r="I11" s="7"/>
      <c r="J11" s="7"/>
      <c r="K11" s="7"/>
      <c r="L11" s="8">
        <f>AVEDEV('Données brutes'!L2:L16)</f>
        <v>1.7142857142857146</v>
      </c>
    </row>
    <row r="12" spans="1:12" x14ac:dyDescent="0.25">
      <c r="A12" s="6" t="s">
        <v>19</v>
      </c>
      <c r="B12" s="7"/>
      <c r="C12" s="7"/>
      <c r="D12" s="7"/>
      <c r="E12" s="8">
        <f>VARP('Données brutes'!E2:E16)</f>
        <v>4.3288888888888888</v>
      </c>
      <c r="F12" s="7"/>
      <c r="G12" s="7"/>
      <c r="H12" s="7"/>
      <c r="I12" s="7"/>
      <c r="J12" s="7"/>
      <c r="K12" s="7"/>
      <c r="L12" s="8">
        <f>VARP('Données brutes'!L2:L16)</f>
        <v>4.3469387755102042</v>
      </c>
    </row>
    <row r="13" spans="1:12" x14ac:dyDescent="0.25">
      <c r="A13" s="6" t="s">
        <v>20</v>
      </c>
      <c r="B13" s="7"/>
      <c r="C13" s="7"/>
      <c r="D13" s="7"/>
      <c r="E13" s="8">
        <f>STDEVP('Données brutes'!E2:E16)</f>
        <v>2.0805982045769644</v>
      </c>
      <c r="F13" s="7"/>
      <c r="G13" s="7"/>
      <c r="H13" s="7"/>
      <c r="I13" s="7"/>
      <c r="J13" s="7"/>
      <c r="K13" s="7"/>
      <c r="L13" s="8">
        <f>STDEVP('Données brutes'!L2:L16)</f>
        <v>2.0849313599037749</v>
      </c>
    </row>
    <row r="14" spans="1:12" x14ac:dyDescent="0.25">
      <c r="A14" s="6" t="s">
        <v>26</v>
      </c>
      <c r="B14" s="7"/>
      <c r="C14" s="7"/>
      <c r="D14" s="7"/>
      <c r="E14" s="7"/>
      <c r="F14" s="7"/>
      <c r="G14" s="8">
        <f>COUNTA('Données brutes'!G2:G16)</f>
        <v>13</v>
      </c>
      <c r="H14" s="7"/>
      <c r="I14" s="7"/>
      <c r="J14" s="7"/>
      <c r="K14" s="7"/>
      <c r="L14" s="7"/>
    </row>
    <row r="15" spans="1:12" x14ac:dyDescent="0.25">
      <c r="A15" s="6" t="s">
        <v>21</v>
      </c>
      <c r="B15" s="7"/>
      <c r="C15" s="8">
        <f>SKEW('Données brutes'!C2:C16)</f>
        <v>0.12616502571598867</v>
      </c>
      <c r="D15" s="7"/>
      <c r="E15" s="7"/>
      <c r="F15" s="7"/>
      <c r="G15" s="8">
        <f>SKEW('Données brutes'!G2:G16)</f>
        <v>-0.23603923947213323</v>
      </c>
      <c r="H15" s="7"/>
      <c r="I15" s="7"/>
      <c r="J15" s="7"/>
      <c r="K15" s="7"/>
      <c r="L15" s="7"/>
    </row>
    <row r="16" spans="1:12" x14ac:dyDescent="0.25">
      <c r="A16" s="6" t="s">
        <v>24</v>
      </c>
      <c r="B16" s="7"/>
      <c r="C16" s="7"/>
      <c r="D16" s="8">
        <f>KURT('Données brutes'!D2:D16)</f>
        <v>-1.2668547266674666</v>
      </c>
      <c r="E16" s="8">
        <f>KURT('Données brutes'!E2:E16)</f>
        <v>2.8760260859101772</v>
      </c>
      <c r="F16" s="7"/>
      <c r="G16" s="7"/>
      <c r="H16" s="7"/>
      <c r="I16" s="7"/>
      <c r="J16" s="7"/>
      <c r="K16" s="7"/>
      <c r="L16" s="7"/>
    </row>
    <row r="17" spans="1:12" x14ac:dyDescent="0.25">
      <c r="A17" s="6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6" t="s">
        <v>25</v>
      </c>
      <c r="B18" s="7"/>
      <c r="C18" s="7"/>
      <c r="D18" s="7"/>
      <c r="E18" s="7"/>
      <c r="F18" s="7"/>
      <c r="G18" s="7"/>
      <c r="H18" s="7"/>
      <c r="I18" s="8">
        <f>SUM('Données brutes'!I2:I16)</f>
        <v>44</v>
      </c>
      <c r="J18" s="8">
        <f>SUM('Données brutes'!J2:J16)</f>
        <v>75</v>
      </c>
      <c r="K18" s="7"/>
      <c r="L18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</vt:lpstr>
      <vt:lpstr>Statistiques descriptives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Marie D</cp:lastModifiedBy>
  <dcterms:created xsi:type="dcterms:W3CDTF">2019-01-09T14:44:10Z</dcterms:created>
  <dcterms:modified xsi:type="dcterms:W3CDTF">2019-01-19T14:43:01Z</dcterms:modified>
</cp:coreProperties>
</file>