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6" yWindow="48" windowWidth="22020" windowHeight="9528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Sheet1!$A$1:$F$20</definedName>
  </definedNames>
  <calcPr calcId="145621"/>
</workbook>
</file>

<file path=xl/calcChain.xml><?xml version="1.0" encoding="utf-8"?>
<calcChain xmlns="http://schemas.openxmlformats.org/spreadsheetml/2006/main">
  <c r="E10" i="1" l="1"/>
  <c r="F10" i="1" s="1"/>
  <c r="E11" i="1"/>
  <c r="F11" i="1" s="1"/>
  <c r="E12" i="1"/>
  <c r="F12" i="1" s="1"/>
  <c r="E13" i="1"/>
  <c r="F13" i="1" s="1"/>
  <c r="E9" i="1"/>
  <c r="F9" i="1" s="1"/>
  <c r="C15" i="1"/>
  <c r="E15" i="1" s="1"/>
  <c r="F15" i="1" s="1"/>
  <c r="C14" i="1"/>
  <c r="E14" i="1" s="1"/>
  <c r="F14" i="1" s="1"/>
  <c r="F16" i="1" l="1"/>
  <c r="F17" i="1" s="1"/>
</calcChain>
</file>

<file path=xl/sharedStrings.xml><?xml version="1.0" encoding="utf-8"?>
<sst xmlns="http://schemas.openxmlformats.org/spreadsheetml/2006/main" count="24" uniqueCount="24">
  <si>
    <t>Lab 20d Cost Calculation</t>
  </si>
  <si>
    <t>Item</t>
  </si>
  <si>
    <t>LM741</t>
  </si>
  <si>
    <t>LM747</t>
  </si>
  <si>
    <t>Unit Cost</t>
  </si>
  <si>
    <t>Qty/Filter</t>
  </si>
  <si>
    <t>Cost/Filter</t>
  </si>
  <si>
    <t>Cost/500</t>
  </si>
  <si>
    <t>Resistors 5%</t>
  </si>
  <si>
    <t>Resistors 1%</t>
  </si>
  <si>
    <t>Capacitors</t>
  </si>
  <si>
    <t>Board Area</t>
  </si>
  <si>
    <t>Holes</t>
  </si>
  <si>
    <t>Board Layout</t>
  </si>
  <si>
    <t>Total</t>
  </si>
  <si>
    <t>Instructions: Fill in the green shaded fields with the quantities of each part in your design.</t>
  </si>
  <si>
    <t>Filter Type?</t>
  </si>
  <si>
    <t>Order?</t>
  </si>
  <si>
    <t>Name?</t>
  </si>
  <si>
    <t>Section?</t>
  </si>
  <si>
    <t>Demore</t>
  </si>
  <si>
    <t>T6A</t>
  </si>
  <si>
    <t>Cheby</t>
  </si>
  <si>
    <t>3rd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</si>
</sst>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.00"/>
    <numFmt numFmtId="165" formatCode="&quot;$&quot;#,##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1" xfId="0" applyFill="1" applyBorder="1"/>
    <xf numFmtId="164" fontId="0" fillId="3" borderId="1" xfId="0" applyNumberFormat="1" applyFill="1" applyBorder="1"/>
    <xf numFmtId="0" fontId="0" fillId="3" borderId="1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64" fontId="0" fillId="3" borderId="6" xfId="0" applyNumberFormat="1" applyFill="1" applyBorder="1"/>
    <xf numFmtId="0" fontId="0" fillId="0" borderId="7" xfId="0" applyBorder="1"/>
    <xf numFmtId="0" fontId="0" fillId="0" borderId="8" xfId="0" applyBorder="1"/>
    <xf numFmtId="0" fontId="0" fillId="3" borderId="8" xfId="0" applyFill="1" applyBorder="1"/>
    <xf numFmtId="164" fontId="0" fillId="3" borderId="9" xfId="0" applyNumberFormat="1" applyFill="1" applyBorder="1"/>
    <xf numFmtId="165" fontId="0" fillId="3" borderId="1" xfId="0" applyNumberFormat="1" applyFill="1" applyBorder="1"/>
    <xf numFmtId="0" fontId="1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0"/>
  <sheetViews>
    <sheetView tabSelected="1" zoomScale="145" zoomScaleNormal="145" workbookViewId="0">
      <selection activeCell="B6" sqref="B6:F6"/>
    </sheetView>
  </sheetViews>
  <sheetFormatPr defaultRowHeight="14.4" x14ac:dyDescent="0.3"/>
  <cols>
    <col min="2" max="2" width="13.33203125" customWidth="1"/>
    <col min="3" max="3" width="10.33203125" customWidth="1"/>
    <col min="5" max="5" width="10.33203125" customWidth="1"/>
    <col min="6" max="6" width="9.6640625" customWidth="1"/>
  </cols>
  <sheetData>
    <row r="1" spans="2:6" ht="15" x14ac:dyDescent="0.25">
      <c r="B1" s="15" t="s">
        <v>18</v>
      </c>
      <c r="C1" t="s">
        <v>20</v>
      </c>
    </row>
    <row r="2" spans="2:6" ht="15" x14ac:dyDescent="0.25">
      <c r="B2" s="15" t="s">
        <v>19</v>
      </c>
      <c r="C2" t="s">
        <v>21</v>
      </c>
      <c r="D2" s="15"/>
    </row>
    <row r="3" spans="2:6" ht="15" x14ac:dyDescent="0.25">
      <c r="B3" s="15" t="s">
        <v>16</v>
      </c>
      <c r="C3" t="s">
        <v>22</v>
      </c>
    </row>
    <row r="4" spans="2:6" ht="15" x14ac:dyDescent="0.25">
      <c r="B4" s="15" t="s">
        <v>17</v>
      </c>
      <c r="C4" s="16" t="s">
        <v>23</v>
      </c>
      <c r="D4" s="16"/>
      <c r="E4" s="16"/>
      <c r="F4" s="16"/>
    </row>
    <row r="5" spans="2:6" ht="15" x14ac:dyDescent="0.25">
      <c r="B5" s="15"/>
    </row>
    <row r="6" spans="2:6" ht="21" x14ac:dyDescent="0.35">
      <c r="B6" s="17" t="s">
        <v>0</v>
      </c>
      <c r="C6" s="17"/>
      <c r="D6" s="17"/>
      <c r="E6" s="17"/>
      <c r="F6" s="17"/>
    </row>
    <row r="7" spans="2:6" ht="15" thickBot="1" x14ac:dyDescent="0.35"/>
    <row r="8" spans="2:6" ht="15" thickTop="1" x14ac:dyDescent="0.3">
      <c r="B8" s="5" t="s">
        <v>1</v>
      </c>
      <c r="C8" s="6" t="s">
        <v>5</v>
      </c>
      <c r="D8" s="6" t="s">
        <v>4</v>
      </c>
      <c r="E8" s="6" t="s">
        <v>6</v>
      </c>
      <c r="F8" s="7" t="s">
        <v>7</v>
      </c>
    </row>
    <row r="9" spans="2:6" x14ac:dyDescent="0.3">
      <c r="B9" s="8" t="s">
        <v>2</v>
      </c>
      <c r="C9" s="1">
        <v>0</v>
      </c>
      <c r="D9" s="2">
        <v>0.25</v>
      </c>
      <c r="E9" s="2">
        <f>C9*D9</f>
        <v>0</v>
      </c>
      <c r="F9" s="9">
        <f>E9*500</f>
        <v>0</v>
      </c>
    </row>
    <row r="10" spans="2:6" x14ac:dyDescent="0.3">
      <c r="B10" s="8" t="s">
        <v>3</v>
      </c>
      <c r="C10" s="1">
        <v>1</v>
      </c>
      <c r="D10" s="2">
        <v>0.4</v>
      </c>
      <c r="E10" s="2">
        <f t="shared" ref="E10:E15" si="0">C10*D10</f>
        <v>0.4</v>
      </c>
      <c r="F10" s="9">
        <f t="shared" ref="F10:F15" si="1">E10*500</f>
        <v>200</v>
      </c>
    </row>
    <row r="11" spans="2:6" x14ac:dyDescent="0.3">
      <c r="B11" s="8" t="s">
        <v>8</v>
      </c>
      <c r="C11" s="1">
        <v>7</v>
      </c>
      <c r="D11" s="2">
        <v>0.02</v>
      </c>
      <c r="E11" s="2">
        <f t="shared" si="0"/>
        <v>0.14000000000000001</v>
      </c>
      <c r="F11" s="9">
        <f t="shared" si="1"/>
        <v>70</v>
      </c>
    </row>
    <row r="12" spans="2:6" x14ac:dyDescent="0.3">
      <c r="B12" s="8" t="s">
        <v>9</v>
      </c>
      <c r="C12" s="1">
        <v>0</v>
      </c>
      <c r="D12" s="2">
        <v>0.04</v>
      </c>
      <c r="E12" s="2">
        <f t="shared" si="0"/>
        <v>0</v>
      </c>
      <c r="F12" s="9">
        <f t="shared" si="1"/>
        <v>0</v>
      </c>
    </row>
    <row r="13" spans="2:6" x14ac:dyDescent="0.3">
      <c r="B13" s="8" t="s">
        <v>10</v>
      </c>
      <c r="C13" s="1">
        <v>3</v>
      </c>
      <c r="D13" s="2">
        <v>0.12</v>
      </c>
      <c r="E13" s="2">
        <f t="shared" si="0"/>
        <v>0.36</v>
      </c>
      <c r="F13" s="9">
        <f t="shared" si="1"/>
        <v>180</v>
      </c>
    </row>
    <row r="14" spans="2:6" x14ac:dyDescent="0.3">
      <c r="B14" s="8" t="s">
        <v>11</v>
      </c>
      <c r="C14" s="3">
        <f>(C9+2*C10)*3</f>
        <v>6</v>
      </c>
      <c r="D14" s="2">
        <v>0.4</v>
      </c>
      <c r="E14" s="2">
        <f t="shared" si="0"/>
        <v>2.4000000000000004</v>
      </c>
      <c r="F14" s="9">
        <f t="shared" si="1"/>
        <v>1200.0000000000002</v>
      </c>
    </row>
    <row r="15" spans="2:6" x14ac:dyDescent="0.3">
      <c r="B15" s="8" t="s">
        <v>12</v>
      </c>
      <c r="C15" s="3">
        <f>C9*8+C10*14+(C11+C12+C13)*2</f>
        <v>34</v>
      </c>
      <c r="D15" s="14">
        <v>5.0000000000000001E-3</v>
      </c>
      <c r="E15" s="2">
        <f t="shared" si="0"/>
        <v>0.17</v>
      </c>
      <c r="F15" s="9">
        <f t="shared" si="1"/>
        <v>85</v>
      </c>
    </row>
    <row r="16" spans="2:6" x14ac:dyDescent="0.3">
      <c r="B16" s="8" t="s">
        <v>13</v>
      </c>
      <c r="C16" s="4"/>
      <c r="D16" s="3"/>
      <c r="E16" s="3"/>
      <c r="F16" s="9">
        <f>90*C14</f>
        <v>540</v>
      </c>
    </row>
    <row r="17" spans="2:6" ht="15" thickBot="1" x14ac:dyDescent="0.35">
      <c r="B17" s="10" t="s">
        <v>14</v>
      </c>
      <c r="C17" s="11"/>
      <c r="D17" s="12"/>
      <c r="E17" s="12"/>
      <c r="F17" s="13">
        <f>SUM(F9:F16)</f>
        <v>2275</v>
      </c>
    </row>
    <row r="18" spans="2:6" ht="15" thickTop="1" x14ac:dyDescent="0.3"/>
    <row r="19" spans="2:6" x14ac:dyDescent="0.3">
      <c r="B19" s="18" t="s">
        <v>15</v>
      </c>
      <c r="C19" s="18"/>
      <c r="D19" s="18"/>
      <c r="E19" s="18"/>
      <c r="F19" s="18"/>
    </row>
    <row r="20" spans="2:6" x14ac:dyDescent="0.3">
      <c r="B20" s="18"/>
      <c r="C20" s="18"/>
      <c r="D20" s="18"/>
      <c r="E20" s="18"/>
      <c r="F20" s="18"/>
    </row>
  </sheetData>
  <mergeCells count="2">
    <mergeCell ref="B6:F6"/>
    <mergeCell ref="B19:F20"/>
  </mergeCells>
  <printOptions horizontalCentered="1" verticalCentered="1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40031FFBD0AC24189E810AC4773965E" ma:contentTypeVersion="3" ma:contentTypeDescription="Create a new document." ma:contentTypeScope="" ma:versionID="8b580cc5e43700d944535916d0bcc86f">
  <xsd:schema xmlns:xsd="http://www.w3.org/2001/XMLSchema" xmlns:xs="http://www.w3.org/2001/XMLSchema" xmlns:p="http://schemas.microsoft.com/office/2006/metadata/properties" xmlns:ns2="5e3a169e-af0f-4f4e-a104-3480f9231ac9" targetNamespace="http://schemas.microsoft.com/office/2006/metadata/properties" ma:root="true" ma:fieldsID="fb4f9eef9889e89cfd1b2f71fcf7648d" ns2:_="">
    <xsd:import namespace="5e3a169e-af0f-4f4e-a104-3480f9231ac9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e3a169e-af0f-4f4e-a104-3480f9231ac9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5e3a169e-af0f-4f4e-a104-3480f9231ac9">NCD6ZMS2A4ZC-417-33</_dlc_DocId>
    <_dlc_DocIdUrl xmlns="5e3a169e-af0f-4f4e-a104-3480f9231ac9">
      <Url>https://sharepoint.usafa.edu/academics/eleccompengineering/ece332/_layouts/15/DocIdRedir.aspx?ID=NCD6ZMS2A4ZC-417-33</Url>
      <Description>NCD6ZMS2A4ZC-417-33</Description>
    </_dlc_DocIdUrl>
  </documentManagement>
</p:properties>
</file>

<file path=customXml/itemProps1.xml><?xml version="1.0" encoding="utf-8"?>
<ds:datastoreItem xmlns:ds="http://schemas.openxmlformats.org/officeDocument/2006/customXml" ds:itemID="{E40FCC42-9B4F-4C29-A336-B02424C9F44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e3a169e-af0f-4f4e-a104-3480f9231ac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38DE69B-FE9F-4255-881B-42982210DE1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7EE1176-9E8E-4D53-8F9E-436AC7F0946E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0867AA4F-1EE3-4692-ADC1-0616270B99F7}">
  <ds:schemaRefs>
    <ds:schemaRef ds:uri="http://schemas.microsoft.com/office/infopath/2007/PartnerControls"/>
    <ds:schemaRef ds:uri="http://purl.org/dc/elements/1.1/"/>
    <ds:schemaRef ds:uri="http://www.w3.org/XML/1998/namespace"/>
    <ds:schemaRef ds:uri="http://schemas.openxmlformats.org/package/2006/metadata/core-properties"/>
    <ds:schemaRef ds:uri="http://schemas.microsoft.com/office/2006/documentManagement/types"/>
    <ds:schemaRef ds:uri="http://purl.org/dc/dcmitype/"/>
    <ds:schemaRef ds:uri="http://purl.org/dc/terms/"/>
    <ds:schemaRef ds:uri="http://schemas.microsoft.com/office/2006/metadata/properties"/>
    <ds:schemaRef ds:uri="5e3a169e-af0f-4f4e-a104-3480f9231ac9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localadmin</dc:creator>
  <cp:lastModifiedBy>localadmin</cp:lastModifiedBy>
  <cp:lastPrinted>2016-05-09T13:08:28Z</cp:lastPrinted>
  <dcterms:created xsi:type="dcterms:W3CDTF">2016-05-09T01:17:14Z</dcterms:created>
  <dcterms:modified xsi:type="dcterms:W3CDTF">2017-05-05T19:57:42Z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0x010100940031FFBD0AC24189E810AC4773965E</vt:lpwstr>
  </property>
  <property fmtid="{D5CDD505-2E9C-101B-9397-08002B2CF9AE}" pid="3" name="_dlc_DocIdItemGuid">
    <vt:lpwstr>5518bcaf-8099-4ea0-a61a-a6db1a8358be</vt:lpwstr>
  </property>
</Properties>
</file>