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I6" i="1"/>
  <c r="I5" i="1"/>
  <c r="F18" i="1"/>
  <c r="C18" i="1"/>
  <c r="C17" i="1"/>
  <c r="A18" i="1" s="1"/>
  <c r="A19" i="1" s="1"/>
  <c r="B20" i="1" l="1"/>
  <c r="C19" i="1"/>
  <c r="A20" i="1" s="1"/>
  <c r="C20" i="1" l="1"/>
  <c r="A21" i="1" s="1"/>
  <c r="B21" i="1"/>
  <c r="B22" i="1" l="1"/>
  <c r="C21" i="1"/>
  <c r="A22" i="1" s="1"/>
  <c r="C22" i="1" l="1"/>
  <c r="A23" i="1" s="1"/>
  <c r="B23" i="1"/>
  <c r="B24" i="1" l="1"/>
  <c r="C23" i="1"/>
  <c r="A24" i="1" s="1"/>
  <c r="C24" i="1" l="1"/>
  <c r="A25" i="1" s="1"/>
  <c r="B25" i="1"/>
  <c r="C25" i="1" s="1"/>
</calcChain>
</file>

<file path=xl/sharedStrings.xml><?xml version="1.0" encoding="utf-8"?>
<sst xmlns="http://schemas.openxmlformats.org/spreadsheetml/2006/main" count="19" uniqueCount="18">
  <si>
    <t>FILTER DESIGN:</t>
  </si>
  <si>
    <t xml:space="preserve">    num: [1.6822e-04 3.3645e-04 1.6822e-04]</t>
  </si>
  <si>
    <t xml:space="preserve">    den: [1 -1.9630 0.9637]</t>
  </si>
  <si>
    <t>Numerator:</t>
  </si>
  <si>
    <t>Denominator:</t>
  </si>
  <si>
    <t>Gain:</t>
  </si>
  <si>
    <t>Calculating Q-point for filter coefficients:</t>
  </si>
  <si>
    <t>B"00_.00_0000x7"</t>
  </si>
  <si>
    <t>a1</t>
  </si>
  <si>
    <t>a2</t>
  </si>
  <si>
    <t>b0</t>
  </si>
  <si>
    <t>b1</t>
  </si>
  <si>
    <t>b2</t>
  </si>
  <si>
    <t>BINARY</t>
  </si>
  <si>
    <t>00.00_0000_0000_0010_1100_0001_1001_0000</t>
  </si>
  <si>
    <t>00.00_0000_0000_0101_1000_0011_0010_1100</t>
  </si>
  <si>
    <t>10.00_0010_0101_1110_1000_1000_1100_0011</t>
  </si>
  <si>
    <t>00.11_1101_1010_1100_0111_1101_1001_0000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</si>
</sst>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10" sqref="J10"/>
    </sheetView>
  </sheetViews>
  <sheetFormatPr defaultRowHeight="14.4" x14ac:dyDescent="0.3"/>
  <cols>
    <col min="1" max="1" width="28.5546875" customWidth="1"/>
    <col min="2" max="2" width="27.109375" customWidth="1"/>
    <col min="3" max="3" width="42.109375" customWidth="1"/>
    <col min="7" max="7" width="13.88671875" customWidth="1"/>
    <col min="9" max="9" width="17.33203125" customWidth="1"/>
    <col min="10" max="10" width="21.5546875" customWidth="1"/>
  </cols>
  <sheetData>
    <row r="1" spans="1:10" x14ac:dyDescent="0.3">
      <c r="A1" s="1" t="s">
        <v>0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J4" s="1" t="s">
        <v>13</v>
      </c>
    </row>
    <row r="5" spans="1:10" x14ac:dyDescent="0.3">
      <c r="A5" t="s">
        <v>3</v>
      </c>
      <c r="G5" s="3">
        <v>1.6822000000000001E-4</v>
      </c>
      <c r="H5" t="s">
        <v>10</v>
      </c>
      <c r="I5">
        <f>1.6822*10^(-4)</f>
        <v>1.6822000000000001E-4</v>
      </c>
      <c r="J5" s="4" t="s">
        <v>14</v>
      </c>
    </row>
    <row r="6" spans="1:10" x14ac:dyDescent="0.3">
      <c r="A6">
        <v>1</v>
      </c>
      <c r="B6">
        <v>2</v>
      </c>
      <c r="C6">
        <v>1</v>
      </c>
      <c r="G6" s="3">
        <v>3.3645000000000002E-4</v>
      </c>
      <c r="H6" t="s">
        <v>11</v>
      </c>
      <c r="I6">
        <f>3.3645*10^(-4)</f>
        <v>3.3645000000000002E-4</v>
      </c>
      <c r="J6" s="4" t="s">
        <v>15</v>
      </c>
    </row>
    <row r="7" spans="1:10" x14ac:dyDescent="0.3">
      <c r="G7" s="3">
        <v>1.6822000000000001E-4</v>
      </c>
      <c r="H7" t="s">
        <v>12</v>
      </c>
      <c r="I7">
        <f>1.6822*10^(-4)</f>
        <v>1.6822000000000001E-4</v>
      </c>
      <c r="J7" s="4" t="s">
        <v>14</v>
      </c>
    </row>
    <row r="8" spans="1:10" x14ac:dyDescent="0.3">
      <c r="A8" t="s">
        <v>4</v>
      </c>
      <c r="J8" s="4"/>
    </row>
    <row r="9" spans="1:10" x14ac:dyDescent="0.3">
      <c r="A9">
        <v>1</v>
      </c>
      <c r="B9">
        <v>-1.9629800893893301</v>
      </c>
      <c r="C9">
        <v>0.96365298422370504</v>
      </c>
      <c r="G9">
        <v>-1.962980089</v>
      </c>
      <c r="H9" t="s">
        <v>8</v>
      </c>
      <c r="J9" s="4" t="s">
        <v>16</v>
      </c>
    </row>
    <row r="10" spans="1:10" x14ac:dyDescent="0.3">
      <c r="G10">
        <v>0.96365298399999999</v>
      </c>
      <c r="H10" t="s">
        <v>9</v>
      </c>
      <c r="J10" s="4" t="s">
        <v>17</v>
      </c>
    </row>
    <row r="11" spans="1:10" x14ac:dyDescent="0.3">
      <c r="A11" t="s">
        <v>5</v>
      </c>
    </row>
    <row r="12" spans="1:10" x14ac:dyDescent="0.3">
      <c r="A12">
        <v>1.6822370859146901E-4</v>
      </c>
    </row>
    <row r="15" spans="1:10" x14ac:dyDescent="0.3">
      <c r="A15" t="s">
        <v>6</v>
      </c>
    </row>
    <row r="16" spans="1:10" x14ac:dyDescent="0.3">
      <c r="F16" s="1" t="s">
        <v>7</v>
      </c>
    </row>
    <row r="17" spans="1:6" x14ac:dyDescent="0.3">
      <c r="A17">
        <v>3.9161270000000001E-3</v>
      </c>
      <c r="B17" s="2">
        <v>-8</v>
      </c>
      <c r="C17">
        <f>2^B17</f>
        <v>3.90625E-3</v>
      </c>
    </row>
    <row r="18" spans="1:6" x14ac:dyDescent="0.3">
      <c r="A18">
        <f>A17-C17</f>
        <v>9.8770000000001495E-6</v>
      </c>
      <c r="B18" s="2">
        <v>-17</v>
      </c>
      <c r="C18">
        <f>2^B18</f>
        <v>7.62939453125E-6</v>
      </c>
      <c r="F18" t="str">
        <f>DEC2BIN(-4)</f>
        <v>1111111100</v>
      </c>
    </row>
    <row r="19" spans="1:6" x14ac:dyDescent="0.3">
      <c r="A19">
        <f t="shared" ref="A19:A25" si="0">A18-C18</f>
        <v>2.2476054687501495E-6</v>
      </c>
      <c r="B19" s="2">
        <v>-19</v>
      </c>
      <c r="C19">
        <f t="shared" ref="C19:C25" si="1">2^B19</f>
        <v>1.9073486328125E-6</v>
      </c>
    </row>
    <row r="20" spans="1:6" x14ac:dyDescent="0.3">
      <c r="A20">
        <f t="shared" si="0"/>
        <v>3.4025683593764955E-7</v>
      </c>
      <c r="B20" s="2">
        <f t="shared" ref="B19:B25" si="2">B19-1</f>
        <v>-20</v>
      </c>
      <c r="C20">
        <f t="shared" si="1"/>
        <v>9.5367431640625E-7</v>
      </c>
    </row>
    <row r="21" spans="1:6" x14ac:dyDescent="0.3">
      <c r="A21">
        <f t="shared" si="0"/>
        <v>-6.1341748046860045E-7</v>
      </c>
      <c r="B21" s="2">
        <f t="shared" si="2"/>
        <v>-21</v>
      </c>
      <c r="C21">
        <f t="shared" si="1"/>
        <v>4.76837158203125E-7</v>
      </c>
    </row>
    <row r="22" spans="1:6" x14ac:dyDescent="0.3">
      <c r="A22">
        <f t="shared" si="0"/>
        <v>-1.0902546386717255E-6</v>
      </c>
      <c r="B22" s="2">
        <f t="shared" si="2"/>
        <v>-22</v>
      </c>
      <c r="C22">
        <f t="shared" si="1"/>
        <v>2.384185791015625E-7</v>
      </c>
    </row>
    <row r="23" spans="1:6" x14ac:dyDescent="0.3">
      <c r="A23">
        <f t="shared" si="0"/>
        <v>-1.328673217773288E-6</v>
      </c>
      <c r="B23" s="2">
        <f t="shared" si="2"/>
        <v>-23</v>
      </c>
      <c r="C23">
        <f t="shared" si="1"/>
        <v>1.1920928955078125E-7</v>
      </c>
    </row>
    <row r="24" spans="1:6" x14ac:dyDescent="0.3">
      <c r="A24">
        <f t="shared" si="0"/>
        <v>-1.4478825073240692E-6</v>
      </c>
      <c r="B24" s="2">
        <f t="shared" si="2"/>
        <v>-24</v>
      </c>
      <c r="C24">
        <f t="shared" si="1"/>
        <v>5.9604644775390625E-8</v>
      </c>
    </row>
    <row r="25" spans="1:6" x14ac:dyDescent="0.3">
      <c r="A25">
        <f t="shared" si="0"/>
        <v>-1.5074871520994598E-6</v>
      </c>
      <c r="B25" s="2">
        <f t="shared" si="2"/>
        <v>-25</v>
      </c>
      <c r="C25">
        <f t="shared" si="1"/>
        <v>2.9802322387695313E-8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2018-04-17T16:09:36Z</dcterms:created>
  <dcterms:modified xsi:type="dcterms:W3CDTF">2018-04-17T17:25:02Z</dcterms:modified>
</cp:coreProperties>
</file>