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2" yWindow="122" windowWidth="12118" windowHeight="8830" tabRatio="606"/>
  </bookViews>
  <sheets>
    <sheet name="Лист2" sheetId="2" r:id="rId1"/>
  </sheets>
  <calcPr calcId="124519"/>
</workbook>
</file>

<file path=xl/calcChain.xml><?xml version="1.0" encoding="utf-8"?>
<calcChain xmlns="http://schemas.openxmlformats.org/spreadsheetml/2006/main">
  <c r="Q32" i="2"/>
  <c r="K27"/>
  <c r="M27" s="1"/>
  <c r="O27" s="1"/>
  <c r="Q27" s="1"/>
  <c r="K21"/>
  <c r="M21" s="1"/>
  <c r="O21" s="1"/>
  <c r="D34"/>
  <c r="E34"/>
  <c r="F34"/>
  <c r="G34"/>
  <c r="H34"/>
  <c r="I34"/>
  <c r="J34"/>
  <c r="K34"/>
  <c r="K28"/>
  <c r="M28"/>
  <c r="O28" s="1"/>
  <c r="Q28" s="1"/>
  <c r="K24"/>
  <c r="M24"/>
  <c r="O24" s="1"/>
  <c r="Q24" s="1"/>
  <c r="K22"/>
  <c r="M22"/>
  <c r="O22" s="1"/>
  <c r="Q22" s="1"/>
  <c r="K32"/>
  <c r="K31"/>
  <c r="K30"/>
  <c r="K29"/>
  <c r="M29" s="1"/>
  <c r="O29" s="1"/>
  <c r="Q29" s="1"/>
  <c r="K26"/>
  <c r="K25"/>
  <c r="M25" s="1"/>
  <c r="O25" s="1"/>
  <c r="Q25" s="1"/>
  <c r="K23"/>
  <c r="M31"/>
  <c r="O31" s="1"/>
  <c r="Q31" s="1"/>
  <c r="M32"/>
  <c r="O32"/>
  <c r="M30"/>
  <c r="O30" s="1"/>
  <c r="Q30" s="1"/>
  <c r="M26"/>
  <c r="O26" s="1"/>
  <c r="Q26" s="1"/>
  <c r="M23"/>
  <c r="O23" s="1"/>
  <c r="Q23" s="1"/>
  <c r="Q21" l="1"/>
  <c r="Q34" s="1"/>
  <c r="O34"/>
</calcChain>
</file>

<file path=xl/sharedStrings.xml><?xml version="1.0" encoding="utf-8"?>
<sst xmlns="http://schemas.openxmlformats.org/spreadsheetml/2006/main" count="56" uniqueCount="30">
  <si>
    <t>Время эфира</t>
  </si>
  <si>
    <t>Программа</t>
  </si>
  <si>
    <t>Всего</t>
  </si>
  <si>
    <t>Общая ст-ть</t>
  </si>
  <si>
    <t>%</t>
  </si>
  <si>
    <t>Спотов</t>
  </si>
  <si>
    <t>вт</t>
  </si>
  <si>
    <t>чт</t>
  </si>
  <si>
    <t>ср</t>
  </si>
  <si>
    <t>ролик</t>
  </si>
  <si>
    <t>внутри</t>
  </si>
  <si>
    <t>К оплате с СК</t>
  </si>
  <si>
    <t>пт</t>
  </si>
  <si>
    <t>сб</t>
  </si>
  <si>
    <t>вс</t>
  </si>
  <si>
    <t>Худ. фильм</t>
  </si>
  <si>
    <t>Телесериал</t>
  </si>
  <si>
    <t>(бел.руб.)</t>
  </si>
  <si>
    <t>Ск 1</t>
  </si>
  <si>
    <t>Ск 2</t>
  </si>
  <si>
    <t>пн</t>
  </si>
  <si>
    <t xml:space="preserve">Тариф </t>
  </si>
  <si>
    <t>www.8channel.tv</t>
  </si>
  <si>
    <t>пакетное размещение   (1 неделя)</t>
  </si>
  <si>
    <t>Для Рекламных агентств</t>
  </si>
  <si>
    <t>23:00+</t>
  </si>
  <si>
    <t>E-mail:  channel8@mail.bn.by</t>
  </si>
  <si>
    <t xml:space="preserve">Расценки на размещение рекламы бегущей строкой </t>
  </si>
  <si>
    <t>220089, г. Минск, ул. Щорса, 1 А    тел/факс 289-15-45, 289-12-87</t>
  </si>
  <si>
    <t>8:20 (09:00)</t>
  </si>
</sst>
</file>

<file path=xl/styles.xml><?xml version="1.0" encoding="utf-8"?>
<styleSheet xmlns="http://schemas.openxmlformats.org/spreadsheetml/2006/main">
  <numFmts count="2">
    <numFmt numFmtId="43" formatCode="_-* #,##0.00_р_._-;\-* #,##0.00_р_._-;_-* &quot;-&quot;??_р_._-;_-@_-"/>
    <numFmt numFmtId="165" formatCode="0.0"/>
  </numFmts>
  <fonts count="24">
    <font>
      <sz val="10"/>
      <name val="Arial Cyr"/>
      <charset val="204"/>
    </font>
    <font>
      <sz val="10"/>
      <name val="Arial Cyr"/>
      <charset val="204"/>
    </font>
    <font>
      <u/>
      <sz val="10"/>
      <color indexed="12"/>
      <name val="Arial Cyr"/>
      <charset val="204"/>
    </font>
    <font>
      <sz val="8"/>
      <name val="Arial Cyr"/>
      <charset val="204"/>
    </font>
    <font>
      <b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0"/>
      <color indexed="23"/>
      <name val="Times New Roman"/>
      <family val="1"/>
      <charset val="204"/>
    </font>
    <font>
      <b/>
      <sz val="10"/>
      <name val="Arial Cyr"/>
      <charset val="204"/>
    </font>
    <font>
      <b/>
      <sz val="12"/>
      <name val="Arial Cyr"/>
      <family val="2"/>
      <charset val="204"/>
    </font>
    <font>
      <sz val="12"/>
      <name val="Arial Cyr"/>
      <family val="2"/>
      <charset val="204"/>
    </font>
    <font>
      <b/>
      <sz val="14"/>
      <name val="Arial Cyr"/>
      <family val="2"/>
      <charset val="204"/>
    </font>
    <font>
      <b/>
      <sz val="12"/>
      <name val="Arial Cyr"/>
      <charset val="204"/>
    </font>
    <font>
      <b/>
      <sz val="10"/>
      <name val="Arial Cyr"/>
      <family val="2"/>
      <charset val="204"/>
    </font>
    <font>
      <b/>
      <sz val="14"/>
      <name val="Times New Roman"/>
      <family val="1"/>
      <charset val="204"/>
    </font>
    <font>
      <sz val="20"/>
      <name val="Times New Roman"/>
      <family val="1"/>
      <charset val="204"/>
    </font>
    <font>
      <sz val="20"/>
      <name val="Arial Cyr"/>
      <family val="2"/>
      <charset val="204"/>
    </font>
    <font>
      <sz val="20"/>
      <name val="Arial Cyr"/>
      <charset val="204"/>
    </font>
    <font>
      <i/>
      <sz val="20"/>
      <name val="Times New Roman"/>
      <family val="1"/>
      <charset val="204"/>
    </font>
    <font>
      <b/>
      <sz val="20"/>
      <name val="Times New Roman"/>
      <family val="1"/>
      <charset val="204"/>
    </font>
    <font>
      <sz val="18"/>
      <name val="Times New Roman"/>
      <family val="1"/>
      <charset val="204"/>
    </font>
    <font>
      <b/>
      <i/>
      <sz val="2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/>
    </xf>
    <xf numFmtId="4" fontId="7" fillId="0" borderId="0" xfId="0" applyNumberFormat="1" applyFont="1" applyBorder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 shrinkToFit="1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 shrinkToFit="1"/>
    </xf>
    <xf numFmtId="0" fontId="6" fillId="0" borderId="9" xfId="0" applyFont="1" applyFill="1" applyBorder="1" applyAlignment="1">
      <alignment horizontal="center" shrinkToFit="1"/>
    </xf>
    <xf numFmtId="0" fontId="6" fillId="0" borderId="10" xfId="0" applyFont="1" applyFill="1" applyBorder="1" applyAlignment="1">
      <alignment horizontal="center" shrinkToFit="1"/>
    </xf>
    <xf numFmtId="0" fontId="6" fillId="2" borderId="11" xfId="0" applyFont="1" applyFill="1" applyBorder="1" applyAlignment="1">
      <alignment horizontal="center" shrinkToFit="1"/>
    </xf>
    <xf numFmtId="0" fontId="6" fillId="2" borderId="12" xfId="0" applyFont="1" applyFill="1" applyBorder="1" applyAlignment="1">
      <alignment horizontal="center" shrinkToFit="1"/>
    </xf>
    <xf numFmtId="0" fontId="6" fillId="0" borderId="13" xfId="0" applyFont="1" applyFill="1" applyBorder="1" applyAlignment="1">
      <alignment horizontal="center" shrinkToFit="1"/>
    </xf>
    <xf numFmtId="0" fontId="6" fillId="0" borderId="14" xfId="0" applyFont="1" applyFill="1" applyBorder="1" applyAlignment="1">
      <alignment horizontal="center" shrinkToFit="1"/>
    </xf>
    <xf numFmtId="0" fontId="6" fillId="0" borderId="15" xfId="0" applyFont="1" applyFill="1" applyBorder="1" applyAlignment="1">
      <alignment horizontal="center" shrinkToFit="1"/>
    </xf>
    <xf numFmtId="0" fontId="6" fillId="2" borderId="16" xfId="0" applyFont="1" applyFill="1" applyBorder="1" applyAlignment="1">
      <alignment horizontal="center" shrinkToFit="1"/>
    </xf>
    <xf numFmtId="0" fontId="6" fillId="2" borderId="17" xfId="0" applyFont="1" applyFill="1" applyBorder="1" applyAlignment="1">
      <alignment horizontal="center" shrinkToFit="1"/>
    </xf>
    <xf numFmtId="0" fontId="6" fillId="0" borderId="18" xfId="0" applyFont="1" applyBorder="1"/>
    <xf numFmtId="0" fontId="6" fillId="0" borderId="0" xfId="0" applyFont="1" applyBorder="1"/>
    <xf numFmtId="0" fontId="6" fillId="0" borderId="19" xfId="0" applyFont="1" applyBorder="1"/>
    <xf numFmtId="0" fontId="6" fillId="0" borderId="0" xfId="0" applyFont="1" applyBorder="1" applyAlignment="1">
      <alignment horizontal="center"/>
    </xf>
    <xf numFmtId="165" fontId="6" fillId="0" borderId="0" xfId="0" applyNumberFormat="1" applyFont="1" applyBorder="1"/>
    <xf numFmtId="0" fontId="7" fillId="0" borderId="20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1" fontId="7" fillId="2" borderId="24" xfId="0" applyNumberFormat="1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1" applyFont="1" applyAlignment="1" applyProtection="1"/>
    <xf numFmtId="0" fontId="11" fillId="0" borderId="0" xfId="0" applyFont="1" applyAlignment="1">
      <alignment horizontal="left"/>
    </xf>
    <xf numFmtId="0" fontId="15" fillId="0" borderId="0" xfId="0" applyFont="1"/>
    <xf numFmtId="0" fontId="16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/>
    <xf numFmtId="0" fontId="18" fillId="0" borderId="0" xfId="0" applyFont="1"/>
    <xf numFmtId="0" fontId="20" fillId="0" borderId="0" xfId="0" applyFont="1" applyFill="1" applyBorder="1" applyAlignment="1">
      <alignment horizontal="right"/>
    </xf>
    <xf numFmtId="0" fontId="17" fillId="0" borderId="0" xfId="0" applyFont="1"/>
    <xf numFmtId="0" fontId="17" fillId="0" borderId="0" xfId="0" applyFont="1" applyBorder="1" applyAlignment="1">
      <alignment horizontal="left"/>
    </xf>
    <xf numFmtId="4" fontId="17" fillId="0" borderId="0" xfId="0" applyNumberFormat="1" applyFont="1" applyBorder="1" applyAlignment="1">
      <alignment horizontal="center"/>
    </xf>
    <xf numFmtId="0" fontId="21" fillId="0" borderId="0" xfId="0" applyFont="1"/>
    <xf numFmtId="20" fontId="6" fillId="0" borderId="7" xfId="0" applyNumberFormat="1" applyFont="1" applyFill="1" applyBorder="1" applyAlignment="1">
      <alignment horizontal="left" vertical="center" wrapText="1"/>
    </xf>
    <xf numFmtId="20" fontId="6" fillId="0" borderId="26" xfId="0" applyNumberFormat="1" applyFont="1" applyFill="1" applyBorder="1" applyAlignment="1">
      <alignment horizontal="left" vertical="center" wrapText="1"/>
    </xf>
    <xf numFmtId="20" fontId="6" fillId="0" borderId="27" xfId="0" applyNumberFormat="1" applyFont="1" applyFill="1" applyBorder="1" applyAlignment="1">
      <alignment horizontal="left" vertical="center" wrapText="1"/>
    </xf>
    <xf numFmtId="20" fontId="6" fillId="0" borderId="28" xfId="0" applyNumberFormat="1" applyFont="1" applyFill="1" applyBorder="1" applyAlignment="1">
      <alignment horizontal="left" vertical="center" wrapText="1"/>
    </xf>
    <xf numFmtId="20" fontId="6" fillId="0" borderId="23" xfId="0" applyNumberFormat="1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26" xfId="0" applyFont="1" applyFill="1" applyBorder="1" applyAlignment="1">
      <alignment horizontal="left" vertical="center" wrapText="1"/>
    </xf>
    <xf numFmtId="0" fontId="6" fillId="0" borderId="29" xfId="0" applyFont="1" applyFill="1" applyBorder="1" applyAlignment="1">
      <alignment horizontal="center"/>
    </xf>
    <xf numFmtId="43" fontId="6" fillId="0" borderId="25" xfId="2" applyNumberFormat="1" applyFont="1" applyFill="1" applyBorder="1" applyAlignment="1">
      <alignment horizontal="center"/>
    </xf>
    <xf numFmtId="43" fontId="6" fillId="0" borderId="7" xfId="2" applyNumberFormat="1" applyFont="1" applyFill="1" applyBorder="1" applyAlignment="1">
      <alignment horizontal="center"/>
    </xf>
    <xf numFmtId="43" fontId="6" fillId="0" borderId="26" xfId="2" applyNumberFormat="1" applyFont="1" applyFill="1" applyBorder="1" applyAlignment="1">
      <alignment horizontal="center"/>
    </xf>
    <xf numFmtId="2" fontId="6" fillId="0" borderId="27" xfId="0" applyNumberFormat="1" applyFont="1" applyFill="1" applyBorder="1" applyAlignment="1">
      <alignment horizontal="center"/>
    </xf>
    <xf numFmtId="2" fontId="6" fillId="0" borderId="28" xfId="0" applyNumberFormat="1" applyFont="1" applyFill="1" applyBorder="1" applyAlignment="1">
      <alignment horizontal="center"/>
    </xf>
    <xf numFmtId="2" fontId="6" fillId="0" borderId="23" xfId="0" applyNumberFormat="1" applyFont="1" applyFill="1" applyBorder="1" applyAlignment="1">
      <alignment horizontal="center"/>
    </xf>
    <xf numFmtId="0" fontId="4" fillId="0" borderId="0" xfId="0" applyFont="1"/>
    <xf numFmtId="0" fontId="4" fillId="0" borderId="0" xfId="1" applyFont="1" applyAlignment="1" applyProtection="1"/>
    <xf numFmtId="0" fontId="22" fillId="0" borderId="0" xfId="0" applyFont="1" applyAlignment="1">
      <alignment horizontal="left"/>
    </xf>
    <xf numFmtId="0" fontId="23" fillId="0" borderId="0" xfId="0" applyFont="1" applyBorder="1" applyAlignment="1">
      <alignment horizontal="left"/>
    </xf>
    <xf numFmtId="20" fontId="6" fillId="0" borderId="25" xfId="0" applyNumberFormat="1" applyFont="1" applyFill="1" applyBorder="1" applyAlignment="1">
      <alignment horizontal="left" vertical="center" wrapText="1"/>
    </xf>
    <xf numFmtId="0" fontId="6" fillId="0" borderId="25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center" shrinkToFit="1"/>
    </xf>
    <xf numFmtId="0" fontId="6" fillId="0" borderId="30" xfId="0" applyFont="1" applyFill="1" applyBorder="1" applyAlignment="1">
      <alignment horizontal="center" shrinkToFit="1"/>
    </xf>
    <xf numFmtId="0" fontId="6" fillId="0" borderId="12" xfId="0" applyFont="1" applyFill="1" applyBorder="1" applyAlignment="1">
      <alignment horizontal="center" shrinkToFit="1"/>
    </xf>
    <xf numFmtId="4" fontId="7" fillId="0" borderId="24" xfId="0" applyNumberFormat="1" applyFont="1" applyFill="1" applyBorder="1" applyAlignment="1">
      <alignment horizontal="center"/>
    </xf>
    <xf numFmtId="0" fontId="6" fillId="0" borderId="31" xfId="0" applyFont="1" applyBorder="1" applyAlignment="1"/>
    <xf numFmtId="0" fontId="6" fillId="0" borderId="27" xfId="0" applyFont="1" applyBorder="1" applyAlignment="1"/>
    <xf numFmtId="0" fontId="5" fillId="0" borderId="32" xfId="0" applyFont="1" applyFill="1" applyBorder="1" applyAlignment="1">
      <alignment horizontal="right"/>
    </xf>
    <xf numFmtId="0" fontId="5" fillId="0" borderId="23" xfId="0" applyFont="1" applyFill="1" applyBorder="1" applyAlignment="1">
      <alignment horizontal="right"/>
    </xf>
    <xf numFmtId="0" fontId="6" fillId="0" borderId="33" xfId="0" applyFont="1" applyBorder="1" applyAlignment="1">
      <alignment horizontal="center"/>
    </xf>
    <xf numFmtId="0" fontId="6" fillId="0" borderId="34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6" fillId="0" borderId="35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6" fillId="0" borderId="36" xfId="0" applyFont="1" applyFill="1" applyBorder="1" applyAlignment="1">
      <alignment horizontal="center"/>
    </xf>
    <xf numFmtId="2" fontId="6" fillId="0" borderId="9" xfId="0" applyNumberFormat="1" applyFont="1" applyFill="1" applyBorder="1" applyAlignment="1">
      <alignment horizontal="center"/>
    </xf>
  </cellXfs>
  <cellStyles count="3">
    <cellStyle name="Гиперссылка" xfId="1" builtinId="8"/>
    <cellStyle name="Обычный" xfId="0" builtinId="0"/>
    <cellStyle name="Финансовый" xfId="2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103517</xdr:colOff>
      <xdr:row>5</xdr:row>
      <xdr:rowOff>8626</xdr:rowOff>
    </xdr:from>
    <xdr:to>
      <xdr:col>1</xdr:col>
      <xdr:colOff>534838</xdr:colOff>
      <xdr:row>9</xdr:row>
      <xdr:rowOff>8626</xdr:rowOff>
    </xdr:to>
    <xdr:pic>
      <xdr:nvPicPr>
        <xdr:cNvPr id="1068" name="Имя " descr="Descr 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3517" y="1190445"/>
          <a:ext cx="1104181" cy="7936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8channel.t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0"/>
  <sheetViews>
    <sheetView tabSelected="1" topLeftCell="A16" zoomScale="115" zoomScaleNormal="115" workbookViewId="0">
      <selection activeCell="Q20" sqref="Q20:Q32"/>
    </sheetView>
  </sheetViews>
  <sheetFormatPr defaultColWidth="9.125" defaultRowHeight="13.6"/>
  <cols>
    <col min="1" max="1" width="9.75" style="3" customWidth="1"/>
    <col min="2" max="2" width="8.125" style="3" customWidth="1"/>
    <col min="3" max="3" width="17.625" style="3" customWidth="1"/>
    <col min="4" max="10" width="2.75" style="3" customWidth="1"/>
    <col min="11" max="11" width="6.75" style="3" customWidth="1"/>
    <col min="12" max="12" width="9.625" style="3" customWidth="1"/>
    <col min="13" max="13" width="9.375" style="3" customWidth="1"/>
    <col min="14" max="14" width="6.25" style="3" customWidth="1"/>
    <col min="15" max="15" width="10.125" style="3" customWidth="1"/>
    <col min="16" max="16" width="6.25" style="3" customWidth="1"/>
    <col min="17" max="17" width="12.375" style="3" customWidth="1"/>
    <col min="18" max="16384" width="9.125" style="3"/>
  </cols>
  <sheetData>
    <row r="1" spans="1:17" ht="15.65">
      <c r="A1" s="1"/>
      <c r="B1" s="1"/>
      <c r="C1" s="2"/>
      <c r="D1" s="2"/>
      <c r="E1" s="2"/>
      <c r="F1" s="2"/>
      <c r="G1" s="2"/>
      <c r="H1" s="2"/>
      <c r="I1" s="2"/>
      <c r="J1" s="2"/>
      <c r="L1" s="4"/>
      <c r="M1" s="4"/>
      <c r="N1" s="4"/>
      <c r="O1" s="5"/>
      <c r="P1" s="4"/>
      <c r="Q1" s="5"/>
    </row>
    <row r="2" spans="1:17" ht="15.65">
      <c r="A2" s="1"/>
      <c r="B2" s="1"/>
      <c r="C2" s="2"/>
      <c r="D2" s="2"/>
      <c r="E2" s="2"/>
      <c r="F2" s="2"/>
      <c r="G2" s="2"/>
      <c r="H2" s="2"/>
      <c r="I2" s="2"/>
      <c r="J2" s="2"/>
      <c r="L2" s="4"/>
      <c r="M2" s="4"/>
      <c r="N2" s="4"/>
      <c r="O2" s="5"/>
      <c r="P2" s="4"/>
      <c r="Q2" s="5"/>
    </row>
    <row r="3" spans="1:17" ht="30.75" customHeight="1">
      <c r="A3" s="1"/>
      <c r="B3" s="37"/>
      <c r="C3" s="37"/>
      <c r="D3" s="37"/>
      <c r="E3" s="37"/>
      <c r="F3" s="37"/>
      <c r="G3"/>
      <c r="H3" s="2"/>
      <c r="I3" s="2"/>
      <c r="J3" s="2"/>
      <c r="L3" s="72" t="s">
        <v>24</v>
      </c>
      <c r="M3" s="4"/>
      <c r="N3" s="4"/>
      <c r="O3" s="5"/>
      <c r="P3" s="4"/>
      <c r="Q3" s="5"/>
    </row>
    <row r="4" spans="1:17" ht="15.65">
      <c r="A4" s="1"/>
      <c r="B4" s="39"/>
      <c r="C4" s="39"/>
      <c r="D4" s="39"/>
      <c r="E4" s="40"/>
      <c r="F4" s="40"/>
      <c r="G4" s="38"/>
      <c r="H4" s="2"/>
      <c r="I4" s="2"/>
      <c r="J4" s="2"/>
      <c r="L4" s="4"/>
      <c r="M4" s="4"/>
      <c r="N4" s="4"/>
      <c r="O4" s="5"/>
      <c r="P4" s="4"/>
      <c r="Q4" s="5"/>
    </row>
    <row r="5" spans="1:17" ht="15.65">
      <c r="A5" s="1"/>
      <c r="B5" s="1"/>
      <c r="C5" s="2"/>
      <c r="D5" s="2"/>
      <c r="E5" s="2"/>
      <c r="F5" s="2"/>
      <c r="G5" s="2"/>
      <c r="H5" s="2"/>
      <c r="I5" s="2"/>
      <c r="J5" s="2"/>
      <c r="L5" s="4"/>
      <c r="M5" s="4"/>
      <c r="N5" s="4"/>
      <c r="O5" s="5"/>
      <c r="P5" s="4"/>
      <c r="Q5" s="5"/>
    </row>
    <row r="6" spans="1:17" ht="15.65">
      <c r="A6" s="1"/>
      <c r="B6" s="39"/>
      <c r="C6" s="69" t="s">
        <v>28</v>
      </c>
      <c r="D6" s="69"/>
      <c r="E6" s="40"/>
      <c r="F6" s="40"/>
      <c r="G6" s="38"/>
      <c r="H6" s="2"/>
      <c r="I6" s="2"/>
      <c r="J6" s="2"/>
      <c r="L6" s="4"/>
      <c r="M6" s="4"/>
      <c r="N6" s="4"/>
      <c r="O6" s="5"/>
      <c r="P6" s="4"/>
      <c r="Q6" s="5"/>
    </row>
    <row r="7" spans="1:17" ht="15.65">
      <c r="A7" s="1"/>
      <c r="B7" s="39"/>
      <c r="C7" s="69" t="s">
        <v>26</v>
      </c>
      <c r="D7" s="69"/>
      <c r="E7" s="40"/>
      <c r="F7" s="40"/>
      <c r="G7" s="38"/>
      <c r="H7" s="2"/>
      <c r="I7" s="2"/>
      <c r="J7" s="2"/>
      <c r="L7" s="4"/>
      <c r="M7" s="4"/>
      <c r="N7" s="4"/>
      <c r="O7" s="5"/>
      <c r="P7" s="4"/>
      <c r="Q7" s="5"/>
    </row>
    <row r="8" spans="1:17" ht="15.65">
      <c r="A8" s="1"/>
      <c r="B8" s="39"/>
      <c r="C8" s="70" t="s">
        <v>22</v>
      </c>
      <c r="D8" s="70"/>
      <c r="F8" s="38"/>
      <c r="G8" s="38"/>
      <c r="H8" s="2"/>
      <c r="I8" s="2"/>
      <c r="J8" s="2"/>
      <c r="L8" s="4"/>
      <c r="N8" s="39"/>
      <c r="O8" s="5"/>
      <c r="P8" s="39"/>
      <c r="Q8" s="5"/>
    </row>
    <row r="9" spans="1:17" ht="15.65">
      <c r="A9" s="1"/>
      <c r="B9" s="39"/>
      <c r="C9" s="39"/>
      <c r="D9" s="38"/>
      <c r="E9" s="38"/>
      <c r="F9" s="38"/>
      <c r="G9" s="38"/>
      <c r="H9" s="2"/>
      <c r="I9" s="2"/>
      <c r="J9" s="2"/>
      <c r="L9" s="4"/>
      <c r="M9" s="4"/>
      <c r="N9" s="4"/>
      <c r="O9" s="5"/>
      <c r="P9" s="4"/>
      <c r="Q9" s="5"/>
    </row>
    <row r="10" spans="1:17" ht="18.350000000000001">
      <c r="A10" s="1"/>
      <c r="B10" s="39"/>
      <c r="C10" s="41"/>
      <c r="D10" s="39"/>
      <c r="E10" s="39"/>
      <c r="F10" s="40"/>
      <c r="G10" s="38"/>
      <c r="H10" s="2"/>
      <c r="I10" s="2"/>
      <c r="J10" s="2"/>
      <c r="L10" s="4"/>
      <c r="M10" s="4"/>
      <c r="N10" s="4"/>
      <c r="O10" s="42"/>
      <c r="P10" s="4"/>
      <c r="Q10" s="42"/>
    </row>
    <row r="11" spans="1:17" ht="18.350000000000001">
      <c r="A11" s="1"/>
      <c r="B11" s="43"/>
      <c r="C11"/>
      <c r="D11" s="44"/>
      <c r="E11" s="39"/>
      <c r="F11" s="39"/>
      <c r="G11"/>
      <c r="H11" s="2"/>
      <c r="I11" s="2"/>
      <c r="J11" s="2"/>
      <c r="L11" s="4"/>
      <c r="M11" s="45"/>
      <c r="N11" s="4"/>
      <c r="O11" s="5"/>
      <c r="P11" s="4"/>
      <c r="Q11" s="5"/>
    </row>
    <row r="12" spans="1:17" s="51" customFormat="1" ht="25.15">
      <c r="A12" s="46" t="s">
        <v>27</v>
      </c>
      <c r="B12" s="47"/>
      <c r="C12" s="48"/>
      <c r="D12" s="49"/>
      <c r="E12" s="49"/>
      <c r="F12" s="49"/>
      <c r="G12" s="48"/>
      <c r="H12" s="50"/>
      <c r="I12" s="50"/>
      <c r="J12" s="50"/>
      <c r="K12" s="54"/>
      <c r="L12" s="52"/>
      <c r="M12" s="52"/>
      <c r="N12" s="52"/>
      <c r="O12" s="53"/>
      <c r="P12" s="52"/>
      <c r="Q12" s="53"/>
    </row>
    <row r="13" spans="1:17" ht="23.8">
      <c r="A13" s="71" t="s">
        <v>23</v>
      </c>
      <c r="B13" s="43"/>
      <c r="C13"/>
      <c r="D13" s="44"/>
      <c r="E13" s="39"/>
      <c r="F13" s="39"/>
      <c r="G13"/>
      <c r="H13" s="2"/>
      <c r="I13" s="2"/>
      <c r="J13" s="2"/>
      <c r="L13" s="4"/>
      <c r="M13" s="45"/>
      <c r="N13" s="4"/>
      <c r="O13" s="5"/>
      <c r="P13" s="4"/>
      <c r="Q13" s="5"/>
    </row>
    <row r="14" spans="1:17" ht="23.8">
      <c r="A14" s="71"/>
      <c r="B14" s="43"/>
      <c r="C14"/>
      <c r="D14" s="44"/>
      <c r="E14" s="39"/>
      <c r="F14" s="39"/>
      <c r="G14"/>
      <c r="H14" s="2"/>
      <c r="I14" s="2"/>
      <c r="J14" s="2"/>
      <c r="L14" s="4"/>
      <c r="M14" s="45"/>
      <c r="N14" s="4"/>
      <c r="O14" s="5"/>
      <c r="P14" s="4"/>
      <c r="Q14" s="5"/>
    </row>
    <row r="15" spans="1:17" ht="23.8">
      <c r="A15" s="71"/>
      <c r="B15" s="43"/>
      <c r="C15"/>
      <c r="D15" s="44"/>
      <c r="E15" s="39"/>
      <c r="F15" s="39"/>
      <c r="G15"/>
      <c r="H15" s="2"/>
      <c r="I15" s="2"/>
      <c r="J15" s="2"/>
      <c r="L15" s="4"/>
      <c r="M15" s="45"/>
      <c r="N15" s="4"/>
      <c r="O15" s="5"/>
      <c r="P15" s="4"/>
      <c r="Q15" s="5"/>
    </row>
    <row r="16" spans="1:17" ht="16.3" thickBot="1">
      <c r="A16" s="1"/>
      <c r="B16" s="1"/>
      <c r="C16" s="2"/>
      <c r="D16" s="2"/>
      <c r="E16" s="2"/>
      <c r="F16" s="2"/>
      <c r="G16" s="2"/>
      <c r="H16" s="2"/>
      <c r="I16" s="2"/>
      <c r="J16" s="2"/>
      <c r="L16" s="4"/>
      <c r="M16" s="4"/>
      <c r="N16" s="4"/>
      <c r="O16" s="5"/>
      <c r="P16" s="4"/>
      <c r="Q16" s="5"/>
    </row>
    <row r="17" spans="1:17" ht="14.3" thickBot="1">
      <c r="A17" s="6"/>
      <c r="B17" s="6"/>
      <c r="C17" s="7"/>
      <c r="D17" s="83"/>
      <c r="E17" s="83"/>
      <c r="F17" s="83"/>
      <c r="G17" s="83"/>
      <c r="H17" s="83"/>
      <c r="I17" s="83"/>
      <c r="J17" s="83"/>
    </row>
    <row r="18" spans="1:17" ht="12.75" customHeight="1">
      <c r="A18" s="84" t="s">
        <v>0</v>
      </c>
      <c r="B18" s="84"/>
      <c r="C18" s="84" t="s">
        <v>1</v>
      </c>
      <c r="D18" s="8"/>
      <c r="E18" s="9"/>
      <c r="F18" s="9"/>
      <c r="G18" s="9"/>
      <c r="H18" s="10"/>
      <c r="I18" s="8"/>
      <c r="J18" s="10"/>
      <c r="K18" s="12" t="s">
        <v>2</v>
      </c>
      <c r="L18" s="12" t="s">
        <v>21</v>
      </c>
      <c r="M18" s="11" t="s">
        <v>3</v>
      </c>
      <c r="N18" s="12" t="s">
        <v>18</v>
      </c>
      <c r="O18" s="12" t="s">
        <v>11</v>
      </c>
      <c r="P18" s="12" t="s">
        <v>19</v>
      </c>
      <c r="Q18" s="12" t="s">
        <v>11</v>
      </c>
    </row>
    <row r="19" spans="1:17" ht="14.3" thickBot="1">
      <c r="A19" s="85"/>
      <c r="B19" s="85"/>
      <c r="C19" s="85"/>
      <c r="D19" s="20" t="s">
        <v>20</v>
      </c>
      <c r="E19" s="21" t="s">
        <v>6</v>
      </c>
      <c r="F19" s="21" t="s">
        <v>8</v>
      </c>
      <c r="G19" s="21" t="s">
        <v>7</v>
      </c>
      <c r="H19" s="22" t="s">
        <v>12</v>
      </c>
      <c r="I19" s="20" t="s">
        <v>13</v>
      </c>
      <c r="J19" s="22" t="s">
        <v>14</v>
      </c>
      <c r="K19" s="36" t="s">
        <v>9</v>
      </c>
      <c r="L19" s="36" t="s">
        <v>17</v>
      </c>
      <c r="M19" s="36" t="s">
        <v>17</v>
      </c>
      <c r="N19" s="36" t="s">
        <v>4</v>
      </c>
      <c r="O19" s="36" t="s">
        <v>17</v>
      </c>
      <c r="P19" s="36" t="s">
        <v>4</v>
      </c>
      <c r="Q19" s="89" t="s">
        <v>17</v>
      </c>
    </row>
    <row r="20" spans="1:17">
      <c r="A20" s="55"/>
      <c r="B20" s="58"/>
      <c r="C20" s="60"/>
      <c r="D20" s="75"/>
      <c r="E20" s="76"/>
      <c r="F20" s="76"/>
      <c r="G20" s="76"/>
      <c r="H20" s="77"/>
      <c r="I20" s="13"/>
      <c r="J20" s="19"/>
      <c r="K20" s="14"/>
      <c r="L20" s="64"/>
      <c r="M20" s="67"/>
      <c r="N20" s="14"/>
      <c r="O20" s="67"/>
      <c r="P20" s="86"/>
      <c r="Q20" s="90"/>
    </row>
    <row r="21" spans="1:17">
      <c r="A21" s="73" t="s">
        <v>29</v>
      </c>
      <c r="B21" s="57" t="s">
        <v>10</v>
      </c>
      <c r="C21" s="74" t="s">
        <v>15</v>
      </c>
      <c r="D21" s="75">
        <v>1</v>
      </c>
      <c r="E21" s="76">
        <v>1</v>
      </c>
      <c r="F21" s="76">
        <v>1</v>
      </c>
      <c r="G21" s="76">
        <v>1</v>
      </c>
      <c r="H21" s="77">
        <v>1</v>
      </c>
      <c r="I21" s="13">
        <v>1</v>
      </c>
      <c r="J21" s="19"/>
      <c r="K21" s="35">
        <f>SUM(D21:J21)</f>
        <v>6</v>
      </c>
      <c r="L21" s="63">
        <v>4</v>
      </c>
      <c r="M21" s="66">
        <f>L21*K21</f>
        <v>24</v>
      </c>
      <c r="N21" s="35">
        <v>30</v>
      </c>
      <c r="O21" s="66">
        <f>M21*(100-N21)/100</f>
        <v>16.8</v>
      </c>
      <c r="P21" s="87">
        <v>5</v>
      </c>
      <c r="Q21" s="90">
        <f>O21*(100-P21)/100</f>
        <v>15.96</v>
      </c>
    </row>
    <row r="22" spans="1:17">
      <c r="A22" s="73">
        <v>0.44791666666666669</v>
      </c>
      <c r="B22" s="57" t="s">
        <v>10</v>
      </c>
      <c r="C22" s="74" t="s">
        <v>15</v>
      </c>
      <c r="D22" s="75"/>
      <c r="E22" s="76"/>
      <c r="F22" s="76"/>
      <c r="G22" s="76"/>
      <c r="H22" s="77"/>
      <c r="I22" s="13"/>
      <c r="J22" s="19">
        <v>1</v>
      </c>
      <c r="K22" s="35">
        <f>SUM(D22:J22)</f>
        <v>1</v>
      </c>
      <c r="L22" s="63">
        <v>4</v>
      </c>
      <c r="M22" s="66">
        <f>L22*K22</f>
        <v>4</v>
      </c>
      <c r="N22" s="35">
        <v>30</v>
      </c>
      <c r="O22" s="66">
        <f>M22*(100-N22)/100</f>
        <v>2.8</v>
      </c>
      <c r="P22" s="87">
        <v>5</v>
      </c>
      <c r="Q22" s="90">
        <f>O22*(100-P22)/100</f>
        <v>2.66</v>
      </c>
    </row>
    <row r="23" spans="1:17">
      <c r="A23" s="73">
        <v>0.45833333333333331</v>
      </c>
      <c r="B23" s="57" t="s">
        <v>10</v>
      </c>
      <c r="C23" s="74" t="s">
        <v>15</v>
      </c>
      <c r="D23" s="75">
        <v>1</v>
      </c>
      <c r="E23" s="76">
        <v>1</v>
      </c>
      <c r="F23" s="76">
        <v>1</v>
      </c>
      <c r="G23" s="76">
        <v>1</v>
      </c>
      <c r="H23" s="77">
        <v>1</v>
      </c>
      <c r="I23" s="13">
        <v>1</v>
      </c>
      <c r="J23" s="19"/>
      <c r="K23" s="35">
        <f>SUM(D23:J23)</f>
        <v>6</v>
      </c>
      <c r="L23" s="63">
        <v>4</v>
      </c>
      <c r="M23" s="66">
        <f t="shared" ref="M23:M32" si="0">L23*K23</f>
        <v>24</v>
      </c>
      <c r="N23" s="35">
        <v>30</v>
      </c>
      <c r="O23" s="66">
        <f t="shared" ref="O23:O32" si="1">M23*(100-N23)/100</f>
        <v>16.8</v>
      </c>
      <c r="P23" s="87">
        <v>5</v>
      </c>
      <c r="Q23" s="90">
        <f t="shared" ref="Q23:Q32" si="2">O23*(100-P23)/100</f>
        <v>15.96</v>
      </c>
    </row>
    <row r="24" spans="1:17">
      <c r="A24" s="73">
        <v>0.51388888888888895</v>
      </c>
      <c r="B24" s="57" t="s">
        <v>10</v>
      </c>
      <c r="C24" s="74" t="s">
        <v>15</v>
      </c>
      <c r="D24" s="75"/>
      <c r="E24" s="76"/>
      <c r="F24" s="76"/>
      <c r="G24" s="76"/>
      <c r="H24" s="77"/>
      <c r="I24" s="13"/>
      <c r="J24" s="19">
        <v>1</v>
      </c>
      <c r="K24" s="35">
        <f>SUM(D24:J24)</f>
        <v>1</v>
      </c>
      <c r="L24" s="63">
        <v>4</v>
      </c>
      <c r="M24" s="66">
        <f>L24*K24</f>
        <v>4</v>
      </c>
      <c r="N24" s="35">
        <v>30</v>
      </c>
      <c r="O24" s="66">
        <f>M24*(100-N24)/100</f>
        <v>2.8</v>
      </c>
      <c r="P24" s="87">
        <v>5</v>
      </c>
      <c r="Q24" s="90">
        <f>O24*(100-P24)/100</f>
        <v>2.66</v>
      </c>
    </row>
    <row r="25" spans="1:17">
      <c r="A25" s="55">
        <v>0.55208333333333337</v>
      </c>
      <c r="B25" s="58" t="s">
        <v>10</v>
      </c>
      <c r="C25" s="60" t="s">
        <v>16</v>
      </c>
      <c r="D25" s="15">
        <v>1</v>
      </c>
      <c r="E25" s="16">
        <v>1</v>
      </c>
      <c r="F25" s="16">
        <v>1</v>
      </c>
      <c r="G25" s="16">
        <v>1</v>
      </c>
      <c r="H25" s="17">
        <v>1</v>
      </c>
      <c r="I25" s="13">
        <v>1</v>
      </c>
      <c r="J25" s="19"/>
      <c r="K25" s="35">
        <f t="shared" ref="K25:K32" si="3">SUM(D25:J25)</f>
        <v>6</v>
      </c>
      <c r="L25" s="64">
        <v>4</v>
      </c>
      <c r="M25" s="67">
        <f t="shared" si="0"/>
        <v>24</v>
      </c>
      <c r="N25" s="14">
        <v>30</v>
      </c>
      <c r="O25" s="67">
        <f t="shared" si="1"/>
        <v>16.8</v>
      </c>
      <c r="P25" s="86">
        <v>5</v>
      </c>
      <c r="Q25" s="90">
        <f t="shared" si="2"/>
        <v>15.96</v>
      </c>
    </row>
    <row r="26" spans="1:17">
      <c r="A26" s="55">
        <v>0.61805555555555558</v>
      </c>
      <c r="B26" s="58" t="s">
        <v>10</v>
      </c>
      <c r="C26" s="60" t="s">
        <v>15</v>
      </c>
      <c r="D26" s="15">
        <v>1</v>
      </c>
      <c r="E26" s="16">
        <v>1</v>
      </c>
      <c r="F26" s="16">
        <v>1</v>
      </c>
      <c r="G26" s="16">
        <v>1</v>
      </c>
      <c r="H26" s="17">
        <v>1</v>
      </c>
      <c r="I26" s="13"/>
      <c r="J26" s="19"/>
      <c r="K26" s="35">
        <f t="shared" si="3"/>
        <v>5</v>
      </c>
      <c r="L26" s="64">
        <v>4</v>
      </c>
      <c r="M26" s="67">
        <f t="shared" si="0"/>
        <v>20</v>
      </c>
      <c r="N26" s="14">
        <v>30</v>
      </c>
      <c r="O26" s="67">
        <f t="shared" si="1"/>
        <v>14</v>
      </c>
      <c r="P26" s="86">
        <v>5</v>
      </c>
      <c r="Q26" s="90">
        <f t="shared" si="2"/>
        <v>13.3</v>
      </c>
    </row>
    <row r="27" spans="1:17">
      <c r="A27" s="55">
        <v>0.65972222222222221</v>
      </c>
      <c r="B27" s="58" t="s">
        <v>10</v>
      </c>
      <c r="C27" s="60" t="s">
        <v>15</v>
      </c>
      <c r="D27" s="15"/>
      <c r="E27" s="16"/>
      <c r="F27" s="16"/>
      <c r="G27" s="16"/>
      <c r="H27" s="17"/>
      <c r="I27" s="13"/>
      <c r="J27" s="19">
        <v>1</v>
      </c>
      <c r="K27" s="35">
        <f>SUM(D27:J27)</f>
        <v>1</v>
      </c>
      <c r="L27" s="64">
        <v>4</v>
      </c>
      <c r="M27" s="67">
        <f>L27*K27</f>
        <v>4</v>
      </c>
      <c r="N27" s="14">
        <v>30</v>
      </c>
      <c r="O27" s="67">
        <f>M27*(100-N27)/100</f>
        <v>2.8</v>
      </c>
      <c r="P27" s="86">
        <v>5</v>
      </c>
      <c r="Q27" s="90">
        <f>O27*(100-P27)/100</f>
        <v>2.66</v>
      </c>
    </row>
    <row r="28" spans="1:17" ht="14.3" customHeight="1">
      <c r="A28" s="55">
        <v>0.74305555555555547</v>
      </c>
      <c r="B28" s="58" t="s">
        <v>10</v>
      </c>
      <c r="C28" s="60" t="s">
        <v>15</v>
      </c>
      <c r="D28" s="15">
        <v>1</v>
      </c>
      <c r="E28" s="16">
        <v>1</v>
      </c>
      <c r="F28" s="16">
        <v>1</v>
      </c>
      <c r="G28" s="16">
        <v>1</v>
      </c>
      <c r="H28" s="17">
        <v>1</v>
      </c>
      <c r="I28" s="18">
        <v>1</v>
      </c>
      <c r="J28" s="19"/>
      <c r="K28" s="35">
        <f>SUM(D28:J28)</f>
        <v>6</v>
      </c>
      <c r="L28" s="64">
        <v>6</v>
      </c>
      <c r="M28" s="67">
        <f>L28*K28</f>
        <v>36</v>
      </c>
      <c r="N28" s="14">
        <v>30</v>
      </c>
      <c r="O28" s="67">
        <f>M28*(100-N28)/100</f>
        <v>25.2</v>
      </c>
      <c r="P28" s="86">
        <v>5</v>
      </c>
      <c r="Q28" s="90">
        <f>O28*(100-P28)/100</f>
        <v>23.94</v>
      </c>
    </row>
    <row r="29" spans="1:17" ht="14.3" customHeight="1">
      <c r="A29" s="55">
        <v>0.78472222222222221</v>
      </c>
      <c r="B29" s="58" t="s">
        <v>10</v>
      </c>
      <c r="C29" s="60" t="s">
        <v>15</v>
      </c>
      <c r="D29" s="15">
        <v>1</v>
      </c>
      <c r="E29" s="16">
        <v>1</v>
      </c>
      <c r="F29" s="16">
        <v>1</v>
      </c>
      <c r="G29" s="16">
        <v>1</v>
      </c>
      <c r="H29" s="17">
        <v>1</v>
      </c>
      <c r="I29" s="18"/>
      <c r="J29" s="19">
        <v>1</v>
      </c>
      <c r="K29" s="35">
        <f t="shared" si="3"/>
        <v>6</v>
      </c>
      <c r="L29" s="64">
        <v>6</v>
      </c>
      <c r="M29" s="67">
        <f>L29*K29</f>
        <v>36</v>
      </c>
      <c r="N29" s="14">
        <v>30</v>
      </c>
      <c r="O29" s="67">
        <f>M29*(100-N29)/100</f>
        <v>25.2</v>
      </c>
      <c r="P29" s="86">
        <v>5</v>
      </c>
      <c r="Q29" s="90">
        <f t="shared" si="2"/>
        <v>23.94</v>
      </c>
    </row>
    <row r="30" spans="1:17">
      <c r="A30" s="55">
        <v>0.82638888888888884</v>
      </c>
      <c r="B30" s="58" t="s">
        <v>10</v>
      </c>
      <c r="C30" s="60" t="s">
        <v>15</v>
      </c>
      <c r="D30" s="15">
        <v>1</v>
      </c>
      <c r="E30" s="16">
        <v>1</v>
      </c>
      <c r="F30" s="16">
        <v>1</v>
      </c>
      <c r="G30" s="16">
        <v>1</v>
      </c>
      <c r="H30" s="17">
        <v>1</v>
      </c>
      <c r="I30" s="18">
        <v>1</v>
      </c>
      <c r="J30" s="19">
        <v>1</v>
      </c>
      <c r="K30" s="35">
        <f t="shared" si="3"/>
        <v>7</v>
      </c>
      <c r="L30" s="64">
        <v>7</v>
      </c>
      <c r="M30" s="67">
        <f t="shared" si="0"/>
        <v>49</v>
      </c>
      <c r="N30" s="14">
        <v>30</v>
      </c>
      <c r="O30" s="67">
        <f t="shared" si="1"/>
        <v>34.299999999999997</v>
      </c>
      <c r="P30" s="86">
        <v>5</v>
      </c>
      <c r="Q30" s="90">
        <f t="shared" si="2"/>
        <v>32.584999999999994</v>
      </c>
    </row>
    <row r="31" spans="1:17">
      <c r="A31" s="55">
        <v>0.88194444444444453</v>
      </c>
      <c r="B31" s="58" t="s">
        <v>10</v>
      </c>
      <c r="C31" s="60" t="s">
        <v>15</v>
      </c>
      <c r="D31" s="15">
        <v>1</v>
      </c>
      <c r="E31" s="16">
        <v>1</v>
      </c>
      <c r="F31" s="16">
        <v>1</v>
      </c>
      <c r="G31" s="16">
        <v>1</v>
      </c>
      <c r="H31" s="17">
        <v>1</v>
      </c>
      <c r="I31" s="18">
        <v>1</v>
      </c>
      <c r="J31" s="19">
        <v>1</v>
      </c>
      <c r="K31" s="35">
        <f>SUM(D31:J31)</f>
        <v>7</v>
      </c>
      <c r="L31" s="64">
        <v>7</v>
      </c>
      <c r="M31" s="67">
        <f>L31*K31</f>
        <v>49</v>
      </c>
      <c r="N31" s="14">
        <v>30</v>
      </c>
      <c r="O31" s="67">
        <f>M31*(100-N31)/100</f>
        <v>34.299999999999997</v>
      </c>
      <c r="P31" s="86">
        <v>5</v>
      </c>
      <c r="Q31" s="90">
        <f t="shared" si="2"/>
        <v>32.584999999999994</v>
      </c>
    </row>
    <row r="32" spans="1:17" ht="14.3" thickBot="1">
      <c r="A32" s="56" t="s">
        <v>25</v>
      </c>
      <c r="B32" s="59" t="s">
        <v>10</v>
      </c>
      <c r="C32" s="61" t="s">
        <v>15</v>
      </c>
      <c r="D32" s="20">
        <v>1</v>
      </c>
      <c r="E32" s="21">
        <v>1</v>
      </c>
      <c r="F32" s="21">
        <v>1</v>
      </c>
      <c r="G32" s="21">
        <v>1</v>
      </c>
      <c r="H32" s="22">
        <v>1</v>
      </c>
      <c r="I32" s="23"/>
      <c r="J32" s="24"/>
      <c r="K32" s="62">
        <f t="shared" si="3"/>
        <v>5</v>
      </c>
      <c r="L32" s="65">
        <v>4</v>
      </c>
      <c r="M32" s="68">
        <f t="shared" si="0"/>
        <v>20</v>
      </c>
      <c r="N32" s="36">
        <v>30</v>
      </c>
      <c r="O32" s="68">
        <f t="shared" si="1"/>
        <v>14</v>
      </c>
      <c r="P32" s="88">
        <v>5</v>
      </c>
      <c r="Q32" s="90">
        <f t="shared" si="2"/>
        <v>13.3</v>
      </c>
    </row>
    <row r="33" spans="1:17" ht="14.3" thickBot="1">
      <c r="A33" s="79"/>
      <c r="B33" s="80"/>
      <c r="C33" s="80"/>
      <c r="D33" s="25"/>
      <c r="E33" s="26"/>
      <c r="F33" s="26"/>
      <c r="G33" s="26"/>
      <c r="H33" s="27"/>
      <c r="I33" s="25"/>
      <c r="J33" s="27"/>
      <c r="K33" s="26"/>
      <c r="L33" s="26"/>
      <c r="M33" s="28"/>
      <c r="N33" s="26"/>
      <c r="O33" s="29"/>
      <c r="P33" s="26"/>
      <c r="Q33" s="29"/>
    </row>
    <row r="34" spans="1:17" ht="14.3" thickBot="1">
      <c r="A34" s="81" t="s">
        <v>5</v>
      </c>
      <c r="B34" s="82"/>
      <c r="C34" s="82"/>
      <c r="D34" s="30">
        <f t="shared" ref="D34:J34" si="4">SUM(D20:D33)</f>
        <v>9</v>
      </c>
      <c r="E34" s="31">
        <f t="shared" si="4"/>
        <v>9</v>
      </c>
      <c r="F34" s="31">
        <f t="shared" si="4"/>
        <v>9</v>
      </c>
      <c r="G34" s="31">
        <f t="shared" si="4"/>
        <v>9</v>
      </c>
      <c r="H34" s="32">
        <f t="shared" si="4"/>
        <v>9</v>
      </c>
      <c r="I34" s="30">
        <f t="shared" si="4"/>
        <v>6</v>
      </c>
      <c r="J34" s="30">
        <f t="shared" si="4"/>
        <v>6</v>
      </c>
      <c r="K34" s="34">
        <f>SUM(D34:J34)</f>
        <v>57</v>
      </c>
      <c r="L34" s="33"/>
      <c r="M34" s="68"/>
      <c r="N34" s="33"/>
      <c r="O34" s="78">
        <f>SUM(O20:O33)</f>
        <v>205.8</v>
      </c>
      <c r="P34" s="33"/>
      <c r="Q34" s="78">
        <f>SUM(Q20:Q33)</f>
        <v>195.51</v>
      </c>
    </row>
    <row r="40" spans="1:17" ht="15.65">
      <c r="A40" s="1"/>
    </row>
  </sheetData>
  <mergeCells count="6">
    <mergeCell ref="A33:C33"/>
    <mergeCell ref="A34:C34"/>
    <mergeCell ref="D17:J17"/>
    <mergeCell ref="A18:A19"/>
    <mergeCell ref="B18:B19"/>
    <mergeCell ref="C18:C19"/>
  </mergeCells>
  <phoneticPr fontId="3" type="noConversion"/>
  <hyperlinks>
    <hyperlink ref="C8" r:id="rId1"/>
  </hyperlinks>
  <pageMargins left="0.39370078740157483" right="0.31496062992125984" top="0.43307086614173229" bottom="0.19685039370078741" header="0.15748031496062992" footer="0.15748031496062992"/>
  <pageSetup paperSize="9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BelSoft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Чудаков</dc:creator>
  <cp:lastModifiedBy>Dasha</cp:lastModifiedBy>
  <cp:lastPrinted>2017-09-12T07:54:55Z</cp:lastPrinted>
  <dcterms:created xsi:type="dcterms:W3CDTF">2005-11-18T16:28:20Z</dcterms:created>
  <dcterms:modified xsi:type="dcterms:W3CDTF">2018-01-22T11:39:36Z</dcterms:modified>
</cp:coreProperties>
</file>