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575" windowHeight="12525"/>
  </bookViews>
  <sheets>
    <sheet name="Raw Expectancy Data" sheetId="4" r:id="rId1"/>
    <sheet name="Expectancy CS+" sheetId="7" r:id="rId2"/>
    <sheet name="Expectancy CS-" sheetId="8" r:id="rId3"/>
    <sheet name="Like CS+" sheetId="9" r:id="rId4"/>
    <sheet name="Like CS-" sheetId="10" r:id="rId5"/>
    <sheet name="Sheet1" sheetId="11" r:id="rId6"/>
  </sheets>
  <calcPr calcId="145621"/>
</workbook>
</file>

<file path=xl/calcChain.xml><?xml version="1.0" encoding="utf-8"?>
<calcChain xmlns="http://schemas.openxmlformats.org/spreadsheetml/2006/main">
  <c r="HW28" i="4" l="1"/>
  <c r="HW27" i="4"/>
  <c r="CU28" i="4"/>
  <c r="CU27" i="4"/>
  <c r="JY28" i="4"/>
  <c r="JY27" i="4"/>
  <c r="BQ28" i="4"/>
  <c r="BQ27" i="4"/>
  <c r="JM28" i="4"/>
  <c r="JM27" i="4"/>
  <c r="AK104" i="9"/>
  <c r="AK109" i="7"/>
  <c r="AN157" i="7" l="1"/>
  <c r="AN59" i="7"/>
  <c r="AN60" i="7"/>
  <c r="AN62" i="7"/>
  <c r="AN63" i="7"/>
  <c r="AN64" i="7"/>
  <c r="AN65" i="7"/>
  <c r="AN66" i="7"/>
  <c r="AN67" i="7"/>
  <c r="AN68" i="7"/>
  <c r="AN70" i="7"/>
  <c r="AN71" i="7"/>
  <c r="AN72" i="7"/>
  <c r="AN73" i="7"/>
  <c r="AN74" i="7"/>
  <c r="AN75" i="7"/>
  <c r="AN76" i="7"/>
  <c r="AN77" i="7"/>
  <c r="AN58" i="7"/>
  <c r="AN28" i="7" l="1"/>
  <c r="AN27" i="9" l="1"/>
  <c r="AK54" i="8"/>
  <c r="AL59" i="7"/>
  <c r="AL60" i="7"/>
  <c r="AL62" i="7"/>
  <c r="AL63" i="7"/>
  <c r="AL64" i="7"/>
  <c r="AL65" i="7"/>
  <c r="AL66" i="7"/>
  <c r="AL67" i="7"/>
  <c r="AL68" i="7"/>
  <c r="AL70" i="7"/>
  <c r="AL71" i="7"/>
  <c r="AL72" i="7"/>
  <c r="AL73" i="7"/>
  <c r="AL74" i="7"/>
  <c r="AL75" i="7"/>
  <c r="AL76" i="7"/>
  <c r="AL77" i="7"/>
  <c r="AL58" i="7"/>
  <c r="AK59" i="7"/>
  <c r="AK60" i="7"/>
  <c r="AK62" i="7"/>
  <c r="AK63" i="7"/>
  <c r="AK64" i="7"/>
  <c r="AK65" i="7"/>
  <c r="AK66" i="7"/>
  <c r="AK67" i="7"/>
  <c r="AK68" i="7"/>
  <c r="AK70" i="7"/>
  <c r="AK71" i="7"/>
  <c r="AK72" i="7"/>
  <c r="AK73" i="7"/>
  <c r="AK74" i="7"/>
  <c r="AK75" i="7"/>
  <c r="AK76" i="7"/>
  <c r="AK77" i="7"/>
  <c r="AK58" i="7"/>
  <c r="B48" i="7" l="1"/>
  <c r="B51" i="7"/>
  <c r="AN56" i="10" l="1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55" i="10"/>
  <c r="AL56" i="10"/>
  <c r="AL57" i="10"/>
  <c r="AL59" i="10"/>
  <c r="AL60" i="10"/>
  <c r="AL61" i="10"/>
  <c r="AL62" i="10"/>
  <c r="AL63" i="10"/>
  <c r="AL64" i="10"/>
  <c r="AL65" i="10"/>
  <c r="AL67" i="10"/>
  <c r="AL68" i="10"/>
  <c r="AL69" i="10"/>
  <c r="AL70" i="10"/>
  <c r="AL71" i="10"/>
  <c r="AL72" i="10"/>
  <c r="AL73" i="10"/>
  <c r="AL55" i="10"/>
  <c r="AK56" i="10"/>
  <c r="AK57" i="10"/>
  <c r="AK59" i="10"/>
  <c r="AK60" i="10"/>
  <c r="AK61" i="10"/>
  <c r="AK62" i="10"/>
  <c r="AK63" i="10"/>
  <c r="AK64" i="10"/>
  <c r="AK65" i="10"/>
  <c r="AK67" i="10"/>
  <c r="AK68" i="10"/>
  <c r="AK69" i="10"/>
  <c r="AK70" i="10"/>
  <c r="AK71" i="10"/>
  <c r="AK72" i="10"/>
  <c r="AK73" i="10"/>
  <c r="AK55" i="10"/>
  <c r="AK16" i="10"/>
  <c r="AK103" i="9"/>
  <c r="AN54" i="9" l="1"/>
  <c r="AN55" i="9"/>
  <c r="AN57" i="9"/>
  <c r="AN58" i="9"/>
  <c r="AN59" i="9"/>
  <c r="AN60" i="9"/>
  <c r="AN61" i="9"/>
  <c r="AN62" i="9"/>
  <c r="AN63" i="9"/>
  <c r="AN65" i="9"/>
  <c r="AN66" i="9"/>
  <c r="AN67" i="9"/>
  <c r="AN68" i="9"/>
  <c r="AN69" i="9"/>
  <c r="AN70" i="9"/>
  <c r="AN71" i="9"/>
  <c r="AN53" i="9"/>
  <c r="AL54" i="9"/>
  <c r="AL55" i="9"/>
  <c r="AL57" i="9"/>
  <c r="AL58" i="9"/>
  <c r="AL59" i="9"/>
  <c r="AL60" i="9"/>
  <c r="AL61" i="9"/>
  <c r="AL62" i="9"/>
  <c r="AL63" i="9"/>
  <c r="AL65" i="9"/>
  <c r="AL66" i="9"/>
  <c r="AL67" i="9"/>
  <c r="AL68" i="9"/>
  <c r="AL69" i="9"/>
  <c r="AL70" i="9"/>
  <c r="AL71" i="9"/>
  <c r="AL53" i="9"/>
  <c r="AK54" i="9"/>
  <c r="AK55" i="9"/>
  <c r="AK57" i="9"/>
  <c r="AK58" i="9"/>
  <c r="AK59" i="9"/>
  <c r="AK60" i="9"/>
  <c r="AK61" i="9"/>
  <c r="AK62" i="9"/>
  <c r="AK63" i="9"/>
  <c r="AK65" i="9"/>
  <c r="AK66" i="9"/>
  <c r="AK67" i="9"/>
  <c r="AK68" i="9"/>
  <c r="AK69" i="9"/>
  <c r="AK70" i="9"/>
  <c r="AK71" i="9"/>
  <c r="AK53" i="9"/>
  <c r="AN55" i="8"/>
  <c r="AN56" i="8"/>
  <c r="AN58" i="8"/>
  <c r="AN59" i="8"/>
  <c r="AN60" i="8"/>
  <c r="AN61" i="8"/>
  <c r="AN62" i="8"/>
  <c r="AN63" i="8"/>
  <c r="AN64" i="8"/>
  <c r="AN66" i="8"/>
  <c r="AN67" i="8"/>
  <c r="AN68" i="8"/>
  <c r="AN69" i="8"/>
  <c r="AN70" i="8"/>
  <c r="AN71" i="8"/>
  <c r="AN72" i="8"/>
  <c r="AN54" i="8"/>
  <c r="AL55" i="8"/>
  <c r="AL56" i="8"/>
  <c r="AL58" i="8"/>
  <c r="AL59" i="8"/>
  <c r="AL60" i="8"/>
  <c r="AL61" i="8"/>
  <c r="AL62" i="8"/>
  <c r="AL63" i="8"/>
  <c r="AL64" i="8"/>
  <c r="AL66" i="8"/>
  <c r="AL67" i="8"/>
  <c r="AL68" i="8"/>
  <c r="AL69" i="8"/>
  <c r="AL70" i="8"/>
  <c r="AL71" i="8"/>
  <c r="AL72" i="8"/>
  <c r="AL54" i="8"/>
  <c r="AK55" i="8"/>
  <c r="AK56" i="8"/>
  <c r="AK58" i="8"/>
  <c r="AK59" i="8"/>
  <c r="AK60" i="8"/>
  <c r="AK61" i="8"/>
  <c r="AK62" i="8"/>
  <c r="AK63" i="8"/>
  <c r="AK64" i="8"/>
  <c r="AK66" i="8"/>
  <c r="AK67" i="8"/>
  <c r="AK68" i="8"/>
  <c r="AK69" i="8"/>
  <c r="AK70" i="8"/>
  <c r="AK71" i="8"/>
  <c r="AK72" i="8"/>
  <c r="B24" i="7"/>
  <c r="AL5" i="10" l="1"/>
  <c r="AL6" i="10"/>
  <c r="AL8" i="10"/>
  <c r="AL9" i="10"/>
  <c r="AL10" i="10"/>
  <c r="AL11" i="10"/>
  <c r="AL12" i="10"/>
  <c r="AL13" i="10"/>
  <c r="AL14" i="10"/>
  <c r="AL16" i="10"/>
  <c r="AL17" i="10"/>
  <c r="AL18" i="10"/>
  <c r="AL19" i="10"/>
  <c r="AL20" i="10"/>
  <c r="AL21" i="10"/>
  <c r="AL22" i="10"/>
  <c r="AL4" i="10"/>
  <c r="AK5" i="10"/>
  <c r="AK6" i="10"/>
  <c r="AK8" i="10"/>
  <c r="AK9" i="10"/>
  <c r="AK10" i="10"/>
  <c r="AK11" i="10"/>
  <c r="AK12" i="10"/>
  <c r="AK13" i="10"/>
  <c r="AK14" i="10"/>
  <c r="AK17" i="10"/>
  <c r="AK18" i="10"/>
  <c r="AK19" i="10"/>
  <c r="AK20" i="10"/>
  <c r="AK21" i="10"/>
  <c r="AK22" i="10"/>
  <c r="AK4" i="10"/>
  <c r="AL5" i="9"/>
  <c r="AL6" i="9"/>
  <c r="AL8" i="9"/>
  <c r="AL9" i="9"/>
  <c r="AL10" i="9"/>
  <c r="AL11" i="9"/>
  <c r="AL12" i="9"/>
  <c r="AL13" i="9"/>
  <c r="AL14" i="9"/>
  <c r="AL16" i="9"/>
  <c r="AL17" i="9"/>
  <c r="AL18" i="9"/>
  <c r="AL19" i="9"/>
  <c r="AL20" i="9"/>
  <c r="AL21" i="9"/>
  <c r="AL22" i="9"/>
  <c r="AL4" i="9"/>
  <c r="AK5" i="9"/>
  <c r="AK6" i="9"/>
  <c r="AK8" i="9"/>
  <c r="AK9" i="9"/>
  <c r="AK10" i="9"/>
  <c r="AK11" i="9"/>
  <c r="AK12" i="9"/>
  <c r="AK13" i="9"/>
  <c r="AK14" i="9"/>
  <c r="AK16" i="9"/>
  <c r="AK17" i="9"/>
  <c r="AK18" i="9"/>
  <c r="AK19" i="9"/>
  <c r="AK20" i="9"/>
  <c r="AK21" i="9"/>
  <c r="AK22" i="9"/>
  <c r="AK4" i="9"/>
  <c r="AN5" i="8"/>
  <c r="AN6" i="8"/>
  <c r="AN8" i="8"/>
  <c r="AN9" i="8"/>
  <c r="AN10" i="8"/>
  <c r="AN11" i="8"/>
  <c r="AN12" i="8"/>
  <c r="AN13" i="8"/>
  <c r="AN14" i="8"/>
  <c r="AN16" i="8"/>
  <c r="AN17" i="8"/>
  <c r="AN18" i="8"/>
  <c r="AN19" i="8"/>
  <c r="AN20" i="8"/>
  <c r="AN21" i="8"/>
  <c r="AN22" i="8"/>
  <c r="AN4" i="8"/>
  <c r="AL5" i="8"/>
  <c r="AL6" i="8"/>
  <c r="AL8" i="8"/>
  <c r="AL9" i="8"/>
  <c r="AL10" i="8"/>
  <c r="AL11" i="8"/>
  <c r="AL12" i="8"/>
  <c r="AL13" i="8"/>
  <c r="AL14" i="8"/>
  <c r="AL16" i="8"/>
  <c r="AL17" i="8"/>
  <c r="AL18" i="8"/>
  <c r="AL19" i="8"/>
  <c r="AL20" i="8"/>
  <c r="AL21" i="8"/>
  <c r="AL22" i="8"/>
  <c r="AL4" i="8"/>
  <c r="AK5" i="8"/>
  <c r="AK6" i="8"/>
  <c r="AK8" i="8"/>
  <c r="AK9" i="8"/>
  <c r="AK10" i="8"/>
  <c r="AK11" i="8"/>
  <c r="AK12" i="8"/>
  <c r="AK13" i="8"/>
  <c r="AK14" i="8"/>
  <c r="AK16" i="8"/>
  <c r="AK17" i="8"/>
  <c r="AK18" i="8"/>
  <c r="AK19" i="8"/>
  <c r="AK20" i="8"/>
  <c r="AK21" i="8"/>
  <c r="AK22" i="8"/>
  <c r="AK4" i="8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4" i="7"/>
  <c r="AL5" i="7"/>
  <c r="AL6" i="7"/>
  <c r="AL8" i="7"/>
  <c r="AL9" i="7"/>
  <c r="AL10" i="7"/>
  <c r="AL11" i="7"/>
  <c r="AL12" i="7"/>
  <c r="AL13" i="7"/>
  <c r="AL14" i="7"/>
  <c r="AL16" i="7"/>
  <c r="AL17" i="7"/>
  <c r="AL18" i="7"/>
  <c r="AL19" i="7"/>
  <c r="AL20" i="7"/>
  <c r="AL21" i="7"/>
  <c r="AL22" i="7"/>
  <c r="AL23" i="7"/>
  <c r="AL4" i="7"/>
  <c r="AK5" i="7"/>
  <c r="AK6" i="7"/>
  <c r="AK8" i="7"/>
  <c r="AK9" i="7"/>
  <c r="AK10" i="7"/>
  <c r="AK11" i="7"/>
  <c r="AK12" i="7"/>
  <c r="AK13" i="7"/>
  <c r="AK14" i="7"/>
  <c r="AK16" i="7"/>
  <c r="AK17" i="7"/>
  <c r="AK18" i="7"/>
  <c r="AK19" i="7"/>
  <c r="AK20" i="7"/>
  <c r="AK21" i="7"/>
  <c r="AK22" i="7"/>
  <c r="AK23" i="7"/>
  <c r="AK4" i="7"/>
  <c r="AL83" i="7" l="1"/>
  <c r="AL84" i="7"/>
  <c r="AL86" i="7"/>
  <c r="AL87" i="7"/>
  <c r="AL88" i="7"/>
  <c r="AL89" i="7"/>
  <c r="AL90" i="7"/>
  <c r="AL91" i="7"/>
  <c r="AL92" i="7"/>
  <c r="AL94" i="7"/>
  <c r="AL95" i="7"/>
  <c r="AL96" i="7"/>
  <c r="AL97" i="7"/>
  <c r="AL98" i="7"/>
  <c r="AL99" i="7"/>
  <c r="AL100" i="7"/>
  <c r="AL101" i="7"/>
  <c r="AL82" i="7"/>
  <c r="AK83" i="7"/>
  <c r="AK84" i="7"/>
  <c r="AK86" i="7"/>
  <c r="AK87" i="7"/>
  <c r="AK88" i="7"/>
  <c r="AK89" i="7"/>
  <c r="AK90" i="7"/>
  <c r="AK91" i="7"/>
  <c r="AK92" i="7"/>
  <c r="AK94" i="7"/>
  <c r="AK95" i="7"/>
  <c r="AK96" i="7"/>
  <c r="AK97" i="7"/>
  <c r="AK98" i="7"/>
  <c r="AK99" i="7"/>
  <c r="AK100" i="7"/>
  <c r="AK101" i="7"/>
  <c r="AK82" i="7"/>
  <c r="AN83" i="7"/>
  <c r="AN84" i="7"/>
  <c r="AN86" i="7"/>
  <c r="AN87" i="7"/>
  <c r="AN88" i="7"/>
  <c r="AN89" i="7"/>
  <c r="AN90" i="7"/>
  <c r="AN91" i="7"/>
  <c r="AN92" i="7"/>
  <c r="AN94" i="7"/>
  <c r="AN95" i="7"/>
  <c r="AN96" i="7"/>
  <c r="AN97" i="7"/>
  <c r="AN98" i="7"/>
  <c r="AN99" i="7"/>
  <c r="AN100" i="7"/>
  <c r="AN101" i="7"/>
  <c r="AN82" i="7"/>
  <c r="AK28" i="7"/>
  <c r="AK105" i="8" l="1"/>
  <c r="AK129" i="8"/>
  <c r="AN80" i="10" l="1"/>
  <c r="AN81" i="10"/>
  <c r="AN83" i="10"/>
  <c r="AN84" i="10"/>
  <c r="AN85" i="10"/>
  <c r="AN86" i="10"/>
  <c r="AN87" i="10"/>
  <c r="AN88" i="10"/>
  <c r="AN89" i="10"/>
  <c r="AN91" i="10"/>
  <c r="AN92" i="10"/>
  <c r="AN93" i="10"/>
  <c r="AN94" i="10"/>
  <c r="AN95" i="10"/>
  <c r="AN96" i="10"/>
  <c r="AN97" i="10"/>
  <c r="AN79" i="10"/>
  <c r="AL80" i="10"/>
  <c r="AL81" i="10"/>
  <c r="AL83" i="10"/>
  <c r="AL84" i="10"/>
  <c r="AL85" i="10"/>
  <c r="AL86" i="10"/>
  <c r="AL87" i="10"/>
  <c r="AL88" i="10"/>
  <c r="AL89" i="10"/>
  <c r="AL91" i="10"/>
  <c r="AL92" i="10"/>
  <c r="AL93" i="10"/>
  <c r="AL94" i="10"/>
  <c r="AL95" i="10"/>
  <c r="AL96" i="10"/>
  <c r="AL97" i="10"/>
  <c r="AL79" i="10"/>
  <c r="AK80" i="10"/>
  <c r="AK81" i="10"/>
  <c r="AK83" i="10"/>
  <c r="AK84" i="10"/>
  <c r="AK85" i="10"/>
  <c r="AK86" i="10"/>
  <c r="AK87" i="10"/>
  <c r="AK88" i="10"/>
  <c r="AK89" i="10"/>
  <c r="AK91" i="10"/>
  <c r="AK92" i="10"/>
  <c r="AK93" i="10"/>
  <c r="AK94" i="10"/>
  <c r="AK95" i="10"/>
  <c r="AK96" i="10"/>
  <c r="AK97" i="10"/>
  <c r="AK79" i="10"/>
  <c r="AL78" i="9"/>
  <c r="AL79" i="9"/>
  <c r="AL81" i="9"/>
  <c r="AL82" i="9"/>
  <c r="AL83" i="9"/>
  <c r="AL84" i="9"/>
  <c r="AL85" i="9"/>
  <c r="AL86" i="9"/>
  <c r="AL87" i="9"/>
  <c r="AL89" i="9"/>
  <c r="AL90" i="9"/>
  <c r="AL91" i="9"/>
  <c r="AL92" i="9"/>
  <c r="AL93" i="9"/>
  <c r="AL94" i="9"/>
  <c r="AL95" i="9"/>
  <c r="AL77" i="9"/>
  <c r="AK78" i="9"/>
  <c r="AK79" i="9"/>
  <c r="AK81" i="9"/>
  <c r="AK82" i="9"/>
  <c r="AK83" i="9"/>
  <c r="AK84" i="9"/>
  <c r="AK85" i="9"/>
  <c r="AK86" i="9"/>
  <c r="AK87" i="9"/>
  <c r="AK89" i="9"/>
  <c r="AK90" i="9"/>
  <c r="AK91" i="9"/>
  <c r="AK92" i="9"/>
  <c r="AK93" i="9"/>
  <c r="AK94" i="9"/>
  <c r="AK95" i="9"/>
  <c r="AK77" i="9"/>
  <c r="AN78" i="9"/>
  <c r="AN79" i="9"/>
  <c r="AN81" i="9"/>
  <c r="AN82" i="9"/>
  <c r="AN83" i="9"/>
  <c r="AN84" i="9"/>
  <c r="AN85" i="9"/>
  <c r="AN86" i="9"/>
  <c r="AN87" i="9"/>
  <c r="AN89" i="9"/>
  <c r="AN90" i="9"/>
  <c r="AN91" i="9"/>
  <c r="AN92" i="9"/>
  <c r="AN93" i="9"/>
  <c r="AN94" i="9"/>
  <c r="AN95" i="9"/>
  <c r="AN77" i="9"/>
  <c r="AN79" i="8"/>
  <c r="AN80" i="8"/>
  <c r="AN82" i="8"/>
  <c r="AN83" i="8"/>
  <c r="AN84" i="8"/>
  <c r="AN85" i="8"/>
  <c r="AN86" i="8"/>
  <c r="AN87" i="8"/>
  <c r="AN88" i="8"/>
  <c r="AN90" i="8"/>
  <c r="AN91" i="8"/>
  <c r="AN92" i="8"/>
  <c r="AN93" i="8"/>
  <c r="AN94" i="8"/>
  <c r="AN95" i="8"/>
  <c r="AN96" i="8"/>
  <c r="AN78" i="8"/>
  <c r="AL79" i="8"/>
  <c r="AL80" i="8"/>
  <c r="AL82" i="8"/>
  <c r="AL83" i="8"/>
  <c r="AL84" i="8"/>
  <c r="AL85" i="8"/>
  <c r="AL86" i="8"/>
  <c r="AL87" i="8"/>
  <c r="AL88" i="8"/>
  <c r="AL90" i="8"/>
  <c r="AL91" i="8"/>
  <c r="AL92" i="8"/>
  <c r="AL93" i="8"/>
  <c r="AL94" i="8"/>
  <c r="AL95" i="8"/>
  <c r="AL96" i="8"/>
  <c r="AL78" i="8"/>
  <c r="AK79" i="8"/>
  <c r="AK80" i="8"/>
  <c r="AK82" i="8"/>
  <c r="AK83" i="8"/>
  <c r="AK84" i="8"/>
  <c r="AK85" i="8"/>
  <c r="AK86" i="8"/>
  <c r="AK87" i="8"/>
  <c r="AK88" i="8"/>
  <c r="AK90" i="8"/>
  <c r="AK91" i="8"/>
  <c r="AK92" i="8"/>
  <c r="AK93" i="8"/>
  <c r="AK94" i="8"/>
  <c r="AK95" i="8"/>
  <c r="AK96" i="8"/>
  <c r="AK78" i="8"/>
  <c r="AN27" i="8"/>
  <c r="AM53" i="9" l="1"/>
  <c r="AN4" i="10"/>
  <c r="AM4" i="10" s="1"/>
  <c r="AN4" i="9"/>
  <c r="AM4" i="9" s="1"/>
  <c r="AM4" i="8"/>
  <c r="AM4" i="7"/>
  <c r="AL28" i="10" l="1"/>
  <c r="AL29" i="10"/>
  <c r="AL31" i="10"/>
  <c r="AL32" i="10"/>
  <c r="AL33" i="10"/>
  <c r="AL34" i="10"/>
  <c r="AL35" i="10"/>
  <c r="AL36" i="10"/>
  <c r="AL37" i="10"/>
  <c r="AL39" i="10"/>
  <c r="AL40" i="10"/>
  <c r="AL41" i="10"/>
  <c r="AL42" i="10"/>
  <c r="AL43" i="10"/>
  <c r="AL44" i="10"/>
  <c r="AL45" i="10"/>
  <c r="AL27" i="10"/>
  <c r="AN28" i="10"/>
  <c r="AN29" i="10"/>
  <c r="AN31" i="10"/>
  <c r="AN32" i="10"/>
  <c r="AN33" i="10"/>
  <c r="AN34" i="10"/>
  <c r="AN35" i="10"/>
  <c r="AN36" i="10"/>
  <c r="AN37" i="10"/>
  <c r="AN39" i="10"/>
  <c r="AN40" i="10"/>
  <c r="AN41" i="10"/>
  <c r="AN42" i="10"/>
  <c r="AN43" i="10"/>
  <c r="AN44" i="10"/>
  <c r="AN45" i="10"/>
  <c r="AN27" i="10"/>
  <c r="AK28" i="10"/>
  <c r="AK29" i="10"/>
  <c r="AK31" i="10"/>
  <c r="AK32" i="10"/>
  <c r="AK33" i="10"/>
  <c r="AK34" i="10"/>
  <c r="AK35" i="10"/>
  <c r="AK36" i="10"/>
  <c r="AK37" i="10"/>
  <c r="AK39" i="10"/>
  <c r="AK40" i="10"/>
  <c r="AK41" i="10"/>
  <c r="AK42" i="10"/>
  <c r="AK43" i="10"/>
  <c r="AK44" i="10"/>
  <c r="AK45" i="10"/>
  <c r="AK27" i="10"/>
  <c r="AL28" i="9"/>
  <c r="AL29" i="9"/>
  <c r="AL31" i="9"/>
  <c r="AL32" i="9"/>
  <c r="AL33" i="9"/>
  <c r="AL34" i="9"/>
  <c r="AL35" i="9"/>
  <c r="AL36" i="9"/>
  <c r="AL37" i="9"/>
  <c r="AL39" i="9"/>
  <c r="AL40" i="9"/>
  <c r="AL41" i="9"/>
  <c r="AL42" i="9"/>
  <c r="AL43" i="9"/>
  <c r="AL44" i="9"/>
  <c r="AL45" i="9"/>
  <c r="AL27" i="9"/>
  <c r="AK28" i="9"/>
  <c r="AK29" i="9"/>
  <c r="AK31" i="9"/>
  <c r="AK32" i="9"/>
  <c r="AK33" i="9"/>
  <c r="AK34" i="9"/>
  <c r="AK35" i="9"/>
  <c r="AK36" i="9"/>
  <c r="AK37" i="9"/>
  <c r="AK39" i="9"/>
  <c r="AK40" i="9"/>
  <c r="AK41" i="9"/>
  <c r="AK42" i="9"/>
  <c r="AK43" i="9"/>
  <c r="AK44" i="9"/>
  <c r="AK45" i="9"/>
  <c r="AK27" i="9"/>
  <c r="AN28" i="9"/>
  <c r="AN29" i="9"/>
  <c r="AN31" i="9"/>
  <c r="AN32" i="9"/>
  <c r="AN33" i="9"/>
  <c r="AN34" i="9"/>
  <c r="AN35" i="9"/>
  <c r="AN36" i="9"/>
  <c r="AN37" i="9"/>
  <c r="AN39" i="9"/>
  <c r="AN40" i="9"/>
  <c r="AN41" i="9"/>
  <c r="AN42" i="9"/>
  <c r="AN43" i="9"/>
  <c r="AN44" i="9"/>
  <c r="AN45" i="9"/>
  <c r="AK177" i="8"/>
  <c r="AN28" i="8"/>
  <c r="AN29" i="8"/>
  <c r="AN31" i="8"/>
  <c r="AN32" i="8"/>
  <c r="AN33" i="8"/>
  <c r="AN34" i="8"/>
  <c r="AN35" i="8"/>
  <c r="AN36" i="8"/>
  <c r="AN37" i="8"/>
  <c r="AN39" i="8"/>
  <c r="AN40" i="8"/>
  <c r="AN41" i="8"/>
  <c r="AN42" i="8"/>
  <c r="AN43" i="8"/>
  <c r="AN44" i="8"/>
  <c r="AN45" i="8"/>
  <c r="AL28" i="8"/>
  <c r="AL29" i="8"/>
  <c r="AL31" i="8"/>
  <c r="AL32" i="8"/>
  <c r="AL33" i="8"/>
  <c r="AL34" i="8"/>
  <c r="AL35" i="8"/>
  <c r="AL36" i="8"/>
  <c r="AL37" i="8"/>
  <c r="AL39" i="8"/>
  <c r="AL40" i="8"/>
  <c r="AL41" i="8"/>
  <c r="AL42" i="8"/>
  <c r="AL43" i="8"/>
  <c r="AL44" i="8"/>
  <c r="AL45" i="8"/>
  <c r="AL27" i="8"/>
  <c r="AK28" i="8"/>
  <c r="AK29" i="8"/>
  <c r="AK31" i="8"/>
  <c r="AK32" i="8"/>
  <c r="AK33" i="8"/>
  <c r="AK34" i="8"/>
  <c r="AK35" i="8"/>
  <c r="AK36" i="8"/>
  <c r="AK37" i="8"/>
  <c r="AK39" i="8"/>
  <c r="AK40" i="8"/>
  <c r="AK41" i="8"/>
  <c r="AK42" i="8"/>
  <c r="AK43" i="8"/>
  <c r="AK44" i="8"/>
  <c r="AK45" i="8"/>
  <c r="AK27" i="8"/>
  <c r="AK181" i="7"/>
  <c r="AN181" i="7"/>
  <c r="AL29" i="7"/>
  <c r="AL30" i="7"/>
  <c r="AL32" i="7"/>
  <c r="AL33" i="7"/>
  <c r="AL34" i="7"/>
  <c r="AL35" i="7"/>
  <c r="AL36" i="7"/>
  <c r="AL37" i="7"/>
  <c r="AL38" i="7"/>
  <c r="AL40" i="7"/>
  <c r="AL41" i="7"/>
  <c r="AL42" i="7"/>
  <c r="AL43" i="7"/>
  <c r="AL44" i="7"/>
  <c r="AL45" i="7"/>
  <c r="AL46" i="7"/>
  <c r="AL47" i="7"/>
  <c r="AL28" i="7"/>
  <c r="AK29" i="7"/>
  <c r="AK30" i="7"/>
  <c r="AK32" i="7"/>
  <c r="AK33" i="7"/>
  <c r="AK34" i="7"/>
  <c r="AK35" i="7"/>
  <c r="AK36" i="7"/>
  <c r="AK37" i="7"/>
  <c r="AK38" i="7"/>
  <c r="AK40" i="7"/>
  <c r="AK41" i="7"/>
  <c r="AK42" i="7"/>
  <c r="AK43" i="7"/>
  <c r="AK44" i="7"/>
  <c r="AK45" i="7"/>
  <c r="AK46" i="7"/>
  <c r="AK47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M27" i="9" l="1"/>
  <c r="AM27" i="10"/>
  <c r="L24" i="4"/>
  <c r="L23" i="4"/>
  <c r="L22" i="4"/>
  <c r="L21" i="4"/>
  <c r="L19" i="4"/>
  <c r="L20" i="4"/>
  <c r="M24" i="4"/>
  <c r="M23" i="4"/>
  <c r="M22" i="4"/>
  <c r="M21" i="4"/>
  <c r="M20" i="4"/>
  <c r="M19" i="4"/>
  <c r="M18" i="4" l="1"/>
  <c r="AM63" i="10" l="1"/>
  <c r="AM64" i="10"/>
  <c r="AM72" i="10"/>
  <c r="AM73" i="10"/>
  <c r="AM61" i="10"/>
  <c r="AN106" i="10"/>
  <c r="AN107" i="10"/>
  <c r="AN108" i="10"/>
  <c r="AN110" i="10"/>
  <c r="AN111" i="10"/>
  <c r="AN112" i="10"/>
  <c r="AN113" i="10"/>
  <c r="AN114" i="10"/>
  <c r="AN115" i="10"/>
  <c r="AN116" i="10"/>
  <c r="AN118" i="10"/>
  <c r="AN119" i="10"/>
  <c r="AN120" i="10"/>
  <c r="AN121" i="10"/>
  <c r="AN122" i="10"/>
  <c r="AN123" i="10"/>
  <c r="AN124" i="10"/>
  <c r="AN129" i="10"/>
  <c r="AN130" i="10"/>
  <c r="AN131" i="10"/>
  <c r="AN133" i="10"/>
  <c r="AN134" i="10"/>
  <c r="AN135" i="10"/>
  <c r="AN136" i="10"/>
  <c r="AN137" i="10"/>
  <c r="AN138" i="10"/>
  <c r="AN139" i="10"/>
  <c r="AN141" i="10"/>
  <c r="AN142" i="10"/>
  <c r="AN143" i="10"/>
  <c r="AN144" i="10"/>
  <c r="AN145" i="10"/>
  <c r="AN146" i="10"/>
  <c r="AN147" i="10"/>
  <c r="AN152" i="10"/>
  <c r="AN153" i="10"/>
  <c r="AN154" i="10"/>
  <c r="AN156" i="10"/>
  <c r="AN157" i="10"/>
  <c r="AN158" i="10"/>
  <c r="AN159" i="10"/>
  <c r="AN160" i="10"/>
  <c r="AN161" i="10"/>
  <c r="AN162" i="10"/>
  <c r="AN164" i="10"/>
  <c r="AN165" i="10"/>
  <c r="AN166" i="10"/>
  <c r="AN167" i="10"/>
  <c r="AN168" i="10"/>
  <c r="AN169" i="10"/>
  <c r="AN170" i="10"/>
  <c r="AN175" i="10"/>
  <c r="AN176" i="10"/>
  <c r="AN177" i="10"/>
  <c r="AN179" i="10"/>
  <c r="AN180" i="10"/>
  <c r="AN181" i="10"/>
  <c r="AN182" i="10"/>
  <c r="AN183" i="10"/>
  <c r="AN184" i="10"/>
  <c r="AN185" i="10"/>
  <c r="AN187" i="10"/>
  <c r="AN188" i="10"/>
  <c r="AN189" i="10"/>
  <c r="AN190" i="10"/>
  <c r="AN191" i="10"/>
  <c r="AN192" i="10"/>
  <c r="AN193" i="10"/>
  <c r="AM86" i="10"/>
  <c r="AM87" i="10"/>
  <c r="AM88" i="10"/>
  <c r="AM95" i="10"/>
  <c r="AM96" i="10"/>
  <c r="AM97" i="10"/>
  <c r="AL106" i="10"/>
  <c r="AL107" i="10"/>
  <c r="AL108" i="10"/>
  <c r="AL110" i="10"/>
  <c r="AL111" i="10"/>
  <c r="AM111" i="10" s="1"/>
  <c r="AL112" i="10"/>
  <c r="AL113" i="10"/>
  <c r="AL114" i="10"/>
  <c r="AL115" i="10"/>
  <c r="AL116" i="10"/>
  <c r="AL118" i="10"/>
  <c r="AL119" i="10"/>
  <c r="AL120" i="10"/>
  <c r="AM120" i="10" s="1"/>
  <c r="AL121" i="10"/>
  <c r="AL122" i="10"/>
  <c r="AL123" i="10"/>
  <c r="AL124" i="10"/>
  <c r="AL129" i="10"/>
  <c r="AL130" i="10"/>
  <c r="AL131" i="10"/>
  <c r="AL133" i="10"/>
  <c r="AL134" i="10"/>
  <c r="AL135" i="10"/>
  <c r="AL136" i="10"/>
  <c r="AL137" i="10"/>
  <c r="AL138" i="10"/>
  <c r="AL139" i="10"/>
  <c r="AL141" i="10"/>
  <c r="AL142" i="10"/>
  <c r="AM142" i="10" s="1"/>
  <c r="AL143" i="10"/>
  <c r="AL144" i="10"/>
  <c r="AL145" i="10"/>
  <c r="AL146" i="10"/>
  <c r="AL147" i="10"/>
  <c r="AL152" i="10"/>
  <c r="AL153" i="10"/>
  <c r="AL154" i="10"/>
  <c r="AL156" i="10"/>
  <c r="AL157" i="10"/>
  <c r="AL158" i="10"/>
  <c r="AL159" i="10"/>
  <c r="AL160" i="10"/>
  <c r="AL161" i="10"/>
  <c r="AL162" i="10"/>
  <c r="AL164" i="10"/>
  <c r="AL165" i="10"/>
  <c r="AL166" i="10"/>
  <c r="AL167" i="10"/>
  <c r="AL168" i="10"/>
  <c r="AL169" i="10"/>
  <c r="AL170" i="10"/>
  <c r="AL175" i="10"/>
  <c r="AL176" i="10"/>
  <c r="AM176" i="10" s="1"/>
  <c r="AL177" i="10"/>
  <c r="AL179" i="10"/>
  <c r="AL180" i="10"/>
  <c r="AL181" i="10"/>
  <c r="AL182" i="10"/>
  <c r="AL183" i="10"/>
  <c r="AL184" i="10"/>
  <c r="AL185" i="10"/>
  <c r="AL187" i="10"/>
  <c r="AL188" i="10"/>
  <c r="AL189" i="10"/>
  <c r="AL190" i="10"/>
  <c r="AL191" i="10"/>
  <c r="AL192" i="10"/>
  <c r="AL193" i="10"/>
  <c r="AK106" i="10"/>
  <c r="AK107" i="10"/>
  <c r="AK108" i="10"/>
  <c r="AK110" i="10"/>
  <c r="AK111" i="10"/>
  <c r="AK112" i="10"/>
  <c r="AK113" i="10"/>
  <c r="AK114" i="10"/>
  <c r="AK115" i="10"/>
  <c r="AK116" i="10"/>
  <c r="AK118" i="10"/>
  <c r="AK119" i="10"/>
  <c r="AK120" i="10"/>
  <c r="AK121" i="10"/>
  <c r="AK122" i="10"/>
  <c r="AK123" i="10"/>
  <c r="AK124" i="10"/>
  <c r="AK129" i="10"/>
  <c r="AK130" i="10"/>
  <c r="AK131" i="10"/>
  <c r="AK133" i="10"/>
  <c r="AK134" i="10"/>
  <c r="AK135" i="10"/>
  <c r="AK136" i="10"/>
  <c r="AK137" i="10"/>
  <c r="AK138" i="10"/>
  <c r="AK139" i="10"/>
  <c r="AK141" i="10"/>
  <c r="AK142" i="10"/>
  <c r="AK143" i="10"/>
  <c r="AK144" i="10"/>
  <c r="AK145" i="10"/>
  <c r="AK146" i="10"/>
  <c r="AK147" i="10"/>
  <c r="AK152" i="10"/>
  <c r="AK153" i="10"/>
  <c r="AK154" i="10"/>
  <c r="AK156" i="10"/>
  <c r="AK157" i="10"/>
  <c r="AK158" i="10"/>
  <c r="AK159" i="10"/>
  <c r="AK160" i="10"/>
  <c r="AK161" i="10"/>
  <c r="AK162" i="10"/>
  <c r="AK164" i="10"/>
  <c r="AK165" i="10"/>
  <c r="AK166" i="10"/>
  <c r="AK167" i="10"/>
  <c r="AK168" i="10"/>
  <c r="AK169" i="10"/>
  <c r="AK170" i="10"/>
  <c r="AK175" i="10"/>
  <c r="AK176" i="10"/>
  <c r="AK177" i="10"/>
  <c r="AK179" i="10"/>
  <c r="AK180" i="10"/>
  <c r="AK181" i="10"/>
  <c r="AK182" i="10"/>
  <c r="AK183" i="10"/>
  <c r="AK184" i="10"/>
  <c r="AK185" i="10"/>
  <c r="AK187" i="10"/>
  <c r="AK188" i="10"/>
  <c r="AK189" i="10"/>
  <c r="AK190" i="10"/>
  <c r="AK191" i="10"/>
  <c r="AK192" i="10"/>
  <c r="AK193" i="10"/>
  <c r="AM160" i="10" l="1"/>
  <c r="AM143" i="10"/>
  <c r="AM134" i="10"/>
  <c r="AM162" i="10"/>
  <c r="AM141" i="10"/>
  <c r="AM159" i="10"/>
  <c r="AM170" i="10"/>
  <c r="AM161" i="10"/>
  <c r="AM55" i="10"/>
  <c r="AM65" i="10"/>
  <c r="AM56" i="10"/>
  <c r="AM131" i="10"/>
  <c r="AM166" i="10"/>
  <c r="AM144" i="10"/>
  <c r="AM135" i="10"/>
  <c r="AM116" i="10"/>
  <c r="AM121" i="10"/>
  <c r="AM112" i="10"/>
  <c r="AM108" i="10"/>
  <c r="AM107" i="10"/>
  <c r="AM177" i="10"/>
  <c r="AM69" i="10"/>
  <c r="AM124" i="10"/>
  <c r="AM115" i="10"/>
  <c r="AM106" i="10"/>
  <c r="AM70" i="10"/>
  <c r="AM118" i="10"/>
  <c r="AM167" i="10"/>
  <c r="AM145" i="10"/>
  <c r="AM119" i="10"/>
  <c r="AM110" i="10"/>
  <c r="AM113" i="10"/>
  <c r="AM71" i="10"/>
  <c r="AM62" i="10"/>
  <c r="AM57" i="10"/>
  <c r="AM146" i="10"/>
  <c r="AM137" i="10"/>
  <c r="AM175" i="10"/>
  <c r="AM189" i="10"/>
  <c r="AM136" i="10"/>
  <c r="AM192" i="10"/>
  <c r="AM183" i="10"/>
  <c r="AM152" i="10"/>
  <c r="AM122" i="10"/>
  <c r="AM193" i="10"/>
  <c r="AM158" i="10"/>
  <c r="AM123" i="10"/>
  <c r="AM191" i="10"/>
  <c r="AM182" i="10"/>
  <c r="AM169" i="10"/>
  <c r="AM129" i="10"/>
  <c r="AM184" i="10"/>
  <c r="AM153" i="10"/>
  <c r="AM180" i="10"/>
  <c r="AM114" i="10"/>
  <c r="AM190" i="10"/>
  <c r="AM168" i="10"/>
  <c r="AM164" i="10"/>
  <c r="AM154" i="10"/>
  <c r="AM133" i="10"/>
  <c r="AM139" i="10"/>
  <c r="AM130" i="10"/>
  <c r="AM147" i="10"/>
  <c r="AM138" i="10"/>
  <c r="AM185" i="10"/>
  <c r="AM181" i="10"/>
  <c r="AM188" i="10"/>
  <c r="AM179" i="10"/>
  <c r="AM187" i="10"/>
  <c r="AM157" i="10"/>
  <c r="AM165" i="10"/>
  <c r="AM156" i="10"/>
  <c r="AM85" i="10"/>
  <c r="AM81" i="10"/>
  <c r="AM89" i="10"/>
  <c r="AM80" i="10"/>
  <c r="AM79" i="10"/>
  <c r="AM94" i="10"/>
  <c r="AM93" i="10"/>
  <c r="AM92" i="10"/>
  <c r="AM91" i="10"/>
  <c r="AM84" i="10"/>
  <c r="AM83" i="10"/>
  <c r="AM60" i="10"/>
  <c r="AM67" i="10"/>
  <c r="AM59" i="10"/>
  <c r="AM68" i="10"/>
  <c r="AN103" i="9"/>
  <c r="AN104" i="9"/>
  <c r="AN105" i="9"/>
  <c r="AN107" i="9"/>
  <c r="AN108" i="9"/>
  <c r="AN109" i="9"/>
  <c r="AN110" i="9"/>
  <c r="AN111" i="9"/>
  <c r="AN112" i="9"/>
  <c r="AN113" i="9"/>
  <c r="AN115" i="9"/>
  <c r="AN116" i="9"/>
  <c r="AN117" i="9"/>
  <c r="AN118" i="9"/>
  <c r="AN119" i="9"/>
  <c r="AN120" i="9"/>
  <c r="AN121" i="9"/>
  <c r="AN127" i="9"/>
  <c r="AN128" i="9"/>
  <c r="AN129" i="9"/>
  <c r="AN131" i="9"/>
  <c r="AN132" i="9"/>
  <c r="AN133" i="9"/>
  <c r="AN134" i="9"/>
  <c r="AN135" i="9"/>
  <c r="AN136" i="9"/>
  <c r="AN137" i="9"/>
  <c r="AN139" i="9"/>
  <c r="AN140" i="9"/>
  <c r="AN141" i="9"/>
  <c r="AN142" i="9"/>
  <c r="AN143" i="9"/>
  <c r="AN144" i="9"/>
  <c r="AN145" i="9"/>
  <c r="AN151" i="9"/>
  <c r="AN152" i="9"/>
  <c r="AN153" i="9"/>
  <c r="AN155" i="9"/>
  <c r="AN156" i="9"/>
  <c r="AN157" i="9"/>
  <c r="AN158" i="9"/>
  <c r="AN159" i="9"/>
  <c r="AN160" i="9"/>
  <c r="AN161" i="9"/>
  <c r="AN163" i="9"/>
  <c r="AN164" i="9"/>
  <c r="AN165" i="9"/>
  <c r="AN166" i="9"/>
  <c r="AN167" i="9"/>
  <c r="AN168" i="9"/>
  <c r="AN169" i="9"/>
  <c r="AN175" i="9"/>
  <c r="AN176" i="9"/>
  <c r="AN177" i="9"/>
  <c r="AN179" i="9"/>
  <c r="AN180" i="9"/>
  <c r="AN181" i="9"/>
  <c r="AN182" i="9"/>
  <c r="AN183" i="9"/>
  <c r="AN184" i="9"/>
  <c r="AN185" i="9"/>
  <c r="AN187" i="9"/>
  <c r="AN188" i="9"/>
  <c r="AN189" i="9"/>
  <c r="AN190" i="9"/>
  <c r="AN191" i="9"/>
  <c r="AN192" i="9"/>
  <c r="AN193" i="9"/>
  <c r="AL103" i="9"/>
  <c r="AL104" i="9"/>
  <c r="AL105" i="9"/>
  <c r="AL107" i="9"/>
  <c r="AL108" i="9"/>
  <c r="AL109" i="9"/>
  <c r="AL110" i="9"/>
  <c r="AL111" i="9"/>
  <c r="AL112" i="9"/>
  <c r="AL113" i="9"/>
  <c r="AL115" i="9"/>
  <c r="AL116" i="9"/>
  <c r="AL117" i="9"/>
  <c r="AL118" i="9"/>
  <c r="AL119" i="9"/>
  <c r="AL120" i="9"/>
  <c r="AL121" i="9"/>
  <c r="AL127" i="9"/>
  <c r="AL128" i="9"/>
  <c r="AL129" i="9"/>
  <c r="AL131" i="9"/>
  <c r="AL132" i="9"/>
  <c r="AL133" i="9"/>
  <c r="AL134" i="9"/>
  <c r="AL135" i="9"/>
  <c r="AL136" i="9"/>
  <c r="AL137" i="9"/>
  <c r="AL139" i="9"/>
  <c r="AL140" i="9"/>
  <c r="AL141" i="9"/>
  <c r="AL142" i="9"/>
  <c r="AL143" i="9"/>
  <c r="AL144" i="9"/>
  <c r="AL145" i="9"/>
  <c r="AL151" i="9"/>
  <c r="AL152" i="9"/>
  <c r="AL153" i="9"/>
  <c r="AL155" i="9"/>
  <c r="AL156" i="9"/>
  <c r="AL157" i="9"/>
  <c r="AL158" i="9"/>
  <c r="AL159" i="9"/>
  <c r="AL160" i="9"/>
  <c r="AL161" i="9"/>
  <c r="AL163" i="9"/>
  <c r="AL164" i="9"/>
  <c r="AL165" i="9"/>
  <c r="AL166" i="9"/>
  <c r="AL167" i="9"/>
  <c r="AL168" i="9"/>
  <c r="AL169" i="9"/>
  <c r="AL175" i="9"/>
  <c r="AL176" i="9"/>
  <c r="AL177" i="9"/>
  <c r="AL179" i="9"/>
  <c r="AL180" i="9"/>
  <c r="AL181" i="9"/>
  <c r="AL182" i="9"/>
  <c r="AL183" i="9"/>
  <c r="AL184" i="9"/>
  <c r="AL185" i="9"/>
  <c r="AL187" i="9"/>
  <c r="AL188" i="9"/>
  <c r="AL189" i="9"/>
  <c r="AL190" i="9"/>
  <c r="AL191" i="9"/>
  <c r="AL192" i="9"/>
  <c r="AL193" i="9"/>
  <c r="AK105" i="9"/>
  <c r="AK107" i="9"/>
  <c r="AK108" i="9"/>
  <c r="AK109" i="9"/>
  <c r="AK110" i="9"/>
  <c r="AK111" i="9"/>
  <c r="AK112" i="9"/>
  <c r="AK113" i="9"/>
  <c r="AK115" i="9"/>
  <c r="AK116" i="9"/>
  <c r="AK117" i="9"/>
  <c r="AK118" i="9"/>
  <c r="AK119" i="9"/>
  <c r="AK120" i="9"/>
  <c r="AK121" i="9"/>
  <c r="AK127" i="9"/>
  <c r="AK128" i="9"/>
  <c r="AK129" i="9"/>
  <c r="AK131" i="9"/>
  <c r="AK132" i="9"/>
  <c r="AK133" i="9"/>
  <c r="AK134" i="9"/>
  <c r="AK135" i="9"/>
  <c r="AK136" i="9"/>
  <c r="AK137" i="9"/>
  <c r="AK139" i="9"/>
  <c r="AK140" i="9"/>
  <c r="AK141" i="9"/>
  <c r="AK142" i="9"/>
  <c r="AK143" i="9"/>
  <c r="AK144" i="9"/>
  <c r="AK145" i="9"/>
  <c r="AK151" i="9"/>
  <c r="AK152" i="9"/>
  <c r="AK153" i="9"/>
  <c r="AK155" i="9"/>
  <c r="AK156" i="9"/>
  <c r="AK157" i="9"/>
  <c r="AK158" i="9"/>
  <c r="AK159" i="9"/>
  <c r="AK160" i="9"/>
  <c r="AK161" i="9"/>
  <c r="AK163" i="9"/>
  <c r="AK164" i="9"/>
  <c r="AK165" i="9"/>
  <c r="AK166" i="9"/>
  <c r="AK167" i="9"/>
  <c r="AK168" i="9"/>
  <c r="AK169" i="9"/>
  <c r="AK175" i="9"/>
  <c r="AK176" i="9"/>
  <c r="AK177" i="9"/>
  <c r="AK179" i="9"/>
  <c r="AK180" i="9"/>
  <c r="AK181" i="9"/>
  <c r="AK182" i="9"/>
  <c r="AK183" i="9"/>
  <c r="AK184" i="9"/>
  <c r="AK185" i="9"/>
  <c r="AK187" i="9"/>
  <c r="AK188" i="9"/>
  <c r="AK189" i="9"/>
  <c r="AK190" i="9"/>
  <c r="AK191" i="9"/>
  <c r="AK192" i="9"/>
  <c r="AK193" i="9"/>
  <c r="AM156" i="9" l="1"/>
  <c r="AM107" i="9"/>
  <c r="AM168" i="9"/>
  <c r="AM104" i="9"/>
  <c r="AM179" i="9"/>
  <c r="AM180" i="9"/>
  <c r="AM176" i="9"/>
  <c r="AM108" i="9"/>
  <c r="AM184" i="9"/>
  <c r="AM192" i="9"/>
  <c r="AM115" i="9"/>
  <c r="AM116" i="9"/>
  <c r="AM112" i="9"/>
  <c r="AM120" i="9"/>
  <c r="AM131" i="9"/>
  <c r="AM139" i="9"/>
  <c r="AM128" i="9"/>
  <c r="AM140" i="9"/>
  <c r="AM136" i="9"/>
  <c r="AM160" i="9"/>
  <c r="AM132" i="9"/>
  <c r="AM144" i="9"/>
  <c r="AM188" i="9"/>
  <c r="AM187" i="9"/>
  <c r="AM155" i="9"/>
  <c r="AM152" i="9"/>
  <c r="AM164" i="9"/>
  <c r="AM163" i="9"/>
  <c r="AM118" i="9"/>
  <c r="AM185" i="9"/>
  <c r="AM193" i="9"/>
  <c r="AM161" i="9"/>
  <c r="AM190" i="9"/>
  <c r="AM167" i="9"/>
  <c r="AM121" i="9"/>
  <c r="AM103" i="9"/>
  <c r="AM189" i="9"/>
  <c r="AM166" i="9"/>
  <c r="AM157" i="9"/>
  <c r="AM143" i="9"/>
  <c r="AM134" i="9"/>
  <c r="AM111" i="9"/>
  <c r="AM177" i="9"/>
  <c r="AM109" i="9"/>
  <c r="AM153" i="9"/>
  <c r="AM181" i="9"/>
  <c r="AM158" i="9"/>
  <c r="AM135" i="9"/>
  <c r="AM165" i="9"/>
  <c r="AM142" i="9"/>
  <c r="AM133" i="9"/>
  <c r="AM119" i="9"/>
  <c r="AM110" i="9"/>
  <c r="AM141" i="9"/>
  <c r="AM117" i="9"/>
  <c r="AM175" i="9"/>
  <c r="AM129" i="9"/>
  <c r="AM183" i="9"/>
  <c r="AM169" i="9"/>
  <c r="AM151" i="9"/>
  <c r="AM137" i="9"/>
  <c r="AM105" i="9"/>
  <c r="AM191" i="9"/>
  <c r="AM182" i="9"/>
  <c r="AM159" i="9"/>
  <c r="AM145" i="9"/>
  <c r="AM127" i="9"/>
  <c r="AM113" i="9"/>
  <c r="AM55" i="9"/>
  <c r="AM57" i="9"/>
  <c r="AM58" i="9"/>
  <c r="AM66" i="9"/>
  <c r="AM67" i="9"/>
  <c r="AM70" i="9"/>
  <c r="AM54" i="9"/>
  <c r="AM62" i="9"/>
  <c r="AM63" i="9"/>
  <c r="AM71" i="9"/>
  <c r="AM77" i="9"/>
  <c r="AM79" i="9"/>
  <c r="AM85" i="9"/>
  <c r="AM86" i="9"/>
  <c r="AM89" i="9"/>
  <c r="AM94" i="9"/>
  <c r="AM65" i="9"/>
  <c r="AM90" i="9"/>
  <c r="AM83" i="9"/>
  <c r="AN105" i="8"/>
  <c r="AN106" i="8"/>
  <c r="AN107" i="8"/>
  <c r="AN109" i="8"/>
  <c r="AN110" i="8"/>
  <c r="AN111" i="8"/>
  <c r="AN112" i="8"/>
  <c r="AN113" i="8"/>
  <c r="AN114" i="8"/>
  <c r="AN115" i="8"/>
  <c r="AN117" i="8"/>
  <c r="AN118" i="8"/>
  <c r="AN119" i="8"/>
  <c r="AN120" i="8"/>
  <c r="AN121" i="8"/>
  <c r="AN122" i="8"/>
  <c r="AN123" i="8"/>
  <c r="AN129" i="8"/>
  <c r="AN130" i="8"/>
  <c r="AN131" i="8"/>
  <c r="AN133" i="8"/>
  <c r="AN134" i="8"/>
  <c r="AN135" i="8"/>
  <c r="AN136" i="8"/>
  <c r="AN137" i="8"/>
  <c r="AN138" i="8"/>
  <c r="AN139" i="8"/>
  <c r="AN141" i="8"/>
  <c r="AN142" i="8"/>
  <c r="AN143" i="8"/>
  <c r="AN144" i="8"/>
  <c r="AN145" i="8"/>
  <c r="AN146" i="8"/>
  <c r="AN147" i="8"/>
  <c r="AN153" i="8"/>
  <c r="AN154" i="8"/>
  <c r="AN155" i="8"/>
  <c r="AN157" i="8"/>
  <c r="AN158" i="8"/>
  <c r="AN159" i="8"/>
  <c r="AN160" i="8"/>
  <c r="AN161" i="8"/>
  <c r="AN162" i="8"/>
  <c r="AN163" i="8"/>
  <c r="AN165" i="8"/>
  <c r="AN166" i="8"/>
  <c r="AN167" i="8"/>
  <c r="AN168" i="8"/>
  <c r="AN169" i="8"/>
  <c r="AN170" i="8"/>
  <c r="AN171" i="8"/>
  <c r="AN177" i="8"/>
  <c r="AN178" i="8"/>
  <c r="AN179" i="8"/>
  <c r="AN181" i="8"/>
  <c r="AN182" i="8"/>
  <c r="AN183" i="8"/>
  <c r="AN184" i="8"/>
  <c r="AN185" i="8"/>
  <c r="AN186" i="8"/>
  <c r="AN187" i="8"/>
  <c r="AN189" i="8"/>
  <c r="AN190" i="8"/>
  <c r="AN191" i="8"/>
  <c r="AN192" i="8"/>
  <c r="AN193" i="8"/>
  <c r="AN194" i="8"/>
  <c r="AN195" i="8"/>
  <c r="AL105" i="8"/>
  <c r="AL106" i="8"/>
  <c r="AL107" i="8"/>
  <c r="AL109" i="8"/>
  <c r="AL110" i="8"/>
  <c r="AL111" i="8"/>
  <c r="AL112" i="8"/>
  <c r="AL113" i="8"/>
  <c r="AL114" i="8"/>
  <c r="AL115" i="8"/>
  <c r="AL117" i="8"/>
  <c r="AL118" i="8"/>
  <c r="AL119" i="8"/>
  <c r="AL120" i="8"/>
  <c r="AL121" i="8"/>
  <c r="AL122" i="8"/>
  <c r="AL123" i="8"/>
  <c r="AL129" i="8"/>
  <c r="AL130" i="8"/>
  <c r="AL131" i="8"/>
  <c r="AL133" i="8"/>
  <c r="AL134" i="8"/>
  <c r="AL135" i="8"/>
  <c r="AL136" i="8"/>
  <c r="AL137" i="8"/>
  <c r="AL138" i="8"/>
  <c r="AL139" i="8"/>
  <c r="AL141" i="8"/>
  <c r="AL142" i="8"/>
  <c r="AL143" i="8"/>
  <c r="AL144" i="8"/>
  <c r="AL145" i="8"/>
  <c r="AL146" i="8"/>
  <c r="AL147" i="8"/>
  <c r="AL153" i="8"/>
  <c r="AL154" i="8"/>
  <c r="AL155" i="8"/>
  <c r="AL157" i="8"/>
  <c r="AL158" i="8"/>
  <c r="AL159" i="8"/>
  <c r="AL160" i="8"/>
  <c r="AL161" i="8"/>
  <c r="AL162" i="8"/>
  <c r="AL163" i="8"/>
  <c r="AL165" i="8"/>
  <c r="AL166" i="8"/>
  <c r="AL167" i="8"/>
  <c r="AL168" i="8"/>
  <c r="AL169" i="8"/>
  <c r="AL170" i="8"/>
  <c r="AL171" i="8"/>
  <c r="AL177" i="8"/>
  <c r="AL178" i="8"/>
  <c r="AL179" i="8"/>
  <c r="AL181" i="8"/>
  <c r="AL182" i="8"/>
  <c r="AL183" i="8"/>
  <c r="AL184" i="8"/>
  <c r="AL185" i="8"/>
  <c r="AL186" i="8"/>
  <c r="AL187" i="8"/>
  <c r="AL189" i="8"/>
  <c r="AL190" i="8"/>
  <c r="AL191" i="8"/>
  <c r="AL192" i="8"/>
  <c r="AL193" i="8"/>
  <c r="AL194" i="8"/>
  <c r="AL195" i="8"/>
  <c r="AK106" i="8"/>
  <c r="AK107" i="8"/>
  <c r="AK109" i="8"/>
  <c r="AK110" i="8"/>
  <c r="AK111" i="8"/>
  <c r="AK112" i="8"/>
  <c r="AK113" i="8"/>
  <c r="AK114" i="8"/>
  <c r="AK115" i="8"/>
  <c r="AK117" i="8"/>
  <c r="AK118" i="8"/>
  <c r="AK119" i="8"/>
  <c r="AK120" i="8"/>
  <c r="AK121" i="8"/>
  <c r="AK122" i="8"/>
  <c r="AK123" i="8"/>
  <c r="AK130" i="8"/>
  <c r="AK131" i="8"/>
  <c r="AK133" i="8"/>
  <c r="AK134" i="8"/>
  <c r="AK135" i="8"/>
  <c r="AK136" i="8"/>
  <c r="AK137" i="8"/>
  <c r="AK138" i="8"/>
  <c r="AK139" i="8"/>
  <c r="AK141" i="8"/>
  <c r="AK142" i="8"/>
  <c r="AK143" i="8"/>
  <c r="AK144" i="8"/>
  <c r="AK145" i="8"/>
  <c r="AK146" i="8"/>
  <c r="AK147" i="8"/>
  <c r="AK153" i="8"/>
  <c r="AK154" i="8"/>
  <c r="AK155" i="8"/>
  <c r="AK157" i="8"/>
  <c r="AK158" i="8"/>
  <c r="AK159" i="8"/>
  <c r="AK160" i="8"/>
  <c r="AK161" i="8"/>
  <c r="AK162" i="8"/>
  <c r="AK163" i="8"/>
  <c r="AK165" i="8"/>
  <c r="AK166" i="8"/>
  <c r="AK167" i="8"/>
  <c r="AK168" i="8"/>
  <c r="AK169" i="8"/>
  <c r="AK170" i="8"/>
  <c r="AK171" i="8"/>
  <c r="AK178" i="8"/>
  <c r="AK179" i="8"/>
  <c r="AK181" i="8"/>
  <c r="AK182" i="8"/>
  <c r="AK183" i="8"/>
  <c r="AK184" i="8"/>
  <c r="AK185" i="8"/>
  <c r="AK186" i="8"/>
  <c r="AK187" i="8"/>
  <c r="AK189" i="8"/>
  <c r="AK190" i="8"/>
  <c r="AK191" i="8"/>
  <c r="AK192" i="8"/>
  <c r="AK193" i="8"/>
  <c r="AK194" i="8"/>
  <c r="AK195" i="8"/>
  <c r="AM58" i="8"/>
  <c r="AM59" i="8"/>
  <c r="AM61" i="8"/>
  <c r="AM67" i="8"/>
  <c r="AM56" i="8"/>
  <c r="AM66" i="8"/>
  <c r="AM72" i="8"/>
  <c r="AM60" i="8"/>
  <c r="AM85" i="8"/>
  <c r="AM62" i="8"/>
  <c r="AM78" i="8"/>
  <c r="AM88" i="8"/>
  <c r="AM90" i="8"/>
  <c r="AM94" i="8"/>
  <c r="AM137" i="8" l="1"/>
  <c r="AM113" i="8"/>
  <c r="AM166" i="8"/>
  <c r="AM157" i="8"/>
  <c r="AM134" i="8"/>
  <c r="AM158" i="8"/>
  <c r="AM187" i="8"/>
  <c r="AM165" i="8"/>
  <c r="AM133" i="8"/>
  <c r="AM110" i="8"/>
  <c r="AM121" i="8"/>
  <c r="AM123" i="8"/>
  <c r="AM114" i="8"/>
  <c r="AM105" i="8"/>
  <c r="AM115" i="8"/>
  <c r="AM142" i="8"/>
  <c r="AM169" i="8"/>
  <c r="AM122" i="8"/>
  <c r="AM189" i="8"/>
  <c r="AM145" i="8"/>
  <c r="AM141" i="8"/>
  <c r="AM131" i="8"/>
  <c r="AM118" i="8"/>
  <c r="AM109" i="8"/>
  <c r="AM139" i="8"/>
  <c r="AM130" i="8"/>
  <c r="AM117" i="8"/>
  <c r="AM107" i="8"/>
  <c r="AM161" i="8"/>
  <c r="AM106" i="8"/>
  <c r="AM155" i="8"/>
  <c r="AM147" i="8"/>
  <c r="AM138" i="8"/>
  <c r="AM129" i="8"/>
  <c r="AM146" i="8"/>
  <c r="AM178" i="8"/>
  <c r="AM193" i="8"/>
  <c r="AM195" i="8"/>
  <c r="AM186" i="8"/>
  <c r="AM177" i="8"/>
  <c r="AM194" i="8"/>
  <c r="AM185" i="8"/>
  <c r="AM78" i="9"/>
  <c r="AM82" i="9"/>
  <c r="AM81" i="9"/>
  <c r="AM91" i="9"/>
  <c r="AM190" i="8"/>
  <c r="AM181" i="8"/>
  <c r="AM182" i="8"/>
  <c r="AM179" i="8"/>
  <c r="AM163" i="8"/>
  <c r="AM154" i="8"/>
  <c r="AM162" i="8"/>
  <c r="AM153" i="8"/>
  <c r="AM171" i="8"/>
  <c r="AM170" i="8"/>
  <c r="AM96" i="8"/>
  <c r="AM91" i="8"/>
  <c r="AM82" i="8"/>
  <c r="AM80" i="8"/>
  <c r="AM79" i="8"/>
  <c r="AM95" i="8"/>
  <c r="AM86" i="8"/>
  <c r="AM87" i="8"/>
  <c r="AM167" i="8"/>
  <c r="AM144" i="8"/>
  <c r="AM135" i="8"/>
  <c r="AM112" i="8"/>
  <c r="AM93" i="8"/>
  <c r="AM84" i="8"/>
  <c r="AM143" i="8"/>
  <c r="AM120" i="8"/>
  <c r="AM111" i="8"/>
  <c r="AM93" i="9"/>
  <c r="AM84" i="9"/>
  <c r="AM92" i="8"/>
  <c r="AM83" i="8"/>
  <c r="AM119" i="8"/>
  <c r="AM92" i="9"/>
  <c r="AM184" i="8"/>
  <c r="AM64" i="8"/>
  <c r="AM183" i="8"/>
  <c r="AM160" i="8"/>
  <c r="AM87" i="9"/>
  <c r="AM192" i="8"/>
  <c r="AM63" i="8"/>
  <c r="AM191" i="8"/>
  <c r="AM168" i="8"/>
  <c r="AM159" i="8"/>
  <c r="AM136" i="8"/>
  <c r="AM95" i="9"/>
  <c r="AM59" i="9"/>
  <c r="AM61" i="9"/>
  <c r="AM69" i="9"/>
  <c r="AM60" i="9"/>
  <c r="AM68" i="9"/>
  <c r="AM71" i="8"/>
  <c r="AM55" i="8"/>
  <c r="AM70" i="8"/>
  <c r="AM69" i="8"/>
  <c r="AM68" i="8"/>
  <c r="AM54" i="8"/>
  <c r="AL109" i="7"/>
  <c r="L18" i="4"/>
  <c r="AN109" i="7"/>
  <c r="AN110" i="7"/>
  <c r="AN111" i="7"/>
  <c r="AN113" i="7"/>
  <c r="AN114" i="7"/>
  <c r="AN115" i="7"/>
  <c r="AN116" i="7"/>
  <c r="AN117" i="7"/>
  <c r="AN118" i="7"/>
  <c r="AN119" i="7"/>
  <c r="AN121" i="7"/>
  <c r="AN122" i="7"/>
  <c r="AN123" i="7"/>
  <c r="AN124" i="7"/>
  <c r="AN125" i="7"/>
  <c r="AN126" i="7"/>
  <c r="AN127" i="7"/>
  <c r="AN128" i="7"/>
  <c r="AN133" i="7"/>
  <c r="AN134" i="7"/>
  <c r="AN135" i="7"/>
  <c r="AN137" i="7"/>
  <c r="AN138" i="7"/>
  <c r="AN139" i="7"/>
  <c r="AN140" i="7"/>
  <c r="AN141" i="7"/>
  <c r="AN142" i="7"/>
  <c r="AN143" i="7"/>
  <c r="AN145" i="7"/>
  <c r="AN146" i="7"/>
  <c r="AN147" i="7"/>
  <c r="AN148" i="7"/>
  <c r="AN149" i="7"/>
  <c r="AN150" i="7"/>
  <c r="AN151" i="7"/>
  <c r="AN152" i="7"/>
  <c r="AN158" i="7"/>
  <c r="AN159" i="7"/>
  <c r="AN161" i="7"/>
  <c r="AN162" i="7"/>
  <c r="AN163" i="7"/>
  <c r="AN164" i="7"/>
  <c r="AN165" i="7"/>
  <c r="AN166" i="7"/>
  <c r="AN167" i="7"/>
  <c r="AN169" i="7"/>
  <c r="AN170" i="7"/>
  <c r="AN171" i="7"/>
  <c r="AN172" i="7"/>
  <c r="AN173" i="7"/>
  <c r="AN174" i="7"/>
  <c r="AN175" i="7"/>
  <c r="AN176" i="7"/>
  <c r="AN182" i="7"/>
  <c r="AN183" i="7"/>
  <c r="AN185" i="7"/>
  <c r="AN186" i="7"/>
  <c r="AN187" i="7"/>
  <c r="AN188" i="7"/>
  <c r="AN189" i="7"/>
  <c r="AN190" i="7"/>
  <c r="AN191" i="7"/>
  <c r="AN193" i="7"/>
  <c r="AN194" i="7"/>
  <c r="AN195" i="7"/>
  <c r="AN196" i="7"/>
  <c r="AN197" i="7"/>
  <c r="AN198" i="7"/>
  <c r="AN199" i="7"/>
  <c r="AN200" i="7"/>
  <c r="AL110" i="7"/>
  <c r="AL111" i="7"/>
  <c r="AL113" i="7"/>
  <c r="AL114" i="7"/>
  <c r="AL115" i="7"/>
  <c r="AL116" i="7"/>
  <c r="AL117" i="7"/>
  <c r="AL118" i="7"/>
  <c r="AL119" i="7"/>
  <c r="AL121" i="7"/>
  <c r="AL122" i="7"/>
  <c r="AL123" i="7"/>
  <c r="AL124" i="7"/>
  <c r="AL125" i="7"/>
  <c r="AL126" i="7"/>
  <c r="AL127" i="7"/>
  <c r="AL128" i="7"/>
  <c r="AL133" i="7"/>
  <c r="AL134" i="7"/>
  <c r="AL135" i="7"/>
  <c r="AL137" i="7"/>
  <c r="AL138" i="7"/>
  <c r="AL139" i="7"/>
  <c r="AL140" i="7"/>
  <c r="AL141" i="7"/>
  <c r="AL142" i="7"/>
  <c r="AL143" i="7"/>
  <c r="AL145" i="7"/>
  <c r="AL146" i="7"/>
  <c r="AL147" i="7"/>
  <c r="AL148" i="7"/>
  <c r="AL149" i="7"/>
  <c r="AL150" i="7"/>
  <c r="AL151" i="7"/>
  <c r="AL152" i="7"/>
  <c r="AL157" i="7"/>
  <c r="AL158" i="7"/>
  <c r="AL159" i="7"/>
  <c r="AL161" i="7"/>
  <c r="AL162" i="7"/>
  <c r="AL163" i="7"/>
  <c r="AL164" i="7"/>
  <c r="AL165" i="7"/>
  <c r="AL166" i="7"/>
  <c r="AL167" i="7"/>
  <c r="AL169" i="7"/>
  <c r="AL170" i="7"/>
  <c r="AL171" i="7"/>
  <c r="AL172" i="7"/>
  <c r="AL173" i="7"/>
  <c r="AL174" i="7"/>
  <c r="AL175" i="7"/>
  <c r="AL176" i="7"/>
  <c r="AL181" i="7"/>
  <c r="AL182" i="7"/>
  <c r="AL183" i="7"/>
  <c r="AL185" i="7"/>
  <c r="AL186" i="7"/>
  <c r="AL187" i="7"/>
  <c r="AL188" i="7"/>
  <c r="AL189" i="7"/>
  <c r="AL190" i="7"/>
  <c r="AL191" i="7"/>
  <c r="AL193" i="7"/>
  <c r="AL194" i="7"/>
  <c r="AL195" i="7"/>
  <c r="AL196" i="7"/>
  <c r="AL197" i="7"/>
  <c r="AL198" i="7"/>
  <c r="AL199" i="7"/>
  <c r="AL200" i="7"/>
  <c r="AK110" i="7"/>
  <c r="AK111" i="7"/>
  <c r="AK113" i="7"/>
  <c r="AK114" i="7"/>
  <c r="AK115" i="7"/>
  <c r="AK116" i="7"/>
  <c r="AK117" i="7"/>
  <c r="AK118" i="7"/>
  <c r="AK119" i="7"/>
  <c r="AK121" i="7"/>
  <c r="AK122" i="7"/>
  <c r="AK123" i="7"/>
  <c r="AK124" i="7"/>
  <c r="AK125" i="7"/>
  <c r="AK126" i="7"/>
  <c r="AK127" i="7"/>
  <c r="AK128" i="7"/>
  <c r="AK133" i="7"/>
  <c r="AK134" i="7"/>
  <c r="AK135" i="7"/>
  <c r="AK137" i="7"/>
  <c r="AK138" i="7"/>
  <c r="AK139" i="7"/>
  <c r="AK140" i="7"/>
  <c r="AK141" i="7"/>
  <c r="AK142" i="7"/>
  <c r="AK143" i="7"/>
  <c r="AK145" i="7"/>
  <c r="AK146" i="7"/>
  <c r="AK147" i="7"/>
  <c r="AK148" i="7"/>
  <c r="AK149" i="7"/>
  <c r="AK150" i="7"/>
  <c r="AK151" i="7"/>
  <c r="AK152" i="7"/>
  <c r="AK157" i="7"/>
  <c r="AK158" i="7"/>
  <c r="AK159" i="7"/>
  <c r="AK161" i="7"/>
  <c r="AK162" i="7"/>
  <c r="AK163" i="7"/>
  <c r="AK164" i="7"/>
  <c r="AK165" i="7"/>
  <c r="AK166" i="7"/>
  <c r="AK167" i="7"/>
  <c r="AK169" i="7"/>
  <c r="AK170" i="7"/>
  <c r="AK171" i="7"/>
  <c r="AK172" i="7"/>
  <c r="AK173" i="7"/>
  <c r="AK174" i="7"/>
  <c r="AK175" i="7"/>
  <c r="AK176" i="7"/>
  <c r="AK182" i="7"/>
  <c r="AK183" i="7"/>
  <c r="AK185" i="7"/>
  <c r="AK186" i="7"/>
  <c r="AK187" i="7"/>
  <c r="AK188" i="7"/>
  <c r="AK189" i="7"/>
  <c r="AK190" i="7"/>
  <c r="AK191" i="7"/>
  <c r="AK193" i="7"/>
  <c r="AK194" i="7"/>
  <c r="AK195" i="7"/>
  <c r="AK196" i="7"/>
  <c r="AK197" i="7"/>
  <c r="AK198" i="7"/>
  <c r="AK199" i="7"/>
  <c r="AK200" i="7"/>
  <c r="AM97" i="7"/>
  <c r="AM86" i="7"/>
  <c r="AM98" i="7"/>
  <c r="AM82" i="7"/>
  <c r="AM83" i="7"/>
  <c r="AM90" i="7"/>
  <c r="AM91" i="7"/>
  <c r="AM94" i="7"/>
  <c r="AM99" i="7"/>
  <c r="AM101" i="7"/>
  <c r="AM176" i="7" l="1"/>
  <c r="AM77" i="7"/>
  <c r="AM151" i="7"/>
  <c r="AM175" i="7"/>
  <c r="AM166" i="7"/>
  <c r="AM169" i="7"/>
  <c r="AM167" i="7"/>
  <c r="AM111" i="7"/>
  <c r="AM114" i="7"/>
  <c r="AM152" i="7"/>
  <c r="AM143" i="7"/>
  <c r="AM134" i="7"/>
  <c r="AM138" i="7"/>
  <c r="AM146" i="7"/>
  <c r="AM145" i="7"/>
  <c r="AM135" i="7"/>
  <c r="AM147" i="7"/>
  <c r="AM172" i="7"/>
  <c r="AM163" i="7"/>
  <c r="AM171" i="7"/>
  <c r="AM137" i="7"/>
  <c r="AM150" i="7"/>
  <c r="AM141" i="7"/>
  <c r="AM142" i="7"/>
  <c r="AM149" i="7"/>
  <c r="AM140" i="7"/>
  <c r="AM148" i="7"/>
  <c r="AM139" i="7"/>
  <c r="AM198" i="7"/>
  <c r="AM191" i="7"/>
  <c r="AM193" i="7"/>
  <c r="AM190" i="7"/>
  <c r="AM181" i="7"/>
  <c r="AM186" i="7"/>
  <c r="AM174" i="7"/>
  <c r="AM162" i="7"/>
  <c r="AM170" i="7"/>
  <c r="AM159" i="7"/>
  <c r="AM161" i="7"/>
  <c r="AM158" i="7"/>
  <c r="AM128" i="7"/>
  <c r="AM165" i="7"/>
  <c r="AM173" i="7"/>
  <c r="AM164" i="7"/>
  <c r="AM133" i="7"/>
  <c r="AM185" i="7"/>
  <c r="AM110" i="7"/>
  <c r="AM183" i="7"/>
  <c r="AM96" i="7"/>
  <c r="AM200" i="7"/>
  <c r="AM182" i="7"/>
  <c r="AM126" i="7"/>
  <c r="AM189" i="7"/>
  <c r="AM194" i="7"/>
  <c r="AM119" i="7"/>
  <c r="AM199" i="7"/>
  <c r="AM197" i="7"/>
  <c r="AM188" i="7"/>
  <c r="AM157" i="7"/>
  <c r="AM121" i="7"/>
  <c r="AM113" i="7"/>
  <c r="AM127" i="7"/>
  <c r="AM118" i="7"/>
  <c r="AM124" i="7"/>
  <c r="AM122" i="7"/>
  <c r="AM117" i="7"/>
  <c r="AM125" i="7"/>
  <c r="AM116" i="7"/>
  <c r="AM109" i="7"/>
  <c r="AM115" i="7"/>
  <c r="AM123" i="7"/>
  <c r="AM196" i="7"/>
  <c r="AM187" i="7"/>
  <c r="AM195" i="7"/>
  <c r="AM88" i="7"/>
  <c r="AM100" i="7"/>
  <c r="AM87" i="7"/>
  <c r="AM95" i="7"/>
  <c r="AM84" i="7"/>
  <c r="AM92" i="7"/>
  <c r="AM89" i="7"/>
  <c r="AM62" i="7"/>
  <c r="AM63" i="7"/>
  <c r="AM66" i="7"/>
  <c r="AM71" i="7"/>
  <c r="AM60" i="7"/>
  <c r="AM64" i="7"/>
  <c r="AM67" i="7"/>
  <c r="AM75" i="7"/>
  <c r="AM58" i="7"/>
  <c r="AM59" i="7"/>
  <c r="AM65" i="7"/>
  <c r="AM68" i="7"/>
  <c r="AM72" i="7"/>
  <c r="AM73" i="7"/>
  <c r="AM74" i="7"/>
  <c r="AM76" i="7"/>
  <c r="AM23" i="7"/>
  <c r="AM70" i="7" l="1"/>
  <c r="AM47" i="7" l="1"/>
  <c r="AM41" i="10" l="1"/>
  <c r="AM37" i="10"/>
  <c r="AM32" i="10"/>
  <c r="AN22" i="10"/>
  <c r="AM22" i="10" s="1"/>
  <c r="AN21" i="10"/>
  <c r="AM21" i="10" s="1"/>
  <c r="AN20" i="10"/>
  <c r="AM20" i="10" s="1"/>
  <c r="AN19" i="10"/>
  <c r="AM19" i="10" s="1"/>
  <c r="AN18" i="10"/>
  <c r="AM18" i="10" s="1"/>
  <c r="AN17" i="10"/>
  <c r="AM17" i="10" s="1"/>
  <c r="AN16" i="10"/>
  <c r="AM16" i="10" s="1"/>
  <c r="AN14" i="10"/>
  <c r="AM14" i="10" s="1"/>
  <c r="AN13" i="10"/>
  <c r="AM13" i="10" s="1"/>
  <c r="AN12" i="10"/>
  <c r="AM12" i="10" s="1"/>
  <c r="AN11" i="10"/>
  <c r="AM11" i="10" s="1"/>
  <c r="AN10" i="10"/>
  <c r="AM10" i="10" s="1"/>
  <c r="AN9" i="10"/>
  <c r="AM9" i="10" s="1"/>
  <c r="AN8" i="10"/>
  <c r="AM8" i="10" s="1"/>
  <c r="AN6" i="10"/>
  <c r="AM6" i="10" s="1"/>
  <c r="AN5" i="10"/>
  <c r="AM5" i="10" s="1"/>
  <c r="AM35" i="10" l="1"/>
  <c r="AM44" i="10"/>
  <c r="AM29" i="10"/>
  <c r="AM39" i="10"/>
  <c r="AM36" i="10"/>
  <c r="AM33" i="10"/>
  <c r="AM42" i="10"/>
  <c r="AM31" i="10"/>
  <c r="AM40" i="10"/>
  <c r="AM28" i="10"/>
  <c r="AM34" i="10"/>
  <c r="AM45" i="10"/>
  <c r="AM43" i="10"/>
  <c r="AN5" i="9"/>
  <c r="AM5" i="9" s="1"/>
  <c r="AN6" i="9"/>
  <c r="AM6" i="9" s="1"/>
  <c r="AN8" i="9"/>
  <c r="AM8" i="9" s="1"/>
  <c r="AN9" i="9"/>
  <c r="AM9" i="9" s="1"/>
  <c r="AN10" i="9"/>
  <c r="AM10" i="9" s="1"/>
  <c r="AN11" i="9"/>
  <c r="AM11" i="9" s="1"/>
  <c r="AN12" i="9"/>
  <c r="AM12" i="9" s="1"/>
  <c r="AN13" i="9"/>
  <c r="AM13" i="9" s="1"/>
  <c r="AN14" i="9"/>
  <c r="AM14" i="9" s="1"/>
  <c r="AN16" i="9"/>
  <c r="AM16" i="9" s="1"/>
  <c r="AN17" i="9"/>
  <c r="AM17" i="9" s="1"/>
  <c r="AN18" i="9"/>
  <c r="AM18" i="9" s="1"/>
  <c r="AN19" i="9"/>
  <c r="AM19" i="9" s="1"/>
  <c r="AN20" i="9"/>
  <c r="AM20" i="9" s="1"/>
  <c r="AN21" i="9"/>
  <c r="AM21" i="9" s="1"/>
  <c r="AN22" i="9"/>
  <c r="AM22" i="9" s="1"/>
  <c r="AM44" i="9" l="1"/>
  <c r="AM37" i="9"/>
  <c r="AM35" i="9"/>
  <c r="AM28" i="9"/>
  <c r="AM33" i="9" l="1"/>
  <c r="AM42" i="9"/>
  <c r="AM29" i="9"/>
  <c r="AM41" i="9"/>
  <c r="AM34" i="9"/>
  <c r="AM43" i="9"/>
  <c r="AM32" i="9"/>
  <c r="AM39" i="9"/>
  <c r="AM31" i="9"/>
  <c r="AM36" i="9"/>
  <c r="AM40" i="9"/>
  <c r="AM45" i="9"/>
  <c r="AM41" i="8"/>
  <c r="AM39" i="8"/>
  <c r="AM32" i="8"/>
  <c r="AM29" i="8"/>
  <c r="AM21" i="8"/>
  <c r="AM19" i="8"/>
  <c r="AM17" i="8"/>
  <c r="AM11" i="8"/>
  <c r="AM10" i="8"/>
  <c r="AM8" i="8"/>
  <c r="AM5" i="8"/>
  <c r="AM34" i="8" l="1"/>
  <c r="AM43" i="8"/>
  <c r="AM35" i="8"/>
  <c r="AM44" i="8"/>
  <c r="AM16" i="8"/>
  <c r="AM22" i="8"/>
  <c r="AM28" i="8"/>
  <c r="AM37" i="8"/>
  <c r="AM31" i="8"/>
  <c r="AM40" i="8"/>
  <c r="AM13" i="8"/>
  <c r="AM14" i="8"/>
  <c r="AM20" i="8"/>
  <c r="AM27" i="8"/>
  <c r="AM36" i="8"/>
  <c r="AM45" i="8"/>
  <c r="AM12" i="8"/>
  <c r="AM33" i="8"/>
  <c r="AM42" i="8"/>
  <c r="AM9" i="8"/>
  <c r="AM18" i="8"/>
  <c r="AM6" i="8"/>
  <c r="AM30" i="7" l="1"/>
  <c r="AM41" i="7"/>
  <c r="AM40" i="7"/>
  <c r="AM29" i="7"/>
  <c r="AM37" i="7"/>
  <c r="AM45" i="7"/>
  <c r="AM9" i="7"/>
  <c r="AM18" i="7"/>
  <c r="AM5" i="7"/>
  <c r="AM6" i="7"/>
  <c r="AM8" i="7"/>
  <c r="AM10" i="7"/>
  <c r="AM11" i="7"/>
  <c r="AM12" i="7"/>
  <c r="AM14" i="7"/>
  <c r="AM16" i="7"/>
  <c r="AM17" i="7"/>
  <c r="AM19" i="7"/>
  <c r="AM20" i="7"/>
  <c r="AM21" i="7"/>
  <c r="AM13" i="7"/>
  <c r="AM22" i="7"/>
  <c r="AM32" i="7" l="1"/>
  <c r="AM36" i="7"/>
  <c r="AM33" i="7"/>
  <c r="AM34" i="7"/>
  <c r="AM43" i="7"/>
  <c r="AM42" i="7"/>
  <c r="AM38" i="7"/>
  <c r="AM46" i="7"/>
  <c r="AM28" i="7"/>
  <c r="AM44" i="7"/>
  <c r="AM35" i="7"/>
  <c r="L6" i="4" l="1"/>
  <c r="O19" i="4" l="1"/>
  <c r="L10" i="4" l="1"/>
  <c r="L16" i="4" l="1"/>
  <c r="M16" i="4"/>
  <c r="M15" i="4"/>
  <c r="L11" i="4"/>
  <c r="L8" i="4"/>
  <c r="L7" i="4"/>
  <c r="M10" i="4" l="1"/>
  <c r="L13" i="4"/>
  <c r="L12" i="4"/>
  <c r="M8" i="4"/>
  <c r="M7" i="4"/>
  <c r="M6" i="4"/>
  <c r="O24" i="4"/>
  <c r="O23" i="4"/>
  <c r="O22" i="4"/>
  <c r="O21" i="4"/>
  <c r="O20" i="4"/>
  <c r="O18" i="4"/>
  <c r="N24" i="4"/>
  <c r="N23" i="4"/>
  <c r="N22" i="4"/>
  <c r="N21" i="4"/>
  <c r="N20" i="4"/>
  <c r="N19" i="4"/>
  <c r="N18" i="4"/>
  <c r="L15" i="4"/>
  <c r="L14" i="4"/>
  <c r="O16" i="4"/>
  <c r="O15" i="4"/>
  <c r="O14" i="4"/>
  <c r="O13" i="4"/>
  <c r="O12" i="4"/>
  <c r="O11" i="4"/>
  <c r="O10" i="4"/>
  <c r="N16" i="4"/>
  <c r="N15" i="4"/>
  <c r="N14" i="4"/>
  <c r="N13" i="4"/>
  <c r="N12" i="4"/>
  <c r="N11" i="4"/>
  <c r="N10" i="4"/>
  <c r="O8" i="4"/>
  <c r="O7" i="4"/>
  <c r="O6" i="4"/>
  <c r="N8" i="4"/>
  <c r="N7" i="4"/>
  <c r="N6" i="4"/>
  <c r="M14" i="4"/>
  <c r="M13" i="4"/>
  <c r="M12" i="4"/>
  <c r="M11" i="4"/>
</calcChain>
</file>

<file path=xl/sharedStrings.xml><?xml version="1.0" encoding="utf-8"?>
<sst xmlns="http://schemas.openxmlformats.org/spreadsheetml/2006/main" count="3501" uniqueCount="136">
  <si>
    <t>cond</t>
  </si>
  <si>
    <t>ext</t>
  </si>
  <si>
    <t>recall</t>
  </si>
  <si>
    <t>Procedure[Block]</t>
  </si>
  <si>
    <t>HabituationProc</t>
  </si>
  <si>
    <t>ConditioningProc</t>
  </si>
  <si>
    <t>ExtinctionProc</t>
  </si>
  <si>
    <t>CSName</t>
  </si>
  <si>
    <t>ExpectancyRating.RESP</t>
  </si>
  <si>
    <t>NULL</t>
  </si>
  <si>
    <t>FearRating.RESP</t>
  </si>
  <si>
    <t>ImgName</t>
  </si>
  <si>
    <t>IsShocked</t>
  </si>
  <si>
    <t>LikeRating.RESP</t>
  </si>
  <si>
    <t>Base like</t>
  </si>
  <si>
    <t>Base fear</t>
  </si>
  <si>
    <t>CS+ Expect.</t>
  </si>
  <si>
    <t>CS- Like</t>
  </si>
  <si>
    <t>CS- Expect.</t>
  </si>
  <si>
    <t>CS+ Like</t>
  </si>
  <si>
    <t>Trial</t>
  </si>
  <si>
    <t>Times Thought</t>
  </si>
  <si>
    <t>Bother Rating</t>
  </si>
  <si>
    <t>Face1 CS+</t>
  </si>
  <si>
    <t>Face2 CS-</t>
  </si>
  <si>
    <t>Face1 CS-</t>
  </si>
  <si>
    <t>Face2 CS+</t>
  </si>
  <si>
    <t>ER66</t>
  </si>
  <si>
    <t>ER60</t>
  </si>
  <si>
    <t>ER67</t>
  </si>
  <si>
    <t>ER62</t>
  </si>
  <si>
    <t>ER68</t>
  </si>
  <si>
    <t>ER70</t>
  </si>
  <si>
    <t>ER72</t>
  </si>
  <si>
    <t>ER69</t>
  </si>
  <si>
    <t>ER71</t>
  </si>
  <si>
    <t>ER73</t>
  </si>
  <si>
    <t>ER74</t>
  </si>
  <si>
    <t>ER76</t>
  </si>
  <si>
    <t>ER75</t>
  </si>
  <si>
    <t>Template</t>
  </si>
  <si>
    <t>EX02</t>
  </si>
  <si>
    <t>EX03</t>
  </si>
  <si>
    <t>EX04</t>
  </si>
  <si>
    <t>EX07</t>
  </si>
  <si>
    <t>Spider2_1220.bmp</t>
  </si>
  <si>
    <t>Spider1_1205.bmp</t>
  </si>
  <si>
    <t>Template: 128 = shock, 64 = no shock</t>
  </si>
  <si>
    <t>Spider 1</t>
  </si>
  <si>
    <t>Spider 2</t>
  </si>
  <si>
    <t>Spider CS+</t>
  </si>
  <si>
    <t>Spider CS-</t>
  </si>
  <si>
    <t>EX - 1 = CS+</t>
  </si>
  <si>
    <t>EX - 2 = CS+</t>
  </si>
  <si>
    <t>EX10</t>
  </si>
  <si>
    <t>EX11</t>
  </si>
  <si>
    <t>EX12</t>
  </si>
  <si>
    <t>EX13</t>
  </si>
  <si>
    <t>EX14</t>
  </si>
  <si>
    <t>EX15</t>
  </si>
  <si>
    <t>EX16</t>
  </si>
  <si>
    <t>EX18</t>
  </si>
  <si>
    <t>EX19</t>
  </si>
  <si>
    <t>EX22</t>
  </si>
  <si>
    <t>EX23</t>
  </si>
  <si>
    <t>EX27</t>
  </si>
  <si>
    <t>EX28</t>
  </si>
  <si>
    <t>EX29</t>
  </si>
  <si>
    <t>EX30</t>
  </si>
  <si>
    <t>EX31</t>
  </si>
  <si>
    <t>EX32</t>
  </si>
  <si>
    <t>EX33</t>
  </si>
  <si>
    <t>EX34</t>
  </si>
  <si>
    <t>Expectancy CS+</t>
  </si>
  <si>
    <t>Phobic</t>
  </si>
  <si>
    <t>Average</t>
  </si>
  <si>
    <t>STD</t>
  </si>
  <si>
    <t>SEM</t>
  </si>
  <si>
    <t>N</t>
  </si>
  <si>
    <t>Healthy</t>
  </si>
  <si>
    <t>EX35</t>
  </si>
  <si>
    <t>EX36</t>
  </si>
  <si>
    <t>EX37</t>
  </si>
  <si>
    <t>Like CS+</t>
  </si>
  <si>
    <t>EX39</t>
  </si>
  <si>
    <t>EX40</t>
  </si>
  <si>
    <t>EX41</t>
  </si>
  <si>
    <t>EX42</t>
  </si>
  <si>
    <t>weird expectancy data</t>
  </si>
  <si>
    <t>fear generalisation = discrepancy of 10 or less during cond and ext</t>
  </si>
  <si>
    <t>Like CS-</t>
  </si>
  <si>
    <t>Estrogen</t>
  </si>
  <si>
    <t>EX46</t>
  </si>
  <si>
    <t>EX44</t>
  </si>
  <si>
    <t>EX43</t>
  </si>
  <si>
    <t>EX45</t>
  </si>
  <si>
    <t>EX47</t>
  </si>
  <si>
    <t>EX49</t>
  </si>
  <si>
    <t>EX50</t>
  </si>
  <si>
    <t>EX52</t>
  </si>
  <si>
    <t>EX53</t>
  </si>
  <si>
    <t>EX54</t>
  </si>
  <si>
    <t>EX55</t>
  </si>
  <si>
    <t>EX59</t>
  </si>
  <si>
    <t>High</t>
  </si>
  <si>
    <t>Low</t>
  </si>
  <si>
    <t>Phobic-High</t>
  </si>
  <si>
    <t>Phobic-Low</t>
  </si>
  <si>
    <t>Healthy-High</t>
  </si>
  <si>
    <t>Expectancy CS +</t>
  </si>
  <si>
    <t>Healthy-Low</t>
  </si>
  <si>
    <t>EX57</t>
  </si>
  <si>
    <t>EX58</t>
  </si>
  <si>
    <t>Expectancy CS-</t>
  </si>
  <si>
    <t>EX60</t>
  </si>
  <si>
    <t>EX61</t>
  </si>
  <si>
    <t>EX62</t>
  </si>
  <si>
    <t>EX63</t>
  </si>
  <si>
    <t>EX64</t>
  </si>
  <si>
    <t>contraceptives</t>
  </si>
  <si>
    <t>E-median</t>
  </si>
  <si>
    <t>EX67</t>
  </si>
  <si>
    <t>EX68</t>
  </si>
  <si>
    <t>EX70</t>
  </si>
  <si>
    <t>EX71</t>
  </si>
  <si>
    <t>Follow up</t>
  </si>
  <si>
    <t>EX73</t>
  </si>
  <si>
    <t>EX74</t>
  </si>
  <si>
    <t>EX75</t>
  </si>
  <si>
    <t>Overall</t>
  </si>
  <si>
    <t>median split</t>
  </si>
  <si>
    <t>EX78</t>
  </si>
  <si>
    <t>EX79</t>
  </si>
  <si>
    <t>EX77</t>
  </si>
  <si>
    <t>EX82</t>
  </si>
  <si>
    <t>EX83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</si>
</sst>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6" fillId="0" borderId="0" xfId="0" applyFont="1"/>
    <xf numFmtId="0" fontId="0" fillId="0" borderId="0" xfId="0" applyNumberFormat="1"/>
    <xf numFmtId="0" fontId="6" fillId="0" borderId="0" xfId="0" applyNumberFormat="1" applyFont="1"/>
    <xf numFmtId="0" fontId="1" fillId="6" borderId="0" xfId="0" applyFont="1" applyFill="1"/>
    <xf numFmtId="0" fontId="1" fillId="7" borderId="0" xfId="0" applyFont="1" applyFill="1"/>
    <xf numFmtId="0" fontId="1" fillId="0" borderId="0" xfId="0" applyFont="1" applyFill="1"/>
    <xf numFmtId="0" fontId="6" fillId="0" borderId="0" xfId="0" applyFont="1" applyFill="1"/>
    <xf numFmtId="0" fontId="0" fillId="0" borderId="0" xfId="0" applyFill="1"/>
    <xf numFmtId="0" fontId="0" fillId="0" borderId="0" xfId="0" applyNumberFormat="1" applyFill="1"/>
    <xf numFmtId="0" fontId="0" fillId="6" borderId="0" xfId="0" applyFill="1"/>
    <xf numFmtId="0" fontId="0" fillId="6" borderId="0" xfId="0" applyNumberFormat="1" applyFill="1"/>
    <xf numFmtId="0" fontId="6" fillId="6" borderId="0" xfId="0" applyFont="1" applyFill="1"/>
    <xf numFmtId="0" fontId="0" fillId="8" borderId="0" xfId="0" applyFill="1"/>
    <xf numFmtId="0" fontId="1" fillId="8" borderId="0" xfId="0" applyFont="1" applyFill="1"/>
    <xf numFmtId="0" fontId="5" fillId="4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Expectancy CS+: Phobic vs Healthy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Phobic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CS+'!$AM$4:$AM$23</c:f>
                <c:numCache>
                  <c:formatCode>General</c:formatCode>
                  <c:ptCount val="20"/>
                  <c:pt idx="0">
                    <c:v>4.0016336533252064</c:v>
                  </c:pt>
                  <c:pt idx="1">
                    <c:v>3.6042851274061714</c:v>
                  </c:pt>
                  <c:pt idx="2">
                    <c:v>3.5867267324649497</c:v>
                  </c:pt>
                  <c:pt idx="4">
                    <c:v>4.668853806060647</c:v>
                  </c:pt>
                  <c:pt idx="5">
                    <c:v>5.0560649729129352</c:v>
                  </c:pt>
                  <c:pt idx="6">
                    <c:v>5.7196895916657455</c:v>
                  </c:pt>
                  <c:pt idx="7">
                    <c:v>5.63053385280804</c:v>
                  </c:pt>
                  <c:pt idx="8">
                    <c:v>5.554394088063817</c:v>
                  </c:pt>
                  <c:pt idx="9">
                    <c:v>5.8245008020652547</c:v>
                  </c:pt>
                  <c:pt idx="10">
                    <c:v>5.2858136618848297</c:v>
                  </c:pt>
                  <c:pt idx="12">
                    <c:v>4.4991701762233705</c:v>
                  </c:pt>
                  <c:pt idx="13">
                    <c:v>4.1400462213421028</c:v>
                  </c:pt>
                  <c:pt idx="14">
                    <c:v>4.8200620777675871</c:v>
                  </c:pt>
                  <c:pt idx="15">
                    <c:v>4.452480513786921</c:v>
                  </c:pt>
                  <c:pt idx="16">
                    <c:v>4.7309163708284805</c:v>
                  </c:pt>
                  <c:pt idx="17">
                    <c:v>4.5744765710513731</c:v>
                  </c:pt>
                  <c:pt idx="18">
                    <c:v>4.4006188090857234</c:v>
                  </c:pt>
                  <c:pt idx="19">
                    <c:v>57.870806068328697</c:v>
                  </c:pt>
                </c:numCache>
              </c:numRef>
            </c:plus>
            <c:minus>
              <c:numRef>
                <c:f>'Expectancy CS+'!$AM$4:$AM$23</c:f>
                <c:numCache>
                  <c:formatCode>General</c:formatCode>
                  <c:ptCount val="20"/>
                  <c:pt idx="0">
                    <c:v>4.0016336533252064</c:v>
                  </c:pt>
                  <c:pt idx="1">
                    <c:v>3.6042851274061714</c:v>
                  </c:pt>
                  <c:pt idx="2">
                    <c:v>3.5867267324649497</c:v>
                  </c:pt>
                  <c:pt idx="4">
                    <c:v>4.668853806060647</c:v>
                  </c:pt>
                  <c:pt idx="5">
                    <c:v>5.0560649729129352</c:v>
                  </c:pt>
                  <c:pt idx="6">
                    <c:v>5.7196895916657455</c:v>
                  </c:pt>
                  <c:pt idx="7">
                    <c:v>5.63053385280804</c:v>
                  </c:pt>
                  <c:pt idx="8">
                    <c:v>5.554394088063817</c:v>
                  </c:pt>
                  <c:pt idx="9">
                    <c:v>5.8245008020652547</c:v>
                  </c:pt>
                  <c:pt idx="10">
                    <c:v>5.2858136618848297</c:v>
                  </c:pt>
                  <c:pt idx="12">
                    <c:v>4.4991701762233705</c:v>
                  </c:pt>
                  <c:pt idx="13">
                    <c:v>4.1400462213421028</c:v>
                  </c:pt>
                  <c:pt idx="14">
                    <c:v>4.8200620777675871</c:v>
                  </c:pt>
                  <c:pt idx="15">
                    <c:v>4.452480513786921</c:v>
                  </c:pt>
                  <c:pt idx="16">
                    <c:v>4.7309163708284805</c:v>
                  </c:pt>
                  <c:pt idx="17">
                    <c:v>4.5744765710513731</c:v>
                  </c:pt>
                  <c:pt idx="18">
                    <c:v>4.4006188090857234</c:v>
                  </c:pt>
                  <c:pt idx="19">
                    <c:v>57.870806068328697</c:v>
                  </c:pt>
                </c:numCache>
              </c:numRef>
            </c:minus>
          </c:errBars>
          <c:val>
            <c:numRef>
              <c:f>'Expectancy CS+'!$AK$4:$AK$22</c:f>
              <c:numCache>
                <c:formatCode>General</c:formatCode>
                <c:ptCount val="19"/>
                <c:pt idx="0">
                  <c:v>64.411764705882348</c:v>
                </c:pt>
                <c:pt idx="1">
                  <c:v>70.294117647058826</c:v>
                </c:pt>
                <c:pt idx="2">
                  <c:v>82.205882352941174</c:v>
                </c:pt>
                <c:pt idx="4">
                  <c:v>69.411764705882348</c:v>
                </c:pt>
                <c:pt idx="5">
                  <c:v>58.970588235294116</c:v>
                </c:pt>
                <c:pt idx="6">
                  <c:v>46.470588235294116</c:v>
                </c:pt>
                <c:pt idx="7">
                  <c:v>43.470588235294116</c:v>
                </c:pt>
                <c:pt idx="8">
                  <c:v>35.294117647058826</c:v>
                </c:pt>
                <c:pt idx="9">
                  <c:v>33.235294117647058</c:v>
                </c:pt>
                <c:pt idx="10">
                  <c:v>26.470588235294116</c:v>
                </c:pt>
                <c:pt idx="12">
                  <c:v>58.235294117647058</c:v>
                </c:pt>
                <c:pt idx="13">
                  <c:v>51.323529411764703</c:v>
                </c:pt>
                <c:pt idx="14">
                  <c:v>41.911764705882355</c:v>
                </c:pt>
                <c:pt idx="15">
                  <c:v>31.029411764705884</c:v>
                </c:pt>
                <c:pt idx="16">
                  <c:v>25.882352941176471</c:v>
                </c:pt>
                <c:pt idx="17">
                  <c:v>20.588235294117649</c:v>
                </c:pt>
                <c:pt idx="18">
                  <c:v>18.970588235294116</c:v>
                </c:pt>
              </c:numCache>
            </c:numRef>
          </c:val>
          <c:smooth val="0"/>
        </c:ser>
        <c:ser>
          <c:idx val="1"/>
          <c:order val="1"/>
          <c:tx>
            <c:v>Healthy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CS+'!$AM$28:$AM$46</c:f>
                <c:numCache>
                  <c:formatCode>General</c:formatCode>
                  <c:ptCount val="19"/>
                  <c:pt idx="0">
                    <c:v>4.0915316403161421</c:v>
                  </c:pt>
                  <c:pt idx="1">
                    <c:v>3.4678637997723687</c:v>
                  </c:pt>
                  <c:pt idx="2">
                    <c:v>4.1910855794685347</c:v>
                  </c:pt>
                  <c:pt idx="4">
                    <c:v>4.0838247232137741</c:v>
                  </c:pt>
                  <c:pt idx="5">
                    <c:v>4.0430377003132003</c:v>
                  </c:pt>
                  <c:pt idx="6">
                    <c:v>4.821206078536818</c:v>
                  </c:pt>
                  <c:pt idx="7">
                    <c:v>4.438379326439426</c:v>
                  </c:pt>
                  <c:pt idx="8">
                    <c:v>4.2249377059702775</c:v>
                  </c:pt>
                  <c:pt idx="9">
                    <c:v>3.9629696195060853</c:v>
                  </c:pt>
                  <c:pt idx="10">
                    <c:v>3.7072495627651505</c:v>
                  </c:pt>
                  <c:pt idx="12">
                    <c:v>4.3460719050339724</c:v>
                  </c:pt>
                  <c:pt idx="13">
                    <c:v>3.9498139227192652</c:v>
                  </c:pt>
                  <c:pt idx="14">
                    <c:v>4.9324274627200069</c:v>
                  </c:pt>
                  <c:pt idx="15">
                    <c:v>4.8726382535845874</c:v>
                  </c:pt>
                  <c:pt idx="16">
                    <c:v>5.2472820469384658</c:v>
                  </c:pt>
                  <c:pt idx="17">
                    <c:v>5.633250274627037</c:v>
                  </c:pt>
                  <c:pt idx="18">
                    <c:v>3.7403539463657443</c:v>
                  </c:pt>
                </c:numCache>
              </c:numRef>
            </c:plus>
            <c:minus>
              <c:numRef>
                <c:f>'Expectancy CS+'!$AM$28:$AM$46</c:f>
                <c:numCache>
                  <c:formatCode>General</c:formatCode>
                  <c:ptCount val="19"/>
                  <c:pt idx="0">
                    <c:v>4.0915316403161421</c:v>
                  </c:pt>
                  <c:pt idx="1">
                    <c:v>3.4678637997723687</c:v>
                  </c:pt>
                  <c:pt idx="2">
                    <c:v>4.1910855794685347</c:v>
                  </c:pt>
                  <c:pt idx="4">
                    <c:v>4.0838247232137741</c:v>
                  </c:pt>
                  <c:pt idx="5">
                    <c:v>4.0430377003132003</c:v>
                  </c:pt>
                  <c:pt idx="6">
                    <c:v>4.821206078536818</c:v>
                  </c:pt>
                  <c:pt idx="7">
                    <c:v>4.438379326439426</c:v>
                  </c:pt>
                  <c:pt idx="8">
                    <c:v>4.2249377059702775</c:v>
                  </c:pt>
                  <c:pt idx="9">
                    <c:v>3.9629696195060853</c:v>
                  </c:pt>
                  <c:pt idx="10">
                    <c:v>3.7072495627651505</c:v>
                  </c:pt>
                  <c:pt idx="12">
                    <c:v>4.3460719050339724</c:v>
                  </c:pt>
                  <c:pt idx="13">
                    <c:v>3.9498139227192652</c:v>
                  </c:pt>
                  <c:pt idx="14">
                    <c:v>4.9324274627200069</c:v>
                  </c:pt>
                  <c:pt idx="15">
                    <c:v>4.8726382535845874</c:v>
                  </c:pt>
                  <c:pt idx="16">
                    <c:v>5.2472820469384658</c:v>
                  </c:pt>
                  <c:pt idx="17">
                    <c:v>5.633250274627037</c:v>
                  </c:pt>
                  <c:pt idx="18">
                    <c:v>3.7403539463657443</c:v>
                  </c:pt>
                </c:numCache>
              </c:numRef>
            </c:minus>
          </c:errBars>
          <c:val>
            <c:numRef>
              <c:f>'Expectancy CS+'!$AK$28:$AK$46</c:f>
              <c:numCache>
                <c:formatCode>General</c:formatCode>
                <c:ptCount val="19"/>
                <c:pt idx="0">
                  <c:v>66.111111111111114</c:v>
                </c:pt>
                <c:pt idx="1">
                  <c:v>61.296296296296298</c:v>
                </c:pt>
                <c:pt idx="2">
                  <c:v>75.18518518518519</c:v>
                </c:pt>
                <c:pt idx="4">
                  <c:v>55.185185185185183</c:v>
                </c:pt>
                <c:pt idx="5">
                  <c:v>48.333333333333336</c:v>
                </c:pt>
                <c:pt idx="6">
                  <c:v>42.037037037037038</c:v>
                </c:pt>
                <c:pt idx="7">
                  <c:v>27.222222222222221</c:v>
                </c:pt>
                <c:pt idx="8">
                  <c:v>21.111111111111111</c:v>
                </c:pt>
                <c:pt idx="9">
                  <c:v>17.222222222222221</c:v>
                </c:pt>
                <c:pt idx="10">
                  <c:v>13.518518518518519</c:v>
                </c:pt>
                <c:pt idx="12">
                  <c:v>47.407407407407405</c:v>
                </c:pt>
                <c:pt idx="13">
                  <c:v>45.370370370370374</c:v>
                </c:pt>
                <c:pt idx="14">
                  <c:v>35.370370370370374</c:v>
                </c:pt>
                <c:pt idx="15">
                  <c:v>25</c:v>
                </c:pt>
                <c:pt idx="16">
                  <c:v>22.037037037037038</c:v>
                </c:pt>
                <c:pt idx="17">
                  <c:v>20.925925925925927</c:v>
                </c:pt>
                <c:pt idx="18">
                  <c:v>11.851851851851851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7216"/>
        <c:axId val="155608768"/>
      </c:lineChart>
      <c:catAx>
        <c:axId val="178057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08768"/>
        <c:crosses val="autoZero"/>
        <c:auto val="1"/>
        <c:lblAlgn val="ctr"/>
        <c:lblOffset val="100"/>
        <c:noMultiLvlLbl val="0"/>
      </c:catAx>
      <c:valAx>
        <c:axId val="15560876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Expectancy CS-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'Expectancy CS-'!$B$151</c:f>
              <c:strCache>
                <c:ptCount val="1"/>
                <c:pt idx="0">
                  <c:v>Healthy-High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CS-'!$AM$153:$AM$171</c:f>
                <c:numCache>
                  <c:formatCode>General</c:formatCode>
                  <c:ptCount val="19"/>
                  <c:pt idx="0">
                    <c:v>6.3147472679317289</c:v>
                  </c:pt>
                  <c:pt idx="1">
                    <c:v>5.9555284869798637</c:v>
                  </c:pt>
                  <c:pt idx="2">
                    <c:v>5.3718478488593444</c:v>
                  </c:pt>
                  <c:pt idx="4">
                    <c:v>6.7368891137623361</c:v>
                  </c:pt>
                  <c:pt idx="5">
                    <c:v>4.9792959773196923</c:v>
                  </c:pt>
                  <c:pt idx="6">
                    <c:v>5.3718478488593444</c:v>
                  </c:pt>
                  <c:pt idx="7">
                    <c:v>5.6040127299717968</c:v>
                  </c:pt>
                  <c:pt idx="8">
                    <c:v>4.8885653954247505</c:v>
                  </c:pt>
                  <c:pt idx="9">
                    <c:v>4.2881732418439107</c:v>
                  </c:pt>
                  <c:pt idx="10">
                    <c:v>3.0036708487271229</c:v>
                  </c:pt>
                  <c:pt idx="12">
                    <c:v>7.3246254334980723</c:v>
                  </c:pt>
                  <c:pt idx="13">
                    <c:v>5.6712022037008785</c:v>
                  </c:pt>
                  <c:pt idx="14">
                    <c:v>5.5840065792031464</c:v>
                  </c:pt>
                  <c:pt idx="15">
                    <c:v>5.2404313956125037</c:v>
                  </c:pt>
                  <c:pt idx="16">
                    <c:v>4.3815132548246227</c:v>
                  </c:pt>
                  <c:pt idx="17">
                    <c:v>4.7871355387816905</c:v>
                  </c:pt>
                  <c:pt idx="18">
                    <c:v>3.4691676187440335</c:v>
                  </c:pt>
                </c:numCache>
              </c:numRef>
            </c:plus>
            <c:minus>
              <c:numRef>
                <c:f>'Expectancy CS-'!$AM$153:$AM$171</c:f>
                <c:numCache>
                  <c:formatCode>General</c:formatCode>
                  <c:ptCount val="19"/>
                  <c:pt idx="0">
                    <c:v>6.3147472679317289</c:v>
                  </c:pt>
                  <c:pt idx="1">
                    <c:v>5.9555284869798637</c:v>
                  </c:pt>
                  <c:pt idx="2">
                    <c:v>5.3718478488593444</c:v>
                  </c:pt>
                  <c:pt idx="4">
                    <c:v>6.7368891137623361</c:v>
                  </c:pt>
                  <c:pt idx="5">
                    <c:v>4.9792959773196923</c:v>
                  </c:pt>
                  <c:pt idx="6">
                    <c:v>5.3718478488593444</c:v>
                  </c:pt>
                  <c:pt idx="7">
                    <c:v>5.6040127299717968</c:v>
                  </c:pt>
                  <c:pt idx="8">
                    <c:v>4.8885653954247505</c:v>
                  </c:pt>
                  <c:pt idx="9">
                    <c:v>4.2881732418439107</c:v>
                  </c:pt>
                  <c:pt idx="10">
                    <c:v>3.0036708487271229</c:v>
                  </c:pt>
                  <c:pt idx="12">
                    <c:v>7.3246254334980723</c:v>
                  </c:pt>
                  <c:pt idx="13">
                    <c:v>5.6712022037008785</c:v>
                  </c:pt>
                  <c:pt idx="14">
                    <c:v>5.5840065792031464</c:v>
                  </c:pt>
                  <c:pt idx="15">
                    <c:v>5.2404313956125037</c:v>
                  </c:pt>
                  <c:pt idx="16">
                    <c:v>4.3815132548246227</c:v>
                  </c:pt>
                  <c:pt idx="17">
                    <c:v>4.7871355387816905</c:v>
                  </c:pt>
                  <c:pt idx="18">
                    <c:v>3.4691676187440335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CS-'!$AK$153:$AK$171</c:f>
              <c:numCache>
                <c:formatCode>General</c:formatCode>
                <c:ptCount val="19"/>
                <c:pt idx="0">
                  <c:v>52.5</c:v>
                </c:pt>
                <c:pt idx="1">
                  <c:v>40.833333333333336</c:v>
                </c:pt>
                <c:pt idx="2">
                  <c:v>19.166666666666668</c:v>
                </c:pt>
                <c:pt idx="4">
                  <c:v>34.166666666666664</c:v>
                </c:pt>
                <c:pt idx="5">
                  <c:v>30</c:v>
                </c:pt>
                <c:pt idx="6">
                  <c:v>24.166666666666668</c:v>
                </c:pt>
                <c:pt idx="7">
                  <c:v>20</c:v>
                </c:pt>
                <c:pt idx="8">
                  <c:v>15.833333333333334</c:v>
                </c:pt>
                <c:pt idx="9">
                  <c:v>12.5</c:v>
                </c:pt>
                <c:pt idx="10">
                  <c:v>9.1666666666666661</c:v>
                </c:pt>
                <c:pt idx="12">
                  <c:v>34.166666666666664</c:v>
                </c:pt>
                <c:pt idx="13">
                  <c:v>29.166666666666668</c:v>
                </c:pt>
                <c:pt idx="14">
                  <c:v>22.083333333333332</c:v>
                </c:pt>
                <c:pt idx="15">
                  <c:v>17.083333333333332</c:v>
                </c:pt>
                <c:pt idx="16">
                  <c:v>10.416666666666666</c:v>
                </c:pt>
                <c:pt idx="17">
                  <c:v>7.916666666666667</c:v>
                </c:pt>
                <c:pt idx="18">
                  <c:v>6.25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'Expectancy CS-'!$B$175</c:f>
              <c:strCache>
                <c:ptCount val="1"/>
                <c:pt idx="0">
                  <c:v>Healthy-Low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CS-'!$AM$177:$AM$195</c:f>
                <c:numCache>
                  <c:formatCode>General</c:formatCode>
                  <c:ptCount val="19"/>
                  <c:pt idx="0">
                    <c:v>6.1297605578881651</c:v>
                  </c:pt>
                  <c:pt idx="1">
                    <c:v>7.9785214628857029</c:v>
                  </c:pt>
                  <c:pt idx="2">
                    <c:v>8.7149854907979201</c:v>
                  </c:pt>
                  <c:pt idx="4">
                    <c:v>5.9770270261230971</c:v>
                  </c:pt>
                  <c:pt idx="5">
                    <c:v>6.6043864621172403</c:v>
                  </c:pt>
                  <c:pt idx="6">
                    <c:v>7.6509879250933297</c:v>
                  </c:pt>
                  <c:pt idx="7">
                    <c:v>6.4783924620731197</c:v>
                  </c:pt>
                  <c:pt idx="8">
                    <c:v>4.6700064529397318</c:v>
                  </c:pt>
                  <c:pt idx="9">
                    <c:v>4.1488064665889732</c:v>
                  </c:pt>
                  <c:pt idx="10">
                    <c:v>4.1994344102531951</c:v>
                  </c:pt>
                  <c:pt idx="12">
                    <c:v>6.6331221444297848</c:v>
                  </c:pt>
                  <c:pt idx="13">
                    <c:v>7.9649485715915374</c:v>
                  </c:pt>
                  <c:pt idx="14">
                    <c:v>9.0644354405719927</c:v>
                  </c:pt>
                  <c:pt idx="15">
                    <c:v>5.5660181371995927</c:v>
                  </c:pt>
                  <c:pt idx="16">
                    <c:v>8.4696514552522952</c:v>
                  </c:pt>
                  <c:pt idx="17">
                    <c:v>8.4565419813498863</c:v>
                  </c:pt>
                  <c:pt idx="18">
                    <c:v>3.9290516881578945</c:v>
                  </c:pt>
                </c:numCache>
              </c:numRef>
            </c:plus>
            <c:minus>
              <c:numRef>
                <c:f>'Expectancy CS-'!$AM$177:$AM$195</c:f>
                <c:numCache>
                  <c:formatCode>General</c:formatCode>
                  <c:ptCount val="19"/>
                  <c:pt idx="0">
                    <c:v>6.1297605578881651</c:v>
                  </c:pt>
                  <c:pt idx="1">
                    <c:v>7.9785214628857029</c:v>
                  </c:pt>
                  <c:pt idx="2">
                    <c:v>8.7149854907979201</c:v>
                  </c:pt>
                  <c:pt idx="4">
                    <c:v>5.9770270261230971</c:v>
                  </c:pt>
                  <c:pt idx="5">
                    <c:v>6.6043864621172403</c:v>
                  </c:pt>
                  <c:pt idx="6">
                    <c:v>7.6509879250933297</c:v>
                  </c:pt>
                  <c:pt idx="7">
                    <c:v>6.4783924620731197</c:v>
                  </c:pt>
                  <c:pt idx="8">
                    <c:v>4.6700064529397318</c:v>
                  </c:pt>
                  <c:pt idx="9">
                    <c:v>4.1488064665889732</c:v>
                  </c:pt>
                  <c:pt idx="10">
                    <c:v>4.1994344102531951</c:v>
                  </c:pt>
                  <c:pt idx="12">
                    <c:v>6.6331221444297848</c:v>
                  </c:pt>
                  <c:pt idx="13">
                    <c:v>7.9649485715915374</c:v>
                  </c:pt>
                  <c:pt idx="14">
                    <c:v>9.0644354405719927</c:v>
                  </c:pt>
                  <c:pt idx="15">
                    <c:v>5.5660181371995927</c:v>
                  </c:pt>
                  <c:pt idx="16">
                    <c:v>8.4696514552522952</c:v>
                  </c:pt>
                  <c:pt idx="17">
                    <c:v>8.4565419813498863</c:v>
                  </c:pt>
                  <c:pt idx="18">
                    <c:v>3.9290516881578945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CS-'!$AK$177:$AK$196</c:f>
              <c:numCache>
                <c:formatCode>General</c:formatCode>
                <c:ptCount val="20"/>
                <c:pt idx="0">
                  <c:v>60</c:v>
                </c:pt>
                <c:pt idx="1">
                  <c:v>48</c:v>
                </c:pt>
                <c:pt idx="2">
                  <c:v>32.142857142857146</c:v>
                </c:pt>
                <c:pt idx="4">
                  <c:v>47.5</c:v>
                </c:pt>
                <c:pt idx="5">
                  <c:v>36.428571428571431</c:v>
                </c:pt>
                <c:pt idx="6">
                  <c:v>30.714285714285715</c:v>
                </c:pt>
                <c:pt idx="7">
                  <c:v>20.714285714285715</c:v>
                </c:pt>
                <c:pt idx="8">
                  <c:v>12.857142857142858</c:v>
                </c:pt>
                <c:pt idx="9">
                  <c:v>8.9285714285714288</c:v>
                </c:pt>
                <c:pt idx="10">
                  <c:v>8.2142857142857135</c:v>
                </c:pt>
                <c:pt idx="12">
                  <c:v>37.857142857142854</c:v>
                </c:pt>
                <c:pt idx="13">
                  <c:v>36.428571428571431</c:v>
                </c:pt>
                <c:pt idx="14">
                  <c:v>32.857142857142854</c:v>
                </c:pt>
                <c:pt idx="15">
                  <c:v>17.857142857142858</c:v>
                </c:pt>
                <c:pt idx="16">
                  <c:v>19.642857142857142</c:v>
                </c:pt>
                <c:pt idx="17">
                  <c:v>17.142857142857142</c:v>
                </c:pt>
                <c:pt idx="18">
                  <c:v>6.0714285714285712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37152"/>
        <c:axId val="178821312"/>
      </c:lineChart>
      <c:catAx>
        <c:axId val="18353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1312"/>
        <c:crosses val="autoZero"/>
        <c:auto val="1"/>
        <c:lblAlgn val="ctr"/>
        <c:lblOffset val="100"/>
        <c:noMultiLvlLbl val="0"/>
      </c:catAx>
      <c:valAx>
        <c:axId val="17882131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Like CS+:</a:t>
            </a:r>
            <a:r>
              <a:rPr lang="en-AU" baseline="0"/>
              <a:t> Phobic vs Healthy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Phobic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CS+'!$AM$4:$AM$22</c:f>
                <c:numCache>
                  <c:formatCode>General</c:formatCode>
                  <c:ptCount val="19"/>
                  <c:pt idx="0">
                    <c:v>0.26176214162250139</c:v>
                  </c:pt>
                  <c:pt idx="1">
                    <c:v>0.18744991588781243</c:v>
                  </c:pt>
                  <c:pt idx="2">
                    <c:v>0.18337126344123908</c:v>
                  </c:pt>
                  <c:pt idx="4">
                    <c:v>0.24420026794358229</c:v>
                  </c:pt>
                  <c:pt idx="5">
                    <c:v>0.23363061831278095</c:v>
                  </c:pt>
                  <c:pt idx="6">
                    <c:v>0.26155570457018285</c:v>
                  </c:pt>
                  <c:pt idx="7">
                    <c:v>0.26848553252529322</c:v>
                  </c:pt>
                  <c:pt idx="8">
                    <c:v>0.26803247702434208</c:v>
                  </c:pt>
                  <c:pt idx="9">
                    <c:v>0.23564496070817456</c:v>
                  </c:pt>
                  <c:pt idx="10">
                    <c:v>0.23171534307435146</c:v>
                  </c:pt>
                  <c:pt idx="12">
                    <c:v>0.21858004853327717</c:v>
                  </c:pt>
                  <c:pt idx="13">
                    <c:v>0.20559084547598799</c:v>
                  </c:pt>
                  <c:pt idx="14">
                    <c:v>0.20605012031620012</c:v>
                  </c:pt>
                  <c:pt idx="15">
                    <c:v>0.21528077260102307</c:v>
                  </c:pt>
                  <c:pt idx="16">
                    <c:v>0.23083951024486263</c:v>
                  </c:pt>
                  <c:pt idx="17">
                    <c:v>0.22682665672049065</c:v>
                  </c:pt>
                  <c:pt idx="18">
                    <c:v>0.2596903865199125</c:v>
                  </c:pt>
                </c:numCache>
              </c:numRef>
            </c:plus>
            <c:minus>
              <c:numRef>
                <c:f>'Like CS+'!$AM$4:$AM$22</c:f>
                <c:numCache>
                  <c:formatCode>General</c:formatCode>
                  <c:ptCount val="19"/>
                  <c:pt idx="0">
                    <c:v>0.26176214162250139</c:v>
                  </c:pt>
                  <c:pt idx="1">
                    <c:v>0.18744991588781243</c:v>
                  </c:pt>
                  <c:pt idx="2">
                    <c:v>0.18337126344123908</c:v>
                  </c:pt>
                  <c:pt idx="4">
                    <c:v>0.24420026794358229</c:v>
                  </c:pt>
                  <c:pt idx="5">
                    <c:v>0.23363061831278095</c:v>
                  </c:pt>
                  <c:pt idx="6">
                    <c:v>0.26155570457018285</c:v>
                  </c:pt>
                  <c:pt idx="7">
                    <c:v>0.26848553252529322</c:v>
                  </c:pt>
                  <c:pt idx="8">
                    <c:v>0.26803247702434208</c:v>
                  </c:pt>
                  <c:pt idx="9">
                    <c:v>0.23564496070817456</c:v>
                  </c:pt>
                  <c:pt idx="10">
                    <c:v>0.23171534307435146</c:v>
                  </c:pt>
                  <c:pt idx="12">
                    <c:v>0.21858004853327717</c:v>
                  </c:pt>
                  <c:pt idx="13">
                    <c:v>0.20559084547598799</c:v>
                  </c:pt>
                  <c:pt idx="14">
                    <c:v>0.20605012031620012</c:v>
                  </c:pt>
                  <c:pt idx="15">
                    <c:v>0.21528077260102307</c:v>
                  </c:pt>
                  <c:pt idx="16">
                    <c:v>0.23083951024486263</c:v>
                  </c:pt>
                  <c:pt idx="17">
                    <c:v>0.22682665672049065</c:v>
                  </c:pt>
                  <c:pt idx="18">
                    <c:v>0.2596903865199125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CS+'!$AK$4:$AK$22</c:f>
              <c:numCache>
                <c:formatCode>General</c:formatCode>
                <c:ptCount val="19"/>
                <c:pt idx="0">
                  <c:v>2.2647058823529411</c:v>
                </c:pt>
                <c:pt idx="1">
                  <c:v>2.1470588235294117</c:v>
                </c:pt>
                <c:pt idx="2">
                  <c:v>1.7352941176470589</c:v>
                </c:pt>
                <c:pt idx="4">
                  <c:v>2.1764705882352939</c:v>
                </c:pt>
                <c:pt idx="5">
                  <c:v>2.3235294117647061</c:v>
                </c:pt>
                <c:pt idx="6">
                  <c:v>2.5</c:v>
                </c:pt>
                <c:pt idx="7">
                  <c:v>2.5</c:v>
                </c:pt>
                <c:pt idx="8">
                  <c:v>2.5882352941176472</c:v>
                </c:pt>
                <c:pt idx="9">
                  <c:v>2.4705882352941178</c:v>
                </c:pt>
                <c:pt idx="10">
                  <c:v>2.4705882352941178</c:v>
                </c:pt>
                <c:pt idx="12">
                  <c:v>2.3823529411764706</c:v>
                </c:pt>
                <c:pt idx="13">
                  <c:v>2.3823529411764706</c:v>
                </c:pt>
                <c:pt idx="14">
                  <c:v>2.4117647058823528</c:v>
                </c:pt>
                <c:pt idx="15">
                  <c:v>2.4705882352941178</c:v>
                </c:pt>
                <c:pt idx="16">
                  <c:v>2.3823529411764706</c:v>
                </c:pt>
                <c:pt idx="17">
                  <c:v>2.3823529411764706</c:v>
                </c:pt>
                <c:pt idx="18">
                  <c:v>2.6764705882352939</c:v>
                </c:pt>
              </c:numCache>
            </c:numRef>
          </c:val>
          <c:smooth val="0"/>
        </c:ser>
        <c:ser>
          <c:idx val="1"/>
          <c:order val="1"/>
          <c:tx>
            <c:v>Healthy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CS+'!$AM$27:$AM$45</c:f>
                <c:numCache>
                  <c:formatCode>General</c:formatCode>
                  <c:ptCount val="19"/>
                  <c:pt idx="0">
                    <c:v>0.37102767883479865</c:v>
                  </c:pt>
                  <c:pt idx="1">
                    <c:v>0.34880014114323188</c:v>
                  </c:pt>
                  <c:pt idx="2">
                    <c:v>0.37760378094586844</c:v>
                  </c:pt>
                  <c:pt idx="4">
                    <c:v>0.32344301602505593</c:v>
                  </c:pt>
                  <c:pt idx="5">
                    <c:v>0.35991451976609878</c:v>
                  </c:pt>
                  <c:pt idx="6">
                    <c:v>0.35991451976609878</c:v>
                  </c:pt>
                  <c:pt idx="7">
                    <c:v>0.35335752215219429</c:v>
                  </c:pt>
                  <c:pt idx="8">
                    <c:v>0.40122888154345943</c:v>
                  </c:pt>
                  <c:pt idx="9">
                    <c:v>0.40122888154345943</c:v>
                  </c:pt>
                  <c:pt idx="10">
                    <c:v>0.3666899759490822</c:v>
                  </c:pt>
                  <c:pt idx="12">
                    <c:v>0.32</c:v>
                  </c:pt>
                  <c:pt idx="13">
                    <c:v>0.31496031496047244</c:v>
                  </c:pt>
                  <c:pt idx="14">
                    <c:v>0.34418242032610913</c:v>
                  </c:pt>
                  <c:pt idx="15">
                    <c:v>0.38084925344045761</c:v>
                  </c:pt>
                  <c:pt idx="16">
                    <c:v>0.34880014114323188</c:v>
                  </c:pt>
                  <c:pt idx="17">
                    <c:v>0.36627018190653482</c:v>
                  </c:pt>
                  <c:pt idx="18">
                    <c:v>0.40367542178567933</c:v>
                  </c:pt>
                </c:numCache>
              </c:numRef>
            </c:plus>
            <c:minus>
              <c:numRef>
                <c:f>'Like CS+'!$AM$27:$AM$45</c:f>
                <c:numCache>
                  <c:formatCode>General</c:formatCode>
                  <c:ptCount val="19"/>
                  <c:pt idx="0">
                    <c:v>0.37102767883479865</c:v>
                  </c:pt>
                  <c:pt idx="1">
                    <c:v>0.34880014114323188</c:v>
                  </c:pt>
                  <c:pt idx="2">
                    <c:v>0.37760378094586844</c:v>
                  </c:pt>
                  <c:pt idx="4">
                    <c:v>0.32344301602505593</c:v>
                  </c:pt>
                  <c:pt idx="5">
                    <c:v>0.35991451976609878</c:v>
                  </c:pt>
                  <c:pt idx="6">
                    <c:v>0.35991451976609878</c:v>
                  </c:pt>
                  <c:pt idx="7">
                    <c:v>0.35335752215219429</c:v>
                  </c:pt>
                  <c:pt idx="8">
                    <c:v>0.40122888154345943</c:v>
                  </c:pt>
                  <c:pt idx="9">
                    <c:v>0.40122888154345943</c:v>
                  </c:pt>
                  <c:pt idx="10">
                    <c:v>0.3666899759490822</c:v>
                  </c:pt>
                  <c:pt idx="12">
                    <c:v>0.32</c:v>
                  </c:pt>
                  <c:pt idx="13">
                    <c:v>0.31496031496047244</c:v>
                  </c:pt>
                  <c:pt idx="14">
                    <c:v>0.34418242032610913</c:v>
                  </c:pt>
                  <c:pt idx="15">
                    <c:v>0.38084925344045761</c:v>
                  </c:pt>
                  <c:pt idx="16">
                    <c:v>0.34880014114323188</c:v>
                  </c:pt>
                  <c:pt idx="17">
                    <c:v>0.36627018190653482</c:v>
                  </c:pt>
                  <c:pt idx="18">
                    <c:v>0.40367542178567933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CS+'!$AK$27:$AK$45</c:f>
              <c:numCache>
                <c:formatCode>General</c:formatCode>
                <c:ptCount val="19"/>
                <c:pt idx="0">
                  <c:v>4.8076923076923075</c:v>
                </c:pt>
                <c:pt idx="1">
                  <c:v>4.8076923076923075</c:v>
                </c:pt>
                <c:pt idx="2">
                  <c:v>4.2692307692307692</c:v>
                </c:pt>
                <c:pt idx="4">
                  <c:v>4.8461538461538458</c:v>
                </c:pt>
                <c:pt idx="5">
                  <c:v>4.9615384615384617</c:v>
                </c:pt>
                <c:pt idx="6">
                  <c:v>4.9615384615384617</c:v>
                </c:pt>
                <c:pt idx="7">
                  <c:v>5.1923076923076925</c:v>
                </c:pt>
                <c:pt idx="8">
                  <c:v>5.2307692307692308</c:v>
                </c:pt>
                <c:pt idx="9">
                  <c:v>5.2307692307692308</c:v>
                </c:pt>
                <c:pt idx="10">
                  <c:v>5.1923076923076925</c:v>
                </c:pt>
                <c:pt idx="12">
                  <c:v>5</c:v>
                </c:pt>
                <c:pt idx="13">
                  <c:v>5</c:v>
                </c:pt>
                <c:pt idx="14">
                  <c:v>4.8076923076923075</c:v>
                </c:pt>
                <c:pt idx="15">
                  <c:v>4.884615384615385</c:v>
                </c:pt>
                <c:pt idx="16">
                  <c:v>5.1923076923076925</c:v>
                </c:pt>
                <c:pt idx="17">
                  <c:v>5.0769230769230766</c:v>
                </c:pt>
                <c:pt idx="18">
                  <c:v>4.9230769230769234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35840"/>
        <c:axId val="196854336"/>
      </c:lineChart>
      <c:catAx>
        <c:axId val="228835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4336"/>
        <c:crosses val="autoZero"/>
        <c:auto val="1"/>
        <c:lblAlgn val="ctr"/>
        <c:lblOffset val="100"/>
        <c:noMultiLvlLbl val="0"/>
      </c:catAx>
      <c:valAx>
        <c:axId val="19685433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Like CS+: High vs Low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 CS+'!$B$51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CS+'!$AM$53:$AM$71</c:f>
                <c:numCache>
                  <c:formatCode>General</c:formatCode>
                  <c:ptCount val="19"/>
                  <c:pt idx="0">
                    <c:v>0.43525553861131772</c:v>
                  </c:pt>
                  <c:pt idx="1">
                    <c:v>0.4092670400754288</c:v>
                  </c:pt>
                  <c:pt idx="2">
                    <c:v>0.41022355213688932</c:v>
                  </c:pt>
                  <c:pt idx="4">
                    <c:v>0.42060164255570442</c:v>
                  </c:pt>
                  <c:pt idx="5">
                    <c:v>0.44240050291276145</c:v>
                  </c:pt>
                  <c:pt idx="6">
                    <c:v>0.42298269952747392</c:v>
                  </c:pt>
                  <c:pt idx="7">
                    <c:v>0.43260237721774758</c:v>
                  </c:pt>
                  <c:pt idx="8">
                    <c:v>0.44708212009053139</c:v>
                  </c:pt>
                  <c:pt idx="9">
                    <c:v>0.43345089528159858</c:v>
                  </c:pt>
                  <c:pt idx="10">
                    <c:v>0.43027455699292011</c:v>
                  </c:pt>
                  <c:pt idx="12">
                    <c:v>0.40402637461613755</c:v>
                  </c:pt>
                  <c:pt idx="13">
                    <c:v>0.38208971904509659</c:v>
                  </c:pt>
                  <c:pt idx="14">
                    <c:v>0.38712120296975694</c:v>
                  </c:pt>
                  <c:pt idx="15">
                    <c:v>0.42367706283952594</c:v>
                  </c:pt>
                  <c:pt idx="16">
                    <c:v>0.43973474626227887</c:v>
                  </c:pt>
                  <c:pt idx="17">
                    <c:v>0.42569582006044082</c:v>
                  </c:pt>
                  <c:pt idx="18">
                    <c:v>0.44598498439971462</c:v>
                  </c:pt>
                </c:numCache>
              </c:numRef>
            </c:plus>
            <c:minus>
              <c:numRef>
                <c:f>'Like CS+'!$AM$53:$AM$71</c:f>
                <c:numCache>
                  <c:formatCode>General</c:formatCode>
                  <c:ptCount val="19"/>
                  <c:pt idx="0">
                    <c:v>0.43525553861131772</c:v>
                  </c:pt>
                  <c:pt idx="1">
                    <c:v>0.4092670400754288</c:v>
                  </c:pt>
                  <c:pt idx="2">
                    <c:v>0.41022355213688932</c:v>
                  </c:pt>
                  <c:pt idx="4">
                    <c:v>0.42060164255570442</c:v>
                  </c:pt>
                  <c:pt idx="5">
                    <c:v>0.44240050291276145</c:v>
                  </c:pt>
                  <c:pt idx="6">
                    <c:v>0.42298269952747392</c:v>
                  </c:pt>
                  <c:pt idx="7">
                    <c:v>0.43260237721774758</c:v>
                  </c:pt>
                  <c:pt idx="8">
                    <c:v>0.44708212009053139</c:v>
                  </c:pt>
                  <c:pt idx="9">
                    <c:v>0.43345089528159858</c:v>
                  </c:pt>
                  <c:pt idx="10">
                    <c:v>0.43027455699292011</c:v>
                  </c:pt>
                  <c:pt idx="12">
                    <c:v>0.40402637461613755</c:v>
                  </c:pt>
                  <c:pt idx="13">
                    <c:v>0.38208971904509659</c:v>
                  </c:pt>
                  <c:pt idx="14">
                    <c:v>0.38712120296975694</c:v>
                  </c:pt>
                  <c:pt idx="15">
                    <c:v>0.42367706283952594</c:v>
                  </c:pt>
                  <c:pt idx="16">
                    <c:v>0.43973474626227887</c:v>
                  </c:pt>
                  <c:pt idx="17">
                    <c:v>0.42569582006044082</c:v>
                  </c:pt>
                  <c:pt idx="18">
                    <c:v>0.44598498439971462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CS+'!$AK$53:$AK$71</c:f>
              <c:numCache>
                <c:formatCode>General</c:formatCode>
                <c:ptCount val="19"/>
                <c:pt idx="0">
                  <c:v>3.3214285714285716</c:v>
                </c:pt>
                <c:pt idx="1">
                  <c:v>3.1785714285714284</c:v>
                </c:pt>
                <c:pt idx="2">
                  <c:v>2.8928571428571428</c:v>
                </c:pt>
                <c:pt idx="4">
                  <c:v>3.4642857142857144</c:v>
                </c:pt>
                <c:pt idx="5">
                  <c:v>3.6071428571428572</c:v>
                </c:pt>
                <c:pt idx="6">
                  <c:v>3.6428571428571428</c:v>
                </c:pt>
                <c:pt idx="7">
                  <c:v>3.6428571428571428</c:v>
                </c:pt>
                <c:pt idx="8">
                  <c:v>3.7142857142857144</c:v>
                </c:pt>
                <c:pt idx="9">
                  <c:v>3.5357142857142856</c:v>
                </c:pt>
                <c:pt idx="10">
                  <c:v>3.4642857142857144</c:v>
                </c:pt>
                <c:pt idx="12">
                  <c:v>3.5</c:v>
                </c:pt>
                <c:pt idx="13">
                  <c:v>3.3571428571428572</c:v>
                </c:pt>
                <c:pt idx="14">
                  <c:v>3.25</c:v>
                </c:pt>
                <c:pt idx="15">
                  <c:v>3.4285714285714284</c:v>
                </c:pt>
                <c:pt idx="16">
                  <c:v>3.5357142857142856</c:v>
                </c:pt>
                <c:pt idx="17">
                  <c:v>3.3214285714285716</c:v>
                </c:pt>
                <c:pt idx="18">
                  <c:v>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'Like CS+'!$B$75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CS+'!$AM$77:$AM$95</c:f>
                <c:numCache>
                  <c:formatCode>General</c:formatCode>
                  <c:ptCount val="19"/>
                  <c:pt idx="0">
                    <c:v>0.34999442540528597</c:v>
                  </c:pt>
                  <c:pt idx="1">
                    <c:v>0.31559986982821769</c:v>
                  </c:pt>
                  <c:pt idx="2">
                    <c:v>0.31847181603190533</c:v>
                  </c:pt>
                  <c:pt idx="4">
                    <c:v>0.33128380494264081</c:v>
                  </c:pt>
                  <c:pt idx="5">
                    <c:v>0.32131809376026671</c:v>
                  </c:pt>
                  <c:pt idx="6">
                    <c:v>0.34442187909778427</c:v>
                  </c:pt>
                  <c:pt idx="7">
                    <c:v>0.36335097826028423</c:v>
                  </c:pt>
                  <c:pt idx="8">
                    <c:v>0.3761904448287291</c:v>
                  </c:pt>
                  <c:pt idx="9">
                    <c:v>0.37545497893499291</c:v>
                  </c:pt>
                  <c:pt idx="10">
                    <c:v>0.34574114693912933</c:v>
                  </c:pt>
                  <c:pt idx="12">
                    <c:v>0.31928762733595412</c:v>
                  </c:pt>
                  <c:pt idx="13">
                    <c:v>0.3245404178686917</c:v>
                  </c:pt>
                  <c:pt idx="14">
                    <c:v>0.31192063880344706</c:v>
                  </c:pt>
                  <c:pt idx="15">
                    <c:v>0.31559986982821769</c:v>
                  </c:pt>
                  <c:pt idx="16">
                    <c:v>0.33712185429158842</c:v>
                  </c:pt>
                  <c:pt idx="17">
                    <c:v>0.34138726594381819</c:v>
                  </c:pt>
                  <c:pt idx="18">
                    <c:v>0.32812770983966016</c:v>
                  </c:pt>
                </c:numCache>
              </c:numRef>
            </c:plus>
            <c:minus>
              <c:numRef>
                <c:f>'Like CS+'!$AM$77:$AM$95</c:f>
                <c:numCache>
                  <c:formatCode>General</c:formatCode>
                  <c:ptCount val="19"/>
                  <c:pt idx="0">
                    <c:v>0.34999442540528597</c:v>
                  </c:pt>
                  <c:pt idx="1">
                    <c:v>0.31559986982821769</c:v>
                  </c:pt>
                  <c:pt idx="2">
                    <c:v>0.31847181603190533</c:v>
                  </c:pt>
                  <c:pt idx="4">
                    <c:v>0.33128380494264081</c:v>
                  </c:pt>
                  <c:pt idx="5">
                    <c:v>0.32131809376026671</c:v>
                  </c:pt>
                  <c:pt idx="6">
                    <c:v>0.34442187909778427</c:v>
                  </c:pt>
                  <c:pt idx="7">
                    <c:v>0.36335097826028423</c:v>
                  </c:pt>
                  <c:pt idx="8">
                    <c:v>0.3761904448287291</c:v>
                  </c:pt>
                  <c:pt idx="9">
                    <c:v>0.37545497893499291</c:v>
                  </c:pt>
                  <c:pt idx="10">
                    <c:v>0.34574114693912933</c:v>
                  </c:pt>
                  <c:pt idx="12">
                    <c:v>0.31928762733595412</c:v>
                  </c:pt>
                  <c:pt idx="13">
                    <c:v>0.3245404178686917</c:v>
                  </c:pt>
                  <c:pt idx="14">
                    <c:v>0.31192063880344706</c:v>
                  </c:pt>
                  <c:pt idx="15">
                    <c:v>0.31559986982821769</c:v>
                  </c:pt>
                  <c:pt idx="16">
                    <c:v>0.33712185429158842</c:v>
                  </c:pt>
                  <c:pt idx="17">
                    <c:v>0.34138726594381819</c:v>
                  </c:pt>
                  <c:pt idx="18">
                    <c:v>0.32812770983966016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CS+'!$AK$77:$AK$95</c:f>
              <c:numCache>
                <c:formatCode>General</c:formatCode>
                <c:ptCount val="19"/>
                <c:pt idx="0">
                  <c:v>3.40625</c:v>
                </c:pt>
                <c:pt idx="1">
                  <c:v>3.40625</c:v>
                </c:pt>
                <c:pt idx="2">
                  <c:v>2.78125</c:v>
                </c:pt>
                <c:pt idx="4">
                  <c:v>3.21875</c:v>
                </c:pt>
                <c:pt idx="5">
                  <c:v>3.34375</c:v>
                </c:pt>
                <c:pt idx="6">
                  <c:v>3.5</c:v>
                </c:pt>
                <c:pt idx="7">
                  <c:v>3.6875</c:v>
                </c:pt>
                <c:pt idx="8">
                  <c:v>3.75</c:v>
                </c:pt>
                <c:pt idx="9">
                  <c:v>3.78125</c:v>
                </c:pt>
                <c:pt idx="10">
                  <c:v>3.8125</c:v>
                </c:pt>
                <c:pt idx="12">
                  <c:v>3.53125</c:v>
                </c:pt>
                <c:pt idx="13">
                  <c:v>3.65625</c:v>
                </c:pt>
                <c:pt idx="14">
                  <c:v>3.625</c:v>
                </c:pt>
                <c:pt idx="15">
                  <c:v>3.59375</c:v>
                </c:pt>
                <c:pt idx="16">
                  <c:v>3.65625</c:v>
                </c:pt>
                <c:pt idx="17">
                  <c:v>3.75</c:v>
                </c:pt>
                <c:pt idx="18">
                  <c:v>3.78125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4304"/>
        <c:axId val="196856640"/>
      </c:lineChart>
      <c:catAx>
        <c:axId val="18755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56640"/>
        <c:crosses val="autoZero"/>
        <c:auto val="1"/>
        <c:lblAlgn val="ctr"/>
        <c:lblOffset val="100"/>
        <c:noMultiLvlLbl val="0"/>
      </c:catAx>
      <c:valAx>
        <c:axId val="19685664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Like CS+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 CS+'!$B$101</c:f>
              <c:strCache>
                <c:ptCount val="1"/>
                <c:pt idx="0">
                  <c:v>Phobic-High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'Like CS+'!$AM$103:$AM$121</c:f>
                <c:numCache>
                  <c:formatCode>General</c:formatCode>
                  <c:ptCount val="19"/>
                  <c:pt idx="0">
                    <c:v>0.4239365780658968</c:v>
                  </c:pt>
                  <c:pt idx="1">
                    <c:v>0.21538079972200141</c:v>
                  </c:pt>
                  <c:pt idx="2">
                    <c:v>0.30867098629086887</c:v>
                  </c:pt>
                  <c:pt idx="4">
                    <c:v>0.46874537034750774</c:v>
                  </c:pt>
                  <c:pt idx="5">
                    <c:v>0.4079079416840139</c:v>
                  </c:pt>
                  <c:pt idx="6">
                    <c:v>0.45092497528228942</c:v>
                  </c:pt>
                  <c:pt idx="7">
                    <c:v>0.45184805705753195</c:v>
                  </c:pt>
                  <c:pt idx="8">
                    <c:v>0.46874537034750774</c:v>
                  </c:pt>
                  <c:pt idx="9">
                    <c:v>0.33623735003053357</c:v>
                  </c:pt>
                  <c:pt idx="10">
                    <c:v>0.32956199888808646</c:v>
                  </c:pt>
                  <c:pt idx="12">
                    <c:v>0.34920544732928266</c:v>
                  </c:pt>
                  <c:pt idx="13">
                    <c:v>0.27028791233711424</c:v>
                  </c:pt>
                  <c:pt idx="14">
                    <c:v>0.28625940062196115</c:v>
                  </c:pt>
                  <c:pt idx="15">
                    <c:v>0.31972210155418129</c:v>
                  </c:pt>
                  <c:pt idx="16">
                    <c:v>0.31091263510296052</c:v>
                  </c:pt>
                  <c:pt idx="17">
                    <c:v>0.31091263510296052</c:v>
                  </c:pt>
                  <c:pt idx="18">
                    <c:v>0.39965262694272663</c:v>
                  </c:pt>
                </c:numCache>
              </c:numRef>
            </c:plus>
            <c:minus>
              <c:numRef>
                <c:f>'Like CS+'!$AM$103:$AM$121</c:f>
                <c:numCache>
                  <c:formatCode>General</c:formatCode>
                  <c:ptCount val="19"/>
                  <c:pt idx="0">
                    <c:v>0.4239365780658968</c:v>
                  </c:pt>
                  <c:pt idx="1">
                    <c:v>0.21538079972200141</c:v>
                  </c:pt>
                  <c:pt idx="2">
                    <c:v>0.30867098629086887</c:v>
                  </c:pt>
                  <c:pt idx="4">
                    <c:v>0.46874537034750774</c:v>
                  </c:pt>
                  <c:pt idx="5">
                    <c:v>0.4079079416840139</c:v>
                  </c:pt>
                  <c:pt idx="6">
                    <c:v>0.45092497528228942</c:v>
                  </c:pt>
                  <c:pt idx="7">
                    <c:v>0.45184805705753195</c:v>
                  </c:pt>
                  <c:pt idx="8">
                    <c:v>0.46874537034750774</c:v>
                  </c:pt>
                  <c:pt idx="9">
                    <c:v>0.33623735003053357</c:v>
                  </c:pt>
                  <c:pt idx="10">
                    <c:v>0.32956199888808646</c:v>
                  </c:pt>
                  <c:pt idx="12">
                    <c:v>0.34920544732928266</c:v>
                  </c:pt>
                  <c:pt idx="13">
                    <c:v>0.27028791233711424</c:v>
                  </c:pt>
                  <c:pt idx="14">
                    <c:v>0.28625940062196115</c:v>
                  </c:pt>
                  <c:pt idx="15">
                    <c:v>0.31972210155418129</c:v>
                  </c:pt>
                  <c:pt idx="16">
                    <c:v>0.31091263510296052</c:v>
                  </c:pt>
                  <c:pt idx="17">
                    <c:v>0.31091263510296052</c:v>
                  </c:pt>
                  <c:pt idx="18">
                    <c:v>0.39965262694272663</c:v>
                  </c:pt>
                </c:numCache>
              </c:numRef>
            </c:minus>
          </c:errBars>
          <c:val>
            <c:numRef>
              <c:f>'Like CS+'!$AK$103:$AK$121</c:f>
              <c:numCache>
                <c:formatCode>General</c:formatCode>
                <c:ptCount val="19"/>
                <c:pt idx="0">
                  <c:v>2.1875</c:v>
                </c:pt>
                <c:pt idx="1">
                  <c:v>1.8125</c:v>
                </c:pt>
                <c:pt idx="2">
                  <c:v>1.6875</c:v>
                </c:pt>
                <c:pt idx="4">
                  <c:v>2.3125</c:v>
                </c:pt>
                <c:pt idx="5">
                  <c:v>2.3125</c:v>
                </c:pt>
                <c:pt idx="6">
                  <c:v>2.625</c:v>
                </c:pt>
                <c:pt idx="7">
                  <c:v>2.4375</c:v>
                </c:pt>
                <c:pt idx="8">
                  <c:v>2.6875</c:v>
                </c:pt>
                <c:pt idx="9">
                  <c:v>2.3125</c:v>
                </c:pt>
                <c:pt idx="10">
                  <c:v>2.1875</c:v>
                </c:pt>
                <c:pt idx="12">
                  <c:v>2.3125</c:v>
                </c:pt>
                <c:pt idx="13">
                  <c:v>2.1875</c:v>
                </c:pt>
                <c:pt idx="14">
                  <c:v>2.1875</c:v>
                </c:pt>
                <c:pt idx="15">
                  <c:v>2.25</c:v>
                </c:pt>
                <c:pt idx="16">
                  <c:v>2.125</c:v>
                </c:pt>
                <c:pt idx="17">
                  <c:v>2.125</c:v>
                </c:pt>
                <c:pt idx="18">
                  <c:v>2.4375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'Like CS+'!$B$125</c:f>
              <c:strCache>
                <c:ptCount val="1"/>
                <c:pt idx="0">
                  <c:v>Phobic-Low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'Like CS+'!$AM$127:$AM$145</c:f>
                <c:numCache>
                  <c:formatCode>General</c:formatCode>
                  <c:ptCount val="19"/>
                  <c:pt idx="0">
                    <c:v>0.34299717028501769</c:v>
                  </c:pt>
                  <c:pt idx="1">
                    <c:v>0.29083131321943778</c:v>
                  </c:pt>
                  <c:pt idx="2">
                    <c:v>0.2286647801900118</c:v>
                  </c:pt>
                  <c:pt idx="4">
                    <c:v>0.22740026479888631</c:v>
                  </c:pt>
                  <c:pt idx="5">
                    <c:v>0.27590680940137818</c:v>
                  </c:pt>
                  <c:pt idx="6">
                    <c:v>0.31280502222634932</c:v>
                  </c:pt>
                  <c:pt idx="7">
                    <c:v>0.33505897040460908</c:v>
                  </c:pt>
                  <c:pt idx="8">
                    <c:v>0.31403171329503854</c:v>
                  </c:pt>
                  <c:pt idx="9">
                    <c:v>0.34439545235784891</c:v>
                  </c:pt>
                  <c:pt idx="10">
                    <c:v>0.33072799594966668</c:v>
                  </c:pt>
                  <c:pt idx="12">
                    <c:v>0.29083131321943778</c:v>
                  </c:pt>
                  <c:pt idx="13">
                    <c:v>0.31372549019607837</c:v>
                  </c:pt>
                  <c:pt idx="14">
                    <c:v>0.30154032351430776</c:v>
                  </c:pt>
                  <c:pt idx="15">
                    <c:v>0.29994232432898732</c:v>
                  </c:pt>
                  <c:pt idx="16">
                    <c:v>0.34439545235784891</c:v>
                  </c:pt>
                  <c:pt idx="17">
                    <c:v>0.33419726566782965</c:v>
                  </c:pt>
                  <c:pt idx="18">
                    <c:v>0.35185016558679133</c:v>
                  </c:pt>
                </c:numCache>
              </c:numRef>
            </c:plus>
            <c:minus>
              <c:numRef>
                <c:f>'Like CS+'!$AM$127:$AM$145</c:f>
                <c:numCache>
                  <c:formatCode>General</c:formatCode>
                  <c:ptCount val="19"/>
                  <c:pt idx="0">
                    <c:v>0.34299717028501769</c:v>
                  </c:pt>
                  <c:pt idx="1">
                    <c:v>0.29083131321943778</c:v>
                  </c:pt>
                  <c:pt idx="2">
                    <c:v>0.2286647801900118</c:v>
                  </c:pt>
                  <c:pt idx="4">
                    <c:v>0.22740026479888631</c:v>
                  </c:pt>
                  <c:pt idx="5">
                    <c:v>0.27590680940137818</c:v>
                  </c:pt>
                  <c:pt idx="6">
                    <c:v>0.31280502222634932</c:v>
                  </c:pt>
                  <c:pt idx="7">
                    <c:v>0.33505897040460908</c:v>
                  </c:pt>
                  <c:pt idx="8">
                    <c:v>0.31403171329503854</c:v>
                  </c:pt>
                  <c:pt idx="9">
                    <c:v>0.34439545235784891</c:v>
                  </c:pt>
                  <c:pt idx="10">
                    <c:v>0.33072799594966668</c:v>
                  </c:pt>
                  <c:pt idx="12">
                    <c:v>0.29083131321943778</c:v>
                  </c:pt>
                  <c:pt idx="13">
                    <c:v>0.31372549019607837</c:v>
                  </c:pt>
                  <c:pt idx="14">
                    <c:v>0.30154032351430776</c:v>
                  </c:pt>
                  <c:pt idx="15">
                    <c:v>0.29994232432898732</c:v>
                  </c:pt>
                  <c:pt idx="16">
                    <c:v>0.34439545235784891</c:v>
                  </c:pt>
                  <c:pt idx="17">
                    <c:v>0.33419726566782965</c:v>
                  </c:pt>
                  <c:pt idx="18">
                    <c:v>0.35185016558679133</c:v>
                  </c:pt>
                </c:numCache>
              </c:numRef>
            </c:minus>
          </c:errBars>
          <c:val>
            <c:numRef>
              <c:f>'Like CS+'!$AK$127:$AK$145</c:f>
              <c:numCache>
                <c:formatCode>General</c:formatCode>
                <c:ptCount val="19"/>
                <c:pt idx="0">
                  <c:v>2.3333333333333335</c:v>
                </c:pt>
                <c:pt idx="1">
                  <c:v>2.4444444444444446</c:v>
                </c:pt>
                <c:pt idx="2">
                  <c:v>1.7777777777777777</c:v>
                </c:pt>
                <c:pt idx="4">
                  <c:v>2.0555555555555554</c:v>
                </c:pt>
                <c:pt idx="5">
                  <c:v>2.3333333333333335</c:v>
                </c:pt>
                <c:pt idx="6">
                  <c:v>2.3888888888888888</c:v>
                </c:pt>
                <c:pt idx="7">
                  <c:v>2.5555555555555554</c:v>
                </c:pt>
                <c:pt idx="8">
                  <c:v>2.5</c:v>
                </c:pt>
                <c:pt idx="9">
                  <c:v>2.6111111111111112</c:v>
                </c:pt>
                <c:pt idx="10">
                  <c:v>2.7222222222222223</c:v>
                </c:pt>
                <c:pt idx="12">
                  <c:v>2.4444444444444446</c:v>
                </c:pt>
                <c:pt idx="13">
                  <c:v>2.5555555555555554</c:v>
                </c:pt>
                <c:pt idx="14">
                  <c:v>2.6111111111111112</c:v>
                </c:pt>
                <c:pt idx="15">
                  <c:v>2.6666666666666665</c:v>
                </c:pt>
                <c:pt idx="16">
                  <c:v>2.6111111111111112</c:v>
                </c:pt>
                <c:pt idx="17">
                  <c:v>2.6111111111111112</c:v>
                </c:pt>
                <c:pt idx="18">
                  <c:v>2.8888888888888888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'Like CS+'!$B$149</c:f>
              <c:strCache>
                <c:ptCount val="1"/>
                <c:pt idx="0">
                  <c:v>Healthy-High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'Like CS+'!$AM$151:$AM$169</c:f>
                <c:numCache>
                  <c:formatCode>General</c:formatCode>
                  <c:ptCount val="19"/>
                  <c:pt idx="0">
                    <c:v>0.64067801551109016</c:v>
                  </c:pt>
                  <c:pt idx="1">
                    <c:v>0.58915824530980554</c:v>
                  </c:pt>
                  <c:pt idx="2">
                    <c:v>0.6232413273091858</c:v>
                  </c:pt>
                  <c:pt idx="4">
                    <c:v>0.49792959773196921</c:v>
                  </c:pt>
                  <c:pt idx="5">
                    <c:v>0.59381569522016453</c:v>
                  </c:pt>
                  <c:pt idx="6">
                    <c:v>0.61657545301138794</c:v>
                  </c:pt>
                  <c:pt idx="7">
                    <c:v>0.54734520812692256</c:v>
                  </c:pt>
                  <c:pt idx="8">
                    <c:v>0.68584668471250165</c:v>
                  </c:pt>
                  <c:pt idx="9">
                    <c:v>0.67827361471513326</c:v>
                  </c:pt>
                  <c:pt idx="10">
                    <c:v>0.64067801551109016</c:v>
                  </c:pt>
                  <c:pt idx="12">
                    <c:v>0.56712022037008802</c:v>
                  </c:pt>
                  <c:pt idx="13">
                    <c:v>0.56712022037008802</c:v>
                  </c:pt>
                  <c:pt idx="14">
                    <c:v>0.63419544049867738</c:v>
                  </c:pt>
                  <c:pt idx="15">
                    <c:v>0.68030134304980761</c:v>
                  </c:pt>
                  <c:pt idx="16">
                    <c:v>0.60927179584494262</c:v>
                  </c:pt>
                  <c:pt idx="17">
                    <c:v>0.68584668471250165</c:v>
                  </c:pt>
                  <c:pt idx="18">
                    <c:v>0.74366007223078956</c:v>
                  </c:pt>
                </c:numCache>
              </c:numRef>
            </c:plus>
            <c:minus>
              <c:numRef>
                <c:f>'Like CS+'!$AM$151:$AM$169</c:f>
                <c:numCache>
                  <c:formatCode>General</c:formatCode>
                  <c:ptCount val="19"/>
                  <c:pt idx="0">
                    <c:v>0.64067801551109016</c:v>
                  </c:pt>
                  <c:pt idx="1">
                    <c:v>0.58915824530980554</c:v>
                  </c:pt>
                  <c:pt idx="2">
                    <c:v>0.6232413273091858</c:v>
                  </c:pt>
                  <c:pt idx="4">
                    <c:v>0.49792959773196921</c:v>
                  </c:pt>
                  <c:pt idx="5">
                    <c:v>0.59381569522016453</c:v>
                  </c:pt>
                  <c:pt idx="6">
                    <c:v>0.61657545301138794</c:v>
                  </c:pt>
                  <c:pt idx="7">
                    <c:v>0.54734520812692256</c:v>
                  </c:pt>
                  <c:pt idx="8">
                    <c:v>0.68584668471250165</c:v>
                  </c:pt>
                  <c:pt idx="9">
                    <c:v>0.67827361471513326</c:v>
                  </c:pt>
                  <c:pt idx="10">
                    <c:v>0.64067801551109016</c:v>
                  </c:pt>
                  <c:pt idx="12">
                    <c:v>0.56712022037008802</c:v>
                  </c:pt>
                  <c:pt idx="13">
                    <c:v>0.56712022037008802</c:v>
                  </c:pt>
                  <c:pt idx="14">
                    <c:v>0.63419544049867738</c:v>
                  </c:pt>
                  <c:pt idx="15">
                    <c:v>0.68030134304980761</c:v>
                  </c:pt>
                  <c:pt idx="16">
                    <c:v>0.60927179584494262</c:v>
                  </c:pt>
                  <c:pt idx="17">
                    <c:v>0.68584668471250165</c:v>
                  </c:pt>
                  <c:pt idx="18">
                    <c:v>0.74366007223078956</c:v>
                  </c:pt>
                </c:numCache>
              </c:numRef>
            </c:minus>
          </c:errBars>
          <c:val>
            <c:numRef>
              <c:f>'Like CS+'!$AK$151:$AK$169</c:f>
              <c:numCache>
                <c:formatCode>General</c:formatCode>
                <c:ptCount val="19"/>
                <c:pt idx="0">
                  <c:v>4.833333333333333</c:v>
                </c:pt>
                <c:pt idx="1">
                  <c:v>5</c:v>
                </c:pt>
                <c:pt idx="2">
                  <c:v>4.5</c:v>
                </c:pt>
                <c:pt idx="4">
                  <c:v>5</c:v>
                </c:pt>
                <c:pt idx="5">
                  <c:v>5.333333333333333</c:v>
                </c:pt>
                <c:pt idx="6">
                  <c:v>5</c:v>
                </c:pt>
                <c:pt idx="7">
                  <c:v>5.25</c:v>
                </c:pt>
                <c:pt idx="8">
                  <c:v>5.083333333333333</c:v>
                </c:pt>
                <c:pt idx="9">
                  <c:v>5.166666666666667</c:v>
                </c:pt>
                <c:pt idx="10">
                  <c:v>5.166666666666667</c:v>
                </c:pt>
                <c:pt idx="12">
                  <c:v>5.083333333333333</c:v>
                </c:pt>
                <c:pt idx="13">
                  <c:v>4.916666666666667</c:v>
                </c:pt>
                <c:pt idx="14">
                  <c:v>4.666666666666667</c:v>
                </c:pt>
                <c:pt idx="15">
                  <c:v>5</c:v>
                </c:pt>
                <c:pt idx="16">
                  <c:v>5.416666666666667</c:v>
                </c:pt>
                <c:pt idx="17">
                  <c:v>4.916666666666667</c:v>
                </c:pt>
                <c:pt idx="18">
                  <c:v>4.916666666666667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'Like CS+'!$B$173</c:f>
              <c:strCache>
                <c:ptCount val="1"/>
                <c:pt idx="0">
                  <c:v>Healthy-Low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'Like CS+'!$AM$175:$AM$193</c:f>
                <c:numCache>
                  <c:formatCode>General</c:formatCode>
                  <c:ptCount val="19"/>
                  <c:pt idx="0">
                    <c:v>0.46382218880011594</c:v>
                  </c:pt>
                  <c:pt idx="1">
                    <c:v>0.44332181876800686</c:v>
                  </c:pt>
                  <c:pt idx="2">
                    <c:v>0.49211878243677087</c:v>
                  </c:pt>
                  <c:pt idx="4">
                    <c:v>0.45415336966531467</c:v>
                  </c:pt>
                  <c:pt idx="5">
                    <c:v>0.45647404583656315</c:v>
                  </c:pt>
                  <c:pt idx="6">
                    <c:v>0.45461845260302436</c:v>
                  </c:pt>
                  <c:pt idx="7">
                    <c:v>0.49681998045966225</c:v>
                  </c:pt>
                  <c:pt idx="8">
                    <c:v>0.50567364241070512</c:v>
                  </c:pt>
                  <c:pt idx="9">
                    <c:v>0.51519596350466113</c:v>
                  </c:pt>
                  <c:pt idx="10">
                    <c:v>0.45088435689953049</c:v>
                  </c:pt>
                  <c:pt idx="12">
                    <c:v>0.38406554103958901</c:v>
                  </c:pt>
                  <c:pt idx="13">
                    <c:v>0.36833682993614014</c:v>
                  </c:pt>
                  <c:pt idx="14">
                    <c:v>0.38406554103958901</c:v>
                  </c:pt>
                  <c:pt idx="15">
                    <c:v>0.45088435689953049</c:v>
                  </c:pt>
                  <c:pt idx="16">
                    <c:v>0.42132504423474315</c:v>
                  </c:pt>
                  <c:pt idx="17">
                    <c:v>0.39491698518827256</c:v>
                  </c:pt>
                  <c:pt idx="18">
                    <c:v>0.45461845260302436</c:v>
                  </c:pt>
                </c:numCache>
              </c:numRef>
            </c:plus>
            <c:minus>
              <c:numRef>
                <c:f>'Like CS+'!$AM$175:$AM$193</c:f>
                <c:numCache>
                  <c:formatCode>General</c:formatCode>
                  <c:ptCount val="19"/>
                  <c:pt idx="0">
                    <c:v>0.46382218880011594</c:v>
                  </c:pt>
                  <c:pt idx="1">
                    <c:v>0.44332181876800686</c:v>
                  </c:pt>
                  <c:pt idx="2">
                    <c:v>0.49211878243677087</c:v>
                  </c:pt>
                  <c:pt idx="4">
                    <c:v>0.45415336966531467</c:v>
                  </c:pt>
                  <c:pt idx="5">
                    <c:v>0.45647404583656315</c:v>
                  </c:pt>
                  <c:pt idx="6">
                    <c:v>0.45461845260302436</c:v>
                  </c:pt>
                  <c:pt idx="7">
                    <c:v>0.49681998045966225</c:v>
                  </c:pt>
                  <c:pt idx="8">
                    <c:v>0.50567364241070512</c:v>
                  </c:pt>
                  <c:pt idx="9">
                    <c:v>0.51519596350466113</c:v>
                  </c:pt>
                  <c:pt idx="10">
                    <c:v>0.45088435689953049</c:v>
                  </c:pt>
                  <c:pt idx="12">
                    <c:v>0.38406554103958901</c:v>
                  </c:pt>
                  <c:pt idx="13">
                    <c:v>0.36833682993614014</c:v>
                  </c:pt>
                  <c:pt idx="14">
                    <c:v>0.38406554103958901</c:v>
                  </c:pt>
                  <c:pt idx="15">
                    <c:v>0.45088435689953049</c:v>
                  </c:pt>
                  <c:pt idx="16">
                    <c:v>0.42132504423474315</c:v>
                  </c:pt>
                  <c:pt idx="17">
                    <c:v>0.39491698518827256</c:v>
                  </c:pt>
                  <c:pt idx="18">
                    <c:v>0.45461845260302436</c:v>
                  </c:pt>
                </c:numCache>
              </c:numRef>
            </c:minus>
          </c:errBars>
          <c:val>
            <c:numRef>
              <c:f>'Like CS+'!$AK$175:$AK$193</c:f>
              <c:numCache>
                <c:formatCode>General</c:formatCode>
                <c:ptCount val="19"/>
                <c:pt idx="0">
                  <c:v>4.7857142857142856</c:v>
                </c:pt>
                <c:pt idx="1">
                  <c:v>4.6428571428571432</c:v>
                </c:pt>
                <c:pt idx="2">
                  <c:v>4.0714285714285712</c:v>
                </c:pt>
                <c:pt idx="4">
                  <c:v>4.7142857142857144</c:v>
                </c:pt>
                <c:pt idx="5">
                  <c:v>4.6428571428571432</c:v>
                </c:pt>
                <c:pt idx="6">
                  <c:v>4.9285714285714288</c:v>
                </c:pt>
                <c:pt idx="7">
                  <c:v>5.1428571428571432</c:v>
                </c:pt>
                <c:pt idx="8">
                  <c:v>5.3571428571428568</c:v>
                </c:pt>
                <c:pt idx="9">
                  <c:v>5.2857142857142856</c:v>
                </c:pt>
                <c:pt idx="10">
                  <c:v>5.2142857142857144</c:v>
                </c:pt>
                <c:pt idx="12">
                  <c:v>4.9285714285714288</c:v>
                </c:pt>
                <c:pt idx="13">
                  <c:v>5.0714285714285712</c:v>
                </c:pt>
                <c:pt idx="14">
                  <c:v>4.9285714285714288</c:v>
                </c:pt>
                <c:pt idx="15">
                  <c:v>4.7857142857142856</c:v>
                </c:pt>
                <c:pt idx="16">
                  <c:v>5</c:v>
                </c:pt>
                <c:pt idx="17">
                  <c:v>5.2142857142857144</c:v>
                </c:pt>
                <c:pt idx="18">
                  <c:v>4.9285714285714288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35328"/>
        <c:axId val="196858944"/>
      </c:lineChart>
      <c:catAx>
        <c:axId val="22883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58944"/>
        <c:crosses val="autoZero"/>
        <c:auto val="1"/>
        <c:lblAlgn val="ctr"/>
        <c:lblOffset val="100"/>
        <c:noMultiLvlLbl val="0"/>
      </c:catAx>
      <c:valAx>
        <c:axId val="196858944"/>
        <c:scaling>
          <c:orientation val="minMax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3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Like CS-: Phobic vs Healthy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Phobic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CS-'!$AM$4:$AM$22</c:f>
                <c:numCache>
                  <c:formatCode>General</c:formatCode>
                  <c:ptCount val="19"/>
                  <c:pt idx="0">
                    <c:v>0.17638954548096941</c:v>
                  </c:pt>
                  <c:pt idx="1">
                    <c:v>0.25464941430251314</c:v>
                  </c:pt>
                  <c:pt idx="2">
                    <c:v>0.26109062441539138</c:v>
                  </c:pt>
                  <c:pt idx="4">
                    <c:v>0.23200655261879247</c:v>
                  </c:pt>
                  <c:pt idx="5">
                    <c:v>0.245138547940732</c:v>
                  </c:pt>
                  <c:pt idx="6">
                    <c:v>0.250586736533147</c:v>
                  </c:pt>
                  <c:pt idx="7">
                    <c:v>0.28164274914538018</c:v>
                  </c:pt>
                  <c:pt idx="8">
                    <c:v>0.28140291026244818</c:v>
                  </c:pt>
                  <c:pt idx="9">
                    <c:v>0.30868170459169647</c:v>
                  </c:pt>
                  <c:pt idx="10">
                    <c:v>0.29028453455718045</c:v>
                  </c:pt>
                  <c:pt idx="12">
                    <c:v>0.26134910445534548</c:v>
                  </c:pt>
                  <c:pt idx="13">
                    <c:v>0.28388733050436299</c:v>
                  </c:pt>
                  <c:pt idx="14">
                    <c:v>0.26943948132179946</c:v>
                  </c:pt>
                  <c:pt idx="15">
                    <c:v>0.27401163213924912</c:v>
                  </c:pt>
                  <c:pt idx="16">
                    <c:v>0.26600956148955918</c:v>
                  </c:pt>
                  <c:pt idx="17">
                    <c:v>0.31042666877311348</c:v>
                  </c:pt>
                  <c:pt idx="18">
                    <c:v>0.29731690568825309</c:v>
                  </c:pt>
                </c:numCache>
              </c:numRef>
            </c:plus>
            <c:minus>
              <c:numRef>
                <c:f>'Like CS-'!$AM$4:$AM$22</c:f>
                <c:numCache>
                  <c:formatCode>General</c:formatCode>
                  <c:ptCount val="19"/>
                  <c:pt idx="0">
                    <c:v>0.17638954548096941</c:v>
                  </c:pt>
                  <c:pt idx="1">
                    <c:v>0.25464941430251314</c:v>
                  </c:pt>
                  <c:pt idx="2">
                    <c:v>0.26109062441539138</c:v>
                  </c:pt>
                  <c:pt idx="4">
                    <c:v>0.23200655261879247</c:v>
                  </c:pt>
                  <c:pt idx="5">
                    <c:v>0.245138547940732</c:v>
                  </c:pt>
                  <c:pt idx="6">
                    <c:v>0.250586736533147</c:v>
                  </c:pt>
                  <c:pt idx="7">
                    <c:v>0.28164274914538018</c:v>
                  </c:pt>
                  <c:pt idx="8">
                    <c:v>0.28140291026244818</c:v>
                  </c:pt>
                  <c:pt idx="9">
                    <c:v>0.30868170459169647</c:v>
                  </c:pt>
                  <c:pt idx="10">
                    <c:v>0.29028453455718045</c:v>
                  </c:pt>
                  <c:pt idx="12">
                    <c:v>0.26134910445534548</c:v>
                  </c:pt>
                  <c:pt idx="13">
                    <c:v>0.28388733050436299</c:v>
                  </c:pt>
                  <c:pt idx="14">
                    <c:v>0.26943948132179946</c:v>
                  </c:pt>
                  <c:pt idx="15">
                    <c:v>0.27401163213924912</c:v>
                  </c:pt>
                  <c:pt idx="16">
                    <c:v>0.26600956148955918</c:v>
                  </c:pt>
                  <c:pt idx="17">
                    <c:v>0.31042666877311348</c:v>
                  </c:pt>
                  <c:pt idx="18">
                    <c:v>0.29731690568825309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CS-'!$AK$4:$AK$22</c:f>
              <c:numCache>
                <c:formatCode>General</c:formatCode>
                <c:ptCount val="19"/>
                <c:pt idx="0">
                  <c:v>1.9411764705882353</c:v>
                </c:pt>
                <c:pt idx="1">
                  <c:v>2.2647058823529411</c:v>
                </c:pt>
                <c:pt idx="2">
                  <c:v>2.5882352941176472</c:v>
                </c:pt>
                <c:pt idx="4">
                  <c:v>2.2647058823529411</c:v>
                </c:pt>
                <c:pt idx="5">
                  <c:v>2.3235294117647061</c:v>
                </c:pt>
                <c:pt idx="6">
                  <c:v>2.4411764705882355</c:v>
                </c:pt>
                <c:pt idx="7">
                  <c:v>2.4411764705882355</c:v>
                </c:pt>
                <c:pt idx="8">
                  <c:v>2.5882352941176472</c:v>
                </c:pt>
                <c:pt idx="9">
                  <c:v>2.6470588235294117</c:v>
                </c:pt>
                <c:pt idx="10">
                  <c:v>2.6470588235294117</c:v>
                </c:pt>
                <c:pt idx="12">
                  <c:v>2.5588235294117645</c:v>
                </c:pt>
                <c:pt idx="13">
                  <c:v>2.6470588235294117</c:v>
                </c:pt>
                <c:pt idx="14">
                  <c:v>2.7058823529411766</c:v>
                </c:pt>
                <c:pt idx="15">
                  <c:v>2.6470588235294117</c:v>
                </c:pt>
                <c:pt idx="16">
                  <c:v>2.7058823529411766</c:v>
                </c:pt>
                <c:pt idx="17">
                  <c:v>2.8235294117647061</c:v>
                </c:pt>
                <c:pt idx="18">
                  <c:v>2.8529411764705883</c:v>
                </c:pt>
              </c:numCache>
            </c:numRef>
          </c:val>
          <c:smooth val="0"/>
        </c:ser>
        <c:ser>
          <c:idx val="1"/>
          <c:order val="1"/>
          <c:tx>
            <c:v>Healthy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CS-'!$AM$27:$AM$45</c:f>
                <c:numCache>
                  <c:formatCode>General</c:formatCode>
                  <c:ptCount val="19"/>
                  <c:pt idx="0">
                    <c:v>0.37490511620121442</c:v>
                  </c:pt>
                  <c:pt idx="1">
                    <c:v>0.32656722714650027</c:v>
                  </c:pt>
                  <c:pt idx="2">
                    <c:v>0.35914428212713539</c:v>
                  </c:pt>
                  <c:pt idx="4">
                    <c:v>0.27757188951000406</c:v>
                  </c:pt>
                  <c:pt idx="5">
                    <c:v>0.27276363393971714</c:v>
                  </c:pt>
                  <c:pt idx="6">
                    <c:v>0.3246773546390086</c:v>
                  </c:pt>
                  <c:pt idx="7">
                    <c:v>0.28240723459898487</c:v>
                  </c:pt>
                  <c:pt idx="8">
                    <c:v>0.35222370513856455</c:v>
                  </c:pt>
                  <c:pt idx="9">
                    <c:v>0.3246773546390086</c:v>
                  </c:pt>
                  <c:pt idx="10">
                    <c:v>0.33096595223445802</c:v>
                  </c:pt>
                  <c:pt idx="12">
                    <c:v>0.3173932285642867</c:v>
                  </c:pt>
                  <c:pt idx="13">
                    <c:v>0.31651953397004651</c:v>
                  </c:pt>
                  <c:pt idx="14">
                    <c:v>0.33613184226522697</c:v>
                  </c:pt>
                  <c:pt idx="15">
                    <c:v>0.33977368033170829</c:v>
                  </c:pt>
                  <c:pt idx="16">
                    <c:v>0.34489686306756412</c:v>
                  </c:pt>
                  <c:pt idx="17">
                    <c:v>0.37629775444453556</c:v>
                  </c:pt>
                  <c:pt idx="18">
                    <c:v>0.3827029376181198</c:v>
                  </c:pt>
                </c:numCache>
              </c:numRef>
            </c:plus>
            <c:minus>
              <c:numRef>
                <c:f>'Like CS-'!$AM$27:$AM$45</c:f>
                <c:numCache>
                  <c:formatCode>General</c:formatCode>
                  <c:ptCount val="19"/>
                  <c:pt idx="0">
                    <c:v>0.37490511620121442</c:v>
                  </c:pt>
                  <c:pt idx="1">
                    <c:v>0.32656722714650027</c:v>
                  </c:pt>
                  <c:pt idx="2">
                    <c:v>0.35914428212713539</c:v>
                  </c:pt>
                  <c:pt idx="4">
                    <c:v>0.27757188951000406</c:v>
                  </c:pt>
                  <c:pt idx="5">
                    <c:v>0.27276363393971714</c:v>
                  </c:pt>
                  <c:pt idx="6">
                    <c:v>0.3246773546390086</c:v>
                  </c:pt>
                  <c:pt idx="7">
                    <c:v>0.28240723459898487</c:v>
                  </c:pt>
                  <c:pt idx="8">
                    <c:v>0.35222370513856455</c:v>
                  </c:pt>
                  <c:pt idx="9">
                    <c:v>0.3246773546390086</c:v>
                  </c:pt>
                  <c:pt idx="10">
                    <c:v>0.33096595223445802</c:v>
                  </c:pt>
                  <c:pt idx="12">
                    <c:v>0.3173932285642867</c:v>
                  </c:pt>
                  <c:pt idx="13">
                    <c:v>0.31651953397004651</c:v>
                  </c:pt>
                  <c:pt idx="14">
                    <c:v>0.33613184226522697</c:v>
                  </c:pt>
                  <c:pt idx="15">
                    <c:v>0.33977368033170829</c:v>
                  </c:pt>
                  <c:pt idx="16">
                    <c:v>0.34489686306756412</c:v>
                  </c:pt>
                  <c:pt idx="17">
                    <c:v>0.37629775444453556</c:v>
                  </c:pt>
                  <c:pt idx="18">
                    <c:v>0.3827029376181198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CS-'!$AK$27:$AK$45</c:f>
              <c:numCache>
                <c:formatCode>General</c:formatCode>
                <c:ptCount val="19"/>
                <c:pt idx="0">
                  <c:v>4.9230769230769234</c:v>
                </c:pt>
                <c:pt idx="1">
                  <c:v>5.115384615384615</c:v>
                </c:pt>
                <c:pt idx="2">
                  <c:v>5.7692307692307692</c:v>
                </c:pt>
                <c:pt idx="4">
                  <c:v>5.615384615384615</c:v>
                </c:pt>
                <c:pt idx="5">
                  <c:v>5.5</c:v>
                </c:pt>
                <c:pt idx="6">
                  <c:v>5.6538461538461542</c:v>
                </c:pt>
                <c:pt idx="7">
                  <c:v>5.9230769230769234</c:v>
                </c:pt>
                <c:pt idx="8">
                  <c:v>5.6923076923076925</c:v>
                </c:pt>
                <c:pt idx="9">
                  <c:v>5.6538461538461542</c:v>
                </c:pt>
                <c:pt idx="10">
                  <c:v>5.5384615384615383</c:v>
                </c:pt>
                <c:pt idx="12">
                  <c:v>4.9615384615384617</c:v>
                </c:pt>
                <c:pt idx="13">
                  <c:v>5.2307692307692308</c:v>
                </c:pt>
                <c:pt idx="14">
                  <c:v>5.2307692307692308</c:v>
                </c:pt>
                <c:pt idx="15">
                  <c:v>5.384615384615385</c:v>
                </c:pt>
                <c:pt idx="16">
                  <c:v>5.4230769230769234</c:v>
                </c:pt>
                <c:pt idx="17">
                  <c:v>5.5</c:v>
                </c:pt>
                <c:pt idx="18">
                  <c:v>5.3076923076923075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38400"/>
        <c:axId val="196861248"/>
      </c:lineChart>
      <c:catAx>
        <c:axId val="22883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1248"/>
        <c:crosses val="autoZero"/>
        <c:auto val="1"/>
        <c:lblAlgn val="ctr"/>
        <c:lblOffset val="100"/>
        <c:noMultiLvlLbl val="0"/>
      </c:catAx>
      <c:valAx>
        <c:axId val="1968612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384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Like CS-: High vs Low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 CS-'!$B$53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CS-'!$AM$55:$AM$73</c:f>
                <c:numCache>
                  <c:formatCode>General</c:formatCode>
                  <c:ptCount val="19"/>
                  <c:pt idx="0">
                    <c:v>0.41070097278392154</c:v>
                  </c:pt>
                  <c:pt idx="1">
                    <c:v>0.40183783166238146</c:v>
                  </c:pt>
                  <c:pt idx="2">
                    <c:v>0.41855831622362127</c:v>
                  </c:pt>
                  <c:pt idx="4">
                    <c:v>0.40734727791000852</c:v>
                  </c:pt>
                  <c:pt idx="5">
                    <c:v>0.39014661820380447</c:v>
                  </c:pt>
                  <c:pt idx="6">
                    <c:v>0.40061680838488767</c:v>
                  </c:pt>
                  <c:pt idx="7">
                    <c:v>0.42013547267840207</c:v>
                  </c:pt>
                  <c:pt idx="8">
                    <c:v>0.41070097278392154</c:v>
                  </c:pt>
                  <c:pt idx="9">
                    <c:v>0.41313909452465547</c:v>
                  </c:pt>
                  <c:pt idx="10">
                    <c:v>0.41384997390531575</c:v>
                  </c:pt>
                  <c:pt idx="12">
                    <c:v>0.3685138655950444</c:v>
                  </c:pt>
                  <c:pt idx="13">
                    <c:v>0.39662252309714374</c:v>
                  </c:pt>
                  <c:pt idx="14">
                    <c:v>0.39314875251357301</c:v>
                  </c:pt>
                  <c:pt idx="15">
                    <c:v>0.41313909452465547</c:v>
                  </c:pt>
                  <c:pt idx="16">
                    <c:v>0.39563312954331797</c:v>
                  </c:pt>
                  <c:pt idx="17">
                    <c:v>0.43778073213624563</c:v>
                  </c:pt>
                  <c:pt idx="18">
                    <c:v>0.4218228873649682</c:v>
                  </c:pt>
                </c:numCache>
              </c:numRef>
            </c:plus>
            <c:minus>
              <c:numRef>
                <c:f>'Like CS-'!$AM$55:$AM$73</c:f>
                <c:numCache>
                  <c:formatCode>General</c:formatCode>
                  <c:ptCount val="19"/>
                  <c:pt idx="0">
                    <c:v>0.41070097278392154</c:v>
                  </c:pt>
                  <c:pt idx="1">
                    <c:v>0.40183783166238146</c:v>
                  </c:pt>
                  <c:pt idx="2">
                    <c:v>0.41855831622362127</c:v>
                  </c:pt>
                  <c:pt idx="4">
                    <c:v>0.40734727791000852</c:v>
                  </c:pt>
                  <c:pt idx="5">
                    <c:v>0.39014661820380447</c:v>
                  </c:pt>
                  <c:pt idx="6">
                    <c:v>0.40061680838488767</c:v>
                  </c:pt>
                  <c:pt idx="7">
                    <c:v>0.42013547267840207</c:v>
                  </c:pt>
                  <c:pt idx="8">
                    <c:v>0.41070097278392154</c:v>
                  </c:pt>
                  <c:pt idx="9">
                    <c:v>0.41313909452465547</c:v>
                  </c:pt>
                  <c:pt idx="10">
                    <c:v>0.41384997390531575</c:v>
                  </c:pt>
                  <c:pt idx="12">
                    <c:v>0.3685138655950444</c:v>
                  </c:pt>
                  <c:pt idx="13">
                    <c:v>0.39662252309714374</c:v>
                  </c:pt>
                  <c:pt idx="14">
                    <c:v>0.39314875251357301</c:v>
                  </c:pt>
                  <c:pt idx="15">
                    <c:v>0.41313909452465547</c:v>
                  </c:pt>
                  <c:pt idx="16">
                    <c:v>0.39563312954331797</c:v>
                  </c:pt>
                  <c:pt idx="17">
                    <c:v>0.43778073213624563</c:v>
                  </c:pt>
                  <c:pt idx="18">
                    <c:v>0.4218228873649682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CS-'!$AK$55:$AK$73</c:f>
              <c:numCache>
                <c:formatCode>General</c:formatCode>
                <c:ptCount val="19"/>
                <c:pt idx="0">
                  <c:v>3.0357142857142856</c:v>
                </c:pt>
                <c:pt idx="1">
                  <c:v>3.2857142857142856</c:v>
                </c:pt>
                <c:pt idx="2">
                  <c:v>3.7142857142857144</c:v>
                </c:pt>
                <c:pt idx="4">
                  <c:v>3.4642857142857144</c:v>
                </c:pt>
                <c:pt idx="5">
                  <c:v>3.4642857142857144</c:v>
                </c:pt>
                <c:pt idx="6">
                  <c:v>3.5</c:v>
                </c:pt>
                <c:pt idx="7">
                  <c:v>3.6071428571428572</c:v>
                </c:pt>
                <c:pt idx="8">
                  <c:v>3.5357142857142856</c:v>
                </c:pt>
                <c:pt idx="9">
                  <c:v>3.6428571428571428</c:v>
                </c:pt>
                <c:pt idx="10">
                  <c:v>3.5714285714285716</c:v>
                </c:pt>
                <c:pt idx="12">
                  <c:v>3.5</c:v>
                </c:pt>
                <c:pt idx="13">
                  <c:v>3.6071428571428572</c:v>
                </c:pt>
                <c:pt idx="14">
                  <c:v>3.6071428571428572</c:v>
                </c:pt>
                <c:pt idx="15">
                  <c:v>3.6428571428571428</c:v>
                </c:pt>
                <c:pt idx="16">
                  <c:v>3.6785714285714284</c:v>
                </c:pt>
                <c:pt idx="17">
                  <c:v>3.7142857142857144</c:v>
                </c:pt>
                <c:pt idx="18">
                  <c:v>3.7142857142857144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'Like CS-'!$B$77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CS-'!$AM$79:$AM$97</c:f>
                <c:numCache>
                  <c:formatCode>General</c:formatCode>
                  <c:ptCount val="19"/>
                  <c:pt idx="0">
                    <c:v>0.36455716297728091</c:v>
                  </c:pt>
                  <c:pt idx="1">
                    <c:v>0.37739867602572874</c:v>
                  </c:pt>
                  <c:pt idx="2">
                    <c:v>0.42413528362273245</c:v>
                  </c:pt>
                  <c:pt idx="4">
                    <c:v>0.39227053248436483</c:v>
                  </c:pt>
                  <c:pt idx="5">
                    <c:v>0.39073392081856911</c:v>
                  </c:pt>
                  <c:pt idx="6">
                    <c:v>0.41247457588852976</c:v>
                  </c:pt>
                  <c:pt idx="7">
                    <c:v>0.43278735048383032</c:v>
                  </c:pt>
                  <c:pt idx="8">
                    <c:v>0.42608586873283999</c:v>
                  </c:pt>
                  <c:pt idx="9">
                    <c:v>0.42486301887489836</c:v>
                  </c:pt>
                  <c:pt idx="10">
                    <c:v>0.39884719415736253</c:v>
                  </c:pt>
                  <c:pt idx="12">
                    <c:v>0.35757740769992524</c:v>
                  </c:pt>
                  <c:pt idx="13">
                    <c:v>0.37162459379012774</c:v>
                  </c:pt>
                  <c:pt idx="14">
                    <c:v>0.36633680334625424</c:v>
                  </c:pt>
                  <c:pt idx="15">
                    <c:v>0.3789464556280881</c:v>
                  </c:pt>
                  <c:pt idx="16">
                    <c:v>0.38692872696435993</c:v>
                  </c:pt>
                  <c:pt idx="17">
                    <c:v>0.40221647869475818</c:v>
                  </c:pt>
                  <c:pt idx="18">
                    <c:v>0.3880616335398262</c:v>
                  </c:pt>
                </c:numCache>
              </c:numRef>
            </c:plus>
            <c:minus>
              <c:numRef>
                <c:f>'Like CS-'!$AM$79:$AM$97</c:f>
                <c:numCache>
                  <c:formatCode>General</c:formatCode>
                  <c:ptCount val="19"/>
                  <c:pt idx="0">
                    <c:v>0.36455716297728091</c:v>
                  </c:pt>
                  <c:pt idx="1">
                    <c:v>0.37739867602572874</c:v>
                  </c:pt>
                  <c:pt idx="2">
                    <c:v>0.42413528362273245</c:v>
                  </c:pt>
                  <c:pt idx="4">
                    <c:v>0.39227053248436483</c:v>
                  </c:pt>
                  <c:pt idx="5">
                    <c:v>0.39073392081856911</c:v>
                  </c:pt>
                  <c:pt idx="6">
                    <c:v>0.41247457588852976</c:v>
                  </c:pt>
                  <c:pt idx="7">
                    <c:v>0.43278735048383032</c:v>
                  </c:pt>
                  <c:pt idx="8">
                    <c:v>0.42608586873283999</c:v>
                  </c:pt>
                  <c:pt idx="9">
                    <c:v>0.42486301887489836</c:v>
                  </c:pt>
                  <c:pt idx="10">
                    <c:v>0.39884719415736253</c:v>
                  </c:pt>
                  <c:pt idx="12">
                    <c:v>0.35757740769992524</c:v>
                  </c:pt>
                  <c:pt idx="13">
                    <c:v>0.37162459379012774</c:v>
                  </c:pt>
                  <c:pt idx="14">
                    <c:v>0.36633680334625424</c:v>
                  </c:pt>
                  <c:pt idx="15">
                    <c:v>0.3789464556280881</c:v>
                  </c:pt>
                  <c:pt idx="16">
                    <c:v>0.38692872696435993</c:v>
                  </c:pt>
                  <c:pt idx="17">
                    <c:v>0.40221647869475818</c:v>
                  </c:pt>
                  <c:pt idx="18">
                    <c:v>0.3880616335398262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CS-'!$AK$79:$AK$97</c:f>
              <c:numCache>
                <c:formatCode>General</c:formatCode>
                <c:ptCount val="19"/>
                <c:pt idx="0">
                  <c:v>3.40625</c:v>
                </c:pt>
                <c:pt idx="1">
                  <c:v>3.6875</c:v>
                </c:pt>
                <c:pt idx="2">
                  <c:v>4.1875</c:v>
                </c:pt>
                <c:pt idx="4">
                  <c:v>3.9375</c:v>
                </c:pt>
                <c:pt idx="5">
                  <c:v>3.90625</c:v>
                </c:pt>
                <c:pt idx="6">
                  <c:v>4.125</c:v>
                </c:pt>
                <c:pt idx="7">
                  <c:v>4.25</c:v>
                </c:pt>
                <c:pt idx="8">
                  <c:v>4.28125</c:v>
                </c:pt>
                <c:pt idx="9">
                  <c:v>4.21875</c:v>
                </c:pt>
                <c:pt idx="10">
                  <c:v>4.1875</c:v>
                </c:pt>
                <c:pt idx="12">
                  <c:v>3.6875</c:v>
                </c:pt>
                <c:pt idx="13">
                  <c:v>3.90625</c:v>
                </c:pt>
                <c:pt idx="14">
                  <c:v>3.96875</c:v>
                </c:pt>
                <c:pt idx="15">
                  <c:v>4</c:v>
                </c:pt>
                <c:pt idx="16">
                  <c:v>4.0625</c:v>
                </c:pt>
                <c:pt idx="17">
                  <c:v>4.21875</c:v>
                </c:pt>
                <c:pt idx="18">
                  <c:v>4.09375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36864"/>
        <c:axId val="214402752"/>
      </c:lineChart>
      <c:catAx>
        <c:axId val="22883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2752"/>
        <c:crosses val="autoZero"/>
        <c:auto val="1"/>
        <c:lblAlgn val="ctr"/>
        <c:lblOffset val="100"/>
        <c:noMultiLvlLbl val="0"/>
      </c:catAx>
      <c:valAx>
        <c:axId val="21440275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3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Like CS-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'Like CS-'!$B$104</c:f>
              <c:strCache>
                <c:ptCount val="1"/>
                <c:pt idx="0">
                  <c:v>Phobic-High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CS-'!$AM$106:$AM$124</c:f>
                <c:numCache>
                  <c:formatCode>General</c:formatCode>
                  <c:ptCount val="19"/>
                  <c:pt idx="0">
                    <c:v>0.17994708216848743</c:v>
                  </c:pt>
                  <c:pt idx="1">
                    <c:v>0.3872983346207417</c:v>
                  </c:pt>
                  <c:pt idx="2">
                    <c:v>0.3527668414752787</c:v>
                  </c:pt>
                  <c:pt idx="4">
                    <c:v>0.36362373715452384</c:v>
                  </c:pt>
                  <c:pt idx="5">
                    <c:v>0.40551750201988129</c:v>
                  </c:pt>
                  <c:pt idx="6">
                    <c:v>0.37379435820009671</c:v>
                  </c:pt>
                  <c:pt idx="7">
                    <c:v>0.42687494916218993</c:v>
                  </c:pt>
                  <c:pt idx="8">
                    <c:v>0.45215533220835119</c:v>
                  </c:pt>
                  <c:pt idx="9">
                    <c:v>0.49777281743560259</c:v>
                  </c:pt>
                  <c:pt idx="10">
                    <c:v>0.4807401700618652</c:v>
                  </c:pt>
                  <c:pt idx="12">
                    <c:v>0.40960685758148357</c:v>
                  </c:pt>
                  <c:pt idx="13">
                    <c:v>0.46874537034750774</c:v>
                  </c:pt>
                  <c:pt idx="14">
                    <c:v>0.43938087754880223</c:v>
                  </c:pt>
                  <c:pt idx="15">
                    <c:v>0.43076159944400283</c:v>
                  </c:pt>
                  <c:pt idx="16">
                    <c:v>0.41633319989322654</c:v>
                  </c:pt>
                  <c:pt idx="17">
                    <c:v>0.46666666666666662</c:v>
                  </c:pt>
                  <c:pt idx="18">
                    <c:v>0.45430043901463363</c:v>
                  </c:pt>
                </c:numCache>
              </c:numRef>
            </c:plus>
            <c:minus>
              <c:numRef>
                <c:f>'Like CS-'!$AM$106:$AM$124</c:f>
                <c:numCache>
                  <c:formatCode>General</c:formatCode>
                  <c:ptCount val="19"/>
                  <c:pt idx="0">
                    <c:v>0.17994708216848743</c:v>
                  </c:pt>
                  <c:pt idx="1">
                    <c:v>0.3872983346207417</c:v>
                  </c:pt>
                  <c:pt idx="2">
                    <c:v>0.3527668414752787</c:v>
                  </c:pt>
                  <c:pt idx="4">
                    <c:v>0.36362373715452384</c:v>
                  </c:pt>
                  <c:pt idx="5">
                    <c:v>0.40551750201988129</c:v>
                  </c:pt>
                  <c:pt idx="6">
                    <c:v>0.37379435820009671</c:v>
                  </c:pt>
                  <c:pt idx="7">
                    <c:v>0.42687494916218993</c:v>
                  </c:pt>
                  <c:pt idx="8">
                    <c:v>0.45215533220835119</c:v>
                  </c:pt>
                  <c:pt idx="9">
                    <c:v>0.49777281743560259</c:v>
                  </c:pt>
                  <c:pt idx="10">
                    <c:v>0.4807401700618652</c:v>
                  </c:pt>
                  <c:pt idx="12">
                    <c:v>0.40960685758148357</c:v>
                  </c:pt>
                  <c:pt idx="13">
                    <c:v>0.46874537034750774</c:v>
                  </c:pt>
                  <c:pt idx="14">
                    <c:v>0.43938087754880223</c:v>
                  </c:pt>
                  <c:pt idx="15">
                    <c:v>0.43076159944400283</c:v>
                  </c:pt>
                  <c:pt idx="16">
                    <c:v>0.41633319989322654</c:v>
                  </c:pt>
                  <c:pt idx="17">
                    <c:v>0.46666666666666662</c:v>
                  </c:pt>
                  <c:pt idx="18">
                    <c:v>0.45430043901463363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CS-'!$AK$106:$AK$124</c:f>
              <c:numCache>
                <c:formatCode>General</c:formatCode>
                <c:ptCount val="19"/>
                <c:pt idx="0">
                  <c:v>1.9523809523809523</c:v>
                </c:pt>
                <c:pt idx="1">
                  <c:v>2.125</c:v>
                </c:pt>
                <c:pt idx="2">
                  <c:v>2.5</c:v>
                </c:pt>
                <c:pt idx="4">
                  <c:v>2.125</c:v>
                </c:pt>
                <c:pt idx="5">
                  <c:v>2.25</c:v>
                </c:pt>
                <c:pt idx="6">
                  <c:v>2.3125</c:v>
                </c:pt>
                <c:pt idx="7">
                  <c:v>2.25</c:v>
                </c:pt>
                <c:pt idx="8">
                  <c:v>2.5</c:v>
                </c:pt>
                <c:pt idx="9">
                  <c:v>2.625</c:v>
                </c:pt>
                <c:pt idx="10">
                  <c:v>2.5</c:v>
                </c:pt>
                <c:pt idx="12">
                  <c:v>2.625</c:v>
                </c:pt>
                <c:pt idx="13">
                  <c:v>2.6875</c:v>
                </c:pt>
                <c:pt idx="14">
                  <c:v>2.6875</c:v>
                </c:pt>
                <c:pt idx="15">
                  <c:v>2.625</c:v>
                </c:pt>
                <c:pt idx="16">
                  <c:v>2.75</c:v>
                </c:pt>
                <c:pt idx="17">
                  <c:v>2.75</c:v>
                </c:pt>
                <c:pt idx="18">
                  <c:v>2.8125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'Like CS-'!$B$127</c:f>
              <c:strCache>
                <c:ptCount val="1"/>
                <c:pt idx="0">
                  <c:v>Phobic-Low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CS-'!$AM$129:$AM$147</c:f>
                <c:numCache>
                  <c:formatCode>General</c:formatCode>
                  <c:ptCount val="19"/>
                  <c:pt idx="0">
                    <c:v>0.28683801643779988</c:v>
                  </c:pt>
                  <c:pt idx="1">
                    <c:v>0.35430021567828723</c:v>
                  </c:pt>
                  <c:pt idx="2">
                    <c:v>0.39896058724266281</c:v>
                  </c:pt>
                  <c:pt idx="4">
                    <c:v>0.31280502222634932</c:v>
                  </c:pt>
                  <c:pt idx="5">
                    <c:v>0.31280502222634932</c:v>
                  </c:pt>
                  <c:pt idx="6">
                    <c:v>0.35511314267205552</c:v>
                  </c:pt>
                  <c:pt idx="7">
                    <c:v>0.39142087799366915</c:v>
                  </c:pt>
                  <c:pt idx="8">
                    <c:v>0.37203266590216227</c:v>
                  </c:pt>
                  <c:pt idx="9">
                    <c:v>0.40754136648679462</c:v>
                  </c:pt>
                  <c:pt idx="10">
                    <c:v>0.3678757458685043</c:v>
                  </c:pt>
                  <c:pt idx="12">
                    <c:v>0.3553837051057227</c:v>
                  </c:pt>
                  <c:pt idx="13">
                    <c:v>0.36393551359354087</c:v>
                  </c:pt>
                  <c:pt idx="14">
                    <c:v>0.35102968215623837</c:v>
                  </c:pt>
                  <c:pt idx="15">
                    <c:v>0.37203266590216227</c:v>
                  </c:pt>
                  <c:pt idx="16">
                    <c:v>0.36261258840993976</c:v>
                  </c:pt>
                  <c:pt idx="17">
                    <c:v>0.43932071573349174</c:v>
                  </c:pt>
                  <c:pt idx="18">
                    <c:v>0.41501981350032791</c:v>
                  </c:pt>
                </c:numCache>
              </c:numRef>
            </c:plus>
            <c:minus>
              <c:numRef>
                <c:f>'Like CS-'!$AM$129:$AM$147</c:f>
                <c:numCache>
                  <c:formatCode>General</c:formatCode>
                  <c:ptCount val="19"/>
                  <c:pt idx="0">
                    <c:v>0.28683801643779988</c:v>
                  </c:pt>
                  <c:pt idx="1">
                    <c:v>0.35430021567828723</c:v>
                  </c:pt>
                  <c:pt idx="2">
                    <c:v>0.39896058724266281</c:v>
                  </c:pt>
                  <c:pt idx="4">
                    <c:v>0.31280502222634932</c:v>
                  </c:pt>
                  <c:pt idx="5">
                    <c:v>0.31280502222634932</c:v>
                  </c:pt>
                  <c:pt idx="6">
                    <c:v>0.35511314267205552</c:v>
                  </c:pt>
                  <c:pt idx="7">
                    <c:v>0.39142087799366915</c:v>
                  </c:pt>
                  <c:pt idx="8">
                    <c:v>0.37203266590216227</c:v>
                  </c:pt>
                  <c:pt idx="9">
                    <c:v>0.40754136648679462</c:v>
                  </c:pt>
                  <c:pt idx="10">
                    <c:v>0.3678757458685043</c:v>
                  </c:pt>
                  <c:pt idx="12">
                    <c:v>0.3553837051057227</c:v>
                  </c:pt>
                  <c:pt idx="13">
                    <c:v>0.36393551359354087</c:v>
                  </c:pt>
                  <c:pt idx="14">
                    <c:v>0.35102968215623837</c:v>
                  </c:pt>
                  <c:pt idx="15">
                    <c:v>0.37203266590216227</c:v>
                  </c:pt>
                  <c:pt idx="16">
                    <c:v>0.36261258840993976</c:v>
                  </c:pt>
                  <c:pt idx="17">
                    <c:v>0.43932071573349174</c:v>
                  </c:pt>
                  <c:pt idx="18">
                    <c:v>0.41501981350032791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CS-'!$AK$129:$AK$147</c:f>
              <c:numCache>
                <c:formatCode>General</c:formatCode>
                <c:ptCount val="19"/>
                <c:pt idx="0">
                  <c:v>2.1111111111111112</c:v>
                </c:pt>
                <c:pt idx="1">
                  <c:v>2.3888888888888888</c:v>
                </c:pt>
                <c:pt idx="2">
                  <c:v>2.6666666666666665</c:v>
                </c:pt>
                <c:pt idx="4">
                  <c:v>2.3888888888888888</c:v>
                </c:pt>
                <c:pt idx="5">
                  <c:v>2.3888888888888888</c:v>
                </c:pt>
                <c:pt idx="6">
                  <c:v>2.5555555555555554</c:v>
                </c:pt>
                <c:pt idx="7">
                  <c:v>2.6111111111111112</c:v>
                </c:pt>
                <c:pt idx="8">
                  <c:v>2.6666666666666665</c:v>
                </c:pt>
                <c:pt idx="9">
                  <c:v>2.6666666666666665</c:v>
                </c:pt>
                <c:pt idx="10">
                  <c:v>2.7777777777777777</c:v>
                </c:pt>
                <c:pt idx="12">
                  <c:v>2.5</c:v>
                </c:pt>
                <c:pt idx="13">
                  <c:v>2.6111111111111112</c:v>
                </c:pt>
                <c:pt idx="14">
                  <c:v>2.7222222222222223</c:v>
                </c:pt>
                <c:pt idx="15">
                  <c:v>2.6666666666666665</c:v>
                </c:pt>
                <c:pt idx="16">
                  <c:v>2.6666666666666665</c:v>
                </c:pt>
                <c:pt idx="17">
                  <c:v>2.8888888888888888</c:v>
                </c:pt>
                <c:pt idx="18">
                  <c:v>2.8888888888888888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'Like CS-'!$B$150</c:f>
              <c:strCache>
                <c:ptCount val="1"/>
                <c:pt idx="0">
                  <c:v>Healthy-High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CS-'!$AM$152:$AM$170</c:f>
                <c:numCache>
                  <c:formatCode>General</c:formatCode>
                  <c:ptCount val="19"/>
                  <c:pt idx="0">
                    <c:v>0.65712874067277094</c:v>
                  </c:pt>
                  <c:pt idx="1">
                    <c:v>0.52748167228876408</c:v>
                  </c:pt>
                  <c:pt idx="2">
                    <c:v>0.60757386835646743</c:v>
                  </c:pt>
                  <c:pt idx="4">
                    <c:v>0.44767535462709568</c:v>
                  </c:pt>
                  <c:pt idx="5">
                    <c:v>0.39539358638484534</c:v>
                  </c:pt>
                  <c:pt idx="6">
                    <c:v>0.52157316600177306</c:v>
                  </c:pt>
                  <c:pt idx="7">
                    <c:v>0.39539358638484534</c:v>
                  </c:pt>
                  <c:pt idx="8">
                    <c:v>0.5523553373805512</c:v>
                  </c:pt>
                  <c:pt idx="9">
                    <c:v>0.49792959773196921</c:v>
                  </c:pt>
                  <c:pt idx="10">
                    <c:v>0.49792959773196921</c:v>
                  </c:pt>
                  <c:pt idx="12">
                    <c:v>0.51958873331764399</c:v>
                  </c:pt>
                  <c:pt idx="13">
                    <c:v>0.52748167228876408</c:v>
                  </c:pt>
                  <c:pt idx="14">
                    <c:v>0.55793795877339314</c:v>
                  </c:pt>
                  <c:pt idx="15">
                    <c:v>0.60302268915552726</c:v>
                  </c:pt>
                  <c:pt idx="16">
                    <c:v>0.59555284869798641</c:v>
                  </c:pt>
                  <c:pt idx="17">
                    <c:v>0.68030134304980761</c:v>
                  </c:pt>
                  <c:pt idx="18">
                    <c:v>0.66130766190288481</c:v>
                  </c:pt>
                </c:numCache>
              </c:numRef>
            </c:plus>
            <c:minus>
              <c:numRef>
                <c:f>'Like CS-'!$AM$152:$AM$170</c:f>
                <c:numCache>
                  <c:formatCode>General</c:formatCode>
                  <c:ptCount val="19"/>
                  <c:pt idx="0">
                    <c:v>0.65712874067277094</c:v>
                  </c:pt>
                  <c:pt idx="1">
                    <c:v>0.52748167228876408</c:v>
                  </c:pt>
                  <c:pt idx="2">
                    <c:v>0.60757386835646743</c:v>
                  </c:pt>
                  <c:pt idx="4">
                    <c:v>0.44767535462709568</c:v>
                  </c:pt>
                  <c:pt idx="5">
                    <c:v>0.39539358638484534</c:v>
                  </c:pt>
                  <c:pt idx="6">
                    <c:v>0.52157316600177306</c:v>
                  </c:pt>
                  <c:pt idx="7">
                    <c:v>0.39539358638484534</c:v>
                  </c:pt>
                  <c:pt idx="8">
                    <c:v>0.5523553373805512</c:v>
                  </c:pt>
                  <c:pt idx="9">
                    <c:v>0.49792959773196921</c:v>
                  </c:pt>
                  <c:pt idx="10">
                    <c:v>0.49792959773196921</c:v>
                  </c:pt>
                  <c:pt idx="12">
                    <c:v>0.51958873331764399</c:v>
                  </c:pt>
                  <c:pt idx="13">
                    <c:v>0.52748167228876408</c:v>
                  </c:pt>
                  <c:pt idx="14">
                    <c:v>0.55793795877339314</c:v>
                  </c:pt>
                  <c:pt idx="15">
                    <c:v>0.60302268915552726</c:v>
                  </c:pt>
                  <c:pt idx="16">
                    <c:v>0.59555284869798641</c:v>
                  </c:pt>
                  <c:pt idx="17">
                    <c:v>0.68030134304980761</c:v>
                  </c:pt>
                  <c:pt idx="18">
                    <c:v>0.66130766190288481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CS-'!$AK$152:$AK$170</c:f>
              <c:numCache>
                <c:formatCode>General</c:formatCode>
                <c:ptCount val="19"/>
                <c:pt idx="0">
                  <c:v>4.75</c:v>
                </c:pt>
                <c:pt idx="1">
                  <c:v>4.833333333333333</c:v>
                </c:pt>
                <c:pt idx="2">
                  <c:v>5.333333333333333</c:v>
                </c:pt>
                <c:pt idx="4">
                  <c:v>5.25</c:v>
                </c:pt>
                <c:pt idx="5">
                  <c:v>5.083333333333333</c:v>
                </c:pt>
                <c:pt idx="6">
                  <c:v>5.083333333333333</c:v>
                </c:pt>
                <c:pt idx="7">
                  <c:v>5.416666666666667</c:v>
                </c:pt>
                <c:pt idx="8">
                  <c:v>4.916666666666667</c:v>
                </c:pt>
                <c:pt idx="9">
                  <c:v>5</c:v>
                </c:pt>
                <c:pt idx="10">
                  <c:v>5</c:v>
                </c:pt>
                <c:pt idx="12">
                  <c:v>4.666666666666667</c:v>
                </c:pt>
                <c:pt idx="13">
                  <c:v>4.833333333333333</c:v>
                </c:pt>
                <c:pt idx="14">
                  <c:v>4.833333333333333</c:v>
                </c:pt>
                <c:pt idx="15">
                  <c:v>5</c:v>
                </c:pt>
                <c:pt idx="16">
                  <c:v>4.916666666666667</c:v>
                </c:pt>
                <c:pt idx="17">
                  <c:v>5</c:v>
                </c:pt>
                <c:pt idx="18">
                  <c:v>4.916666666666667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'Like CS-'!$B$173</c:f>
              <c:strCache>
                <c:ptCount val="1"/>
                <c:pt idx="0">
                  <c:v>Healthy-Low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'Like CS-'!$AM$175:$AM$193</c:f>
                <c:numCache>
                  <c:formatCode>General</c:formatCode>
                  <c:ptCount val="19"/>
                  <c:pt idx="0">
                    <c:v>0.36540115700441661</c:v>
                  </c:pt>
                  <c:pt idx="1">
                    <c:v>0.42976728059398184</c:v>
                  </c:pt>
                  <c:pt idx="2">
                    <c:v>0.4331956778994947</c:v>
                  </c:pt>
                  <c:pt idx="4">
                    <c:v>0.35190581234298723</c:v>
                  </c:pt>
                  <c:pt idx="5">
                    <c:v>0.37459473734196297</c:v>
                  </c:pt>
                  <c:pt idx="6">
                    <c:v>0.39007119449008421</c:v>
                  </c:pt>
                  <c:pt idx="7">
                    <c:v>0.38626021913894304</c:v>
                  </c:pt>
                  <c:pt idx="8">
                    <c:v>0.40128702497824614</c:v>
                  </c:pt>
                  <c:pt idx="9">
                    <c:v>0.39491698518827301</c:v>
                  </c:pt>
                  <c:pt idx="10">
                    <c:v>0.43514263457633701</c:v>
                  </c:pt>
                  <c:pt idx="12">
                    <c:v>0.40962634768386363</c:v>
                  </c:pt>
                  <c:pt idx="13">
                    <c:v>0.38789807900489665</c:v>
                  </c:pt>
                  <c:pt idx="14">
                    <c:v>0.41729313288016556</c:v>
                  </c:pt>
                  <c:pt idx="15">
                    <c:v>0.3835149091563767</c:v>
                  </c:pt>
                  <c:pt idx="16">
                    <c:v>0.39007119449008465</c:v>
                  </c:pt>
                  <c:pt idx="17">
                    <c:v>0.39917497333958635</c:v>
                  </c:pt>
                  <c:pt idx="18">
                    <c:v>0.45647404583656315</c:v>
                  </c:pt>
                </c:numCache>
              </c:numRef>
            </c:plus>
            <c:minus>
              <c:numRef>
                <c:f>'Like CS-'!$AM$175:$AM$193</c:f>
                <c:numCache>
                  <c:formatCode>General</c:formatCode>
                  <c:ptCount val="19"/>
                  <c:pt idx="0">
                    <c:v>0.36540115700441661</c:v>
                  </c:pt>
                  <c:pt idx="1">
                    <c:v>0.42976728059398184</c:v>
                  </c:pt>
                  <c:pt idx="2">
                    <c:v>0.4331956778994947</c:v>
                  </c:pt>
                  <c:pt idx="4">
                    <c:v>0.35190581234298723</c:v>
                  </c:pt>
                  <c:pt idx="5">
                    <c:v>0.37459473734196297</c:v>
                  </c:pt>
                  <c:pt idx="6">
                    <c:v>0.39007119449008421</c:v>
                  </c:pt>
                  <c:pt idx="7">
                    <c:v>0.38626021913894304</c:v>
                  </c:pt>
                  <c:pt idx="8">
                    <c:v>0.40128702497824614</c:v>
                  </c:pt>
                  <c:pt idx="9">
                    <c:v>0.39491698518827301</c:v>
                  </c:pt>
                  <c:pt idx="10">
                    <c:v>0.43514263457633701</c:v>
                  </c:pt>
                  <c:pt idx="12">
                    <c:v>0.40962634768386363</c:v>
                  </c:pt>
                  <c:pt idx="13">
                    <c:v>0.38789807900489665</c:v>
                  </c:pt>
                  <c:pt idx="14">
                    <c:v>0.41729313288016556</c:v>
                  </c:pt>
                  <c:pt idx="15">
                    <c:v>0.3835149091563767</c:v>
                  </c:pt>
                  <c:pt idx="16">
                    <c:v>0.39007119449008465</c:v>
                  </c:pt>
                  <c:pt idx="17">
                    <c:v>0.39917497333958635</c:v>
                  </c:pt>
                  <c:pt idx="18">
                    <c:v>0.45647404583656315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'Like CS-'!$AK$175:$AK$193</c:f>
              <c:numCache>
                <c:formatCode>General</c:formatCode>
                <c:ptCount val="19"/>
                <c:pt idx="0">
                  <c:v>5.3</c:v>
                </c:pt>
                <c:pt idx="1">
                  <c:v>5.3571428571428568</c:v>
                </c:pt>
                <c:pt idx="2">
                  <c:v>6.1428571428571432</c:v>
                </c:pt>
                <c:pt idx="4">
                  <c:v>5.9285714285714288</c:v>
                </c:pt>
                <c:pt idx="5">
                  <c:v>5.8571428571428568</c:v>
                </c:pt>
                <c:pt idx="6">
                  <c:v>6.1428571428571432</c:v>
                </c:pt>
                <c:pt idx="7">
                  <c:v>6.3571428571428568</c:v>
                </c:pt>
                <c:pt idx="8">
                  <c:v>6.3571428571428568</c:v>
                </c:pt>
                <c:pt idx="9">
                  <c:v>6.2142857142857144</c:v>
                </c:pt>
                <c:pt idx="10">
                  <c:v>6</c:v>
                </c:pt>
                <c:pt idx="12">
                  <c:v>5.2142857142857144</c:v>
                </c:pt>
                <c:pt idx="13">
                  <c:v>5.5714285714285712</c:v>
                </c:pt>
                <c:pt idx="14">
                  <c:v>5.5714285714285712</c:v>
                </c:pt>
                <c:pt idx="15">
                  <c:v>5.7142857142857144</c:v>
                </c:pt>
                <c:pt idx="16">
                  <c:v>5.8571428571428568</c:v>
                </c:pt>
                <c:pt idx="17">
                  <c:v>5.9285714285714288</c:v>
                </c:pt>
                <c:pt idx="18">
                  <c:v>5.6428571428571432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619968"/>
        <c:axId val="214405056"/>
      </c:lineChart>
      <c:catAx>
        <c:axId val="233619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05056"/>
        <c:crosses val="autoZero"/>
        <c:auto val="1"/>
        <c:lblAlgn val="ctr"/>
        <c:lblOffset val="100"/>
        <c:noMultiLvlLbl val="0"/>
      </c:catAx>
      <c:valAx>
        <c:axId val="2144050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1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Expectancy CS+: High-E vs Low-E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'Expectancy CS+'!$B$56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CS+'!$AM$58:$AM$76</c:f>
                <c:numCache>
                  <c:formatCode>General</c:formatCode>
                  <c:ptCount val="19"/>
                  <c:pt idx="0">
                    <c:v>4.1501549448364701</c:v>
                  </c:pt>
                  <c:pt idx="1">
                    <c:v>4.3412858513426951</c:v>
                  </c:pt>
                  <c:pt idx="2">
                    <c:v>4.6913908904482682</c:v>
                  </c:pt>
                  <c:pt idx="4">
                    <c:v>5.3902915307773354</c:v>
                  </c:pt>
                  <c:pt idx="5">
                    <c:v>5.0910948733203245</c:v>
                  </c:pt>
                  <c:pt idx="6">
                    <c:v>5.3902915307773362</c:v>
                  </c:pt>
                  <c:pt idx="7">
                    <c:v>4.9575609198934316</c:v>
                  </c:pt>
                  <c:pt idx="8">
                    <c:v>4.66671588560218</c:v>
                  </c:pt>
                  <c:pt idx="9">
                    <c:v>5.0655450503656176</c:v>
                  </c:pt>
                  <c:pt idx="10">
                    <c:v>4.4372333056609712</c:v>
                  </c:pt>
                  <c:pt idx="12">
                    <c:v>4.6678938435394102</c:v>
                  </c:pt>
                  <c:pt idx="13">
                    <c:v>3.767989923652018</c:v>
                  </c:pt>
                  <c:pt idx="14">
                    <c:v>4.7537902948581658</c:v>
                  </c:pt>
                  <c:pt idx="15">
                    <c:v>4.5640334273499379</c:v>
                  </c:pt>
                  <c:pt idx="16">
                    <c:v>4.3339343941578283</c:v>
                  </c:pt>
                  <c:pt idx="17">
                    <c:v>4.1000420519290053</c:v>
                  </c:pt>
                  <c:pt idx="18">
                    <c:v>3.7741131846770295</c:v>
                  </c:pt>
                </c:numCache>
              </c:numRef>
            </c:plus>
            <c:minus>
              <c:numRef>
                <c:f>'Expectancy CS+'!$AM$58:$AM$76</c:f>
                <c:numCache>
                  <c:formatCode>General</c:formatCode>
                  <c:ptCount val="19"/>
                  <c:pt idx="0">
                    <c:v>4.1501549448364701</c:v>
                  </c:pt>
                  <c:pt idx="1">
                    <c:v>4.3412858513426951</c:v>
                  </c:pt>
                  <c:pt idx="2">
                    <c:v>4.6913908904482682</c:v>
                  </c:pt>
                  <c:pt idx="4">
                    <c:v>5.3902915307773354</c:v>
                  </c:pt>
                  <c:pt idx="5">
                    <c:v>5.0910948733203245</c:v>
                  </c:pt>
                  <c:pt idx="6">
                    <c:v>5.3902915307773362</c:v>
                  </c:pt>
                  <c:pt idx="7">
                    <c:v>4.9575609198934316</c:v>
                  </c:pt>
                  <c:pt idx="8">
                    <c:v>4.66671588560218</c:v>
                  </c:pt>
                  <c:pt idx="9">
                    <c:v>5.0655450503656176</c:v>
                  </c:pt>
                  <c:pt idx="10">
                    <c:v>4.4372333056609712</c:v>
                  </c:pt>
                  <c:pt idx="12">
                    <c:v>4.6678938435394102</c:v>
                  </c:pt>
                  <c:pt idx="13">
                    <c:v>3.767989923652018</c:v>
                  </c:pt>
                  <c:pt idx="14">
                    <c:v>4.7537902948581658</c:v>
                  </c:pt>
                  <c:pt idx="15">
                    <c:v>4.5640334273499379</c:v>
                  </c:pt>
                  <c:pt idx="16">
                    <c:v>4.3339343941578283</c:v>
                  </c:pt>
                  <c:pt idx="17">
                    <c:v>4.1000420519290053</c:v>
                  </c:pt>
                  <c:pt idx="18">
                    <c:v>3.7741131846770295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CS+'!$AK$58:$AK$76</c:f>
              <c:numCache>
                <c:formatCode>General</c:formatCode>
                <c:ptCount val="19"/>
                <c:pt idx="0">
                  <c:v>65.862068965517238</c:v>
                </c:pt>
                <c:pt idx="1">
                  <c:v>62.931034482758619</c:v>
                </c:pt>
                <c:pt idx="2">
                  <c:v>73.448275862068968</c:v>
                </c:pt>
                <c:pt idx="4">
                  <c:v>57.241379310344826</c:v>
                </c:pt>
                <c:pt idx="5">
                  <c:v>48.103448275862071</c:v>
                </c:pt>
                <c:pt idx="6">
                  <c:v>37.241379310344826</c:v>
                </c:pt>
                <c:pt idx="7">
                  <c:v>30.103448275862068</c:v>
                </c:pt>
                <c:pt idx="8">
                  <c:v>24.827586206896552</c:v>
                </c:pt>
                <c:pt idx="9">
                  <c:v>24.482758620689655</c:v>
                </c:pt>
                <c:pt idx="10">
                  <c:v>20.689655172413794</c:v>
                </c:pt>
                <c:pt idx="12">
                  <c:v>51.206896551724135</c:v>
                </c:pt>
                <c:pt idx="13">
                  <c:v>42.413793103448278</c:v>
                </c:pt>
                <c:pt idx="14">
                  <c:v>35.517241379310342</c:v>
                </c:pt>
                <c:pt idx="15">
                  <c:v>27.413793103448278</c:v>
                </c:pt>
                <c:pt idx="16">
                  <c:v>22.068965517241381</c:v>
                </c:pt>
                <c:pt idx="17">
                  <c:v>17.758620689655171</c:v>
                </c:pt>
                <c:pt idx="18">
                  <c:v>15.517241379310345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'Expectancy CS+'!$B$80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CS+'!$AM$82:$AM$100</c:f>
                <c:numCache>
                  <c:formatCode>General</c:formatCode>
                  <c:ptCount val="19"/>
                  <c:pt idx="0">
                    <c:v>3.9859232992302442</c:v>
                  </c:pt>
                  <c:pt idx="1">
                    <c:v>2.9009847981620882</c:v>
                  </c:pt>
                  <c:pt idx="2">
                    <c:v>2.8132044729930041</c:v>
                  </c:pt>
                  <c:pt idx="4">
                    <c:v>3.7302201199929765</c:v>
                  </c:pt>
                  <c:pt idx="5">
                    <c:v>4.3487674225846584</c:v>
                  </c:pt>
                  <c:pt idx="6">
                    <c:v>5.1951228579163518</c:v>
                  </c:pt>
                  <c:pt idx="7">
                    <c:v>5.6278536523767428</c:v>
                  </c:pt>
                  <c:pt idx="8">
                    <c:v>5.6471770594603203</c:v>
                  </c:pt>
                  <c:pt idx="9">
                    <c:v>5.6932713767941108</c:v>
                  </c:pt>
                  <c:pt idx="10">
                    <c:v>5.2814115302957898</c:v>
                  </c:pt>
                  <c:pt idx="12">
                    <c:v>4.4718996317378537</c:v>
                  </c:pt>
                  <c:pt idx="13">
                    <c:v>4.1357681951477696</c:v>
                  </c:pt>
                  <c:pt idx="14">
                    <c:v>4.9970725040589574</c:v>
                  </c:pt>
                  <c:pt idx="15">
                    <c:v>4.7634435150117609</c:v>
                  </c:pt>
                  <c:pt idx="16">
                    <c:v>5.4205757793242286</c:v>
                  </c:pt>
                  <c:pt idx="17">
                    <c:v>5.6402628517135973</c:v>
                  </c:pt>
                  <c:pt idx="18">
                    <c:v>4.5775453789285194</c:v>
                  </c:pt>
                </c:numCache>
              </c:numRef>
            </c:plus>
            <c:minus>
              <c:numRef>
                <c:f>'Expectancy CS+'!$AM$82:$AM$100</c:f>
                <c:numCache>
                  <c:formatCode>General</c:formatCode>
                  <c:ptCount val="19"/>
                  <c:pt idx="0">
                    <c:v>3.9859232992302442</c:v>
                  </c:pt>
                  <c:pt idx="1">
                    <c:v>2.9009847981620882</c:v>
                  </c:pt>
                  <c:pt idx="2">
                    <c:v>2.8132044729930041</c:v>
                  </c:pt>
                  <c:pt idx="4">
                    <c:v>3.7302201199929765</c:v>
                  </c:pt>
                  <c:pt idx="5">
                    <c:v>4.3487674225846584</c:v>
                  </c:pt>
                  <c:pt idx="6">
                    <c:v>5.1951228579163518</c:v>
                  </c:pt>
                  <c:pt idx="7">
                    <c:v>5.6278536523767428</c:v>
                  </c:pt>
                  <c:pt idx="8">
                    <c:v>5.6471770594603203</c:v>
                  </c:pt>
                  <c:pt idx="9">
                    <c:v>5.6932713767941108</c:v>
                  </c:pt>
                  <c:pt idx="10">
                    <c:v>5.2814115302957898</c:v>
                  </c:pt>
                  <c:pt idx="12">
                    <c:v>4.4718996317378537</c:v>
                  </c:pt>
                  <c:pt idx="13">
                    <c:v>4.1357681951477696</c:v>
                  </c:pt>
                  <c:pt idx="14">
                    <c:v>4.9970725040589574</c:v>
                  </c:pt>
                  <c:pt idx="15">
                    <c:v>4.7634435150117609</c:v>
                  </c:pt>
                  <c:pt idx="16">
                    <c:v>5.4205757793242286</c:v>
                  </c:pt>
                  <c:pt idx="17">
                    <c:v>5.6402628517135973</c:v>
                  </c:pt>
                  <c:pt idx="18">
                    <c:v>4.5775453789285194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CS+'!$AK$82:$AK$100</c:f>
              <c:numCache>
                <c:formatCode>General</c:formatCode>
                <c:ptCount val="19"/>
                <c:pt idx="0">
                  <c:v>64.53125</c:v>
                </c:pt>
                <c:pt idx="1">
                  <c:v>69.375</c:v>
                </c:pt>
                <c:pt idx="2">
                  <c:v>84.21875</c:v>
                </c:pt>
                <c:pt idx="4">
                  <c:v>68.4375</c:v>
                </c:pt>
                <c:pt idx="5">
                  <c:v>59.84375</c:v>
                </c:pt>
                <c:pt idx="6">
                  <c:v>51.09375</c:v>
                </c:pt>
                <c:pt idx="7">
                  <c:v>41.875</c:v>
                </c:pt>
                <c:pt idx="8">
                  <c:v>32.8125</c:v>
                </c:pt>
                <c:pt idx="9">
                  <c:v>27.65625</c:v>
                </c:pt>
                <c:pt idx="10">
                  <c:v>20.78125</c:v>
                </c:pt>
                <c:pt idx="12">
                  <c:v>55.46875</c:v>
                </c:pt>
                <c:pt idx="13">
                  <c:v>54.375</c:v>
                </c:pt>
                <c:pt idx="14">
                  <c:v>42.1875</c:v>
                </c:pt>
                <c:pt idx="15">
                  <c:v>29.21875</c:v>
                </c:pt>
                <c:pt idx="16">
                  <c:v>26.09375</c:v>
                </c:pt>
                <c:pt idx="17">
                  <c:v>23.4375</c:v>
                </c:pt>
                <c:pt idx="18">
                  <c:v>16.09375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57632"/>
        <c:axId val="155611072"/>
      </c:lineChart>
      <c:catAx>
        <c:axId val="17875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1072"/>
        <c:crosses val="autoZero"/>
        <c:auto val="1"/>
        <c:lblAlgn val="ctr"/>
        <c:lblOffset val="100"/>
        <c:noMultiLvlLbl val="0"/>
      </c:catAx>
      <c:valAx>
        <c:axId val="155611072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Expectancy CS+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'Expectancy CS+'!$B$107</c:f>
              <c:strCache>
                <c:ptCount val="1"/>
                <c:pt idx="0">
                  <c:v>Phobic-High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CS+'!$AM$109:$AM$128</c:f>
                <c:numCache>
                  <c:formatCode>General</c:formatCode>
                  <c:ptCount val="20"/>
                  <c:pt idx="0">
                    <c:v>6.385748020222672</c:v>
                  </c:pt>
                  <c:pt idx="1">
                    <c:v>6.4587365465528759</c:v>
                  </c:pt>
                  <c:pt idx="2">
                    <c:v>6.2160187329905057</c:v>
                  </c:pt>
                  <c:pt idx="4">
                    <c:v>8.5114302232024706</c:v>
                  </c:pt>
                  <c:pt idx="5">
                    <c:v>8.5695682505013053</c:v>
                  </c:pt>
                  <c:pt idx="6">
                    <c:v>8.378212485037869</c:v>
                  </c:pt>
                  <c:pt idx="7">
                    <c:v>7.9542965329017825</c:v>
                  </c:pt>
                  <c:pt idx="8">
                    <c:v>7.4981479194679945</c:v>
                  </c:pt>
                  <c:pt idx="9">
                    <c:v>8.2731157639939052</c:v>
                  </c:pt>
                  <c:pt idx="10">
                    <c:v>7.0079320138762125</c:v>
                  </c:pt>
                  <c:pt idx="12">
                    <c:v>7.1058465755711016</c:v>
                  </c:pt>
                  <c:pt idx="13">
                    <c:v>6.1101009266077861</c:v>
                  </c:pt>
                  <c:pt idx="14">
                    <c:v>7.5424723326565069</c:v>
                  </c:pt>
                  <c:pt idx="15">
                    <c:v>6.1049843024641213</c:v>
                  </c:pt>
                  <c:pt idx="16">
                    <c:v>6.6201502164897201</c:v>
                  </c:pt>
                  <c:pt idx="17">
                    <c:v>5.5151307025914322</c:v>
                  </c:pt>
                  <c:pt idx="18">
                    <c:v>5.3896763456733758</c:v>
                  </c:pt>
                  <c:pt idx="19">
                    <c:v>92.58720213938858</c:v>
                  </c:pt>
                </c:numCache>
              </c:numRef>
            </c:plus>
            <c:minus>
              <c:numRef>
                <c:f>'Expectancy CS+'!$AM$109:$AM$128</c:f>
                <c:numCache>
                  <c:formatCode>General</c:formatCode>
                  <c:ptCount val="20"/>
                  <c:pt idx="0">
                    <c:v>6.385748020222672</c:v>
                  </c:pt>
                  <c:pt idx="1">
                    <c:v>6.4587365465528759</c:v>
                  </c:pt>
                  <c:pt idx="2">
                    <c:v>6.2160187329905057</c:v>
                  </c:pt>
                  <c:pt idx="4">
                    <c:v>8.5114302232024706</c:v>
                  </c:pt>
                  <c:pt idx="5">
                    <c:v>8.5695682505013053</c:v>
                  </c:pt>
                  <c:pt idx="6">
                    <c:v>8.378212485037869</c:v>
                  </c:pt>
                  <c:pt idx="7">
                    <c:v>7.9542965329017825</c:v>
                  </c:pt>
                  <c:pt idx="8">
                    <c:v>7.4981479194679945</c:v>
                  </c:pt>
                  <c:pt idx="9">
                    <c:v>8.2731157639939052</c:v>
                  </c:pt>
                  <c:pt idx="10">
                    <c:v>7.0079320138762125</c:v>
                  </c:pt>
                  <c:pt idx="12">
                    <c:v>7.1058465755711016</c:v>
                  </c:pt>
                  <c:pt idx="13">
                    <c:v>6.1101009266077861</c:v>
                  </c:pt>
                  <c:pt idx="14">
                    <c:v>7.5424723326565069</c:v>
                  </c:pt>
                  <c:pt idx="15">
                    <c:v>6.1049843024641213</c:v>
                  </c:pt>
                  <c:pt idx="16">
                    <c:v>6.6201502164897201</c:v>
                  </c:pt>
                  <c:pt idx="17">
                    <c:v>5.5151307025914322</c:v>
                  </c:pt>
                  <c:pt idx="18">
                    <c:v>5.3896763456733758</c:v>
                  </c:pt>
                  <c:pt idx="19">
                    <c:v>92.58720213938858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CS+'!$AK$109:$AK$127</c:f>
              <c:numCache>
                <c:formatCode>General</c:formatCode>
                <c:ptCount val="19"/>
                <c:pt idx="0">
                  <c:v>66.25</c:v>
                </c:pt>
                <c:pt idx="1">
                  <c:v>68.4375</c:v>
                </c:pt>
                <c:pt idx="2">
                  <c:v>79.375</c:v>
                </c:pt>
                <c:pt idx="4">
                  <c:v>62.5</c:v>
                </c:pt>
                <c:pt idx="5">
                  <c:v>49.6875</c:v>
                </c:pt>
                <c:pt idx="6">
                  <c:v>35.625</c:v>
                </c:pt>
                <c:pt idx="7">
                  <c:v>34.5625</c:v>
                </c:pt>
                <c:pt idx="8">
                  <c:v>27.5</c:v>
                </c:pt>
                <c:pt idx="9">
                  <c:v>30</c:v>
                </c:pt>
                <c:pt idx="10">
                  <c:v>25</c:v>
                </c:pt>
                <c:pt idx="12">
                  <c:v>55.9375</c:v>
                </c:pt>
                <c:pt idx="13">
                  <c:v>45</c:v>
                </c:pt>
                <c:pt idx="14">
                  <c:v>40</c:v>
                </c:pt>
                <c:pt idx="15">
                  <c:v>28.4375</c:v>
                </c:pt>
                <c:pt idx="16">
                  <c:v>25.9375</c:v>
                </c:pt>
                <c:pt idx="17">
                  <c:v>18.125</c:v>
                </c:pt>
                <c:pt idx="18">
                  <c:v>16.5625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'Expectancy CS+'!$B$131</c:f>
              <c:strCache>
                <c:ptCount val="1"/>
                <c:pt idx="0">
                  <c:v>Phobic-Low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CS+'!$AM$133:$AM$151</c:f>
                <c:numCache>
                  <c:formatCode>General</c:formatCode>
                  <c:ptCount val="19"/>
                  <c:pt idx="0">
                    <c:v>5.3140510717128047</c:v>
                  </c:pt>
                  <c:pt idx="1">
                    <c:v>4.0142240367790638</c:v>
                  </c:pt>
                  <c:pt idx="2">
                    <c:v>4.1899579698741372</c:v>
                  </c:pt>
                  <c:pt idx="4">
                    <c:v>4.5543410389556573</c:v>
                  </c:pt>
                  <c:pt idx="5">
                    <c:v>5.4901960784313717</c:v>
                  </c:pt>
                  <c:pt idx="6">
                    <c:v>7.5049643956880931</c:v>
                  </c:pt>
                  <c:pt idx="7">
                    <c:v>7.8679142951377186</c:v>
                  </c:pt>
                  <c:pt idx="8">
                    <c:v>8.1319377856187138</c:v>
                  </c:pt>
                  <c:pt idx="9">
                    <c:v>8.5704444611820936</c:v>
                  </c:pt>
                  <c:pt idx="10">
                    <c:v>8.1743778767356208</c:v>
                  </c:pt>
                  <c:pt idx="12">
                    <c:v>6.0343913758722243</c:v>
                  </c:pt>
                  <c:pt idx="13">
                    <c:v>5.5981164789833118</c:v>
                  </c:pt>
                  <c:pt idx="14">
                    <c:v>6.5477426252961672</c:v>
                  </c:pt>
                  <c:pt idx="15">
                    <c:v>6.706914265289047</c:v>
                  </c:pt>
                  <c:pt idx="16">
                    <c:v>7.0863434136216217</c:v>
                  </c:pt>
                  <c:pt idx="17">
                    <c:v>7.3848978765750912</c:v>
                  </c:pt>
                  <c:pt idx="18">
                    <c:v>7.0533748033744894</c:v>
                  </c:pt>
                </c:numCache>
              </c:numRef>
            </c:plus>
            <c:minus>
              <c:numRef>
                <c:f>'Expectancy CS+'!$AM$133:$AM$151</c:f>
                <c:numCache>
                  <c:formatCode>General</c:formatCode>
                  <c:ptCount val="19"/>
                  <c:pt idx="0">
                    <c:v>5.3140510717128047</c:v>
                  </c:pt>
                  <c:pt idx="1">
                    <c:v>4.0142240367790638</c:v>
                  </c:pt>
                  <c:pt idx="2">
                    <c:v>4.1899579698741372</c:v>
                  </c:pt>
                  <c:pt idx="4">
                    <c:v>4.5543410389556573</c:v>
                  </c:pt>
                  <c:pt idx="5">
                    <c:v>5.4901960784313717</c:v>
                  </c:pt>
                  <c:pt idx="6">
                    <c:v>7.5049643956880931</c:v>
                  </c:pt>
                  <c:pt idx="7">
                    <c:v>7.8679142951377186</c:v>
                  </c:pt>
                  <c:pt idx="8">
                    <c:v>8.1319377856187138</c:v>
                  </c:pt>
                  <c:pt idx="9">
                    <c:v>8.5704444611820936</c:v>
                  </c:pt>
                  <c:pt idx="10">
                    <c:v>8.1743778767356208</c:v>
                  </c:pt>
                  <c:pt idx="12">
                    <c:v>6.0343913758722243</c:v>
                  </c:pt>
                  <c:pt idx="13">
                    <c:v>5.5981164789833118</c:v>
                  </c:pt>
                  <c:pt idx="14">
                    <c:v>6.5477426252961672</c:v>
                  </c:pt>
                  <c:pt idx="15">
                    <c:v>6.706914265289047</c:v>
                  </c:pt>
                  <c:pt idx="16">
                    <c:v>7.0863434136216217</c:v>
                  </c:pt>
                  <c:pt idx="17">
                    <c:v>7.3848978765750912</c:v>
                  </c:pt>
                  <c:pt idx="18">
                    <c:v>7.0533748033744894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CS+'!$AK$133:$AK$151</c:f>
              <c:numCache>
                <c:formatCode>General</c:formatCode>
                <c:ptCount val="19"/>
                <c:pt idx="0">
                  <c:v>62.777777777777779</c:v>
                </c:pt>
                <c:pt idx="1">
                  <c:v>71.944444444444443</c:v>
                </c:pt>
                <c:pt idx="2">
                  <c:v>84.722222222222229</c:v>
                </c:pt>
                <c:pt idx="4">
                  <c:v>75.555555555555557</c:v>
                </c:pt>
                <c:pt idx="5">
                  <c:v>67.222222222222229</c:v>
                </c:pt>
                <c:pt idx="6">
                  <c:v>56.111111111111114</c:v>
                </c:pt>
                <c:pt idx="7">
                  <c:v>51.388888888888886</c:v>
                </c:pt>
                <c:pt idx="8">
                  <c:v>42.222222222222221</c:v>
                </c:pt>
                <c:pt idx="9">
                  <c:v>36.111111111111114</c:v>
                </c:pt>
                <c:pt idx="10">
                  <c:v>27.777777777777779</c:v>
                </c:pt>
                <c:pt idx="12">
                  <c:v>60.277777777777779</c:v>
                </c:pt>
                <c:pt idx="13">
                  <c:v>56.944444444444443</c:v>
                </c:pt>
                <c:pt idx="14">
                  <c:v>43.611111111111114</c:v>
                </c:pt>
                <c:pt idx="15">
                  <c:v>33.333333333333336</c:v>
                </c:pt>
                <c:pt idx="16">
                  <c:v>25.833333333333332</c:v>
                </c:pt>
                <c:pt idx="17">
                  <c:v>22.777777777777779</c:v>
                </c:pt>
                <c:pt idx="18">
                  <c:v>21.111111111111111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'Expectancy CS+'!$B$155</c:f>
              <c:strCache>
                <c:ptCount val="1"/>
                <c:pt idx="0">
                  <c:v>Healthy-High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CS+'!$AM$157:$AM$175</c:f>
                <c:numCache>
                  <c:formatCode>General</c:formatCode>
                  <c:ptCount val="19"/>
                  <c:pt idx="0">
                    <c:v>5.4791758067584873</c:v>
                  </c:pt>
                  <c:pt idx="1">
                    <c:v>5.4694176942824448</c:v>
                  </c:pt>
                  <c:pt idx="2">
                    <c:v>7.123753452209252</c:v>
                  </c:pt>
                  <c:pt idx="4">
                    <c:v>6.1758420997484755</c:v>
                  </c:pt>
                  <c:pt idx="5">
                    <c:v>5.0742352377341806</c:v>
                  </c:pt>
                  <c:pt idx="6">
                    <c:v>6.9183269555036109</c:v>
                  </c:pt>
                  <c:pt idx="7">
                    <c:v>5.4791758067584873</c:v>
                  </c:pt>
                  <c:pt idx="8">
                    <c:v>5.3807984029316192</c:v>
                  </c:pt>
                  <c:pt idx="9">
                    <c:v>5.0213220583502922</c:v>
                  </c:pt>
                  <c:pt idx="10">
                    <c:v>5.0847517987312667</c:v>
                  </c:pt>
                  <c:pt idx="12">
                    <c:v>5.8470534620468619</c:v>
                  </c:pt>
                  <c:pt idx="13">
                    <c:v>4.1602514716892181</c:v>
                  </c:pt>
                  <c:pt idx="14">
                    <c:v>5.4006172486732176</c:v>
                  </c:pt>
                  <c:pt idx="15">
                    <c:v>7.4104338546761159</c:v>
                  </c:pt>
                  <c:pt idx="16">
                    <c:v>5.484048351791432</c:v>
                  </c:pt>
                  <c:pt idx="17">
                    <c:v>6.6305109315704485</c:v>
                  </c:pt>
                  <c:pt idx="18">
                    <c:v>5.6472139715992382</c:v>
                  </c:pt>
                </c:numCache>
              </c:numRef>
            </c:plus>
            <c:minus>
              <c:numRef>
                <c:f>'Expectancy CS+'!$AM$157:$AM$175</c:f>
                <c:numCache>
                  <c:formatCode>General</c:formatCode>
                  <c:ptCount val="19"/>
                  <c:pt idx="0">
                    <c:v>5.4791758067584873</c:v>
                  </c:pt>
                  <c:pt idx="1">
                    <c:v>5.4694176942824448</c:v>
                  </c:pt>
                  <c:pt idx="2">
                    <c:v>7.123753452209252</c:v>
                  </c:pt>
                  <c:pt idx="4">
                    <c:v>6.1758420997484755</c:v>
                  </c:pt>
                  <c:pt idx="5">
                    <c:v>5.0742352377341806</c:v>
                  </c:pt>
                  <c:pt idx="6">
                    <c:v>6.9183269555036109</c:v>
                  </c:pt>
                  <c:pt idx="7">
                    <c:v>5.4791758067584873</c:v>
                  </c:pt>
                  <c:pt idx="8">
                    <c:v>5.3807984029316192</c:v>
                  </c:pt>
                  <c:pt idx="9">
                    <c:v>5.0213220583502922</c:v>
                  </c:pt>
                  <c:pt idx="10">
                    <c:v>5.0847517987312667</c:v>
                  </c:pt>
                  <c:pt idx="12">
                    <c:v>5.8470534620468619</c:v>
                  </c:pt>
                  <c:pt idx="13">
                    <c:v>4.1602514716892181</c:v>
                  </c:pt>
                  <c:pt idx="14">
                    <c:v>5.4006172486732176</c:v>
                  </c:pt>
                  <c:pt idx="15">
                    <c:v>7.4104338546761159</c:v>
                  </c:pt>
                  <c:pt idx="16">
                    <c:v>5.484048351791432</c:v>
                  </c:pt>
                  <c:pt idx="17">
                    <c:v>6.6305109315704485</c:v>
                  </c:pt>
                  <c:pt idx="18">
                    <c:v>5.6472139715992382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CS+'!$AK$157:$AK$175</c:f>
              <c:numCache>
                <c:formatCode>General</c:formatCode>
                <c:ptCount val="19"/>
                <c:pt idx="0">
                  <c:v>65.384615384615387</c:v>
                </c:pt>
                <c:pt idx="1">
                  <c:v>56.153846153846153</c:v>
                </c:pt>
                <c:pt idx="2">
                  <c:v>66.15384615384616</c:v>
                </c:pt>
                <c:pt idx="4">
                  <c:v>50.769230769230766</c:v>
                </c:pt>
                <c:pt idx="5">
                  <c:v>46.153846153846153</c:v>
                </c:pt>
                <c:pt idx="6">
                  <c:v>39.230769230769234</c:v>
                </c:pt>
                <c:pt idx="7">
                  <c:v>24.615384615384617</c:v>
                </c:pt>
                <c:pt idx="8">
                  <c:v>21.53846153846154</c:v>
                </c:pt>
                <c:pt idx="9">
                  <c:v>17.692307692307693</c:v>
                </c:pt>
                <c:pt idx="10">
                  <c:v>15.384615384615385</c:v>
                </c:pt>
                <c:pt idx="12">
                  <c:v>45.384615384615387</c:v>
                </c:pt>
                <c:pt idx="13">
                  <c:v>39.230769230769234</c:v>
                </c:pt>
                <c:pt idx="14">
                  <c:v>30</c:v>
                </c:pt>
                <c:pt idx="15">
                  <c:v>26.153846153846153</c:v>
                </c:pt>
                <c:pt idx="16">
                  <c:v>17.307692307692307</c:v>
                </c:pt>
                <c:pt idx="17">
                  <c:v>17.307692307692307</c:v>
                </c:pt>
                <c:pt idx="18">
                  <c:v>14.23076923076923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'Expectancy CS+'!$B$179</c:f>
              <c:strCache>
                <c:ptCount val="1"/>
                <c:pt idx="0">
                  <c:v>Healthy-Low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CS+'!$AM$181:$AM$199</c:f>
                <c:numCache>
                  <c:formatCode>General</c:formatCode>
                  <c:ptCount val="19"/>
                  <c:pt idx="0">
                    <c:v>6.4268101278373742</c:v>
                  </c:pt>
                  <c:pt idx="1">
                    <c:v>4.3234112732932184</c:v>
                  </c:pt>
                  <c:pt idx="2">
                    <c:v>3.8626021913894295</c:v>
                  </c:pt>
                  <c:pt idx="4">
                    <c:v>5.5963096160488952</c:v>
                  </c:pt>
                  <c:pt idx="5">
                    <c:v>6.5376534730146574</c:v>
                  </c:pt>
                  <c:pt idx="6">
                    <c:v>7.1431741265252446</c:v>
                  </c:pt>
                  <c:pt idx="7">
                    <c:v>7.2255358662539635</c:v>
                  </c:pt>
                  <c:pt idx="8">
                    <c:v>6.8339810288949954</c:v>
                  </c:pt>
                  <c:pt idx="9">
                    <c:v>6.4268101278373733</c:v>
                  </c:pt>
                  <c:pt idx="10">
                    <c:v>5.6945718692718792</c:v>
                  </c:pt>
                  <c:pt idx="12">
                    <c:v>6.7687312503008776</c:v>
                  </c:pt>
                  <c:pt idx="13">
                    <c:v>6.4857278776655169</c:v>
                  </c:pt>
                  <c:pt idx="14">
                    <c:v>8.257402734242115</c:v>
                  </c:pt>
                  <c:pt idx="15">
                    <c:v>6.9268915009866623</c:v>
                  </c:pt>
                  <c:pt idx="16">
                    <c:v>9.0106539739376785</c:v>
                  </c:pt>
                  <c:pt idx="17">
                    <c:v>9.3558377000758526</c:v>
                  </c:pt>
                  <c:pt idx="18">
                    <c:v>5.28658807974828</c:v>
                  </c:pt>
                </c:numCache>
              </c:numRef>
            </c:plus>
            <c:minus>
              <c:numRef>
                <c:f>'Expectancy CS+'!$AM$181:$AM$199</c:f>
                <c:numCache>
                  <c:formatCode>General</c:formatCode>
                  <c:ptCount val="19"/>
                  <c:pt idx="0">
                    <c:v>6.4268101278373742</c:v>
                  </c:pt>
                  <c:pt idx="1">
                    <c:v>4.3234112732932184</c:v>
                  </c:pt>
                  <c:pt idx="2">
                    <c:v>3.8626021913894295</c:v>
                  </c:pt>
                  <c:pt idx="4">
                    <c:v>5.5963096160488952</c:v>
                  </c:pt>
                  <c:pt idx="5">
                    <c:v>6.5376534730146574</c:v>
                  </c:pt>
                  <c:pt idx="6">
                    <c:v>7.1431741265252446</c:v>
                  </c:pt>
                  <c:pt idx="7">
                    <c:v>7.2255358662539635</c:v>
                  </c:pt>
                  <c:pt idx="8">
                    <c:v>6.8339810288949954</c:v>
                  </c:pt>
                  <c:pt idx="9">
                    <c:v>6.4268101278373733</c:v>
                  </c:pt>
                  <c:pt idx="10">
                    <c:v>5.6945718692718792</c:v>
                  </c:pt>
                  <c:pt idx="12">
                    <c:v>6.7687312503008776</c:v>
                  </c:pt>
                  <c:pt idx="13">
                    <c:v>6.4857278776655169</c:v>
                  </c:pt>
                  <c:pt idx="14">
                    <c:v>8.257402734242115</c:v>
                  </c:pt>
                  <c:pt idx="15">
                    <c:v>6.9268915009866623</c:v>
                  </c:pt>
                  <c:pt idx="16">
                    <c:v>9.0106539739376785</c:v>
                  </c:pt>
                  <c:pt idx="17">
                    <c:v>9.3558377000758526</c:v>
                  </c:pt>
                  <c:pt idx="18">
                    <c:v>5.28658807974828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CS+'!$AK$181:$AK$199</c:f>
              <c:numCache>
                <c:formatCode>General</c:formatCode>
                <c:ptCount val="19"/>
                <c:pt idx="0">
                  <c:v>66.785714285714292</c:v>
                </c:pt>
                <c:pt idx="1">
                  <c:v>66.071428571428569</c:v>
                </c:pt>
                <c:pt idx="2">
                  <c:v>83.571428571428569</c:v>
                </c:pt>
                <c:pt idx="4">
                  <c:v>59.285714285714285</c:v>
                </c:pt>
                <c:pt idx="5">
                  <c:v>50.357142857142854</c:v>
                </c:pt>
                <c:pt idx="6">
                  <c:v>44.642857142857146</c:v>
                </c:pt>
                <c:pt idx="7">
                  <c:v>29.642857142857142</c:v>
                </c:pt>
                <c:pt idx="8">
                  <c:v>20.714285714285715</c:v>
                </c:pt>
                <c:pt idx="9">
                  <c:v>16.785714285714285</c:v>
                </c:pt>
                <c:pt idx="10">
                  <c:v>11.785714285714286</c:v>
                </c:pt>
                <c:pt idx="12">
                  <c:v>49.285714285714285</c:v>
                </c:pt>
                <c:pt idx="13">
                  <c:v>51.071428571428569</c:v>
                </c:pt>
                <c:pt idx="14">
                  <c:v>40.357142857142854</c:v>
                </c:pt>
                <c:pt idx="15">
                  <c:v>23.928571428571427</c:v>
                </c:pt>
                <c:pt idx="16">
                  <c:v>26.428571428571427</c:v>
                </c:pt>
                <c:pt idx="17">
                  <c:v>24.285714285714285</c:v>
                </c:pt>
                <c:pt idx="18">
                  <c:v>9.6428571428571423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59264"/>
        <c:axId val="155613376"/>
      </c:lineChart>
      <c:catAx>
        <c:axId val="17805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13376"/>
        <c:crosses val="autoZero"/>
        <c:auto val="1"/>
        <c:lblAlgn val="ctr"/>
        <c:lblOffset val="100"/>
        <c:noMultiLvlLbl val="0"/>
      </c:catAx>
      <c:valAx>
        <c:axId val="155613376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Expectancy CS+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'Expectancy CS+'!$B$107</c:f>
              <c:strCache>
                <c:ptCount val="1"/>
                <c:pt idx="0">
                  <c:v>Phobic-High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CS+'!$AM$109:$AM$127</c:f>
                <c:numCache>
                  <c:formatCode>General</c:formatCode>
                  <c:ptCount val="19"/>
                  <c:pt idx="0">
                    <c:v>6.385748020222672</c:v>
                  </c:pt>
                  <c:pt idx="1">
                    <c:v>6.4587365465528759</c:v>
                  </c:pt>
                  <c:pt idx="2">
                    <c:v>6.2160187329905057</c:v>
                  </c:pt>
                  <c:pt idx="4">
                    <c:v>8.5114302232024706</c:v>
                  </c:pt>
                  <c:pt idx="5">
                    <c:v>8.5695682505013053</c:v>
                  </c:pt>
                  <c:pt idx="6">
                    <c:v>8.378212485037869</c:v>
                  </c:pt>
                  <c:pt idx="7">
                    <c:v>7.9542965329017825</c:v>
                  </c:pt>
                  <c:pt idx="8">
                    <c:v>7.4981479194679945</c:v>
                  </c:pt>
                  <c:pt idx="9">
                    <c:v>8.2731157639939052</c:v>
                  </c:pt>
                  <c:pt idx="10">
                    <c:v>7.0079320138762125</c:v>
                  </c:pt>
                  <c:pt idx="12">
                    <c:v>7.1058465755711016</c:v>
                  </c:pt>
                  <c:pt idx="13">
                    <c:v>6.1101009266077861</c:v>
                  </c:pt>
                  <c:pt idx="14">
                    <c:v>7.5424723326565069</c:v>
                  </c:pt>
                  <c:pt idx="15">
                    <c:v>6.1049843024641213</c:v>
                  </c:pt>
                  <c:pt idx="16">
                    <c:v>6.6201502164897201</c:v>
                  </c:pt>
                  <c:pt idx="17">
                    <c:v>5.5151307025914322</c:v>
                  </c:pt>
                  <c:pt idx="18">
                    <c:v>5.3896763456733758</c:v>
                  </c:pt>
                </c:numCache>
              </c:numRef>
            </c:plus>
            <c:minus>
              <c:numRef>
                <c:f>'Expectancy CS+'!$AM$109:$AM$127</c:f>
                <c:numCache>
                  <c:formatCode>General</c:formatCode>
                  <c:ptCount val="19"/>
                  <c:pt idx="0">
                    <c:v>6.385748020222672</c:v>
                  </c:pt>
                  <c:pt idx="1">
                    <c:v>6.4587365465528759</c:v>
                  </c:pt>
                  <c:pt idx="2">
                    <c:v>6.2160187329905057</c:v>
                  </c:pt>
                  <c:pt idx="4">
                    <c:v>8.5114302232024706</c:v>
                  </c:pt>
                  <c:pt idx="5">
                    <c:v>8.5695682505013053</c:v>
                  </c:pt>
                  <c:pt idx="6">
                    <c:v>8.378212485037869</c:v>
                  </c:pt>
                  <c:pt idx="7">
                    <c:v>7.9542965329017825</c:v>
                  </c:pt>
                  <c:pt idx="8">
                    <c:v>7.4981479194679945</c:v>
                  </c:pt>
                  <c:pt idx="9">
                    <c:v>8.2731157639939052</c:v>
                  </c:pt>
                  <c:pt idx="10">
                    <c:v>7.0079320138762125</c:v>
                  </c:pt>
                  <c:pt idx="12">
                    <c:v>7.1058465755711016</c:v>
                  </c:pt>
                  <c:pt idx="13">
                    <c:v>6.1101009266077861</c:v>
                  </c:pt>
                  <c:pt idx="14">
                    <c:v>7.5424723326565069</c:v>
                  </c:pt>
                  <c:pt idx="15">
                    <c:v>6.1049843024641213</c:v>
                  </c:pt>
                  <c:pt idx="16">
                    <c:v>6.6201502164897201</c:v>
                  </c:pt>
                  <c:pt idx="17">
                    <c:v>5.5151307025914322</c:v>
                  </c:pt>
                  <c:pt idx="18">
                    <c:v>5.3896763456733758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CS+'!$AK$109:$AK$127</c:f>
              <c:numCache>
                <c:formatCode>General</c:formatCode>
                <c:ptCount val="19"/>
                <c:pt idx="0">
                  <c:v>66.25</c:v>
                </c:pt>
                <c:pt idx="1">
                  <c:v>68.4375</c:v>
                </c:pt>
                <c:pt idx="2">
                  <c:v>79.375</c:v>
                </c:pt>
                <c:pt idx="4">
                  <c:v>62.5</c:v>
                </c:pt>
                <c:pt idx="5">
                  <c:v>49.6875</c:v>
                </c:pt>
                <c:pt idx="6">
                  <c:v>35.625</c:v>
                </c:pt>
                <c:pt idx="7">
                  <c:v>34.5625</c:v>
                </c:pt>
                <c:pt idx="8">
                  <c:v>27.5</c:v>
                </c:pt>
                <c:pt idx="9">
                  <c:v>30</c:v>
                </c:pt>
                <c:pt idx="10">
                  <c:v>25</c:v>
                </c:pt>
                <c:pt idx="12">
                  <c:v>55.9375</c:v>
                </c:pt>
                <c:pt idx="13">
                  <c:v>45</c:v>
                </c:pt>
                <c:pt idx="14">
                  <c:v>40</c:v>
                </c:pt>
                <c:pt idx="15">
                  <c:v>28.4375</c:v>
                </c:pt>
                <c:pt idx="16">
                  <c:v>25.9375</c:v>
                </c:pt>
                <c:pt idx="17">
                  <c:v>18.125</c:v>
                </c:pt>
                <c:pt idx="18">
                  <c:v>16.5625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'Expectancy CS+'!$B$131</c:f>
              <c:strCache>
                <c:ptCount val="1"/>
                <c:pt idx="0">
                  <c:v>Phobic-Low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CS+'!$AM$133:$AM$151</c:f>
                <c:numCache>
                  <c:formatCode>General</c:formatCode>
                  <c:ptCount val="19"/>
                  <c:pt idx="0">
                    <c:v>5.3140510717128047</c:v>
                  </c:pt>
                  <c:pt idx="1">
                    <c:v>4.0142240367790638</c:v>
                  </c:pt>
                  <c:pt idx="2">
                    <c:v>4.1899579698741372</c:v>
                  </c:pt>
                  <c:pt idx="4">
                    <c:v>4.5543410389556573</c:v>
                  </c:pt>
                  <c:pt idx="5">
                    <c:v>5.4901960784313717</c:v>
                  </c:pt>
                  <c:pt idx="6">
                    <c:v>7.5049643956880931</c:v>
                  </c:pt>
                  <c:pt idx="7">
                    <c:v>7.8679142951377186</c:v>
                  </c:pt>
                  <c:pt idx="8">
                    <c:v>8.1319377856187138</c:v>
                  </c:pt>
                  <c:pt idx="9">
                    <c:v>8.5704444611820936</c:v>
                  </c:pt>
                  <c:pt idx="10">
                    <c:v>8.1743778767356208</c:v>
                  </c:pt>
                  <c:pt idx="12">
                    <c:v>6.0343913758722243</c:v>
                  </c:pt>
                  <c:pt idx="13">
                    <c:v>5.5981164789833118</c:v>
                  </c:pt>
                  <c:pt idx="14">
                    <c:v>6.5477426252961672</c:v>
                  </c:pt>
                  <c:pt idx="15">
                    <c:v>6.706914265289047</c:v>
                  </c:pt>
                  <c:pt idx="16">
                    <c:v>7.0863434136216217</c:v>
                  </c:pt>
                  <c:pt idx="17">
                    <c:v>7.3848978765750912</c:v>
                  </c:pt>
                  <c:pt idx="18">
                    <c:v>7.0533748033744894</c:v>
                  </c:pt>
                </c:numCache>
              </c:numRef>
            </c:plus>
            <c:minus>
              <c:numRef>
                <c:f>'Expectancy CS+'!$AM$133:$AM$151</c:f>
                <c:numCache>
                  <c:formatCode>General</c:formatCode>
                  <c:ptCount val="19"/>
                  <c:pt idx="0">
                    <c:v>5.3140510717128047</c:v>
                  </c:pt>
                  <c:pt idx="1">
                    <c:v>4.0142240367790638</c:v>
                  </c:pt>
                  <c:pt idx="2">
                    <c:v>4.1899579698741372</c:v>
                  </c:pt>
                  <c:pt idx="4">
                    <c:v>4.5543410389556573</c:v>
                  </c:pt>
                  <c:pt idx="5">
                    <c:v>5.4901960784313717</c:v>
                  </c:pt>
                  <c:pt idx="6">
                    <c:v>7.5049643956880931</c:v>
                  </c:pt>
                  <c:pt idx="7">
                    <c:v>7.8679142951377186</c:v>
                  </c:pt>
                  <c:pt idx="8">
                    <c:v>8.1319377856187138</c:v>
                  </c:pt>
                  <c:pt idx="9">
                    <c:v>8.5704444611820936</c:v>
                  </c:pt>
                  <c:pt idx="10">
                    <c:v>8.1743778767356208</c:v>
                  </c:pt>
                  <c:pt idx="12">
                    <c:v>6.0343913758722243</c:v>
                  </c:pt>
                  <c:pt idx="13">
                    <c:v>5.5981164789833118</c:v>
                  </c:pt>
                  <c:pt idx="14">
                    <c:v>6.5477426252961672</c:v>
                  </c:pt>
                  <c:pt idx="15">
                    <c:v>6.706914265289047</c:v>
                  </c:pt>
                  <c:pt idx="16">
                    <c:v>7.0863434136216217</c:v>
                  </c:pt>
                  <c:pt idx="17">
                    <c:v>7.3848978765750912</c:v>
                  </c:pt>
                  <c:pt idx="18">
                    <c:v>7.0533748033744894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CS+'!$AK$133:$AK$151</c:f>
              <c:numCache>
                <c:formatCode>General</c:formatCode>
                <c:ptCount val="19"/>
                <c:pt idx="0">
                  <c:v>62.777777777777779</c:v>
                </c:pt>
                <c:pt idx="1">
                  <c:v>71.944444444444443</c:v>
                </c:pt>
                <c:pt idx="2">
                  <c:v>84.722222222222229</c:v>
                </c:pt>
                <c:pt idx="4">
                  <c:v>75.555555555555557</c:v>
                </c:pt>
                <c:pt idx="5">
                  <c:v>67.222222222222229</c:v>
                </c:pt>
                <c:pt idx="6">
                  <c:v>56.111111111111114</c:v>
                </c:pt>
                <c:pt idx="7">
                  <c:v>51.388888888888886</c:v>
                </c:pt>
                <c:pt idx="8">
                  <c:v>42.222222222222221</c:v>
                </c:pt>
                <c:pt idx="9">
                  <c:v>36.111111111111114</c:v>
                </c:pt>
                <c:pt idx="10">
                  <c:v>27.777777777777779</c:v>
                </c:pt>
                <c:pt idx="12">
                  <c:v>60.277777777777779</c:v>
                </c:pt>
                <c:pt idx="13">
                  <c:v>56.944444444444443</c:v>
                </c:pt>
                <c:pt idx="14">
                  <c:v>43.611111111111114</c:v>
                </c:pt>
                <c:pt idx="15">
                  <c:v>33.333333333333336</c:v>
                </c:pt>
                <c:pt idx="16">
                  <c:v>25.833333333333332</c:v>
                </c:pt>
                <c:pt idx="17">
                  <c:v>22.777777777777779</c:v>
                </c:pt>
                <c:pt idx="18">
                  <c:v>21.111111111111111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0544"/>
        <c:axId val="170394176"/>
      </c:lineChart>
      <c:catAx>
        <c:axId val="18078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4176"/>
        <c:crosses val="autoZero"/>
        <c:auto val="1"/>
        <c:lblAlgn val="ctr"/>
        <c:lblOffset val="100"/>
        <c:noMultiLvlLbl val="0"/>
      </c:catAx>
      <c:valAx>
        <c:axId val="170394176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Expectancy CS+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'Expectancy CS+'!$B$155</c:f>
              <c:strCache>
                <c:ptCount val="1"/>
                <c:pt idx="0">
                  <c:v>Healthy-High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CS+'!$AM$157:$AM$176</c:f>
                <c:numCache>
                  <c:formatCode>General</c:formatCode>
                  <c:ptCount val="20"/>
                  <c:pt idx="0">
                    <c:v>5.4791758067584873</c:v>
                  </c:pt>
                  <c:pt idx="1">
                    <c:v>5.4694176942824448</c:v>
                  </c:pt>
                  <c:pt idx="2">
                    <c:v>7.123753452209252</c:v>
                  </c:pt>
                  <c:pt idx="4">
                    <c:v>6.1758420997484755</c:v>
                  </c:pt>
                  <c:pt idx="5">
                    <c:v>5.0742352377341806</c:v>
                  </c:pt>
                  <c:pt idx="6">
                    <c:v>6.9183269555036109</c:v>
                  </c:pt>
                  <c:pt idx="7">
                    <c:v>5.4791758067584873</c:v>
                  </c:pt>
                  <c:pt idx="8">
                    <c:v>5.3807984029316192</c:v>
                  </c:pt>
                  <c:pt idx="9">
                    <c:v>5.0213220583502922</c:v>
                  </c:pt>
                  <c:pt idx="10">
                    <c:v>5.0847517987312667</c:v>
                  </c:pt>
                  <c:pt idx="12">
                    <c:v>5.8470534620468619</c:v>
                  </c:pt>
                  <c:pt idx="13">
                    <c:v>4.1602514716892181</c:v>
                  </c:pt>
                  <c:pt idx="14">
                    <c:v>5.4006172486732176</c:v>
                  </c:pt>
                  <c:pt idx="15">
                    <c:v>7.4104338546761159</c:v>
                  </c:pt>
                  <c:pt idx="16">
                    <c:v>5.484048351791432</c:v>
                  </c:pt>
                  <c:pt idx="17">
                    <c:v>6.6305109315704485</c:v>
                  </c:pt>
                  <c:pt idx="18">
                    <c:v>5.6472139715992382</c:v>
                  </c:pt>
                  <c:pt idx="19">
                    <c:v>45.69777348380785</c:v>
                  </c:pt>
                </c:numCache>
              </c:numRef>
            </c:plus>
            <c:minus>
              <c:numRef>
                <c:f>'Expectancy CS+'!$AM$157:$AM$176</c:f>
                <c:numCache>
                  <c:formatCode>General</c:formatCode>
                  <c:ptCount val="20"/>
                  <c:pt idx="0">
                    <c:v>5.4791758067584873</c:v>
                  </c:pt>
                  <c:pt idx="1">
                    <c:v>5.4694176942824448</c:v>
                  </c:pt>
                  <c:pt idx="2">
                    <c:v>7.123753452209252</c:v>
                  </c:pt>
                  <c:pt idx="4">
                    <c:v>6.1758420997484755</c:v>
                  </c:pt>
                  <c:pt idx="5">
                    <c:v>5.0742352377341806</c:v>
                  </c:pt>
                  <c:pt idx="6">
                    <c:v>6.9183269555036109</c:v>
                  </c:pt>
                  <c:pt idx="7">
                    <c:v>5.4791758067584873</c:v>
                  </c:pt>
                  <c:pt idx="8">
                    <c:v>5.3807984029316192</c:v>
                  </c:pt>
                  <c:pt idx="9">
                    <c:v>5.0213220583502922</c:v>
                  </c:pt>
                  <c:pt idx="10">
                    <c:v>5.0847517987312667</c:v>
                  </c:pt>
                  <c:pt idx="12">
                    <c:v>5.8470534620468619</c:v>
                  </c:pt>
                  <c:pt idx="13">
                    <c:v>4.1602514716892181</c:v>
                  </c:pt>
                  <c:pt idx="14">
                    <c:v>5.4006172486732176</c:v>
                  </c:pt>
                  <c:pt idx="15">
                    <c:v>7.4104338546761159</c:v>
                  </c:pt>
                  <c:pt idx="16">
                    <c:v>5.484048351791432</c:v>
                  </c:pt>
                  <c:pt idx="17">
                    <c:v>6.6305109315704485</c:v>
                  </c:pt>
                  <c:pt idx="18">
                    <c:v>5.6472139715992382</c:v>
                  </c:pt>
                  <c:pt idx="19">
                    <c:v>45.69777348380785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CS+'!$AK$157:$AK$175</c:f>
              <c:numCache>
                <c:formatCode>General</c:formatCode>
                <c:ptCount val="19"/>
                <c:pt idx="0">
                  <c:v>65.384615384615387</c:v>
                </c:pt>
                <c:pt idx="1">
                  <c:v>56.153846153846153</c:v>
                </c:pt>
                <c:pt idx="2">
                  <c:v>66.15384615384616</c:v>
                </c:pt>
                <c:pt idx="4">
                  <c:v>50.769230769230766</c:v>
                </c:pt>
                <c:pt idx="5">
                  <c:v>46.153846153846153</c:v>
                </c:pt>
                <c:pt idx="6">
                  <c:v>39.230769230769234</c:v>
                </c:pt>
                <c:pt idx="7">
                  <c:v>24.615384615384617</c:v>
                </c:pt>
                <c:pt idx="8">
                  <c:v>21.53846153846154</c:v>
                </c:pt>
                <c:pt idx="9">
                  <c:v>17.692307692307693</c:v>
                </c:pt>
                <c:pt idx="10">
                  <c:v>15.384615384615385</c:v>
                </c:pt>
                <c:pt idx="12">
                  <c:v>45.384615384615387</c:v>
                </c:pt>
                <c:pt idx="13">
                  <c:v>39.230769230769234</c:v>
                </c:pt>
                <c:pt idx="14">
                  <c:v>30</c:v>
                </c:pt>
                <c:pt idx="15">
                  <c:v>26.153846153846153</c:v>
                </c:pt>
                <c:pt idx="16">
                  <c:v>17.307692307692307</c:v>
                </c:pt>
                <c:pt idx="17">
                  <c:v>17.307692307692307</c:v>
                </c:pt>
                <c:pt idx="18">
                  <c:v>14.23076923076923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'Expectancy CS+'!$B$179</c:f>
              <c:strCache>
                <c:ptCount val="1"/>
                <c:pt idx="0">
                  <c:v>Healthy-Low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CS+'!$AM$181:$AM$200</c:f>
                <c:numCache>
                  <c:formatCode>General</c:formatCode>
                  <c:ptCount val="20"/>
                  <c:pt idx="0">
                    <c:v>6.4268101278373742</c:v>
                  </c:pt>
                  <c:pt idx="1">
                    <c:v>4.3234112732932184</c:v>
                  </c:pt>
                  <c:pt idx="2">
                    <c:v>3.8626021913894295</c:v>
                  </c:pt>
                  <c:pt idx="4">
                    <c:v>5.5963096160488952</c:v>
                  </c:pt>
                  <c:pt idx="5">
                    <c:v>6.5376534730146574</c:v>
                  </c:pt>
                  <c:pt idx="6">
                    <c:v>7.1431741265252446</c:v>
                  </c:pt>
                  <c:pt idx="7">
                    <c:v>7.2255358662539635</c:v>
                  </c:pt>
                  <c:pt idx="8">
                    <c:v>6.8339810288949954</c:v>
                  </c:pt>
                  <c:pt idx="9">
                    <c:v>6.4268101278373733</c:v>
                  </c:pt>
                  <c:pt idx="10">
                    <c:v>5.6945718692718792</c:v>
                  </c:pt>
                  <c:pt idx="12">
                    <c:v>6.7687312503008776</c:v>
                  </c:pt>
                  <c:pt idx="13">
                    <c:v>6.4857278776655169</c:v>
                  </c:pt>
                  <c:pt idx="14">
                    <c:v>8.257402734242115</c:v>
                  </c:pt>
                  <c:pt idx="15">
                    <c:v>6.9268915009866623</c:v>
                  </c:pt>
                  <c:pt idx="16">
                    <c:v>9.0106539739376785</c:v>
                  </c:pt>
                  <c:pt idx="17">
                    <c:v>9.3558377000758526</c:v>
                  </c:pt>
                  <c:pt idx="18">
                    <c:v>5.28658807974828</c:v>
                  </c:pt>
                  <c:pt idx="19">
                    <c:v>10.438160692742104</c:v>
                  </c:pt>
                </c:numCache>
              </c:numRef>
            </c:plus>
            <c:minus>
              <c:numRef>
                <c:f>'Expectancy CS+'!$AM$181:$AM$200</c:f>
                <c:numCache>
                  <c:formatCode>General</c:formatCode>
                  <c:ptCount val="20"/>
                  <c:pt idx="0">
                    <c:v>6.4268101278373742</c:v>
                  </c:pt>
                  <c:pt idx="1">
                    <c:v>4.3234112732932184</c:v>
                  </c:pt>
                  <c:pt idx="2">
                    <c:v>3.8626021913894295</c:v>
                  </c:pt>
                  <c:pt idx="4">
                    <c:v>5.5963096160488952</c:v>
                  </c:pt>
                  <c:pt idx="5">
                    <c:v>6.5376534730146574</c:v>
                  </c:pt>
                  <c:pt idx="6">
                    <c:v>7.1431741265252446</c:v>
                  </c:pt>
                  <c:pt idx="7">
                    <c:v>7.2255358662539635</c:v>
                  </c:pt>
                  <c:pt idx="8">
                    <c:v>6.8339810288949954</c:v>
                  </c:pt>
                  <c:pt idx="9">
                    <c:v>6.4268101278373733</c:v>
                  </c:pt>
                  <c:pt idx="10">
                    <c:v>5.6945718692718792</c:v>
                  </c:pt>
                  <c:pt idx="12">
                    <c:v>6.7687312503008776</c:v>
                  </c:pt>
                  <c:pt idx="13">
                    <c:v>6.4857278776655169</c:v>
                  </c:pt>
                  <c:pt idx="14">
                    <c:v>8.257402734242115</c:v>
                  </c:pt>
                  <c:pt idx="15">
                    <c:v>6.9268915009866623</c:v>
                  </c:pt>
                  <c:pt idx="16">
                    <c:v>9.0106539739376785</c:v>
                  </c:pt>
                  <c:pt idx="17">
                    <c:v>9.3558377000758526</c:v>
                  </c:pt>
                  <c:pt idx="18">
                    <c:v>5.28658807974828</c:v>
                  </c:pt>
                  <c:pt idx="19">
                    <c:v>10.438160692742104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CS+'!$AK$181:$AK$199</c:f>
              <c:numCache>
                <c:formatCode>General</c:formatCode>
                <c:ptCount val="19"/>
                <c:pt idx="0">
                  <c:v>66.785714285714292</c:v>
                </c:pt>
                <c:pt idx="1">
                  <c:v>66.071428571428569</c:v>
                </c:pt>
                <c:pt idx="2">
                  <c:v>83.571428571428569</c:v>
                </c:pt>
                <c:pt idx="4">
                  <c:v>59.285714285714285</c:v>
                </c:pt>
                <c:pt idx="5">
                  <c:v>50.357142857142854</c:v>
                </c:pt>
                <c:pt idx="6">
                  <c:v>44.642857142857146</c:v>
                </c:pt>
                <c:pt idx="7">
                  <c:v>29.642857142857142</c:v>
                </c:pt>
                <c:pt idx="8">
                  <c:v>20.714285714285715</c:v>
                </c:pt>
                <c:pt idx="9">
                  <c:v>16.785714285714285</c:v>
                </c:pt>
                <c:pt idx="10">
                  <c:v>11.785714285714286</c:v>
                </c:pt>
                <c:pt idx="12">
                  <c:v>49.285714285714285</c:v>
                </c:pt>
                <c:pt idx="13">
                  <c:v>51.071428571428569</c:v>
                </c:pt>
                <c:pt idx="14">
                  <c:v>40.357142857142854</c:v>
                </c:pt>
                <c:pt idx="15">
                  <c:v>23.928571428571427</c:v>
                </c:pt>
                <c:pt idx="16">
                  <c:v>26.428571428571427</c:v>
                </c:pt>
                <c:pt idx="17">
                  <c:v>24.285714285714285</c:v>
                </c:pt>
                <c:pt idx="18">
                  <c:v>9.6428571428571423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69472"/>
        <c:axId val="170396480"/>
      </c:lineChart>
      <c:catAx>
        <c:axId val="1857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6480"/>
        <c:crosses val="autoZero"/>
        <c:auto val="1"/>
        <c:lblAlgn val="ctr"/>
        <c:lblOffset val="100"/>
        <c:noMultiLvlLbl val="0"/>
      </c:catAx>
      <c:valAx>
        <c:axId val="170396480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Expectancy CS-: Phobic vs Healthy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Phobic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CS-'!$AM$4:$AM$22</c:f>
                <c:numCache>
                  <c:formatCode>General</c:formatCode>
                  <c:ptCount val="19"/>
                  <c:pt idx="0">
                    <c:v>4.4639907380690493</c:v>
                  </c:pt>
                  <c:pt idx="1">
                    <c:v>5.7416634415755121</c:v>
                  </c:pt>
                  <c:pt idx="2">
                    <c:v>4.5694553523172337</c:v>
                  </c:pt>
                  <c:pt idx="4">
                    <c:v>5.484912498026115</c:v>
                  </c:pt>
                  <c:pt idx="5">
                    <c:v>4.9223566936412677</c:v>
                  </c:pt>
                  <c:pt idx="6">
                    <c:v>4.8359575238603396</c:v>
                  </c:pt>
                  <c:pt idx="7">
                    <c:v>5.054387396700303</c:v>
                  </c:pt>
                  <c:pt idx="8">
                    <c:v>4.6351809566558755</c:v>
                  </c:pt>
                  <c:pt idx="9">
                    <c:v>4.8569027859730092</c:v>
                  </c:pt>
                  <c:pt idx="10">
                    <c:v>4.2932309145726579</c:v>
                  </c:pt>
                  <c:pt idx="12">
                    <c:v>4.7255613017953619</c:v>
                  </c:pt>
                  <c:pt idx="13">
                    <c:v>4.7531287048932951</c:v>
                  </c:pt>
                  <c:pt idx="14">
                    <c:v>4.5850915883253913</c:v>
                  </c:pt>
                  <c:pt idx="15">
                    <c:v>4.0343184264630745</c:v>
                  </c:pt>
                  <c:pt idx="16">
                    <c:v>3.880768350233041</c:v>
                  </c:pt>
                  <c:pt idx="17">
                    <c:v>3.8635926738992872</c:v>
                  </c:pt>
                  <c:pt idx="18">
                    <c:v>3.8207133050449475</c:v>
                  </c:pt>
                </c:numCache>
              </c:numRef>
            </c:plus>
            <c:minus>
              <c:numRef>
                <c:f>'Expectancy CS-'!$AM$4:$AM$22</c:f>
                <c:numCache>
                  <c:formatCode>General</c:formatCode>
                  <c:ptCount val="19"/>
                  <c:pt idx="0">
                    <c:v>4.4639907380690493</c:v>
                  </c:pt>
                  <c:pt idx="1">
                    <c:v>5.7416634415755121</c:v>
                  </c:pt>
                  <c:pt idx="2">
                    <c:v>4.5694553523172337</c:v>
                  </c:pt>
                  <c:pt idx="4">
                    <c:v>5.484912498026115</c:v>
                  </c:pt>
                  <c:pt idx="5">
                    <c:v>4.9223566936412677</c:v>
                  </c:pt>
                  <c:pt idx="6">
                    <c:v>4.8359575238603396</c:v>
                  </c:pt>
                  <c:pt idx="7">
                    <c:v>5.054387396700303</c:v>
                  </c:pt>
                  <c:pt idx="8">
                    <c:v>4.6351809566558755</c:v>
                  </c:pt>
                  <c:pt idx="9">
                    <c:v>4.8569027859730092</c:v>
                  </c:pt>
                  <c:pt idx="10">
                    <c:v>4.2932309145726579</c:v>
                  </c:pt>
                  <c:pt idx="12">
                    <c:v>4.7255613017953619</c:v>
                  </c:pt>
                  <c:pt idx="13">
                    <c:v>4.7531287048932951</c:v>
                  </c:pt>
                  <c:pt idx="14">
                    <c:v>4.5850915883253913</c:v>
                  </c:pt>
                  <c:pt idx="15">
                    <c:v>4.0343184264630745</c:v>
                  </c:pt>
                  <c:pt idx="16">
                    <c:v>3.880768350233041</c:v>
                  </c:pt>
                  <c:pt idx="17">
                    <c:v>3.8635926738992872</c:v>
                  </c:pt>
                  <c:pt idx="18">
                    <c:v>3.8207133050449475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CS-'!$AK$4:$AK$22</c:f>
              <c:numCache>
                <c:formatCode>General</c:formatCode>
                <c:ptCount val="19"/>
                <c:pt idx="0">
                  <c:v>51.911764705882355</c:v>
                </c:pt>
                <c:pt idx="1">
                  <c:v>36.911764705882355</c:v>
                </c:pt>
                <c:pt idx="2">
                  <c:v>19.411764705882351</c:v>
                </c:pt>
                <c:pt idx="4">
                  <c:v>32.352941176470587</c:v>
                </c:pt>
                <c:pt idx="5">
                  <c:v>23.382352941176471</c:v>
                </c:pt>
                <c:pt idx="6">
                  <c:v>18.941176470588236</c:v>
                </c:pt>
                <c:pt idx="7">
                  <c:v>19.5</c:v>
                </c:pt>
                <c:pt idx="8">
                  <c:v>15.294117647058824</c:v>
                </c:pt>
                <c:pt idx="9">
                  <c:v>16.029411764705884</c:v>
                </c:pt>
                <c:pt idx="10">
                  <c:v>12.852941176470589</c:v>
                </c:pt>
                <c:pt idx="12">
                  <c:v>29.558823529411764</c:v>
                </c:pt>
                <c:pt idx="13">
                  <c:v>26.176470588235293</c:v>
                </c:pt>
                <c:pt idx="14">
                  <c:v>23.235294117647058</c:v>
                </c:pt>
                <c:pt idx="15">
                  <c:v>15.147058823529411</c:v>
                </c:pt>
                <c:pt idx="16">
                  <c:v>13.088235294117647</c:v>
                </c:pt>
                <c:pt idx="17">
                  <c:v>12.941176470588236</c:v>
                </c:pt>
                <c:pt idx="18">
                  <c:v>10.294117647058824</c:v>
                </c:pt>
              </c:numCache>
            </c:numRef>
          </c:val>
          <c:smooth val="0"/>
        </c:ser>
        <c:ser>
          <c:idx val="1"/>
          <c:order val="1"/>
          <c:tx>
            <c:v>Healthy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CS-'!$AM$27:$AM$45</c:f>
                <c:numCache>
                  <c:formatCode>General</c:formatCode>
                  <c:ptCount val="19"/>
                  <c:pt idx="0">
                    <c:v>4.296689244236596</c:v>
                  </c:pt>
                  <c:pt idx="1">
                    <c:v>4.9608932198205533</c:v>
                  </c:pt>
                  <c:pt idx="2">
                    <c:v>5.2786944772941151</c:v>
                  </c:pt>
                  <c:pt idx="4">
                    <c:v>4.5038445115939991</c:v>
                  </c:pt>
                  <c:pt idx="5">
                    <c:v>4.1257167209514591</c:v>
                  </c:pt>
                  <c:pt idx="6">
                    <c:v>4.6753033632547893</c:v>
                  </c:pt>
                  <c:pt idx="7">
                    <c:v>4.175385749107039</c:v>
                  </c:pt>
                  <c:pt idx="8">
                    <c:v>3.2581259360842112</c:v>
                  </c:pt>
                  <c:pt idx="9">
                    <c:v>2.88897107049445</c:v>
                  </c:pt>
                  <c:pt idx="10">
                    <c:v>2.5543326691359889</c:v>
                  </c:pt>
                  <c:pt idx="12">
                    <c:v>4.7354635870857873</c:v>
                  </c:pt>
                  <c:pt idx="13">
                    <c:v>4.8914367875046532</c:v>
                  </c:pt>
                  <c:pt idx="14">
                    <c:v>5.4271397765163707</c:v>
                  </c:pt>
                  <c:pt idx="15">
                    <c:v>3.7013511046643495</c:v>
                  </c:pt>
                  <c:pt idx="16">
                    <c:v>4.8983513710069992</c:v>
                  </c:pt>
                  <c:pt idx="17">
                    <c:v>4.9652639561101033</c:v>
                  </c:pt>
                  <c:pt idx="18">
                    <c:v>2.5504147475685959</c:v>
                  </c:pt>
                </c:numCache>
              </c:numRef>
            </c:plus>
            <c:minus>
              <c:numRef>
                <c:f>'Expectancy CS-'!$AM$27:$AM$45</c:f>
                <c:numCache>
                  <c:formatCode>General</c:formatCode>
                  <c:ptCount val="19"/>
                  <c:pt idx="0">
                    <c:v>4.296689244236596</c:v>
                  </c:pt>
                  <c:pt idx="1">
                    <c:v>4.9608932198205533</c:v>
                  </c:pt>
                  <c:pt idx="2">
                    <c:v>5.2786944772941151</c:v>
                  </c:pt>
                  <c:pt idx="4">
                    <c:v>4.5038445115939991</c:v>
                  </c:pt>
                  <c:pt idx="5">
                    <c:v>4.1257167209514591</c:v>
                  </c:pt>
                  <c:pt idx="6">
                    <c:v>4.6753033632547893</c:v>
                  </c:pt>
                  <c:pt idx="7">
                    <c:v>4.175385749107039</c:v>
                  </c:pt>
                  <c:pt idx="8">
                    <c:v>3.2581259360842112</c:v>
                  </c:pt>
                  <c:pt idx="9">
                    <c:v>2.88897107049445</c:v>
                  </c:pt>
                  <c:pt idx="10">
                    <c:v>2.5543326691359889</c:v>
                  </c:pt>
                  <c:pt idx="12">
                    <c:v>4.7354635870857873</c:v>
                  </c:pt>
                  <c:pt idx="13">
                    <c:v>4.8914367875046532</c:v>
                  </c:pt>
                  <c:pt idx="14">
                    <c:v>5.4271397765163707</c:v>
                  </c:pt>
                  <c:pt idx="15">
                    <c:v>3.7013511046643495</c:v>
                  </c:pt>
                  <c:pt idx="16">
                    <c:v>4.8983513710069992</c:v>
                  </c:pt>
                  <c:pt idx="17">
                    <c:v>4.9652639561101033</c:v>
                  </c:pt>
                  <c:pt idx="18">
                    <c:v>2.5504147475685959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CS-'!$AK$27:$AK$45</c:f>
              <c:numCache>
                <c:formatCode>General</c:formatCode>
                <c:ptCount val="19"/>
                <c:pt idx="0">
                  <c:v>56.53846153846154</c:v>
                </c:pt>
                <c:pt idx="1">
                  <c:v>44.692307692307693</c:v>
                </c:pt>
                <c:pt idx="2">
                  <c:v>26.153846153846153</c:v>
                </c:pt>
                <c:pt idx="4">
                  <c:v>41.346153846153847</c:v>
                </c:pt>
                <c:pt idx="5">
                  <c:v>33.46153846153846</c:v>
                </c:pt>
                <c:pt idx="6">
                  <c:v>27.692307692307693</c:v>
                </c:pt>
                <c:pt idx="7">
                  <c:v>20.384615384615383</c:v>
                </c:pt>
                <c:pt idx="8">
                  <c:v>14.23076923076923</c:v>
                </c:pt>
                <c:pt idx="9">
                  <c:v>10.576923076923077</c:v>
                </c:pt>
                <c:pt idx="10">
                  <c:v>8.6538461538461533</c:v>
                </c:pt>
                <c:pt idx="12">
                  <c:v>36.153846153846153</c:v>
                </c:pt>
                <c:pt idx="13">
                  <c:v>33.07692307692308</c:v>
                </c:pt>
                <c:pt idx="14">
                  <c:v>27.884615384615383</c:v>
                </c:pt>
                <c:pt idx="15">
                  <c:v>17.5</c:v>
                </c:pt>
                <c:pt idx="16">
                  <c:v>15.384615384615385</c:v>
                </c:pt>
                <c:pt idx="17">
                  <c:v>12.884615384615385</c:v>
                </c:pt>
                <c:pt idx="18">
                  <c:v>6.1538461538461542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80032"/>
        <c:axId val="170398784"/>
      </c:lineChart>
      <c:catAx>
        <c:axId val="18078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98784"/>
        <c:crosses val="autoZero"/>
        <c:auto val="1"/>
        <c:lblAlgn val="ctr"/>
        <c:lblOffset val="100"/>
        <c:noMultiLvlLbl val="0"/>
      </c:catAx>
      <c:valAx>
        <c:axId val="1703987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Expectancy CS-: High vs Low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'Expectancy CS-'!$B$52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CS-'!$AM$54:$AM$72</c:f>
                <c:numCache>
                  <c:formatCode>General</c:formatCode>
                  <c:ptCount val="19"/>
                  <c:pt idx="0">
                    <c:v>4.9788893946496158</c:v>
                  </c:pt>
                  <c:pt idx="1">
                    <c:v>5.087298835868034</c:v>
                  </c:pt>
                  <c:pt idx="2">
                    <c:v>3.7529790897119328</c:v>
                  </c:pt>
                  <c:pt idx="4">
                    <c:v>5.2987377360216756</c:v>
                  </c:pt>
                  <c:pt idx="5">
                    <c:v>3.8937674111540601</c:v>
                  </c:pt>
                  <c:pt idx="6">
                    <c:v>3.7410484969530891</c:v>
                  </c:pt>
                  <c:pt idx="7">
                    <c:v>4.3063192700375534</c:v>
                  </c:pt>
                  <c:pt idx="8">
                    <c:v>3.2655887914449506</c:v>
                  </c:pt>
                  <c:pt idx="9">
                    <c:v>4.2390826452813322</c:v>
                  </c:pt>
                  <c:pt idx="10">
                    <c:v>2.6245946282370993</c:v>
                  </c:pt>
                  <c:pt idx="12">
                    <c:v>4.5170166208947196</c:v>
                  </c:pt>
                  <c:pt idx="13">
                    <c:v>4.168576869601166</c:v>
                  </c:pt>
                  <c:pt idx="14">
                    <c:v>4.511183221115914</c:v>
                  </c:pt>
                  <c:pt idx="15">
                    <c:v>3.4480197067446063</c:v>
                  </c:pt>
                  <c:pt idx="16">
                    <c:v>2.9899154429951733</c:v>
                  </c:pt>
                  <c:pt idx="17">
                    <c:v>3.0273671711614467</c:v>
                  </c:pt>
                  <c:pt idx="18">
                    <c:v>2.1169394159237882</c:v>
                  </c:pt>
                </c:numCache>
              </c:numRef>
            </c:plus>
            <c:minus>
              <c:numRef>
                <c:f>'Expectancy CS-'!$AM$54:$AM$72</c:f>
                <c:numCache>
                  <c:formatCode>General</c:formatCode>
                  <c:ptCount val="19"/>
                  <c:pt idx="0">
                    <c:v>4.9788893946496158</c:v>
                  </c:pt>
                  <c:pt idx="1">
                    <c:v>5.087298835868034</c:v>
                  </c:pt>
                  <c:pt idx="2">
                    <c:v>3.7529790897119328</c:v>
                  </c:pt>
                  <c:pt idx="4">
                    <c:v>5.2987377360216756</c:v>
                  </c:pt>
                  <c:pt idx="5">
                    <c:v>3.8937674111540601</c:v>
                  </c:pt>
                  <c:pt idx="6">
                    <c:v>3.7410484969530891</c:v>
                  </c:pt>
                  <c:pt idx="7">
                    <c:v>4.3063192700375534</c:v>
                  </c:pt>
                  <c:pt idx="8">
                    <c:v>3.2655887914449506</c:v>
                  </c:pt>
                  <c:pt idx="9">
                    <c:v>4.2390826452813322</c:v>
                  </c:pt>
                  <c:pt idx="10">
                    <c:v>2.6245946282370993</c:v>
                  </c:pt>
                  <c:pt idx="12">
                    <c:v>4.5170166208947196</c:v>
                  </c:pt>
                  <c:pt idx="13">
                    <c:v>4.168576869601166</c:v>
                  </c:pt>
                  <c:pt idx="14">
                    <c:v>4.511183221115914</c:v>
                  </c:pt>
                  <c:pt idx="15">
                    <c:v>3.4480197067446063</c:v>
                  </c:pt>
                  <c:pt idx="16">
                    <c:v>2.9899154429951733</c:v>
                  </c:pt>
                  <c:pt idx="17">
                    <c:v>3.0273671711614467</c:v>
                  </c:pt>
                  <c:pt idx="18">
                    <c:v>2.1169394159237882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CS-'!$AK$54:$AK$72</c:f>
              <c:numCache>
                <c:formatCode>General</c:formatCode>
                <c:ptCount val="19"/>
                <c:pt idx="0">
                  <c:v>47.857142857142854</c:v>
                </c:pt>
                <c:pt idx="1">
                  <c:v>34.464285714285715</c:v>
                </c:pt>
                <c:pt idx="2">
                  <c:v>16.071428571428573</c:v>
                </c:pt>
                <c:pt idx="4">
                  <c:v>28.928571428571427</c:v>
                </c:pt>
                <c:pt idx="5">
                  <c:v>21.607142857142858</c:v>
                </c:pt>
                <c:pt idx="6">
                  <c:v>16.607142857142858</c:v>
                </c:pt>
                <c:pt idx="7">
                  <c:v>17.428571428571427</c:v>
                </c:pt>
                <c:pt idx="8">
                  <c:v>12.321428571428571</c:v>
                </c:pt>
                <c:pt idx="9">
                  <c:v>15</c:v>
                </c:pt>
                <c:pt idx="10">
                  <c:v>9.7142857142857135</c:v>
                </c:pt>
                <c:pt idx="12">
                  <c:v>24.821428571428573</c:v>
                </c:pt>
                <c:pt idx="13">
                  <c:v>21.071428571428573</c:v>
                </c:pt>
                <c:pt idx="14">
                  <c:v>19.285714285714285</c:v>
                </c:pt>
                <c:pt idx="15">
                  <c:v>13.035714285714286</c:v>
                </c:pt>
                <c:pt idx="16">
                  <c:v>9.4642857142857135</c:v>
                </c:pt>
                <c:pt idx="17">
                  <c:v>8.75</c:v>
                </c:pt>
                <c:pt idx="18">
                  <c:v>5.5357142857142856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'Expectancy CS-'!$B$76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CS-'!$AM$78:$AM$96</c:f>
                <c:numCache>
                  <c:formatCode>General</c:formatCode>
                  <c:ptCount val="19"/>
                  <c:pt idx="0">
                    <c:v>3.7557404900381459</c:v>
                  </c:pt>
                  <c:pt idx="1">
                    <c:v>5.7279187380512866</c:v>
                  </c:pt>
                  <c:pt idx="2">
                    <c:v>5.4454894985935294</c:v>
                  </c:pt>
                  <c:pt idx="4">
                    <c:v>4.9291777919318864</c:v>
                  </c:pt>
                  <c:pt idx="5">
                    <c:v>5.1499371100289046</c:v>
                  </c:pt>
                  <c:pt idx="6">
                    <c:v>5.4059664450489144</c:v>
                  </c:pt>
                  <c:pt idx="7">
                    <c:v>5.0895179819155194</c:v>
                  </c:pt>
                  <c:pt idx="8">
                    <c:v>4.7784384735578138</c:v>
                  </c:pt>
                  <c:pt idx="9">
                    <c:v>4.3458688984862839</c:v>
                  </c:pt>
                  <c:pt idx="10">
                    <c:v>4.4810707199380788</c:v>
                  </c:pt>
                  <c:pt idx="12">
                    <c:v>4.6826305786722422</c:v>
                  </c:pt>
                  <c:pt idx="13">
                    <c:v>5.012990409006469</c:v>
                  </c:pt>
                  <c:pt idx="14">
                    <c:v>5.0920730411493098</c:v>
                  </c:pt>
                  <c:pt idx="15">
                    <c:v>4.2289718198973558</c:v>
                  </c:pt>
                  <c:pt idx="16">
                    <c:v>4.9804508569821007</c:v>
                  </c:pt>
                  <c:pt idx="17">
                    <c:v>5.0048753546213884</c:v>
                  </c:pt>
                  <c:pt idx="18">
                    <c:v>4.1419554252861337</c:v>
                  </c:pt>
                </c:numCache>
              </c:numRef>
            </c:plus>
            <c:minus>
              <c:numRef>
                <c:f>'Expectancy CS-'!$AM$78:$AM$96</c:f>
                <c:numCache>
                  <c:formatCode>General</c:formatCode>
                  <c:ptCount val="19"/>
                  <c:pt idx="0">
                    <c:v>3.7557404900381459</c:v>
                  </c:pt>
                  <c:pt idx="1">
                    <c:v>5.7279187380512866</c:v>
                  </c:pt>
                  <c:pt idx="2">
                    <c:v>5.4454894985935294</c:v>
                  </c:pt>
                  <c:pt idx="4">
                    <c:v>4.9291777919318864</c:v>
                  </c:pt>
                  <c:pt idx="5">
                    <c:v>5.1499371100289046</c:v>
                  </c:pt>
                  <c:pt idx="6">
                    <c:v>5.4059664450489144</c:v>
                  </c:pt>
                  <c:pt idx="7">
                    <c:v>5.0895179819155194</c:v>
                  </c:pt>
                  <c:pt idx="8">
                    <c:v>4.7784384735578138</c:v>
                  </c:pt>
                  <c:pt idx="9">
                    <c:v>4.3458688984862839</c:v>
                  </c:pt>
                  <c:pt idx="10">
                    <c:v>4.4810707199380788</c:v>
                  </c:pt>
                  <c:pt idx="12">
                    <c:v>4.6826305786722422</c:v>
                  </c:pt>
                  <c:pt idx="13">
                    <c:v>5.012990409006469</c:v>
                  </c:pt>
                  <c:pt idx="14">
                    <c:v>5.0920730411493098</c:v>
                  </c:pt>
                  <c:pt idx="15">
                    <c:v>4.2289718198973558</c:v>
                  </c:pt>
                  <c:pt idx="16">
                    <c:v>4.9804508569821007</c:v>
                  </c:pt>
                  <c:pt idx="17">
                    <c:v>5.0048753546213884</c:v>
                  </c:pt>
                  <c:pt idx="18">
                    <c:v>4.1419554252861337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CS-'!$AK$78:$AK$96</c:f>
              <c:numCache>
                <c:formatCode>General</c:formatCode>
                <c:ptCount val="19"/>
                <c:pt idx="0">
                  <c:v>59.21875</c:v>
                </c:pt>
                <c:pt idx="1">
                  <c:v>45.375</c:v>
                </c:pt>
                <c:pt idx="2">
                  <c:v>27.8125</c:v>
                </c:pt>
                <c:pt idx="4">
                  <c:v>42.65625</c:v>
                </c:pt>
                <c:pt idx="5">
                  <c:v>33.125</c:v>
                </c:pt>
                <c:pt idx="6">
                  <c:v>28.09375</c:v>
                </c:pt>
                <c:pt idx="7">
                  <c:v>22.03125</c:v>
                </c:pt>
                <c:pt idx="8">
                  <c:v>17.03125</c:v>
                </c:pt>
                <c:pt idx="9">
                  <c:v>12.5</c:v>
                </c:pt>
                <c:pt idx="10">
                  <c:v>12.1875</c:v>
                </c:pt>
                <c:pt idx="12">
                  <c:v>39.0625</c:v>
                </c:pt>
                <c:pt idx="13">
                  <c:v>36.25</c:v>
                </c:pt>
                <c:pt idx="14">
                  <c:v>30.46875</c:v>
                </c:pt>
                <c:pt idx="15">
                  <c:v>18.90625</c:v>
                </c:pt>
                <c:pt idx="16">
                  <c:v>18.125</c:v>
                </c:pt>
                <c:pt idx="17">
                  <c:v>16.5625</c:v>
                </c:pt>
                <c:pt idx="18">
                  <c:v>11.09375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32128"/>
        <c:axId val="170401088"/>
      </c:lineChart>
      <c:catAx>
        <c:axId val="213232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1088"/>
        <c:crosses val="autoZero"/>
        <c:auto val="1"/>
        <c:lblAlgn val="ctr"/>
        <c:lblOffset val="100"/>
        <c:noMultiLvlLbl val="0"/>
      </c:catAx>
      <c:valAx>
        <c:axId val="1704010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Expectancy CS-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'Expectancy CS-'!$B$103</c:f>
              <c:strCache>
                <c:ptCount val="1"/>
                <c:pt idx="0">
                  <c:v>Phobic-High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CS-'!$AM$105:$AM$123</c:f>
                <c:numCache>
                  <c:formatCode>General</c:formatCode>
                  <c:ptCount val="19"/>
                  <c:pt idx="0">
                    <c:v>7.5406306839090789</c:v>
                  </c:pt>
                  <c:pt idx="1">
                    <c:v>7.8098050907532608</c:v>
                  </c:pt>
                  <c:pt idx="2">
                    <c:v>5.405758246742284</c:v>
                  </c:pt>
                  <c:pt idx="4">
                    <c:v>8</c:v>
                  </c:pt>
                  <c:pt idx="5">
                    <c:v>5.4051158893938416</c:v>
                  </c:pt>
                  <c:pt idx="6">
                    <c:v>4.9490459237670805</c:v>
                  </c:pt>
                  <c:pt idx="7">
                    <c:v>6.5251649617291498</c:v>
                  </c:pt>
                  <c:pt idx="8">
                    <c:v>4.5330575896530485</c:v>
                  </c:pt>
                  <c:pt idx="9">
                    <c:v>6.9101374805426259</c:v>
                  </c:pt>
                  <c:pt idx="10">
                    <c:v>4.1759895700167746</c:v>
                  </c:pt>
                  <c:pt idx="12">
                    <c:v>5.3948277698798375</c:v>
                  </c:pt>
                  <c:pt idx="13">
                    <c:v>5.7348835113617502</c:v>
                  </c:pt>
                  <c:pt idx="14">
                    <c:v>6.9597054535375271</c:v>
                  </c:pt>
                  <c:pt idx="15">
                    <c:v>4.7140452079103161</c:v>
                  </c:pt>
                  <c:pt idx="16">
                    <c:v>4.3076159944400283</c:v>
                  </c:pt>
                  <c:pt idx="17">
                    <c:v>4.1599946581162284</c:v>
                  </c:pt>
                  <c:pt idx="18">
                    <c:v>2.8284271247461898</c:v>
                  </c:pt>
                </c:numCache>
              </c:numRef>
            </c:plus>
            <c:minus>
              <c:numRef>
                <c:f>'Expectancy CS-'!$AM$105:$AM$123</c:f>
                <c:numCache>
                  <c:formatCode>General</c:formatCode>
                  <c:ptCount val="19"/>
                  <c:pt idx="0">
                    <c:v>7.5406306839090789</c:v>
                  </c:pt>
                  <c:pt idx="1">
                    <c:v>7.8098050907532608</c:v>
                  </c:pt>
                  <c:pt idx="2">
                    <c:v>5.405758246742284</c:v>
                  </c:pt>
                  <c:pt idx="4">
                    <c:v>8</c:v>
                  </c:pt>
                  <c:pt idx="5">
                    <c:v>5.4051158893938416</c:v>
                  </c:pt>
                  <c:pt idx="6">
                    <c:v>4.9490459237670805</c:v>
                  </c:pt>
                  <c:pt idx="7">
                    <c:v>6.5251649617291498</c:v>
                  </c:pt>
                  <c:pt idx="8">
                    <c:v>4.5330575896530485</c:v>
                  </c:pt>
                  <c:pt idx="9">
                    <c:v>6.9101374805426259</c:v>
                  </c:pt>
                  <c:pt idx="10">
                    <c:v>4.1759895700167746</c:v>
                  </c:pt>
                  <c:pt idx="12">
                    <c:v>5.3948277698798375</c:v>
                  </c:pt>
                  <c:pt idx="13">
                    <c:v>5.7348835113617502</c:v>
                  </c:pt>
                  <c:pt idx="14">
                    <c:v>6.9597054535375271</c:v>
                  </c:pt>
                  <c:pt idx="15">
                    <c:v>4.7140452079103161</c:v>
                  </c:pt>
                  <c:pt idx="16">
                    <c:v>4.3076159944400283</c:v>
                  </c:pt>
                  <c:pt idx="17">
                    <c:v>4.1599946581162284</c:v>
                  </c:pt>
                  <c:pt idx="18">
                    <c:v>2.8284271247461898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CS-'!$AK$105:$AK$123</c:f>
              <c:numCache>
                <c:formatCode>General</c:formatCode>
                <c:ptCount val="19"/>
                <c:pt idx="0">
                  <c:v>44.375</c:v>
                </c:pt>
                <c:pt idx="1">
                  <c:v>29.6875</c:v>
                </c:pt>
                <c:pt idx="2">
                  <c:v>13.75</c:v>
                </c:pt>
                <c:pt idx="4">
                  <c:v>25</c:v>
                </c:pt>
                <c:pt idx="5">
                  <c:v>15.3125</c:v>
                </c:pt>
                <c:pt idx="6">
                  <c:v>10.9375</c:v>
                </c:pt>
                <c:pt idx="7">
                  <c:v>15.5</c:v>
                </c:pt>
                <c:pt idx="8">
                  <c:v>9.6875</c:v>
                </c:pt>
                <c:pt idx="9">
                  <c:v>16.875</c:v>
                </c:pt>
                <c:pt idx="10">
                  <c:v>10.125</c:v>
                </c:pt>
                <c:pt idx="12">
                  <c:v>17.8125</c:v>
                </c:pt>
                <c:pt idx="13">
                  <c:v>15</c:v>
                </c:pt>
                <c:pt idx="14">
                  <c:v>17.1875</c:v>
                </c:pt>
                <c:pt idx="15">
                  <c:v>10</c:v>
                </c:pt>
                <c:pt idx="16">
                  <c:v>8.75</c:v>
                </c:pt>
                <c:pt idx="17">
                  <c:v>9.375</c:v>
                </c:pt>
                <c:pt idx="18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'Expectancy CS-'!$B$127</c:f>
              <c:strCache>
                <c:ptCount val="1"/>
                <c:pt idx="0">
                  <c:v>Phobic-Low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CS-'!$AM$129:$AM$147</c:f>
                <c:numCache>
                  <c:formatCode>General</c:formatCode>
                  <c:ptCount val="19"/>
                  <c:pt idx="0">
                    <c:v>4.9879709203588245</c:v>
                  </c:pt>
                  <c:pt idx="1">
                    <c:v>8.4427647614160719</c:v>
                  </c:pt>
                  <c:pt idx="2">
                    <c:v>7.2509263086668998</c:v>
                  </c:pt>
                  <c:pt idx="4">
                    <c:v>7.6079947427789056</c:v>
                  </c:pt>
                  <c:pt idx="5">
                    <c:v>7.8578293762799509</c:v>
                  </c:pt>
                  <c:pt idx="6">
                    <c:v>7.8965947819504327</c:v>
                  </c:pt>
                  <c:pt idx="7">
                    <c:v>7.8385403195134637</c:v>
                  </c:pt>
                  <c:pt idx="8">
                    <c:v>7.8532410410056395</c:v>
                  </c:pt>
                  <c:pt idx="9">
                    <c:v>7.1860136913319872</c:v>
                  </c:pt>
                  <c:pt idx="10">
                    <c:v>7.4228700907713261</c:v>
                  </c:pt>
                  <c:pt idx="12">
                    <c:v>6.8599434057003537</c:v>
                  </c:pt>
                  <c:pt idx="13">
                    <c:v>6.8163699199092918</c:v>
                  </c:pt>
                  <c:pt idx="14">
                    <c:v>6.1386172765888585</c:v>
                  </c:pt>
                  <c:pt idx="15">
                    <c:v>6.4232522863920369</c:v>
                  </c:pt>
                  <c:pt idx="16">
                    <c:v>6.3510194382202974</c:v>
                  </c:pt>
                  <c:pt idx="17">
                    <c:v>6.4378255526988246</c:v>
                  </c:pt>
                  <c:pt idx="18">
                    <c:v>6.7710967254243162</c:v>
                  </c:pt>
                </c:numCache>
              </c:numRef>
            </c:plus>
            <c:minus>
              <c:numRef>
                <c:f>'Expectancy CS-'!$AM$129:$AM$147</c:f>
                <c:numCache>
                  <c:formatCode>General</c:formatCode>
                  <c:ptCount val="19"/>
                  <c:pt idx="0">
                    <c:v>4.9879709203588245</c:v>
                  </c:pt>
                  <c:pt idx="1">
                    <c:v>8.4427647614160719</c:v>
                  </c:pt>
                  <c:pt idx="2">
                    <c:v>7.2509263086668998</c:v>
                  </c:pt>
                  <c:pt idx="4">
                    <c:v>7.6079947427789056</c:v>
                  </c:pt>
                  <c:pt idx="5">
                    <c:v>7.8578293762799509</c:v>
                  </c:pt>
                  <c:pt idx="6">
                    <c:v>7.8965947819504327</c:v>
                  </c:pt>
                  <c:pt idx="7">
                    <c:v>7.8385403195134637</c:v>
                  </c:pt>
                  <c:pt idx="8">
                    <c:v>7.8532410410056395</c:v>
                  </c:pt>
                  <c:pt idx="9">
                    <c:v>7.1860136913319872</c:v>
                  </c:pt>
                  <c:pt idx="10">
                    <c:v>7.4228700907713261</c:v>
                  </c:pt>
                  <c:pt idx="12">
                    <c:v>6.8599434057003537</c:v>
                  </c:pt>
                  <c:pt idx="13">
                    <c:v>6.8163699199092918</c:v>
                  </c:pt>
                  <c:pt idx="14">
                    <c:v>6.1386172765888585</c:v>
                  </c:pt>
                  <c:pt idx="15">
                    <c:v>6.4232522863920369</c:v>
                  </c:pt>
                  <c:pt idx="16">
                    <c:v>6.3510194382202974</c:v>
                  </c:pt>
                  <c:pt idx="17">
                    <c:v>6.4378255526988246</c:v>
                  </c:pt>
                  <c:pt idx="18">
                    <c:v>6.7710967254243162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CS-'!$AK$129:$AK$147</c:f>
              <c:numCache>
                <c:formatCode>General</c:formatCode>
                <c:ptCount val="19"/>
                <c:pt idx="0">
                  <c:v>58.611111111111114</c:v>
                </c:pt>
                <c:pt idx="1">
                  <c:v>43.333333333333336</c:v>
                </c:pt>
                <c:pt idx="2">
                  <c:v>24.444444444444443</c:v>
                </c:pt>
                <c:pt idx="4">
                  <c:v>38.888888888888886</c:v>
                </c:pt>
                <c:pt idx="5">
                  <c:v>30.555555555555557</c:v>
                </c:pt>
                <c:pt idx="6">
                  <c:v>26.055555555555557</c:v>
                </c:pt>
                <c:pt idx="7">
                  <c:v>23.055555555555557</c:v>
                </c:pt>
                <c:pt idx="8">
                  <c:v>20.277777777777779</c:v>
                </c:pt>
                <c:pt idx="9">
                  <c:v>15.277777777777779</c:v>
                </c:pt>
                <c:pt idx="10">
                  <c:v>15.277777777777779</c:v>
                </c:pt>
                <c:pt idx="12">
                  <c:v>40</c:v>
                </c:pt>
                <c:pt idx="13">
                  <c:v>36.111111111111114</c:v>
                </c:pt>
                <c:pt idx="14">
                  <c:v>28.611111111111111</c:v>
                </c:pt>
                <c:pt idx="15">
                  <c:v>19.722222222222221</c:v>
                </c:pt>
                <c:pt idx="16">
                  <c:v>16.944444444444443</c:v>
                </c:pt>
                <c:pt idx="17">
                  <c:v>16.111111111111111</c:v>
                </c:pt>
                <c:pt idx="18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'Expectancy CS-'!$B$151</c:f>
              <c:strCache>
                <c:ptCount val="1"/>
                <c:pt idx="0">
                  <c:v>Healthy-High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CS-'!$AM$153:$AM$171</c:f>
                <c:numCache>
                  <c:formatCode>General</c:formatCode>
                  <c:ptCount val="19"/>
                  <c:pt idx="0">
                    <c:v>6.3147472679317289</c:v>
                  </c:pt>
                  <c:pt idx="1">
                    <c:v>5.9555284869798637</c:v>
                  </c:pt>
                  <c:pt idx="2">
                    <c:v>5.3718478488593444</c:v>
                  </c:pt>
                  <c:pt idx="4">
                    <c:v>6.7368891137623361</c:v>
                  </c:pt>
                  <c:pt idx="5">
                    <c:v>4.9792959773196923</c:v>
                  </c:pt>
                  <c:pt idx="6">
                    <c:v>5.3718478488593444</c:v>
                  </c:pt>
                  <c:pt idx="7">
                    <c:v>5.6040127299717968</c:v>
                  </c:pt>
                  <c:pt idx="8">
                    <c:v>4.8885653954247505</c:v>
                  </c:pt>
                  <c:pt idx="9">
                    <c:v>4.2881732418439107</c:v>
                  </c:pt>
                  <c:pt idx="10">
                    <c:v>3.0036708487271229</c:v>
                  </c:pt>
                  <c:pt idx="12">
                    <c:v>7.3246254334980723</c:v>
                  </c:pt>
                  <c:pt idx="13">
                    <c:v>5.6712022037008785</c:v>
                  </c:pt>
                  <c:pt idx="14">
                    <c:v>5.5840065792031464</c:v>
                  </c:pt>
                  <c:pt idx="15">
                    <c:v>5.2404313956125037</c:v>
                  </c:pt>
                  <c:pt idx="16">
                    <c:v>4.3815132548246227</c:v>
                  </c:pt>
                  <c:pt idx="17">
                    <c:v>4.7871355387816905</c:v>
                  </c:pt>
                  <c:pt idx="18">
                    <c:v>3.4691676187440335</c:v>
                  </c:pt>
                </c:numCache>
              </c:numRef>
            </c:plus>
            <c:minus>
              <c:numRef>
                <c:f>'Expectancy CS-'!$AM$153:$AM$171</c:f>
                <c:numCache>
                  <c:formatCode>General</c:formatCode>
                  <c:ptCount val="19"/>
                  <c:pt idx="0">
                    <c:v>6.3147472679317289</c:v>
                  </c:pt>
                  <c:pt idx="1">
                    <c:v>5.9555284869798637</c:v>
                  </c:pt>
                  <c:pt idx="2">
                    <c:v>5.3718478488593444</c:v>
                  </c:pt>
                  <c:pt idx="4">
                    <c:v>6.7368891137623361</c:v>
                  </c:pt>
                  <c:pt idx="5">
                    <c:v>4.9792959773196923</c:v>
                  </c:pt>
                  <c:pt idx="6">
                    <c:v>5.3718478488593444</c:v>
                  </c:pt>
                  <c:pt idx="7">
                    <c:v>5.6040127299717968</c:v>
                  </c:pt>
                  <c:pt idx="8">
                    <c:v>4.8885653954247505</c:v>
                  </c:pt>
                  <c:pt idx="9">
                    <c:v>4.2881732418439107</c:v>
                  </c:pt>
                  <c:pt idx="10">
                    <c:v>3.0036708487271229</c:v>
                  </c:pt>
                  <c:pt idx="12">
                    <c:v>7.3246254334980723</c:v>
                  </c:pt>
                  <c:pt idx="13">
                    <c:v>5.6712022037008785</c:v>
                  </c:pt>
                  <c:pt idx="14">
                    <c:v>5.5840065792031464</c:v>
                  </c:pt>
                  <c:pt idx="15">
                    <c:v>5.2404313956125037</c:v>
                  </c:pt>
                  <c:pt idx="16">
                    <c:v>4.3815132548246227</c:v>
                  </c:pt>
                  <c:pt idx="17">
                    <c:v>4.7871355387816905</c:v>
                  </c:pt>
                  <c:pt idx="18">
                    <c:v>3.4691676187440335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CS-'!$AK$153:$AK$171</c:f>
              <c:numCache>
                <c:formatCode>General</c:formatCode>
                <c:ptCount val="19"/>
                <c:pt idx="0">
                  <c:v>52.5</c:v>
                </c:pt>
                <c:pt idx="1">
                  <c:v>40.833333333333336</c:v>
                </c:pt>
                <c:pt idx="2">
                  <c:v>19.166666666666668</c:v>
                </c:pt>
                <c:pt idx="4">
                  <c:v>34.166666666666664</c:v>
                </c:pt>
                <c:pt idx="5">
                  <c:v>30</c:v>
                </c:pt>
                <c:pt idx="6">
                  <c:v>24.166666666666668</c:v>
                </c:pt>
                <c:pt idx="7">
                  <c:v>20</c:v>
                </c:pt>
                <c:pt idx="8">
                  <c:v>15.833333333333334</c:v>
                </c:pt>
                <c:pt idx="9">
                  <c:v>12.5</c:v>
                </c:pt>
                <c:pt idx="10">
                  <c:v>9.1666666666666661</c:v>
                </c:pt>
                <c:pt idx="12">
                  <c:v>34.166666666666664</c:v>
                </c:pt>
                <c:pt idx="13">
                  <c:v>29.166666666666668</c:v>
                </c:pt>
                <c:pt idx="14">
                  <c:v>22.083333333333332</c:v>
                </c:pt>
                <c:pt idx="15">
                  <c:v>17.083333333333332</c:v>
                </c:pt>
                <c:pt idx="16">
                  <c:v>10.416666666666666</c:v>
                </c:pt>
                <c:pt idx="17">
                  <c:v>7.916666666666667</c:v>
                </c:pt>
                <c:pt idx="18">
                  <c:v>6.25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'Expectancy CS-'!$B$175</c:f>
              <c:strCache>
                <c:ptCount val="1"/>
                <c:pt idx="0">
                  <c:v>Healthy-Low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CS-'!$AM$177:$AM$195</c:f>
                <c:numCache>
                  <c:formatCode>General</c:formatCode>
                  <c:ptCount val="19"/>
                  <c:pt idx="0">
                    <c:v>6.1297605578881651</c:v>
                  </c:pt>
                  <c:pt idx="1">
                    <c:v>7.9785214628857029</c:v>
                  </c:pt>
                  <c:pt idx="2">
                    <c:v>8.7149854907979201</c:v>
                  </c:pt>
                  <c:pt idx="4">
                    <c:v>5.9770270261230971</c:v>
                  </c:pt>
                  <c:pt idx="5">
                    <c:v>6.6043864621172403</c:v>
                  </c:pt>
                  <c:pt idx="6">
                    <c:v>7.6509879250933297</c:v>
                  </c:pt>
                  <c:pt idx="7">
                    <c:v>6.4783924620731197</c:v>
                  </c:pt>
                  <c:pt idx="8">
                    <c:v>4.6700064529397318</c:v>
                  </c:pt>
                  <c:pt idx="9">
                    <c:v>4.1488064665889732</c:v>
                  </c:pt>
                  <c:pt idx="10">
                    <c:v>4.1994344102531951</c:v>
                  </c:pt>
                  <c:pt idx="12">
                    <c:v>6.6331221444297848</c:v>
                  </c:pt>
                  <c:pt idx="13">
                    <c:v>7.9649485715915374</c:v>
                  </c:pt>
                  <c:pt idx="14">
                    <c:v>9.0644354405719927</c:v>
                  </c:pt>
                  <c:pt idx="15">
                    <c:v>5.5660181371995927</c:v>
                  </c:pt>
                  <c:pt idx="16">
                    <c:v>8.4696514552522952</c:v>
                  </c:pt>
                  <c:pt idx="17">
                    <c:v>8.4565419813498863</c:v>
                  </c:pt>
                  <c:pt idx="18">
                    <c:v>3.9290516881578945</c:v>
                  </c:pt>
                </c:numCache>
              </c:numRef>
            </c:plus>
            <c:minus>
              <c:numRef>
                <c:f>'Expectancy CS-'!$AM$177:$AM$195</c:f>
                <c:numCache>
                  <c:formatCode>General</c:formatCode>
                  <c:ptCount val="19"/>
                  <c:pt idx="0">
                    <c:v>6.1297605578881651</c:v>
                  </c:pt>
                  <c:pt idx="1">
                    <c:v>7.9785214628857029</c:v>
                  </c:pt>
                  <c:pt idx="2">
                    <c:v>8.7149854907979201</c:v>
                  </c:pt>
                  <c:pt idx="4">
                    <c:v>5.9770270261230971</c:v>
                  </c:pt>
                  <c:pt idx="5">
                    <c:v>6.6043864621172403</c:v>
                  </c:pt>
                  <c:pt idx="6">
                    <c:v>7.6509879250933297</c:v>
                  </c:pt>
                  <c:pt idx="7">
                    <c:v>6.4783924620731197</c:v>
                  </c:pt>
                  <c:pt idx="8">
                    <c:v>4.6700064529397318</c:v>
                  </c:pt>
                  <c:pt idx="9">
                    <c:v>4.1488064665889732</c:v>
                  </c:pt>
                  <c:pt idx="10">
                    <c:v>4.1994344102531951</c:v>
                  </c:pt>
                  <c:pt idx="12">
                    <c:v>6.6331221444297848</c:v>
                  </c:pt>
                  <c:pt idx="13">
                    <c:v>7.9649485715915374</c:v>
                  </c:pt>
                  <c:pt idx="14">
                    <c:v>9.0644354405719927</c:v>
                  </c:pt>
                  <c:pt idx="15">
                    <c:v>5.5660181371995927</c:v>
                  </c:pt>
                  <c:pt idx="16">
                    <c:v>8.4696514552522952</c:v>
                  </c:pt>
                  <c:pt idx="17">
                    <c:v>8.4565419813498863</c:v>
                  </c:pt>
                  <c:pt idx="18">
                    <c:v>3.9290516881578945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CS-'!$AK$177:$AK$195</c:f>
              <c:numCache>
                <c:formatCode>General</c:formatCode>
                <c:ptCount val="19"/>
                <c:pt idx="0">
                  <c:v>60</c:v>
                </c:pt>
                <c:pt idx="1">
                  <c:v>48</c:v>
                </c:pt>
                <c:pt idx="2">
                  <c:v>32.142857142857146</c:v>
                </c:pt>
                <c:pt idx="4">
                  <c:v>47.5</c:v>
                </c:pt>
                <c:pt idx="5">
                  <c:v>36.428571428571431</c:v>
                </c:pt>
                <c:pt idx="6">
                  <c:v>30.714285714285715</c:v>
                </c:pt>
                <c:pt idx="7">
                  <c:v>20.714285714285715</c:v>
                </c:pt>
                <c:pt idx="8">
                  <c:v>12.857142857142858</c:v>
                </c:pt>
                <c:pt idx="9">
                  <c:v>8.9285714285714288</c:v>
                </c:pt>
                <c:pt idx="10">
                  <c:v>8.2142857142857135</c:v>
                </c:pt>
                <c:pt idx="12">
                  <c:v>37.857142857142854</c:v>
                </c:pt>
                <c:pt idx="13">
                  <c:v>36.428571428571431</c:v>
                </c:pt>
                <c:pt idx="14">
                  <c:v>32.857142857142854</c:v>
                </c:pt>
                <c:pt idx="15">
                  <c:v>17.857142857142858</c:v>
                </c:pt>
                <c:pt idx="16">
                  <c:v>19.642857142857142</c:v>
                </c:pt>
                <c:pt idx="17">
                  <c:v>17.142857142857142</c:v>
                </c:pt>
                <c:pt idx="18">
                  <c:v>6.0714285714285712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1744"/>
        <c:axId val="178816704"/>
      </c:lineChart>
      <c:catAx>
        <c:axId val="1875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6704"/>
        <c:crosses val="autoZero"/>
        <c:auto val="1"/>
        <c:lblAlgn val="ctr"/>
        <c:lblOffset val="100"/>
        <c:noMultiLvlLbl val="0"/>
      </c:catAx>
      <c:valAx>
        <c:axId val="1788167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Expectancy CS-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'Expectancy CS-'!$B$103</c:f>
              <c:strCache>
                <c:ptCount val="1"/>
                <c:pt idx="0">
                  <c:v>Phobic-High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CS-'!$AM$105:$AM$123</c:f>
                <c:numCache>
                  <c:formatCode>General</c:formatCode>
                  <c:ptCount val="19"/>
                  <c:pt idx="0">
                    <c:v>7.5406306839090789</c:v>
                  </c:pt>
                  <c:pt idx="1">
                    <c:v>7.8098050907532608</c:v>
                  </c:pt>
                  <c:pt idx="2">
                    <c:v>5.405758246742284</c:v>
                  </c:pt>
                  <c:pt idx="4">
                    <c:v>8</c:v>
                  </c:pt>
                  <c:pt idx="5">
                    <c:v>5.4051158893938416</c:v>
                  </c:pt>
                  <c:pt idx="6">
                    <c:v>4.9490459237670805</c:v>
                  </c:pt>
                  <c:pt idx="7">
                    <c:v>6.5251649617291498</c:v>
                  </c:pt>
                  <c:pt idx="8">
                    <c:v>4.5330575896530485</c:v>
                  </c:pt>
                  <c:pt idx="9">
                    <c:v>6.9101374805426259</c:v>
                  </c:pt>
                  <c:pt idx="10">
                    <c:v>4.1759895700167746</c:v>
                  </c:pt>
                  <c:pt idx="12">
                    <c:v>5.3948277698798375</c:v>
                  </c:pt>
                  <c:pt idx="13">
                    <c:v>5.7348835113617502</c:v>
                  </c:pt>
                  <c:pt idx="14">
                    <c:v>6.9597054535375271</c:v>
                  </c:pt>
                  <c:pt idx="15">
                    <c:v>4.7140452079103161</c:v>
                  </c:pt>
                  <c:pt idx="16">
                    <c:v>4.3076159944400283</c:v>
                  </c:pt>
                  <c:pt idx="17">
                    <c:v>4.1599946581162284</c:v>
                  </c:pt>
                  <c:pt idx="18">
                    <c:v>2.8284271247461898</c:v>
                  </c:pt>
                </c:numCache>
              </c:numRef>
            </c:plus>
            <c:minus>
              <c:numRef>
                <c:f>'Expectancy CS-'!$AM$105:$AM$123</c:f>
                <c:numCache>
                  <c:formatCode>General</c:formatCode>
                  <c:ptCount val="19"/>
                  <c:pt idx="0">
                    <c:v>7.5406306839090789</c:v>
                  </c:pt>
                  <c:pt idx="1">
                    <c:v>7.8098050907532608</c:v>
                  </c:pt>
                  <c:pt idx="2">
                    <c:v>5.405758246742284</c:v>
                  </c:pt>
                  <c:pt idx="4">
                    <c:v>8</c:v>
                  </c:pt>
                  <c:pt idx="5">
                    <c:v>5.4051158893938416</c:v>
                  </c:pt>
                  <c:pt idx="6">
                    <c:v>4.9490459237670805</c:v>
                  </c:pt>
                  <c:pt idx="7">
                    <c:v>6.5251649617291498</c:v>
                  </c:pt>
                  <c:pt idx="8">
                    <c:v>4.5330575896530485</c:v>
                  </c:pt>
                  <c:pt idx="9">
                    <c:v>6.9101374805426259</c:v>
                  </c:pt>
                  <c:pt idx="10">
                    <c:v>4.1759895700167746</c:v>
                  </c:pt>
                  <c:pt idx="12">
                    <c:v>5.3948277698798375</c:v>
                  </c:pt>
                  <c:pt idx="13">
                    <c:v>5.7348835113617502</c:v>
                  </c:pt>
                  <c:pt idx="14">
                    <c:v>6.9597054535375271</c:v>
                  </c:pt>
                  <c:pt idx="15">
                    <c:v>4.7140452079103161</c:v>
                  </c:pt>
                  <c:pt idx="16">
                    <c:v>4.3076159944400283</c:v>
                  </c:pt>
                  <c:pt idx="17">
                    <c:v>4.1599946581162284</c:v>
                  </c:pt>
                  <c:pt idx="18">
                    <c:v>2.8284271247461898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CS-'!$AK$105:$AK$123</c:f>
              <c:numCache>
                <c:formatCode>General</c:formatCode>
                <c:ptCount val="19"/>
                <c:pt idx="0">
                  <c:v>44.375</c:v>
                </c:pt>
                <c:pt idx="1">
                  <c:v>29.6875</c:v>
                </c:pt>
                <c:pt idx="2">
                  <c:v>13.75</c:v>
                </c:pt>
                <c:pt idx="4">
                  <c:v>25</c:v>
                </c:pt>
                <c:pt idx="5">
                  <c:v>15.3125</c:v>
                </c:pt>
                <c:pt idx="6">
                  <c:v>10.9375</c:v>
                </c:pt>
                <c:pt idx="7">
                  <c:v>15.5</c:v>
                </c:pt>
                <c:pt idx="8">
                  <c:v>9.6875</c:v>
                </c:pt>
                <c:pt idx="9">
                  <c:v>16.875</c:v>
                </c:pt>
                <c:pt idx="10">
                  <c:v>10.125</c:v>
                </c:pt>
                <c:pt idx="12">
                  <c:v>17.8125</c:v>
                </c:pt>
                <c:pt idx="13">
                  <c:v>15</c:v>
                </c:pt>
                <c:pt idx="14">
                  <c:v>17.1875</c:v>
                </c:pt>
                <c:pt idx="15">
                  <c:v>10</c:v>
                </c:pt>
                <c:pt idx="16">
                  <c:v>8.75</c:v>
                </c:pt>
                <c:pt idx="17">
                  <c:v>9.375</c:v>
                </c:pt>
                <c:pt idx="18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'Expectancy CS-'!$B$127</c:f>
              <c:strCache>
                <c:ptCount val="1"/>
                <c:pt idx="0">
                  <c:v>Phobic-Low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'Expectancy CS-'!$AM$129:$AM$147</c:f>
                <c:numCache>
                  <c:formatCode>General</c:formatCode>
                  <c:ptCount val="19"/>
                  <c:pt idx="0">
                    <c:v>4.9879709203588245</c:v>
                  </c:pt>
                  <c:pt idx="1">
                    <c:v>8.4427647614160719</c:v>
                  </c:pt>
                  <c:pt idx="2">
                    <c:v>7.2509263086668998</c:v>
                  </c:pt>
                  <c:pt idx="4">
                    <c:v>7.6079947427789056</c:v>
                  </c:pt>
                  <c:pt idx="5">
                    <c:v>7.8578293762799509</c:v>
                  </c:pt>
                  <c:pt idx="6">
                    <c:v>7.8965947819504327</c:v>
                  </c:pt>
                  <c:pt idx="7">
                    <c:v>7.8385403195134637</c:v>
                  </c:pt>
                  <c:pt idx="8">
                    <c:v>7.8532410410056395</c:v>
                  </c:pt>
                  <c:pt idx="9">
                    <c:v>7.1860136913319872</c:v>
                  </c:pt>
                  <c:pt idx="10">
                    <c:v>7.4228700907713261</c:v>
                  </c:pt>
                  <c:pt idx="12">
                    <c:v>6.8599434057003537</c:v>
                  </c:pt>
                  <c:pt idx="13">
                    <c:v>6.8163699199092918</c:v>
                  </c:pt>
                  <c:pt idx="14">
                    <c:v>6.1386172765888585</c:v>
                  </c:pt>
                  <c:pt idx="15">
                    <c:v>6.4232522863920369</c:v>
                  </c:pt>
                  <c:pt idx="16">
                    <c:v>6.3510194382202974</c:v>
                  </c:pt>
                  <c:pt idx="17">
                    <c:v>6.4378255526988246</c:v>
                  </c:pt>
                  <c:pt idx="18">
                    <c:v>6.7710967254243162</c:v>
                  </c:pt>
                </c:numCache>
              </c:numRef>
            </c:plus>
            <c:minus>
              <c:numRef>
                <c:f>'Expectancy CS-'!$AM$129:$AM$147</c:f>
                <c:numCache>
                  <c:formatCode>General</c:formatCode>
                  <c:ptCount val="19"/>
                  <c:pt idx="0">
                    <c:v>4.9879709203588245</c:v>
                  </c:pt>
                  <c:pt idx="1">
                    <c:v>8.4427647614160719</c:v>
                  </c:pt>
                  <c:pt idx="2">
                    <c:v>7.2509263086668998</c:v>
                  </c:pt>
                  <c:pt idx="4">
                    <c:v>7.6079947427789056</c:v>
                  </c:pt>
                  <c:pt idx="5">
                    <c:v>7.8578293762799509</c:v>
                  </c:pt>
                  <c:pt idx="6">
                    <c:v>7.8965947819504327</c:v>
                  </c:pt>
                  <c:pt idx="7">
                    <c:v>7.8385403195134637</c:v>
                  </c:pt>
                  <c:pt idx="8">
                    <c:v>7.8532410410056395</c:v>
                  </c:pt>
                  <c:pt idx="9">
                    <c:v>7.1860136913319872</c:v>
                  </c:pt>
                  <c:pt idx="10">
                    <c:v>7.4228700907713261</c:v>
                  </c:pt>
                  <c:pt idx="12">
                    <c:v>6.8599434057003537</c:v>
                  </c:pt>
                  <c:pt idx="13">
                    <c:v>6.8163699199092918</c:v>
                  </c:pt>
                  <c:pt idx="14">
                    <c:v>6.1386172765888585</c:v>
                  </c:pt>
                  <c:pt idx="15">
                    <c:v>6.4232522863920369</c:v>
                  </c:pt>
                  <c:pt idx="16">
                    <c:v>6.3510194382202974</c:v>
                  </c:pt>
                  <c:pt idx="17">
                    <c:v>6.4378255526988246</c:v>
                  </c:pt>
                  <c:pt idx="18">
                    <c:v>6.7710967254243162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'Expectancy CS-'!$AK$129:$AK$147</c:f>
              <c:numCache>
                <c:formatCode>General</c:formatCode>
                <c:ptCount val="19"/>
                <c:pt idx="0">
                  <c:v>58.611111111111114</c:v>
                </c:pt>
                <c:pt idx="1">
                  <c:v>43.333333333333336</c:v>
                </c:pt>
                <c:pt idx="2">
                  <c:v>24.444444444444443</c:v>
                </c:pt>
                <c:pt idx="4">
                  <c:v>38.888888888888886</c:v>
                </c:pt>
                <c:pt idx="5">
                  <c:v>30.555555555555557</c:v>
                </c:pt>
                <c:pt idx="6">
                  <c:v>26.055555555555557</c:v>
                </c:pt>
                <c:pt idx="7">
                  <c:v>23.055555555555557</c:v>
                </c:pt>
                <c:pt idx="8">
                  <c:v>20.277777777777779</c:v>
                </c:pt>
                <c:pt idx="9">
                  <c:v>15.277777777777779</c:v>
                </c:pt>
                <c:pt idx="10">
                  <c:v>15.277777777777779</c:v>
                </c:pt>
                <c:pt idx="12">
                  <c:v>40</c:v>
                </c:pt>
                <c:pt idx="13">
                  <c:v>36.111111111111114</c:v>
                </c:pt>
                <c:pt idx="14">
                  <c:v>28.611111111111111</c:v>
                </c:pt>
                <c:pt idx="15">
                  <c:v>19.722222222222221</c:v>
                </c:pt>
                <c:pt idx="16">
                  <c:v>16.944444444444443</c:v>
                </c:pt>
                <c:pt idx="17">
                  <c:v>16.111111111111111</c:v>
                </c:pt>
                <c:pt idx="18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53792"/>
        <c:axId val="178819008"/>
      </c:lineChart>
      <c:catAx>
        <c:axId val="187553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19008"/>
        <c:crosses val="autoZero"/>
        <c:auto val="1"/>
        <c:lblAlgn val="ctr"/>
        <c:lblOffset val="100"/>
        <c:noMultiLvlLbl val="0"/>
      </c:catAx>
      <c:valAx>
        <c:axId val="178819008"/>
        <c:scaling>
          <c:orientation val="minMax"/>
          <c:max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490537</xdr:colOff>
      <xdr:row>2</xdr:row>
      <xdr:rowOff>114299</xdr:rowOff>
    </xdr:from>
    <xdr:to>
      <xdr:col>51</xdr:col>
      <xdr:colOff>276225</xdr:colOff>
      <xdr:row>28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470647</xdr:colOff>
      <xdr:row>56</xdr:row>
      <xdr:rowOff>135589</xdr:rowOff>
    </xdr:from>
    <xdr:to>
      <xdr:col>52</xdr:col>
      <xdr:colOff>302558</xdr:colOff>
      <xdr:row>79</xdr:row>
      <xdr:rowOff>123264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158954</xdr:colOff>
      <xdr:row>105</xdr:row>
      <xdr:rowOff>35501</xdr:rowOff>
    </xdr:from>
    <xdr:to>
      <xdr:col>54</xdr:col>
      <xdr:colOff>138546</xdr:colOff>
      <xdr:row>132</xdr:row>
      <xdr:rowOff>53191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199159</xdr:colOff>
      <xdr:row>134</xdr:row>
      <xdr:rowOff>22512</xdr:rowOff>
    </xdr:from>
    <xdr:to>
      <xdr:col>50</xdr:col>
      <xdr:colOff>190500</xdr:colOff>
      <xdr:row>152</xdr:row>
      <xdr:rowOff>155863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112567</xdr:colOff>
      <xdr:row>134</xdr:row>
      <xdr:rowOff>109104</xdr:rowOff>
    </xdr:from>
    <xdr:to>
      <xdr:col>60</xdr:col>
      <xdr:colOff>190500</xdr:colOff>
      <xdr:row>153</xdr:row>
      <xdr:rowOff>34636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123824</xdr:colOff>
      <xdr:row>1</xdr:row>
      <xdr:rowOff>4761</xdr:rowOff>
    </xdr:from>
    <xdr:to>
      <xdr:col>49</xdr:col>
      <xdr:colOff>266699</xdr:colOff>
      <xdr:row>22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231322</xdr:colOff>
      <xdr:row>54</xdr:row>
      <xdr:rowOff>131989</xdr:rowOff>
    </xdr:from>
    <xdr:to>
      <xdr:col>51</xdr:col>
      <xdr:colOff>40822</xdr:colOff>
      <xdr:row>75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462642</xdr:colOff>
      <xdr:row>103</xdr:row>
      <xdr:rowOff>9524</xdr:rowOff>
    </xdr:from>
    <xdr:to>
      <xdr:col>52</xdr:col>
      <xdr:colOff>163284</xdr:colOff>
      <xdr:row>126</xdr:row>
      <xdr:rowOff>40821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544284</xdr:colOff>
      <xdr:row>128</xdr:row>
      <xdr:rowOff>23129</xdr:rowOff>
    </xdr:from>
    <xdr:to>
      <xdr:col>49</xdr:col>
      <xdr:colOff>108857</xdr:colOff>
      <xdr:row>147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455838</xdr:colOff>
      <xdr:row>128</xdr:row>
      <xdr:rowOff>36739</xdr:rowOff>
    </xdr:from>
    <xdr:to>
      <xdr:col>58</xdr:col>
      <xdr:colOff>204107</xdr:colOff>
      <xdr:row>147</xdr:row>
      <xdr:rowOff>136071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526677</xdr:colOff>
      <xdr:row>5</xdr:row>
      <xdr:rowOff>34736</xdr:rowOff>
    </xdr:from>
    <xdr:to>
      <xdr:col>53</xdr:col>
      <xdr:colOff>544286</xdr:colOff>
      <xdr:row>30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605516</xdr:colOff>
      <xdr:row>53</xdr:row>
      <xdr:rowOff>118382</xdr:rowOff>
    </xdr:from>
    <xdr:to>
      <xdr:col>55</xdr:col>
      <xdr:colOff>95249</xdr:colOff>
      <xdr:row>75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392205</xdr:colOff>
      <xdr:row>103</xdr:row>
      <xdr:rowOff>101971</xdr:rowOff>
    </xdr:from>
    <xdr:to>
      <xdr:col>53</xdr:col>
      <xdr:colOff>481852</xdr:colOff>
      <xdr:row>125</xdr:row>
      <xdr:rowOff>78440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523875</xdr:colOff>
      <xdr:row>5</xdr:row>
      <xdr:rowOff>171449</xdr:rowOff>
    </xdr:from>
    <xdr:to>
      <xdr:col>51</xdr:col>
      <xdr:colOff>163286</xdr:colOff>
      <xdr:row>27</xdr:row>
      <xdr:rowOff>40820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462643</xdr:colOff>
      <xdr:row>60</xdr:row>
      <xdr:rowOff>131989</xdr:rowOff>
    </xdr:from>
    <xdr:to>
      <xdr:col>52</xdr:col>
      <xdr:colOff>489856</xdr:colOff>
      <xdr:row>82</xdr:row>
      <xdr:rowOff>54429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122463</xdr:colOff>
      <xdr:row>108</xdr:row>
      <xdr:rowOff>186417</xdr:rowOff>
    </xdr:from>
    <xdr:to>
      <xdr:col>55</xdr:col>
      <xdr:colOff>13606</xdr:colOff>
      <xdr:row>131</xdr:row>
      <xdr:rowOff>136070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R104"/>
  <sheetViews>
    <sheetView tabSelected="1" topLeftCell="HH1" zoomScale="85" zoomScaleNormal="85" workbookViewId="0">
      <selection activeCell="HW27" sqref="HW27:HW28"/>
    </sheetView>
  </sheetViews>
  <sheetFormatPr defaultRowHeight="12.75" x14ac:dyDescent="0.2"/>
  <cols>
    <col min="1" max="1" width="9.140625" style="1"/>
    <col min="2" max="2" width="16.42578125" style="1" bestFit="1" customWidth="1"/>
    <col min="3" max="3" width="9.140625" style="1"/>
    <col min="4" max="4" width="10.42578125" style="1" customWidth="1"/>
    <col min="5" max="5" width="15.140625" style="1" bestFit="1" customWidth="1"/>
    <col min="6" max="7" width="16.7109375" style="1" bestFit="1" customWidth="1"/>
    <col min="8" max="8" width="9.85546875" style="1" bestFit="1" customWidth="1"/>
    <col min="9" max="11" width="9.140625" style="1"/>
    <col min="12" max="12" width="9.5703125" style="1" bestFit="1" customWidth="1"/>
    <col min="13" max="13" width="8.85546875" style="1" customWidth="1"/>
    <col min="14" max="16384" width="9.140625" style="1"/>
  </cols>
  <sheetData>
    <row r="1" spans="1:460" ht="12.75" customHeight="1" x14ac:dyDescent="0.2">
      <c r="A1" s="31" t="s">
        <v>47</v>
      </c>
      <c r="B1" s="31"/>
      <c r="C1" s="31"/>
      <c r="D1" s="31"/>
      <c r="E1" s="31"/>
      <c r="F1" s="31"/>
      <c r="G1" s="31"/>
      <c r="H1" s="31"/>
      <c r="J1" s="32" t="s">
        <v>40</v>
      </c>
      <c r="K1" s="32"/>
      <c r="L1" s="32"/>
      <c r="M1" s="32"/>
      <c r="N1" s="32"/>
      <c r="O1" s="32"/>
      <c r="R1" s="27" t="s">
        <v>41</v>
      </c>
      <c r="S1" s="27"/>
      <c r="T1" s="27"/>
      <c r="U1" s="27"/>
      <c r="V1" s="27"/>
      <c r="X1" s="27" t="s">
        <v>42</v>
      </c>
      <c r="Y1" s="27"/>
      <c r="Z1" s="27"/>
      <c r="AA1" s="27"/>
      <c r="AB1" s="27"/>
      <c r="AD1" s="28" t="s">
        <v>43</v>
      </c>
      <c r="AE1" s="28"/>
      <c r="AF1" s="28"/>
      <c r="AG1" s="28"/>
      <c r="AH1" s="28"/>
      <c r="AJ1" s="27" t="s">
        <v>44</v>
      </c>
      <c r="AK1" s="27"/>
      <c r="AL1" s="27"/>
      <c r="AM1" s="27"/>
      <c r="AN1" s="27"/>
      <c r="AP1" s="28" t="s">
        <v>54</v>
      </c>
      <c r="AQ1" s="28"/>
      <c r="AR1" s="28"/>
      <c r="AS1" s="28"/>
      <c r="AT1" s="28"/>
      <c r="AV1" s="27" t="s">
        <v>55</v>
      </c>
      <c r="AW1" s="27"/>
      <c r="AX1" s="27"/>
      <c r="AY1" s="27"/>
      <c r="AZ1" s="27"/>
      <c r="BB1" s="29" t="s">
        <v>56</v>
      </c>
      <c r="BC1" s="29"/>
      <c r="BD1" s="29"/>
      <c r="BE1" s="29"/>
      <c r="BF1" s="29"/>
      <c r="BH1" s="27" t="s">
        <v>57</v>
      </c>
      <c r="BI1" s="27"/>
      <c r="BJ1" s="27"/>
      <c r="BK1" s="27"/>
      <c r="BL1" s="27"/>
      <c r="BN1" s="28" t="s">
        <v>58</v>
      </c>
      <c r="BO1" s="28"/>
      <c r="BP1" s="28"/>
      <c r="BQ1" s="28"/>
      <c r="BR1" s="28"/>
      <c r="BT1" s="29" t="s">
        <v>59</v>
      </c>
      <c r="BU1" s="29"/>
      <c r="BV1" s="29"/>
      <c r="BW1" s="29"/>
      <c r="BX1" s="29"/>
      <c r="BZ1" s="28" t="s">
        <v>60</v>
      </c>
      <c r="CA1" s="28"/>
      <c r="CB1" s="28"/>
      <c r="CC1" s="28"/>
      <c r="CD1" s="28"/>
      <c r="CF1" s="27" t="s">
        <v>61</v>
      </c>
      <c r="CG1" s="27"/>
      <c r="CH1" s="27"/>
      <c r="CI1" s="27"/>
      <c r="CJ1" s="27"/>
      <c r="CL1" s="28" t="s">
        <v>62</v>
      </c>
      <c r="CM1" s="28"/>
      <c r="CN1" s="28"/>
      <c r="CO1" s="28"/>
      <c r="CP1" s="28"/>
      <c r="CR1" s="27" t="s">
        <v>63</v>
      </c>
      <c r="CS1" s="27"/>
      <c r="CT1" s="27"/>
      <c r="CU1" s="27"/>
      <c r="CV1" s="27"/>
      <c r="CX1" s="28" t="s">
        <v>64</v>
      </c>
      <c r="CY1" s="28"/>
      <c r="CZ1" s="28"/>
      <c r="DA1" s="28"/>
      <c r="DB1" s="28"/>
      <c r="DD1" s="27" t="s">
        <v>65</v>
      </c>
      <c r="DE1" s="27"/>
      <c r="DF1" s="27"/>
      <c r="DG1" s="27"/>
      <c r="DH1" s="27"/>
      <c r="DJ1" s="28" t="s">
        <v>66</v>
      </c>
      <c r="DK1" s="28"/>
      <c r="DL1" s="28"/>
      <c r="DM1" s="28"/>
      <c r="DN1" s="28"/>
      <c r="DP1" s="27" t="s">
        <v>67</v>
      </c>
      <c r="DQ1" s="27"/>
      <c r="DR1" s="27"/>
      <c r="DS1" s="27"/>
      <c r="DT1" s="27"/>
      <c r="DV1" s="29" t="s">
        <v>68</v>
      </c>
      <c r="DW1" s="29"/>
      <c r="DX1" s="29"/>
      <c r="DY1" s="29"/>
      <c r="DZ1" s="29"/>
      <c r="EB1" s="27" t="s">
        <v>69</v>
      </c>
      <c r="EC1" s="27"/>
      <c r="ED1" s="27"/>
      <c r="EE1" s="27"/>
      <c r="EF1" s="27"/>
      <c r="EH1" s="28" t="s">
        <v>70</v>
      </c>
      <c r="EI1" s="28"/>
      <c r="EJ1" s="28"/>
      <c r="EK1" s="28"/>
      <c r="EL1" s="28"/>
      <c r="EN1" s="27" t="s">
        <v>71</v>
      </c>
      <c r="EO1" s="27"/>
      <c r="EP1" s="27"/>
      <c r="EQ1" s="27"/>
      <c r="ER1" s="27"/>
      <c r="ET1" s="29" t="s">
        <v>72</v>
      </c>
      <c r="EU1" s="29"/>
      <c r="EV1" s="29"/>
      <c r="EW1" s="29"/>
      <c r="EX1" s="29"/>
      <c r="EZ1" s="27" t="s">
        <v>80</v>
      </c>
      <c r="FA1" s="27"/>
      <c r="FB1" s="27"/>
      <c r="FC1" s="27"/>
      <c r="FD1" s="27"/>
      <c r="FF1" s="28" t="s">
        <v>81</v>
      </c>
      <c r="FG1" s="28"/>
      <c r="FH1" s="28"/>
      <c r="FI1" s="28"/>
      <c r="FJ1" s="28"/>
      <c r="FL1" s="27" t="s">
        <v>82</v>
      </c>
      <c r="FM1" s="27"/>
      <c r="FN1" s="27"/>
      <c r="FO1" s="27"/>
      <c r="FP1" s="27"/>
      <c r="FR1" s="29" t="s">
        <v>84</v>
      </c>
      <c r="FS1" s="29"/>
      <c r="FT1" s="29"/>
      <c r="FU1" s="29"/>
      <c r="FV1" s="29"/>
      <c r="FX1" s="27" t="s">
        <v>85</v>
      </c>
      <c r="FY1" s="27"/>
      <c r="FZ1" s="27"/>
      <c r="GA1" s="27"/>
      <c r="GB1" s="27"/>
      <c r="GD1" s="28" t="s">
        <v>86</v>
      </c>
      <c r="GE1" s="28"/>
      <c r="GF1" s="28"/>
      <c r="GG1" s="28"/>
      <c r="GH1" s="28"/>
      <c r="GJ1" s="28" t="s">
        <v>87</v>
      </c>
      <c r="GK1" s="28"/>
      <c r="GL1" s="28"/>
      <c r="GM1" s="28"/>
      <c r="GN1" s="28"/>
      <c r="GP1" s="27" t="s">
        <v>94</v>
      </c>
      <c r="GQ1" s="27"/>
      <c r="GR1" s="27"/>
      <c r="GS1" s="27"/>
      <c r="GT1" s="27"/>
      <c r="GV1" s="30" t="s">
        <v>93</v>
      </c>
      <c r="GW1" s="30"/>
      <c r="GX1" s="30"/>
      <c r="GY1" s="30"/>
      <c r="GZ1" s="30"/>
      <c r="HB1" s="28" t="s">
        <v>95</v>
      </c>
      <c r="HC1" s="28"/>
      <c r="HD1" s="28"/>
      <c r="HE1" s="28"/>
      <c r="HF1" s="28"/>
      <c r="HH1" s="30" t="s">
        <v>92</v>
      </c>
      <c r="HI1" s="30"/>
      <c r="HJ1" s="30"/>
      <c r="HK1" s="30"/>
      <c r="HL1" s="30"/>
      <c r="HN1" s="28" t="s">
        <v>96</v>
      </c>
      <c r="HO1" s="28"/>
      <c r="HP1" s="28"/>
      <c r="HQ1" s="28"/>
      <c r="HR1" s="28"/>
      <c r="HT1" s="27" t="s">
        <v>97</v>
      </c>
      <c r="HU1" s="27"/>
      <c r="HV1" s="27"/>
      <c r="HW1" s="27"/>
      <c r="HX1" s="27"/>
      <c r="HZ1" s="27" t="s">
        <v>98</v>
      </c>
      <c r="IA1" s="27"/>
      <c r="IB1" s="27"/>
      <c r="IC1" s="27"/>
      <c r="ID1" s="27"/>
      <c r="IF1" s="28" t="s">
        <v>99</v>
      </c>
      <c r="IG1" s="28"/>
      <c r="IH1" s="28"/>
      <c r="II1" s="28"/>
      <c r="IJ1" s="28"/>
      <c r="IL1" s="29" t="s">
        <v>100</v>
      </c>
      <c r="IM1" s="29"/>
      <c r="IN1" s="29"/>
      <c r="IO1" s="29"/>
      <c r="IP1" s="29"/>
      <c r="IR1" s="27" t="s">
        <v>101</v>
      </c>
      <c r="IS1" s="27"/>
      <c r="IT1" s="27"/>
      <c r="IU1" s="27"/>
      <c r="IV1" s="27"/>
      <c r="IX1" s="30" t="s">
        <v>102</v>
      </c>
      <c r="IY1" s="30"/>
      <c r="IZ1" s="30"/>
      <c r="JA1" s="30"/>
      <c r="JB1" s="30"/>
      <c r="JD1" s="28" t="s">
        <v>111</v>
      </c>
      <c r="JE1" s="28"/>
      <c r="JF1" s="28"/>
      <c r="JG1" s="28"/>
      <c r="JH1" s="28"/>
      <c r="JJ1" s="29" t="s">
        <v>112</v>
      </c>
      <c r="JK1" s="29"/>
      <c r="JL1" s="29"/>
      <c r="JM1" s="29"/>
      <c r="JN1" s="29"/>
      <c r="JP1" s="28" t="s">
        <v>103</v>
      </c>
      <c r="JQ1" s="28"/>
      <c r="JR1" s="28"/>
      <c r="JS1" s="28"/>
      <c r="JT1" s="28"/>
      <c r="JV1" s="28" t="s">
        <v>114</v>
      </c>
      <c r="JW1" s="28"/>
      <c r="JX1" s="28"/>
      <c r="JY1" s="28"/>
      <c r="JZ1" s="28"/>
      <c r="KB1" s="28" t="s">
        <v>115</v>
      </c>
      <c r="KC1" s="28"/>
      <c r="KD1" s="28"/>
      <c r="KE1" s="28"/>
      <c r="KF1" s="28"/>
      <c r="KH1" s="28" t="s">
        <v>116</v>
      </c>
      <c r="KI1" s="28"/>
      <c r="KJ1" s="28"/>
      <c r="KK1" s="28"/>
      <c r="KL1" s="28"/>
      <c r="KN1" s="27" t="s">
        <v>117</v>
      </c>
      <c r="KO1" s="27"/>
      <c r="KP1" s="27"/>
      <c r="KQ1" s="27"/>
      <c r="KR1" s="27"/>
      <c r="KT1" s="29" t="s">
        <v>118</v>
      </c>
      <c r="KU1" s="29"/>
      <c r="KV1" s="29"/>
      <c r="KW1" s="29"/>
      <c r="KX1" s="29"/>
      <c r="KZ1" s="27" t="s">
        <v>121</v>
      </c>
      <c r="LA1" s="27"/>
      <c r="LB1" s="27"/>
      <c r="LC1" s="27"/>
      <c r="LD1" s="27"/>
      <c r="LF1" s="28" t="s">
        <v>122</v>
      </c>
      <c r="LG1" s="28"/>
      <c r="LH1" s="28"/>
      <c r="LI1" s="28"/>
      <c r="LJ1" s="28"/>
      <c r="LL1" s="28" t="s">
        <v>123</v>
      </c>
      <c r="LM1" s="28"/>
      <c r="LN1" s="28"/>
      <c r="LO1" s="28"/>
      <c r="LP1" s="28"/>
      <c r="LR1" s="27" t="s">
        <v>124</v>
      </c>
      <c r="LS1" s="27"/>
      <c r="LT1" s="27"/>
      <c r="LU1" s="27"/>
      <c r="LV1" s="27"/>
      <c r="LX1" s="27" t="s">
        <v>126</v>
      </c>
      <c r="LY1" s="27"/>
      <c r="LZ1" s="27"/>
      <c r="MA1" s="27"/>
      <c r="MB1" s="27"/>
      <c r="MD1" s="27" t="s">
        <v>127</v>
      </c>
      <c r="ME1" s="27"/>
      <c r="MF1" s="27"/>
      <c r="MG1" s="27"/>
      <c r="MH1" s="27"/>
      <c r="MJ1" s="28" t="s">
        <v>128</v>
      </c>
      <c r="MK1" s="28"/>
      <c r="ML1" s="28"/>
      <c r="MM1" s="28"/>
      <c r="MN1" s="28"/>
      <c r="MP1" s="27" t="s">
        <v>133</v>
      </c>
      <c r="MQ1" s="27"/>
      <c r="MR1" s="27"/>
      <c r="MS1" s="27"/>
      <c r="MT1" s="27"/>
      <c r="MV1" s="28" t="s">
        <v>131</v>
      </c>
      <c r="MW1" s="28"/>
      <c r="MX1" s="28"/>
      <c r="MY1" s="28"/>
      <c r="MZ1" s="28"/>
      <c r="NB1" s="28" t="s">
        <v>132</v>
      </c>
      <c r="NC1" s="28"/>
      <c r="ND1" s="28"/>
      <c r="NE1" s="28"/>
      <c r="NF1" s="28"/>
      <c r="NH1" s="27" t="s">
        <v>134</v>
      </c>
      <c r="NI1" s="27"/>
      <c r="NJ1" s="27"/>
      <c r="NK1" s="27"/>
      <c r="NL1" s="27"/>
      <c r="NN1" s="27" t="s">
        <v>135</v>
      </c>
      <c r="NO1" s="27"/>
      <c r="NP1" s="27"/>
      <c r="NQ1" s="27"/>
      <c r="NR1" s="27"/>
    </row>
    <row r="2" spans="1:460" ht="12.75" customHeight="1" x14ac:dyDescent="0.2">
      <c r="A2" s="31"/>
      <c r="B2" s="31"/>
      <c r="C2" s="31"/>
      <c r="D2" s="31"/>
      <c r="E2" s="31"/>
      <c r="F2" s="31"/>
      <c r="G2" s="31"/>
      <c r="H2" s="31"/>
      <c r="J2" s="32"/>
      <c r="K2" s="32"/>
      <c r="L2" s="32"/>
      <c r="M2" s="32"/>
      <c r="N2" s="32"/>
      <c r="O2" s="32"/>
      <c r="R2" s="27"/>
      <c r="S2" s="27"/>
      <c r="T2" s="27"/>
      <c r="U2" s="27"/>
      <c r="V2" s="27"/>
      <c r="X2" s="27"/>
      <c r="Y2" s="27"/>
      <c r="Z2" s="27"/>
      <c r="AA2" s="27"/>
      <c r="AB2" s="27"/>
      <c r="AD2" s="28"/>
      <c r="AE2" s="28"/>
      <c r="AF2" s="28"/>
      <c r="AG2" s="28"/>
      <c r="AH2" s="28"/>
      <c r="AJ2" s="27"/>
      <c r="AK2" s="27"/>
      <c r="AL2" s="27"/>
      <c r="AM2" s="27"/>
      <c r="AN2" s="27"/>
      <c r="AP2" s="28"/>
      <c r="AQ2" s="28"/>
      <c r="AR2" s="28"/>
      <c r="AS2" s="28"/>
      <c r="AT2" s="28"/>
      <c r="AV2" s="27"/>
      <c r="AW2" s="27"/>
      <c r="AX2" s="27"/>
      <c r="AY2" s="27"/>
      <c r="AZ2" s="27"/>
      <c r="BB2" s="29"/>
      <c r="BC2" s="29"/>
      <c r="BD2" s="29"/>
      <c r="BE2" s="29"/>
      <c r="BF2" s="29"/>
      <c r="BH2" s="27"/>
      <c r="BI2" s="27"/>
      <c r="BJ2" s="27"/>
      <c r="BK2" s="27"/>
      <c r="BL2" s="27"/>
      <c r="BN2" s="28"/>
      <c r="BO2" s="28"/>
      <c r="BP2" s="28"/>
      <c r="BQ2" s="28"/>
      <c r="BR2" s="28"/>
      <c r="BT2" s="29"/>
      <c r="BU2" s="29"/>
      <c r="BV2" s="29"/>
      <c r="BW2" s="29"/>
      <c r="BX2" s="29"/>
      <c r="BZ2" s="28"/>
      <c r="CA2" s="28"/>
      <c r="CB2" s="28"/>
      <c r="CC2" s="28"/>
      <c r="CD2" s="28"/>
      <c r="CF2" s="27"/>
      <c r="CG2" s="27"/>
      <c r="CH2" s="27"/>
      <c r="CI2" s="27"/>
      <c r="CJ2" s="27"/>
      <c r="CL2" s="28"/>
      <c r="CM2" s="28"/>
      <c r="CN2" s="28"/>
      <c r="CO2" s="28"/>
      <c r="CP2" s="28"/>
      <c r="CR2" s="27"/>
      <c r="CS2" s="27"/>
      <c r="CT2" s="27"/>
      <c r="CU2" s="27"/>
      <c r="CV2" s="27"/>
      <c r="CX2" s="28"/>
      <c r="CY2" s="28"/>
      <c r="CZ2" s="28"/>
      <c r="DA2" s="28"/>
      <c r="DB2" s="28"/>
      <c r="DD2" s="27"/>
      <c r="DE2" s="27"/>
      <c r="DF2" s="27"/>
      <c r="DG2" s="27"/>
      <c r="DH2" s="27"/>
      <c r="DJ2" s="28"/>
      <c r="DK2" s="28"/>
      <c r="DL2" s="28"/>
      <c r="DM2" s="28"/>
      <c r="DN2" s="28"/>
      <c r="DP2" s="27"/>
      <c r="DQ2" s="27"/>
      <c r="DR2" s="27"/>
      <c r="DS2" s="27"/>
      <c r="DT2" s="27"/>
      <c r="DV2" s="29"/>
      <c r="DW2" s="29"/>
      <c r="DX2" s="29"/>
      <c r="DY2" s="29"/>
      <c r="DZ2" s="29"/>
      <c r="EB2" s="27"/>
      <c r="EC2" s="27"/>
      <c r="ED2" s="27"/>
      <c r="EE2" s="27"/>
      <c r="EF2" s="27"/>
      <c r="EH2" s="28"/>
      <c r="EI2" s="28"/>
      <c r="EJ2" s="28"/>
      <c r="EK2" s="28"/>
      <c r="EL2" s="28"/>
      <c r="EN2" s="27"/>
      <c r="EO2" s="27"/>
      <c r="EP2" s="27"/>
      <c r="EQ2" s="27"/>
      <c r="ER2" s="27"/>
      <c r="ET2" s="29"/>
      <c r="EU2" s="29"/>
      <c r="EV2" s="29"/>
      <c r="EW2" s="29"/>
      <c r="EX2" s="29"/>
      <c r="EZ2" s="27"/>
      <c r="FA2" s="27"/>
      <c r="FB2" s="27"/>
      <c r="FC2" s="27"/>
      <c r="FD2" s="27"/>
      <c r="FF2" s="28"/>
      <c r="FG2" s="28"/>
      <c r="FH2" s="28"/>
      <c r="FI2" s="28"/>
      <c r="FJ2" s="28"/>
      <c r="FL2" s="27"/>
      <c r="FM2" s="27"/>
      <c r="FN2" s="27"/>
      <c r="FO2" s="27"/>
      <c r="FP2" s="27"/>
      <c r="FR2" s="29"/>
      <c r="FS2" s="29"/>
      <c r="FT2" s="29"/>
      <c r="FU2" s="29"/>
      <c r="FV2" s="29"/>
      <c r="FX2" s="27"/>
      <c r="FY2" s="27"/>
      <c r="FZ2" s="27"/>
      <c r="GA2" s="27"/>
      <c r="GB2" s="27"/>
      <c r="GD2" s="28"/>
      <c r="GE2" s="28"/>
      <c r="GF2" s="28"/>
      <c r="GG2" s="28"/>
      <c r="GH2" s="28"/>
      <c r="GJ2" s="28"/>
      <c r="GK2" s="28"/>
      <c r="GL2" s="28"/>
      <c r="GM2" s="28"/>
      <c r="GN2" s="28"/>
      <c r="GP2" s="27"/>
      <c r="GQ2" s="27"/>
      <c r="GR2" s="27"/>
      <c r="GS2" s="27"/>
      <c r="GT2" s="27"/>
      <c r="GV2" s="30"/>
      <c r="GW2" s="30"/>
      <c r="GX2" s="30"/>
      <c r="GY2" s="30"/>
      <c r="GZ2" s="30"/>
      <c r="HB2" s="28"/>
      <c r="HC2" s="28"/>
      <c r="HD2" s="28"/>
      <c r="HE2" s="28"/>
      <c r="HF2" s="28"/>
      <c r="HH2" s="30"/>
      <c r="HI2" s="30"/>
      <c r="HJ2" s="30"/>
      <c r="HK2" s="30"/>
      <c r="HL2" s="30"/>
      <c r="HN2" s="28"/>
      <c r="HO2" s="28"/>
      <c r="HP2" s="28"/>
      <c r="HQ2" s="28"/>
      <c r="HR2" s="28"/>
      <c r="HT2" s="27"/>
      <c r="HU2" s="27"/>
      <c r="HV2" s="27"/>
      <c r="HW2" s="27"/>
      <c r="HX2" s="27"/>
      <c r="HZ2" s="27"/>
      <c r="IA2" s="27"/>
      <c r="IB2" s="27"/>
      <c r="IC2" s="27"/>
      <c r="ID2" s="27"/>
      <c r="IF2" s="28"/>
      <c r="IG2" s="28"/>
      <c r="IH2" s="28"/>
      <c r="II2" s="28"/>
      <c r="IJ2" s="28"/>
      <c r="IL2" s="29"/>
      <c r="IM2" s="29"/>
      <c r="IN2" s="29"/>
      <c r="IO2" s="29"/>
      <c r="IP2" s="29"/>
      <c r="IR2" s="27"/>
      <c r="IS2" s="27"/>
      <c r="IT2" s="27"/>
      <c r="IU2" s="27"/>
      <c r="IV2" s="27"/>
      <c r="IX2" s="30"/>
      <c r="IY2" s="30"/>
      <c r="IZ2" s="30"/>
      <c r="JA2" s="30"/>
      <c r="JB2" s="30"/>
      <c r="JD2" s="28"/>
      <c r="JE2" s="28"/>
      <c r="JF2" s="28"/>
      <c r="JG2" s="28"/>
      <c r="JH2" s="28"/>
      <c r="JJ2" s="29"/>
      <c r="JK2" s="29"/>
      <c r="JL2" s="29"/>
      <c r="JM2" s="29"/>
      <c r="JN2" s="29"/>
      <c r="JP2" s="28"/>
      <c r="JQ2" s="28"/>
      <c r="JR2" s="28"/>
      <c r="JS2" s="28"/>
      <c r="JT2" s="28"/>
      <c r="JV2" s="28"/>
      <c r="JW2" s="28"/>
      <c r="JX2" s="28"/>
      <c r="JY2" s="28"/>
      <c r="JZ2" s="28"/>
      <c r="KB2" s="28"/>
      <c r="KC2" s="28"/>
      <c r="KD2" s="28"/>
      <c r="KE2" s="28"/>
      <c r="KF2" s="28"/>
      <c r="KH2" s="28"/>
      <c r="KI2" s="28"/>
      <c r="KJ2" s="28"/>
      <c r="KK2" s="28"/>
      <c r="KL2" s="28"/>
      <c r="KN2" s="27"/>
      <c r="KO2" s="27"/>
      <c r="KP2" s="27"/>
      <c r="KQ2" s="27"/>
      <c r="KR2" s="27"/>
      <c r="KT2" s="29"/>
      <c r="KU2" s="29"/>
      <c r="KV2" s="29"/>
      <c r="KW2" s="29"/>
      <c r="KX2" s="29"/>
      <c r="KZ2" s="27"/>
      <c r="LA2" s="27"/>
      <c r="LB2" s="27"/>
      <c r="LC2" s="27"/>
      <c r="LD2" s="27"/>
      <c r="LF2" s="28"/>
      <c r="LG2" s="28"/>
      <c r="LH2" s="28"/>
      <c r="LI2" s="28"/>
      <c r="LJ2" s="28"/>
      <c r="LL2" s="28"/>
      <c r="LM2" s="28"/>
      <c r="LN2" s="28"/>
      <c r="LO2" s="28"/>
      <c r="LP2" s="28"/>
      <c r="LR2" s="27"/>
      <c r="LS2" s="27"/>
      <c r="LT2" s="27"/>
      <c r="LU2" s="27"/>
      <c r="LV2" s="27"/>
      <c r="LX2" s="27"/>
      <c r="LY2" s="27"/>
      <c r="LZ2" s="27"/>
      <c r="MA2" s="27"/>
      <c r="MB2" s="27"/>
      <c r="MD2" s="27"/>
      <c r="ME2" s="27"/>
      <c r="MF2" s="27"/>
      <c r="MG2" s="27"/>
      <c r="MH2" s="27"/>
      <c r="MJ2" s="28"/>
      <c r="MK2" s="28"/>
      <c r="ML2" s="28"/>
      <c r="MM2" s="28"/>
      <c r="MN2" s="28"/>
      <c r="MP2" s="27"/>
      <c r="MQ2" s="27"/>
      <c r="MR2" s="27"/>
      <c r="MS2" s="27"/>
      <c r="MT2" s="27"/>
      <c r="MV2" s="28"/>
      <c r="MW2" s="28"/>
      <c r="MX2" s="28"/>
      <c r="MY2" s="28"/>
      <c r="MZ2" s="28"/>
      <c r="NB2" s="28"/>
      <c r="NC2" s="28"/>
      <c r="ND2" s="28"/>
      <c r="NE2" s="28"/>
      <c r="NF2" s="28"/>
      <c r="NH2" s="27"/>
      <c r="NI2" s="27"/>
      <c r="NJ2" s="27"/>
      <c r="NK2" s="27"/>
      <c r="NL2" s="27"/>
      <c r="NN2" s="27"/>
      <c r="NO2" s="27"/>
      <c r="NP2" s="27"/>
      <c r="NQ2" s="27"/>
      <c r="NR2" s="27"/>
    </row>
    <row r="3" spans="1:460" ht="12.75" customHeight="1" x14ac:dyDescent="0.2">
      <c r="A3" s="31"/>
      <c r="B3" s="31"/>
      <c r="C3" s="31"/>
      <c r="D3" s="31"/>
      <c r="E3" s="31"/>
      <c r="F3" s="31"/>
      <c r="G3" s="31"/>
      <c r="H3" s="31"/>
      <c r="J3" s="32"/>
      <c r="K3" s="32"/>
      <c r="L3" s="32"/>
      <c r="M3" s="32"/>
      <c r="N3" s="32"/>
      <c r="O3" s="32"/>
      <c r="R3" s="27"/>
      <c r="S3" s="27"/>
      <c r="T3" s="27"/>
      <c r="U3" s="27"/>
      <c r="V3" s="27"/>
      <c r="X3" s="27"/>
      <c r="Y3" s="27"/>
      <c r="Z3" s="27"/>
      <c r="AA3" s="27"/>
      <c r="AB3" s="27"/>
      <c r="AD3" s="28"/>
      <c r="AE3" s="28"/>
      <c r="AF3" s="28"/>
      <c r="AG3" s="28"/>
      <c r="AH3" s="28"/>
      <c r="AJ3" s="27"/>
      <c r="AK3" s="27"/>
      <c r="AL3" s="27"/>
      <c r="AM3" s="27"/>
      <c r="AN3" s="27"/>
      <c r="AP3" s="28"/>
      <c r="AQ3" s="28"/>
      <c r="AR3" s="28"/>
      <c r="AS3" s="28"/>
      <c r="AT3" s="28"/>
      <c r="AV3" s="27"/>
      <c r="AW3" s="27"/>
      <c r="AX3" s="27"/>
      <c r="AY3" s="27"/>
      <c r="AZ3" s="27"/>
      <c r="BB3" s="29"/>
      <c r="BC3" s="29"/>
      <c r="BD3" s="29"/>
      <c r="BE3" s="29"/>
      <c r="BF3" s="29"/>
      <c r="BH3" s="27"/>
      <c r="BI3" s="27"/>
      <c r="BJ3" s="27"/>
      <c r="BK3" s="27"/>
      <c r="BL3" s="27"/>
      <c r="BN3" s="28"/>
      <c r="BO3" s="28"/>
      <c r="BP3" s="28"/>
      <c r="BQ3" s="28"/>
      <c r="BR3" s="28"/>
      <c r="BT3" s="29"/>
      <c r="BU3" s="29"/>
      <c r="BV3" s="29"/>
      <c r="BW3" s="29"/>
      <c r="BX3" s="29"/>
      <c r="BZ3" s="28"/>
      <c r="CA3" s="28"/>
      <c r="CB3" s="28"/>
      <c r="CC3" s="28"/>
      <c r="CD3" s="28"/>
      <c r="CF3" s="27"/>
      <c r="CG3" s="27"/>
      <c r="CH3" s="27"/>
      <c r="CI3" s="27"/>
      <c r="CJ3" s="27"/>
      <c r="CL3" s="28"/>
      <c r="CM3" s="28"/>
      <c r="CN3" s="28"/>
      <c r="CO3" s="28"/>
      <c r="CP3" s="28"/>
      <c r="CR3" s="27"/>
      <c r="CS3" s="27"/>
      <c r="CT3" s="27"/>
      <c r="CU3" s="27"/>
      <c r="CV3" s="27"/>
      <c r="CX3" s="28"/>
      <c r="CY3" s="28"/>
      <c r="CZ3" s="28"/>
      <c r="DA3" s="28"/>
      <c r="DB3" s="28"/>
      <c r="DD3" s="27"/>
      <c r="DE3" s="27"/>
      <c r="DF3" s="27"/>
      <c r="DG3" s="27"/>
      <c r="DH3" s="27"/>
      <c r="DJ3" s="28"/>
      <c r="DK3" s="28"/>
      <c r="DL3" s="28"/>
      <c r="DM3" s="28"/>
      <c r="DN3" s="28"/>
      <c r="DP3" s="27"/>
      <c r="DQ3" s="27"/>
      <c r="DR3" s="27"/>
      <c r="DS3" s="27"/>
      <c r="DT3" s="27"/>
      <c r="DV3" s="29"/>
      <c r="DW3" s="29"/>
      <c r="DX3" s="29"/>
      <c r="DY3" s="29"/>
      <c r="DZ3" s="29"/>
      <c r="EB3" s="27"/>
      <c r="EC3" s="27"/>
      <c r="ED3" s="27"/>
      <c r="EE3" s="27"/>
      <c r="EF3" s="27"/>
      <c r="EH3" s="28"/>
      <c r="EI3" s="28"/>
      <c r="EJ3" s="28"/>
      <c r="EK3" s="28"/>
      <c r="EL3" s="28"/>
      <c r="EN3" s="27"/>
      <c r="EO3" s="27"/>
      <c r="EP3" s="27"/>
      <c r="EQ3" s="27"/>
      <c r="ER3" s="27"/>
      <c r="ET3" s="29"/>
      <c r="EU3" s="29"/>
      <c r="EV3" s="29"/>
      <c r="EW3" s="29"/>
      <c r="EX3" s="29"/>
      <c r="EZ3" s="27"/>
      <c r="FA3" s="27"/>
      <c r="FB3" s="27"/>
      <c r="FC3" s="27"/>
      <c r="FD3" s="27"/>
      <c r="FF3" s="28"/>
      <c r="FG3" s="28"/>
      <c r="FH3" s="28"/>
      <c r="FI3" s="28"/>
      <c r="FJ3" s="28"/>
      <c r="FL3" s="27"/>
      <c r="FM3" s="27"/>
      <c r="FN3" s="27"/>
      <c r="FO3" s="27"/>
      <c r="FP3" s="27"/>
      <c r="FR3" s="29"/>
      <c r="FS3" s="29"/>
      <c r="FT3" s="29"/>
      <c r="FU3" s="29"/>
      <c r="FV3" s="29"/>
      <c r="FX3" s="27"/>
      <c r="FY3" s="27"/>
      <c r="FZ3" s="27"/>
      <c r="GA3" s="27"/>
      <c r="GB3" s="27"/>
      <c r="GD3" s="28"/>
      <c r="GE3" s="28"/>
      <c r="GF3" s="28"/>
      <c r="GG3" s="28"/>
      <c r="GH3" s="28"/>
      <c r="GJ3" s="28"/>
      <c r="GK3" s="28"/>
      <c r="GL3" s="28"/>
      <c r="GM3" s="28"/>
      <c r="GN3" s="28"/>
      <c r="GP3" s="27"/>
      <c r="GQ3" s="27"/>
      <c r="GR3" s="27"/>
      <c r="GS3" s="27"/>
      <c r="GT3" s="27"/>
      <c r="GV3" s="30"/>
      <c r="GW3" s="30"/>
      <c r="GX3" s="30"/>
      <c r="GY3" s="30"/>
      <c r="GZ3" s="30"/>
      <c r="HB3" s="28"/>
      <c r="HC3" s="28"/>
      <c r="HD3" s="28"/>
      <c r="HE3" s="28"/>
      <c r="HF3" s="28"/>
      <c r="HH3" s="30"/>
      <c r="HI3" s="30"/>
      <c r="HJ3" s="30"/>
      <c r="HK3" s="30"/>
      <c r="HL3" s="30"/>
      <c r="HN3" s="28"/>
      <c r="HO3" s="28"/>
      <c r="HP3" s="28"/>
      <c r="HQ3" s="28"/>
      <c r="HR3" s="28"/>
      <c r="HT3" s="27"/>
      <c r="HU3" s="27"/>
      <c r="HV3" s="27"/>
      <c r="HW3" s="27"/>
      <c r="HX3" s="27"/>
      <c r="HZ3" s="27"/>
      <c r="IA3" s="27"/>
      <c r="IB3" s="27"/>
      <c r="IC3" s="27"/>
      <c r="ID3" s="27"/>
      <c r="IF3" s="28"/>
      <c r="IG3" s="28"/>
      <c r="IH3" s="28"/>
      <c r="II3" s="28"/>
      <c r="IJ3" s="28"/>
      <c r="IL3" s="29"/>
      <c r="IM3" s="29"/>
      <c r="IN3" s="29"/>
      <c r="IO3" s="29"/>
      <c r="IP3" s="29"/>
      <c r="IR3" s="27"/>
      <c r="IS3" s="27"/>
      <c r="IT3" s="27"/>
      <c r="IU3" s="27"/>
      <c r="IV3" s="27"/>
      <c r="IX3" s="30"/>
      <c r="IY3" s="30"/>
      <c r="IZ3" s="30"/>
      <c r="JA3" s="30"/>
      <c r="JB3" s="30"/>
      <c r="JD3" s="28"/>
      <c r="JE3" s="28"/>
      <c r="JF3" s="28"/>
      <c r="JG3" s="28"/>
      <c r="JH3" s="28"/>
      <c r="JJ3" s="29"/>
      <c r="JK3" s="29"/>
      <c r="JL3" s="29"/>
      <c r="JM3" s="29"/>
      <c r="JN3" s="29"/>
      <c r="JP3" s="28"/>
      <c r="JQ3" s="28"/>
      <c r="JR3" s="28"/>
      <c r="JS3" s="28"/>
      <c r="JT3" s="28"/>
      <c r="JV3" s="28"/>
      <c r="JW3" s="28"/>
      <c r="JX3" s="28"/>
      <c r="JY3" s="28"/>
      <c r="JZ3" s="28"/>
      <c r="KB3" s="28"/>
      <c r="KC3" s="28"/>
      <c r="KD3" s="28"/>
      <c r="KE3" s="28"/>
      <c r="KF3" s="28"/>
      <c r="KH3" s="28"/>
      <c r="KI3" s="28"/>
      <c r="KJ3" s="28"/>
      <c r="KK3" s="28"/>
      <c r="KL3" s="28"/>
      <c r="KN3" s="27"/>
      <c r="KO3" s="27"/>
      <c r="KP3" s="27"/>
      <c r="KQ3" s="27"/>
      <c r="KR3" s="27"/>
      <c r="KT3" s="29"/>
      <c r="KU3" s="29"/>
      <c r="KV3" s="29"/>
      <c r="KW3" s="29"/>
      <c r="KX3" s="29"/>
      <c r="KZ3" s="27"/>
      <c r="LA3" s="27"/>
      <c r="LB3" s="27"/>
      <c r="LC3" s="27"/>
      <c r="LD3" s="27"/>
      <c r="LF3" s="28"/>
      <c r="LG3" s="28"/>
      <c r="LH3" s="28"/>
      <c r="LI3" s="28"/>
      <c r="LJ3" s="28"/>
      <c r="LL3" s="28"/>
      <c r="LM3" s="28"/>
      <c r="LN3" s="28"/>
      <c r="LO3" s="28"/>
      <c r="LP3" s="28"/>
      <c r="LR3" s="27"/>
      <c r="LS3" s="27"/>
      <c r="LT3" s="27"/>
      <c r="LU3" s="27"/>
      <c r="LV3" s="27"/>
      <c r="LX3" s="27"/>
      <c r="LY3" s="27"/>
      <c r="LZ3" s="27"/>
      <c r="MA3" s="27"/>
      <c r="MB3" s="27"/>
      <c r="MD3" s="27"/>
      <c r="ME3" s="27"/>
      <c r="MF3" s="27"/>
      <c r="MG3" s="27"/>
      <c r="MH3" s="27"/>
      <c r="MJ3" s="28"/>
      <c r="MK3" s="28"/>
      <c r="ML3" s="28"/>
      <c r="MM3" s="28"/>
      <c r="MN3" s="28"/>
      <c r="MP3" s="27"/>
      <c r="MQ3" s="27"/>
      <c r="MR3" s="27"/>
      <c r="MS3" s="27"/>
      <c r="MT3" s="27"/>
      <c r="MV3" s="28"/>
      <c r="MW3" s="28"/>
      <c r="MX3" s="28"/>
      <c r="MY3" s="28"/>
      <c r="MZ3" s="28"/>
      <c r="NB3" s="28"/>
      <c r="NC3" s="28"/>
      <c r="ND3" s="28"/>
      <c r="NE3" s="28"/>
      <c r="NF3" s="28"/>
      <c r="NH3" s="27"/>
      <c r="NI3" s="27"/>
      <c r="NJ3" s="27"/>
      <c r="NK3" s="27"/>
      <c r="NL3" s="27"/>
      <c r="NN3" s="27"/>
      <c r="NO3" s="27"/>
      <c r="NP3" s="27"/>
      <c r="NQ3" s="27"/>
      <c r="NR3" s="27"/>
    </row>
    <row r="4" spans="1:460" s="2" customFormat="1" x14ac:dyDescent="0.2">
      <c r="A4" s="7" t="s">
        <v>20</v>
      </c>
      <c r="B4" s="7" t="s">
        <v>3</v>
      </c>
      <c r="C4" s="7" t="s">
        <v>7</v>
      </c>
      <c r="D4" s="7" t="s">
        <v>8</v>
      </c>
      <c r="E4" s="7" t="s">
        <v>13</v>
      </c>
      <c r="F4" s="7" t="s">
        <v>10</v>
      </c>
      <c r="G4" s="7" t="s">
        <v>11</v>
      </c>
      <c r="H4" s="7" t="s">
        <v>12</v>
      </c>
      <c r="J4" s="11"/>
      <c r="K4" s="11"/>
      <c r="L4" s="11"/>
      <c r="M4" s="11"/>
      <c r="N4" s="11"/>
      <c r="O4" s="11"/>
      <c r="R4" s="9"/>
      <c r="S4" s="9"/>
      <c r="T4" s="9"/>
      <c r="U4" s="9"/>
      <c r="V4" s="9"/>
      <c r="X4" s="9"/>
      <c r="Y4" s="9"/>
      <c r="Z4" s="9"/>
      <c r="AA4" s="9"/>
      <c r="AB4" s="9"/>
      <c r="AD4" s="5"/>
      <c r="AE4" s="5"/>
      <c r="AF4" s="5"/>
      <c r="AG4" s="5"/>
      <c r="AH4" s="5"/>
      <c r="AJ4" s="9"/>
      <c r="AK4" s="9"/>
      <c r="AL4" s="9"/>
      <c r="AM4" s="9"/>
      <c r="AN4" s="9"/>
      <c r="AP4" s="5"/>
      <c r="AQ4" s="5"/>
      <c r="AR4" s="5"/>
      <c r="AS4" s="5"/>
      <c r="AT4" s="5"/>
      <c r="AV4" s="9"/>
      <c r="AW4" s="9"/>
      <c r="AX4" s="9"/>
      <c r="AY4" s="9"/>
      <c r="AZ4" s="9"/>
      <c r="BB4" s="5"/>
      <c r="BC4" s="5"/>
      <c r="BD4" s="5"/>
      <c r="BE4" s="5"/>
      <c r="BF4" s="5"/>
      <c r="BH4" s="9"/>
      <c r="BI4" s="9"/>
      <c r="BJ4" s="9"/>
      <c r="BK4" s="9"/>
      <c r="BL4" s="9"/>
      <c r="BN4" s="5"/>
      <c r="BO4" s="5"/>
      <c r="BP4" s="5"/>
      <c r="BQ4" s="5"/>
      <c r="BR4" s="5"/>
      <c r="BT4" s="9"/>
      <c r="BU4" s="9"/>
      <c r="BV4" s="9"/>
      <c r="BW4" s="9"/>
      <c r="BX4" s="9"/>
      <c r="BZ4" s="5"/>
      <c r="CA4" s="5"/>
      <c r="CB4" s="5"/>
      <c r="CC4" s="5"/>
      <c r="CD4" s="5"/>
      <c r="CF4" s="9"/>
      <c r="CG4" s="9"/>
      <c r="CH4" s="9"/>
      <c r="CI4" s="9"/>
      <c r="CJ4" s="9"/>
      <c r="CL4" s="5"/>
      <c r="CM4" s="5"/>
      <c r="CN4" s="5"/>
      <c r="CO4" s="5"/>
      <c r="CP4" s="5"/>
      <c r="CR4" s="9"/>
      <c r="CS4" s="9"/>
      <c r="CT4" s="9"/>
      <c r="CU4" s="9"/>
      <c r="CV4" s="9"/>
      <c r="CX4" s="5"/>
      <c r="CY4" s="5"/>
      <c r="CZ4" s="5"/>
      <c r="DA4" s="5"/>
      <c r="DB4" s="5"/>
      <c r="DD4" s="9"/>
      <c r="DE4" s="9"/>
      <c r="DF4" s="9"/>
      <c r="DG4" s="9"/>
      <c r="DH4" s="9"/>
      <c r="DJ4" s="5"/>
      <c r="DK4" s="5"/>
      <c r="DL4" s="5"/>
      <c r="DM4" s="5"/>
      <c r="DN4" s="5"/>
      <c r="DP4" s="9"/>
      <c r="DQ4" s="9"/>
      <c r="DR4" s="9"/>
      <c r="DS4" s="9"/>
      <c r="DT4" s="9"/>
      <c r="DV4" s="5"/>
      <c r="DW4" s="5"/>
      <c r="DX4" s="5"/>
      <c r="DY4" s="5"/>
      <c r="DZ4" s="5"/>
      <c r="EB4" s="9"/>
      <c r="EC4" s="9"/>
      <c r="ED4" s="9"/>
      <c r="EE4" s="9"/>
      <c r="EF4" s="9"/>
      <c r="EH4" s="5"/>
      <c r="EI4" s="5"/>
      <c r="EJ4" s="5"/>
      <c r="EK4" s="5"/>
      <c r="EL4" s="5"/>
      <c r="EN4" s="9"/>
      <c r="EO4" s="9"/>
      <c r="EP4" s="9"/>
      <c r="EQ4" s="9"/>
      <c r="ER4" s="9"/>
      <c r="ET4" s="5"/>
      <c r="EU4" s="5"/>
      <c r="EV4" s="5"/>
      <c r="EW4" s="5"/>
      <c r="EX4" s="5"/>
      <c r="EZ4" s="9"/>
      <c r="FA4" s="9"/>
      <c r="FB4" s="9"/>
      <c r="FC4" s="9"/>
      <c r="FD4" s="9"/>
      <c r="FF4" s="5"/>
      <c r="FG4" s="5"/>
      <c r="FH4" s="5"/>
      <c r="FI4" s="5"/>
      <c r="FJ4" s="5"/>
      <c r="FL4" s="9"/>
      <c r="FM4" s="9"/>
      <c r="FN4" s="9"/>
      <c r="FO4" s="9"/>
      <c r="FP4" s="9"/>
      <c r="FR4" s="5"/>
      <c r="FS4" s="5"/>
      <c r="FT4" s="5"/>
      <c r="FU4" s="5"/>
      <c r="FV4" s="5"/>
      <c r="FX4" s="9"/>
      <c r="FY4" s="9"/>
      <c r="FZ4" s="9"/>
      <c r="GA4" s="9"/>
      <c r="GB4" s="9"/>
      <c r="GD4" s="5"/>
      <c r="GE4" s="5"/>
      <c r="GF4" s="5"/>
      <c r="GG4" s="5"/>
      <c r="GH4" s="5"/>
      <c r="GJ4" s="5"/>
      <c r="GK4" s="5"/>
      <c r="GL4" s="5"/>
      <c r="GM4" s="5"/>
      <c r="GN4" s="5"/>
      <c r="GP4" s="9"/>
      <c r="GQ4" s="9"/>
      <c r="GR4" s="9"/>
      <c r="GS4" s="9"/>
      <c r="GT4" s="9"/>
      <c r="GV4" s="9"/>
      <c r="GW4" s="9"/>
      <c r="GX4" s="9"/>
      <c r="GY4" s="9"/>
      <c r="GZ4" s="9"/>
      <c r="HB4" s="5"/>
      <c r="HC4" s="5"/>
      <c r="HD4" s="5"/>
      <c r="HE4" s="5"/>
      <c r="HF4" s="5"/>
      <c r="HH4" s="9"/>
      <c r="HI4" s="9"/>
      <c r="HJ4" s="9"/>
      <c r="HK4" s="9"/>
      <c r="HL4" s="9"/>
      <c r="HN4" s="5"/>
      <c r="HO4" s="5"/>
      <c r="HP4" s="5"/>
      <c r="HQ4" s="5"/>
      <c r="HR4" s="5"/>
      <c r="HT4" s="9"/>
      <c r="HU4" s="9"/>
      <c r="HV4" s="9"/>
      <c r="HW4" s="9"/>
      <c r="HX4" s="9"/>
      <c r="HZ4" s="9"/>
      <c r="IA4" s="9"/>
      <c r="IB4" s="9"/>
      <c r="IC4" s="9"/>
      <c r="ID4" s="9"/>
      <c r="IF4" s="5"/>
      <c r="IG4" s="5"/>
      <c r="IH4" s="5"/>
      <c r="II4" s="5"/>
      <c r="IJ4" s="5"/>
      <c r="IL4" s="9"/>
      <c r="IM4" s="9"/>
      <c r="IN4" s="9"/>
      <c r="IO4" s="9"/>
      <c r="IP4" s="9"/>
      <c r="IR4" s="9"/>
      <c r="IS4" s="9"/>
      <c r="IT4" s="9"/>
      <c r="IU4" s="9"/>
      <c r="IV4" s="9"/>
      <c r="IX4" s="5"/>
      <c r="IY4" s="5"/>
      <c r="IZ4" s="5"/>
      <c r="JA4" s="5"/>
      <c r="JB4" s="5"/>
      <c r="JD4" s="5"/>
      <c r="JE4" s="5"/>
      <c r="JF4" s="5"/>
      <c r="JG4" s="5"/>
      <c r="JH4" s="5"/>
      <c r="JJ4" s="9"/>
      <c r="JK4" s="9"/>
      <c r="JL4" s="9"/>
      <c r="JM4" s="9"/>
      <c r="JN4" s="9"/>
      <c r="JP4" s="5"/>
      <c r="JQ4" s="5"/>
      <c r="JR4" s="5"/>
      <c r="JS4" s="5"/>
      <c r="JT4" s="5"/>
      <c r="JV4" s="5"/>
      <c r="JW4" s="5"/>
      <c r="JX4" s="5"/>
      <c r="JY4" s="5"/>
      <c r="JZ4" s="5"/>
      <c r="KB4" s="5"/>
      <c r="KC4" s="5"/>
      <c r="KD4" s="5"/>
      <c r="KE4" s="5"/>
      <c r="KF4" s="5"/>
      <c r="KH4" s="5"/>
      <c r="KI4" s="5"/>
      <c r="KJ4" s="5"/>
      <c r="KK4" s="5"/>
      <c r="KL4" s="5"/>
      <c r="KN4" s="9"/>
      <c r="KO4" s="9"/>
      <c r="KP4" s="9"/>
      <c r="KQ4" s="9"/>
      <c r="KR4" s="9"/>
      <c r="KT4" s="9"/>
      <c r="KU4" s="9"/>
      <c r="KV4" s="9"/>
      <c r="KW4" s="9"/>
      <c r="KX4" s="9"/>
      <c r="KZ4" s="9"/>
      <c r="LA4" s="9"/>
      <c r="LB4" s="9"/>
      <c r="LC4" s="9"/>
      <c r="LD4" s="9"/>
      <c r="LF4" s="5"/>
      <c r="LG4" s="5"/>
      <c r="LH4" s="5"/>
      <c r="LI4" s="5"/>
      <c r="LJ4" s="5"/>
      <c r="LL4" s="5"/>
      <c r="LM4" s="5"/>
      <c r="LN4" s="5"/>
      <c r="LO4" s="5"/>
      <c r="LP4" s="5"/>
      <c r="LR4" s="9"/>
      <c r="LS4" s="9"/>
      <c r="LT4" s="9"/>
      <c r="LU4" s="9"/>
      <c r="LV4" s="9"/>
      <c r="LX4" s="9"/>
      <c r="LY4" s="9"/>
      <c r="LZ4" s="9"/>
      <c r="MA4" s="9"/>
      <c r="MB4" s="9"/>
      <c r="MD4" s="9"/>
      <c r="ME4" s="9"/>
      <c r="MF4" s="9"/>
      <c r="MG4" s="9"/>
      <c r="MH4" s="9"/>
      <c r="MJ4" s="5"/>
      <c r="MK4" s="5"/>
      <c r="ML4" s="5"/>
      <c r="MM4" s="5"/>
      <c r="MN4" s="5"/>
      <c r="MP4" s="9"/>
      <c r="MQ4" s="9"/>
      <c r="MR4" s="9"/>
      <c r="MS4" s="9"/>
      <c r="MT4" s="9"/>
      <c r="MV4" s="5"/>
      <c r="MW4" s="5"/>
      <c r="MX4" s="5"/>
      <c r="MY4" s="5"/>
      <c r="MZ4" s="5"/>
      <c r="NB4" s="5"/>
      <c r="NC4" s="5"/>
      <c r="ND4" s="5"/>
      <c r="NE4" s="5"/>
      <c r="NF4" s="5"/>
      <c r="NH4" s="9"/>
      <c r="NI4" s="9"/>
      <c r="NJ4" s="9"/>
      <c r="NK4" s="9"/>
      <c r="NL4" s="9"/>
      <c r="NN4" s="9"/>
      <c r="NO4" s="9"/>
      <c r="NP4" s="9"/>
      <c r="NQ4" s="9"/>
      <c r="NR4" s="9"/>
      <c r="NU4" s="2" t="s">
        <v>27</v>
      </c>
      <c r="OA4" s="2" t="s">
        <v>28</v>
      </c>
      <c r="OG4" s="2" t="s">
        <v>30</v>
      </c>
      <c r="OM4" s="2" t="s">
        <v>29</v>
      </c>
      <c r="OS4" s="2" t="s">
        <v>31</v>
      </c>
      <c r="OY4" s="2" t="s">
        <v>32</v>
      </c>
      <c r="PE4" s="2" t="s">
        <v>33</v>
      </c>
      <c r="PK4" s="2" t="s">
        <v>34</v>
      </c>
      <c r="PQ4" s="2" t="s">
        <v>35</v>
      </c>
      <c r="PW4" s="2" t="s">
        <v>36</v>
      </c>
      <c r="QB4" s="3"/>
      <c r="QC4" s="3" t="s">
        <v>37</v>
      </c>
      <c r="QD4" s="3"/>
      <c r="QE4" s="3"/>
      <c r="QF4" s="3"/>
      <c r="QI4" s="2" t="s">
        <v>38</v>
      </c>
      <c r="QO4" s="2" t="s">
        <v>39</v>
      </c>
    </row>
    <row r="5" spans="1:460" x14ac:dyDescent="0.2">
      <c r="A5" s="8">
        <v>1</v>
      </c>
      <c r="B5" s="8" t="s">
        <v>4</v>
      </c>
      <c r="C5" s="8">
        <v>10</v>
      </c>
      <c r="D5" s="8" t="s">
        <v>9</v>
      </c>
      <c r="E5" s="8" t="s">
        <v>9</v>
      </c>
      <c r="F5" s="8">
        <v>4</v>
      </c>
      <c r="G5" s="8" t="s">
        <v>46</v>
      </c>
      <c r="H5" s="8">
        <v>0</v>
      </c>
      <c r="J5" s="12"/>
      <c r="K5" s="12"/>
      <c r="L5" s="12" t="s">
        <v>16</v>
      </c>
      <c r="M5" s="12" t="s">
        <v>18</v>
      </c>
      <c r="N5" s="12" t="s">
        <v>19</v>
      </c>
      <c r="O5" s="12" t="s">
        <v>17</v>
      </c>
      <c r="R5" s="10"/>
      <c r="S5" s="10" t="s">
        <v>16</v>
      </c>
      <c r="T5" s="10" t="s">
        <v>18</v>
      </c>
      <c r="U5" s="10" t="s">
        <v>19</v>
      </c>
      <c r="V5" s="10" t="s">
        <v>17</v>
      </c>
      <c r="X5" s="10"/>
      <c r="Y5" s="10" t="s">
        <v>16</v>
      </c>
      <c r="Z5" s="10" t="s">
        <v>18</v>
      </c>
      <c r="AA5" s="10" t="s">
        <v>19</v>
      </c>
      <c r="AB5" s="10" t="s">
        <v>17</v>
      </c>
      <c r="AD5" s="6"/>
      <c r="AE5" s="6" t="s">
        <v>16</v>
      </c>
      <c r="AF5" s="6" t="s">
        <v>18</v>
      </c>
      <c r="AG5" s="6" t="s">
        <v>19</v>
      </c>
      <c r="AH5" s="6" t="s">
        <v>17</v>
      </c>
      <c r="AJ5" s="10"/>
      <c r="AK5" s="10" t="s">
        <v>16</v>
      </c>
      <c r="AL5" s="10" t="s">
        <v>18</v>
      </c>
      <c r="AM5" s="10" t="s">
        <v>19</v>
      </c>
      <c r="AN5" s="10" t="s">
        <v>17</v>
      </c>
      <c r="AP5" s="6"/>
      <c r="AQ5" s="6" t="s">
        <v>16</v>
      </c>
      <c r="AR5" s="6" t="s">
        <v>18</v>
      </c>
      <c r="AS5" s="6" t="s">
        <v>19</v>
      </c>
      <c r="AT5" s="6" t="s">
        <v>17</v>
      </c>
      <c r="AV5" s="10"/>
      <c r="AW5" s="10" t="s">
        <v>16</v>
      </c>
      <c r="AX5" s="10" t="s">
        <v>18</v>
      </c>
      <c r="AY5" s="10" t="s">
        <v>19</v>
      </c>
      <c r="AZ5" s="10" t="s">
        <v>17</v>
      </c>
      <c r="BB5" s="6"/>
      <c r="BC5" s="6" t="s">
        <v>16</v>
      </c>
      <c r="BD5" s="6" t="s">
        <v>18</v>
      </c>
      <c r="BE5" s="6" t="s">
        <v>19</v>
      </c>
      <c r="BF5" s="6" t="s">
        <v>17</v>
      </c>
      <c r="BH5" s="10"/>
      <c r="BI5" s="10" t="s">
        <v>16</v>
      </c>
      <c r="BJ5" s="10" t="s">
        <v>18</v>
      </c>
      <c r="BK5" s="10" t="s">
        <v>19</v>
      </c>
      <c r="BL5" s="10" t="s">
        <v>17</v>
      </c>
      <c r="BN5" s="6"/>
      <c r="BO5" s="6" t="s">
        <v>16</v>
      </c>
      <c r="BP5" s="6" t="s">
        <v>18</v>
      </c>
      <c r="BQ5" s="6" t="s">
        <v>19</v>
      </c>
      <c r="BR5" s="6" t="s">
        <v>17</v>
      </c>
      <c r="BT5" s="10"/>
      <c r="BU5" s="10" t="s">
        <v>16</v>
      </c>
      <c r="BV5" s="10" t="s">
        <v>18</v>
      </c>
      <c r="BW5" s="10" t="s">
        <v>19</v>
      </c>
      <c r="BX5" s="10" t="s">
        <v>17</v>
      </c>
      <c r="BZ5" s="6"/>
      <c r="CA5" s="6" t="s">
        <v>16</v>
      </c>
      <c r="CB5" s="6" t="s">
        <v>18</v>
      </c>
      <c r="CC5" s="6" t="s">
        <v>19</v>
      </c>
      <c r="CD5" s="6" t="s">
        <v>17</v>
      </c>
      <c r="CF5" s="10"/>
      <c r="CG5" s="10" t="s">
        <v>16</v>
      </c>
      <c r="CH5" s="10" t="s">
        <v>18</v>
      </c>
      <c r="CI5" s="10" t="s">
        <v>19</v>
      </c>
      <c r="CJ5" s="10" t="s">
        <v>17</v>
      </c>
      <c r="CL5" s="6"/>
      <c r="CM5" s="6" t="s">
        <v>16</v>
      </c>
      <c r="CN5" s="6" t="s">
        <v>18</v>
      </c>
      <c r="CO5" s="6" t="s">
        <v>19</v>
      </c>
      <c r="CP5" s="6" t="s">
        <v>17</v>
      </c>
      <c r="CR5" s="10"/>
      <c r="CS5" s="10" t="s">
        <v>16</v>
      </c>
      <c r="CT5" s="10" t="s">
        <v>18</v>
      </c>
      <c r="CU5" s="10" t="s">
        <v>19</v>
      </c>
      <c r="CV5" s="10" t="s">
        <v>17</v>
      </c>
      <c r="CX5" s="6"/>
      <c r="CY5" s="6" t="s">
        <v>16</v>
      </c>
      <c r="CZ5" s="6" t="s">
        <v>18</v>
      </c>
      <c r="DA5" s="6" t="s">
        <v>19</v>
      </c>
      <c r="DB5" s="6" t="s">
        <v>17</v>
      </c>
      <c r="DD5" s="10"/>
      <c r="DE5" s="10" t="s">
        <v>16</v>
      </c>
      <c r="DF5" s="10" t="s">
        <v>18</v>
      </c>
      <c r="DG5" s="10" t="s">
        <v>19</v>
      </c>
      <c r="DH5" s="10" t="s">
        <v>17</v>
      </c>
      <c r="DJ5" s="6"/>
      <c r="DK5" s="6" t="s">
        <v>16</v>
      </c>
      <c r="DL5" s="6" t="s">
        <v>18</v>
      </c>
      <c r="DM5" s="6" t="s">
        <v>19</v>
      </c>
      <c r="DN5" s="6" t="s">
        <v>17</v>
      </c>
      <c r="DP5" s="10"/>
      <c r="DQ5" s="10" t="s">
        <v>16</v>
      </c>
      <c r="DR5" s="10" t="s">
        <v>18</v>
      </c>
      <c r="DS5" s="10" t="s">
        <v>19</v>
      </c>
      <c r="DT5" s="10" t="s">
        <v>17</v>
      </c>
      <c r="DV5" s="6"/>
      <c r="DW5" s="6" t="s">
        <v>16</v>
      </c>
      <c r="DX5" s="6" t="s">
        <v>18</v>
      </c>
      <c r="DY5" s="6" t="s">
        <v>19</v>
      </c>
      <c r="DZ5" s="6" t="s">
        <v>17</v>
      </c>
      <c r="EB5" s="10"/>
      <c r="EC5" s="10" t="s">
        <v>16</v>
      </c>
      <c r="ED5" s="10" t="s">
        <v>18</v>
      </c>
      <c r="EE5" s="10" t="s">
        <v>19</v>
      </c>
      <c r="EF5" s="10" t="s">
        <v>17</v>
      </c>
      <c r="EH5" s="6"/>
      <c r="EI5" s="6" t="s">
        <v>16</v>
      </c>
      <c r="EJ5" s="6" t="s">
        <v>18</v>
      </c>
      <c r="EK5" s="6" t="s">
        <v>19</v>
      </c>
      <c r="EL5" s="6" t="s">
        <v>17</v>
      </c>
      <c r="EN5" s="10"/>
      <c r="EO5" s="10" t="s">
        <v>16</v>
      </c>
      <c r="EP5" s="10" t="s">
        <v>18</v>
      </c>
      <c r="EQ5" s="10" t="s">
        <v>19</v>
      </c>
      <c r="ER5" s="10" t="s">
        <v>17</v>
      </c>
      <c r="ET5" s="6"/>
      <c r="EU5" s="6" t="s">
        <v>16</v>
      </c>
      <c r="EV5" s="6" t="s">
        <v>18</v>
      </c>
      <c r="EW5" s="6" t="s">
        <v>19</v>
      </c>
      <c r="EX5" s="6" t="s">
        <v>17</v>
      </c>
      <c r="EZ5" s="10"/>
      <c r="FA5" s="10" t="s">
        <v>16</v>
      </c>
      <c r="FB5" s="10" t="s">
        <v>18</v>
      </c>
      <c r="FC5" s="10" t="s">
        <v>19</v>
      </c>
      <c r="FD5" s="10" t="s">
        <v>17</v>
      </c>
      <c r="FF5" s="6"/>
      <c r="FG5" s="6" t="s">
        <v>16</v>
      </c>
      <c r="FH5" s="6" t="s">
        <v>18</v>
      </c>
      <c r="FI5" s="6" t="s">
        <v>19</v>
      </c>
      <c r="FJ5" s="6" t="s">
        <v>17</v>
      </c>
      <c r="FL5" s="10"/>
      <c r="FM5" s="10" t="s">
        <v>16</v>
      </c>
      <c r="FN5" s="10" t="s">
        <v>18</v>
      </c>
      <c r="FO5" s="10" t="s">
        <v>19</v>
      </c>
      <c r="FP5" s="10" t="s">
        <v>17</v>
      </c>
      <c r="FR5" s="6"/>
      <c r="FS5" s="6" t="s">
        <v>16</v>
      </c>
      <c r="FT5" s="6" t="s">
        <v>18</v>
      </c>
      <c r="FU5" s="6" t="s">
        <v>19</v>
      </c>
      <c r="FV5" s="6" t="s">
        <v>17</v>
      </c>
      <c r="FX5" s="10"/>
      <c r="FY5" s="10" t="s">
        <v>16</v>
      </c>
      <c r="FZ5" s="10" t="s">
        <v>18</v>
      </c>
      <c r="GA5" s="10" t="s">
        <v>19</v>
      </c>
      <c r="GB5" s="10" t="s">
        <v>17</v>
      </c>
      <c r="GD5" s="6"/>
      <c r="GE5" s="6" t="s">
        <v>16</v>
      </c>
      <c r="GF5" s="6" t="s">
        <v>18</v>
      </c>
      <c r="GG5" s="6" t="s">
        <v>19</v>
      </c>
      <c r="GH5" s="6" t="s">
        <v>17</v>
      </c>
      <c r="GJ5" s="6"/>
      <c r="GK5" s="6" t="s">
        <v>16</v>
      </c>
      <c r="GL5" s="6" t="s">
        <v>18</v>
      </c>
      <c r="GM5" s="6" t="s">
        <v>19</v>
      </c>
      <c r="GN5" s="6" t="s">
        <v>17</v>
      </c>
      <c r="GP5" s="10"/>
      <c r="GQ5" s="10" t="s">
        <v>16</v>
      </c>
      <c r="GR5" s="10" t="s">
        <v>18</v>
      </c>
      <c r="GS5" s="10" t="s">
        <v>19</v>
      </c>
      <c r="GT5" s="10" t="s">
        <v>17</v>
      </c>
      <c r="GV5" s="10"/>
      <c r="GW5" s="10" t="s">
        <v>16</v>
      </c>
      <c r="GX5" s="10" t="s">
        <v>18</v>
      </c>
      <c r="GY5" s="10" t="s">
        <v>19</v>
      </c>
      <c r="GZ5" s="10" t="s">
        <v>17</v>
      </c>
      <c r="HB5" s="6"/>
      <c r="HC5" s="6" t="s">
        <v>16</v>
      </c>
      <c r="HD5" s="6" t="s">
        <v>18</v>
      </c>
      <c r="HE5" s="6" t="s">
        <v>19</v>
      </c>
      <c r="HF5" s="6" t="s">
        <v>17</v>
      </c>
      <c r="HH5" s="10"/>
      <c r="HI5" s="10" t="s">
        <v>16</v>
      </c>
      <c r="HJ5" s="10" t="s">
        <v>18</v>
      </c>
      <c r="HK5" s="10" t="s">
        <v>19</v>
      </c>
      <c r="HL5" s="10" t="s">
        <v>17</v>
      </c>
      <c r="HN5" s="6"/>
      <c r="HO5" s="6" t="s">
        <v>16</v>
      </c>
      <c r="HP5" s="6" t="s">
        <v>18</v>
      </c>
      <c r="HQ5" s="6" t="s">
        <v>19</v>
      </c>
      <c r="HR5" s="6" t="s">
        <v>17</v>
      </c>
      <c r="HT5" s="10"/>
      <c r="HU5" s="10" t="s">
        <v>16</v>
      </c>
      <c r="HV5" s="10" t="s">
        <v>18</v>
      </c>
      <c r="HW5" s="10" t="s">
        <v>19</v>
      </c>
      <c r="HX5" s="10" t="s">
        <v>17</v>
      </c>
      <c r="HZ5" s="10"/>
      <c r="IA5" s="10" t="s">
        <v>16</v>
      </c>
      <c r="IB5" s="10" t="s">
        <v>18</v>
      </c>
      <c r="IC5" s="10" t="s">
        <v>19</v>
      </c>
      <c r="ID5" s="10" t="s">
        <v>17</v>
      </c>
      <c r="IF5" s="6"/>
      <c r="IG5" s="6" t="s">
        <v>16</v>
      </c>
      <c r="IH5" s="6" t="s">
        <v>18</v>
      </c>
      <c r="II5" s="6" t="s">
        <v>19</v>
      </c>
      <c r="IJ5" s="6" t="s">
        <v>17</v>
      </c>
      <c r="IL5" s="10"/>
      <c r="IM5" s="10" t="s">
        <v>16</v>
      </c>
      <c r="IN5" s="10" t="s">
        <v>18</v>
      </c>
      <c r="IO5" s="10" t="s">
        <v>19</v>
      </c>
      <c r="IP5" s="10" t="s">
        <v>17</v>
      </c>
      <c r="IR5" s="10"/>
      <c r="IS5" s="10" t="s">
        <v>16</v>
      </c>
      <c r="IT5" s="10" t="s">
        <v>18</v>
      </c>
      <c r="IU5" s="10" t="s">
        <v>19</v>
      </c>
      <c r="IV5" s="10" t="s">
        <v>17</v>
      </c>
      <c r="IX5" s="6"/>
      <c r="IY5" s="6" t="s">
        <v>16</v>
      </c>
      <c r="IZ5" s="6" t="s">
        <v>18</v>
      </c>
      <c r="JA5" s="6" t="s">
        <v>19</v>
      </c>
      <c r="JB5" s="6" t="s">
        <v>17</v>
      </c>
      <c r="JD5" s="6"/>
      <c r="JE5" s="6" t="s">
        <v>16</v>
      </c>
      <c r="JF5" s="6" t="s">
        <v>18</v>
      </c>
      <c r="JG5" s="6" t="s">
        <v>19</v>
      </c>
      <c r="JH5" s="6" t="s">
        <v>17</v>
      </c>
      <c r="JJ5" s="10"/>
      <c r="JK5" s="10" t="s">
        <v>16</v>
      </c>
      <c r="JL5" s="10" t="s">
        <v>18</v>
      </c>
      <c r="JM5" s="10" t="s">
        <v>19</v>
      </c>
      <c r="JN5" s="10" t="s">
        <v>17</v>
      </c>
      <c r="JP5" s="6"/>
      <c r="JQ5" s="6" t="s">
        <v>16</v>
      </c>
      <c r="JR5" s="6" t="s">
        <v>18</v>
      </c>
      <c r="JS5" s="6" t="s">
        <v>19</v>
      </c>
      <c r="JT5" s="6" t="s">
        <v>17</v>
      </c>
      <c r="JV5" s="6"/>
      <c r="JW5" s="6" t="s">
        <v>16</v>
      </c>
      <c r="JX5" s="6" t="s">
        <v>18</v>
      </c>
      <c r="JY5" s="6" t="s">
        <v>19</v>
      </c>
      <c r="JZ5" s="6" t="s">
        <v>17</v>
      </c>
      <c r="KB5" s="6"/>
      <c r="KC5" s="6" t="s">
        <v>16</v>
      </c>
      <c r="KD5" s="6" t="s">
        <v>18</v>
      </c>
      <c r="KE5" s="6" t="s">
        <v>19</v>
      </c>
      <c r="KF5" s="6" t="s">
        <v>17</v>
      </c>
      <c r="KH5" s="6"/>
      <c r="KI5" s="6" t="s">
        <v>16</v>
      </c>
      <c r="KJ5" s="6" t="s">
        <v>18</v>
      </c>
      <c r="KK5" s="6" t="s">
        <v>19</v>
      </c>
      <c r="KL5" s="6" t="s">
        <v>17</v>
      </c>
      <c r="KN5" s="10"/>
      <c r="KO5" s="10" t="s">
        <v>16</v>
      </c>
      <c r="KP5" s="10" t="s">
        <v>18</v>
      </c>
      <c r="KQ5" s="10" t="s">
        <v>19</v>
      </c>
      <c r="KR5" s="10" t="s">
        <v>17</v>
      </c>
      <c r="KT5" s="10"/>
      <c r="KU5" s="10" t="s">
        <v>16</v>
      </c>
      <c r="KV5" s="10" t="s">
        <v>18</v>
      </c>
      <c r="KW5" s="10" t="s">
        <v>19</v>
      </c>
      <c r="KX5" s="10" t="s">
        <v>17</v>
      </c>
      <c r="KZ5" s="10"/>
      <c r="LA5" s="10" t="s">
        <v>16</v>
      </c>
      <c r="LB5" s="10" t="s">
        <v>18</v>
      </c>
      <c r="LC5" s="10" t="s">
        <v>19</v>
      </c>
      <c r="LD5" s="10" t="s">
        <v>17</v>
      </c>
      <c r="LF5" s="6"/>
      <c r="LG5" s="6" t="s">
        <v>16</v>
      </c>
      <c r="LH5" s="6" t="s">
        <v>18</v>
      </c>
      <c r="LI5" s="6" t="s">
        <v>19</v>
      </c>
      <c r="LJ5" s="6" t="s">
        <v>17</v>
      </c>
      <c r="LL5" s="6"/>
      <c r="LM5" s="6" t="s">
        <v>16</v>
      </c>
      <c r="LN5" s="6" t="s">
        <v>18</v>
      </c>
      <c r="LO5" s="6" t="s">
        <v>19</v>
      </c>
      <c r="LP5" s="6" t="s">
        <v>17</v>
      </c>
      <c r="LR5" s="10"/>
      <c r="LS5" s="10" t="s">
        <v>16</v>
      </c>
      <c r="LT5" s="10" t="s">
        <v>18</v>
      </c>
      <c r="LU5" s="10" t="s">
        <v>19</v>
      </c>
      <c r="LV5" s="10" t="s">
        <v>17</v>
      </c>
      <c r="LX5" s="10"/>
      <c r="LY5" s="10" t="s">
        <v>16</v>
      </c>
      <c r="LZ5" s="10" t="s">
        <v>18</v>
      </c>
      <c r="MA5" s="10" t="s">
        <v>19</v>
      </c>
      <c r="MB5" s="10" t="s">
        <v>17</v>
      </c>
      <c r="MD5" s="10"/>
      <c r="ME5" s="10" t="s">
        <v>16</v>
      </c>
      <c r="MF5" s="10" t="s">
        <v>18</v>
      </c>
      <c r="MG5" s="10" t="s">
        <v>19</v>
      </c>
      <c r="MH5" s="10" t="s">
        <v>17</v>
      </c>
      <c r="MJ5" s="6"/>
      <c r="MK5" s="6" t="s">
        <v>16</v>
      </c>
      <c r="ML5" s="6" t="s">
        <v>18</v>
      </c>
      <c r="MM5" s="6" t="s">
        <v>19</v>
      </c>
      <c r="MN5" s="6" t="s">
        <v>17</v>
      </c>
      <c r="MP5" s="10"/>
      <c r="MQ5" s="10" t="s">
        <v>16</v>
      </c>
      <c r="MR5" s="10" t="s">
        <v>18</v>
      </c>
      <c r="MS5" s="10" t="s">
        <v>19</v>
      </c>
      <c r="MT5" s="10" t="s">
        <v>17</v>
      </c>
      <c r="MV5" s="6"/>
      <c r="MW5" s="6" t="s">
        <v>16</v>
      </c>
      <c r="MX5" s="6" t="s">
        <v>18</v>
      </c>
      <c r="MY5" s="6" t="s">
        <v>19</v>
      </c>
      <c r="MZ5" s="6" t="s">
        <v>17</v>
      </c>
      <c r="NB5" s="6"/>
      <c r="NC5" s="6" t="s">
        <v>16</v>
      </c>
      <c r="ND5" s="6" t="s">
        <v>18</v>
      </c>
      <c r="NE5" s="6" t="s">
        <v>19</v>
      </c>
      <c r="NF5" s="6" t="s">
        <v>17</v>
      </c>
      <c r="NH5" s="10"/>
      <c r="NI5" s="10" t="s">
        <v>16</v>
      </c>
      <c r="NJ5" s="10" t="s">
        <v>18</v>
      </c>
      <c r="NK5" s="10" t="s">
        <v>19</v>
      </c>
      <c r="NL5" s="10" t="s">
        <v>17</v>
      </c>
      <c r="NN5" s="10"/>
      <c r="NO5" s="10" t="s">
        <v>16</v>
      </c>
      <c r="NP5" s="10" t="s">
        <v>18</v>
      </c>
      <c r="NQ5" s="10" t="s">
        <v>19</v>
      </c>
      <c r="NR5" s="10" t="s">
        <v>17</v>
      </c>
      <c r="NU5" s="1" t="s">
        <v>16</v>
      </c>
      <c r="NV5" s="1" t="s">
        <v>18</v>
      </c>
      <c r="NW5" s="1" t="s">
        <v>19</v>
      </c>
      <c r="NX5" s="1" t="s">
        <v>17</v>
      </c>
      <c r="OA5" s="1" t="s">
        <v>16</v>
      </c>
      <c r="OB5" s="1" t="s">
        <v>18</v>
      </c>
      <c r="OC5" s="1" t="s">
        <v>19</v>
      </c>
      <c r="OD5" s="1" t="s">
        <v>17</v>
      </c>
      <c r="OG5" s="1" t="s">
        <v>16</v>
      </c>
      <c r="OH5" s="1" t="s">
        <v>18</v>
      </c>
      <c r="OI5" s="1" t="s">
        <v>19</v>
      </c>
      <c r="OJ5" s="1" t="s">
        <v>17</v>
      </c>
      <c r="OM5" s="1" t="s">
        <v>16</v>
      </c>
      <c r="ON5" s="1" t="s">
        <v>18</v>
      </c>
      <c r="OO5" s="1" t="s">
        <v>19</v>
      </c>
      <c r="OP5" s="1" t="s">
        <v>17</v>
      </c>
      <c r="OS5" s="1" t="s">
        <v>16</v>
      </c>
      <c r="OT5" s="1" t="s">
        <v>18</v>
      </c>
      <c r="OU5" s="1" t="s">
        <v>19</v>
      </c>
      <c r="OV5" s="1" t="s">
        <v>17</v>
      </c>
      <c r="OY5" s="1" t="s">
        <v>16</v>
      </c>
      <c r="OZ5" s="1" t="s">
        <v>18</v>
      </c>
      <c r="PA5" s="1" t="s">
        <v>19</v>
      </c>
      <c r="PB5" s="1" t="s">
        <v>17</v>
      </c>
      <c r="PE5" s="1" t="s">
        <v>16</v>
      </c>
      <c r="PF5" s="1" t="s">
        <v>18</v>
      </c>
      <c r="PG5" s="1" t="s">
        <v>19</v>
      </c>
      <c r="PH5" s="1" t="s">
        <v>17</v>
      </c>
      <c r="PK5" s="1" t="s">
        <v>16</v>
      </c>
      <c r="PL5" s="1" t="s">
        <v>18</v>
      </c>
      <c r="PM5" s="1" t="s">
        <v>19</v>
      </c>
      <c r="PN5" s="1" t="s">
        <v>17</v>
      </c>
      <c r="PQ5" s="1" t="s">
        <v>16</v>
      </c>
      <c r="PR5" s="1" t="s">
        <v>18</v>
      </c>
      <c r="PS5" s="1" t="s">
        <v>19</v>
      </c>
      <c r="PT5" s="1" t="s">
        <v>17</v>
      </c>
      <c r="PW5" s="1" t="s">
        <v>16</v>
      </c>
      <c r="PX5" s="1" t="s">
        <v>18</v>
      </c>
      <c r="PY5" s="1" t="s">
        <v>19</v>
      </c>
      <c r="PZ5" s="1" t="s">
        <v>17</v>
      </c>
      <c r="QB5" s="4"/>
      <c r="QC5" s="4" t="s">
        <v>16</v>
      </c>
      <c r="QD5" s="4" t="s">
        <v>18</v>
      </c>
      <c r="QE5" s="4" t="s">
        <v>19</v>
      </c>
      <c r="QF5" s="4" t="s">
        <v>17</v>
      </c>
      <c r="QI5" s="1" t="s">
        <v>16</v>
      </c>
      <c r="QJ5" s="1" t="s">
        <v>18</v>
      </c>
      <c r="QK5" s="1" t="s">
        <v>19</v>
      </c>
      <c r="QL5" s="1" t="s">
        <v>17</v>
      </c>
      <c r="QO5" s="1" t="s">
        <v>16</v>
      </c>
      <c r="QP5" s="1" t="s">
        <v>18</v>
      </c>
      <c r="QQ5" s="1" t="s">
        <v>19</v>
      </c>
      <c r="QR5" s="1" t="s">
        <v>17</v>
      </c>
    </row>
    <row r="6" spans="1:460" x14ac:dyDescent="0.2">
      <c r="A6" s="8">
        <v>1</v>
      </c>
      <c r="B6" s="8" t="s">
        <v>4</v>
      </c>
      <c r="C6" s="8">
        <v>20</v>
      </c>
      <c r="D6" s="8" t="s">
        <v>9</v>
      </c>
      <c r="E6" s="8" t="s">
        <v>9</v>
      </c>
      <c r="F6" s="8">
        <v>5</v>
      </c>
      <c r="G6" s="8" t="s">
        <v>45</v>
      </c>
      <c r="H6" s="8">
        <v>0</v>
      </c>
      <c r="J6" s="12">
        <v>1</v>
      </c>
      <c r="K6" s="12" t="s">
        <v>0</v>
      </c>
      <c r="L6" s="12">
        <f>IF(C9=1,D9,D10)</f>
        <v>70</v>
      </c>
      <c r="M6" s="12">
        <f>IF(C9=2,D9,D10)</f>
        <v>50</v>
      </c>
      <c r="N6" s="12">
        <f>IF(C9=1,E9,E10)</f>
        <v>4</v>
      </c>
      <c r="O6" s="12">
        <f>IF(C9=2,E9,E10)</f>
        <v>5</v>
      </c>
      <c r="R6" s="10" t="s">
        <v>0</v>
      </c>
      <c r="S6" s="10">
        <v>80</v>
      </c>
      <c r="T6" s="10">
        <v>50</v>
      </c>
      <c r="U6" s="10">
        <v>1</v>
      </c>
      <c r="V6" s="10">
        <v>3</v>
      </c>
      <c r="X6" s="10" t="s">
        <v>0</v>
      </c>
      <c r="Y6" s="10">
        <v>50</v>
      </c>
      <c r="Z6" s="10">
        <v>50</v>
      </c>
      <c r="AA6" s="10">
        <v>2</v>
      </c>
      <c r="AB6" s="10">
        <v>2</v>
      </c>
      <c r="AD6" s="6" t="s">
        <v>0</v>
      </c>
      <c r="AE6" s="6">
        <v>60</v>
      </c>
      <c r="AF6" s="6">
        <v>50</v>
      </c>
      <c r="AG6" s="6">
        <v>5</v>
      </c>
      <c r="AH6" s="6">
        <v>6</v>
      </c>
      <c r="AJ6" s="10" t="s">
        <v>0</v>
      </c>
      <c r="AK6" s="10">
        <v>70</v>
      </c>
      <c r="AL6" s="10">
        <v>50</v>
      </c>
      <c r="AM6" s="10">
        <v>8</v>
      </c>
      <c r="AN6" s="10">
        <v>5</v>
      </c>
      <c r="AP6" s="6" t="s">
        <v>0</v>
      </c>
      <c r="AQ6" s="6">
        <v>50</v>
      </c>
      <c r="AR6" s="6">
        <v>30</v>
      </c>
      <c r="AS6" s="6">
        <v>4</v>
      </c>
      <c r="AT6" s="6">
        <v>3</v>
      </c>
      <c r="AV6" s="10" t="s">
        <v>0</v>
      </c>
      <c r="AW6" s="10">
        <v>80</v>
      </c>
      <c r="AX6" s="10">
        <v>20</v>
      </c>
      <c r="AY6" s="10">
        <v>5</v>
      </c>
      <c r="AZ6" s="10">
        <v>7</v>
      </c>
      <c r="BB6" s="6" t="s">
        <v>0</v>
      </c>
      <c r="BC6" s="6">
        <v>80</v>
      </c>
      <c r="BD6" s="6">
        <v>80</v>
      </c>
      <c r="BE6" s="6">
        <v>3</v>
      </c>
      <c r="BF6" s="6">
        <v>3</v>
      </c>
      <c r="BH6" s="10" t="s">
        <v>0</v>
      </c>
      <c r="BI6" s="10">
        <v>60</v>
      </c>
      <c r="BJ6" s="10">
        <v>40</v>
      </c>
      <c r="BK6" s="10">
        <v>5</v>
      </c>
      <c r="BL6" s="10">
        <v>5</v>
      </c>
      <c r="BN6" s="6" t="s">
        <v>0</v>
      </c>
      <c r="BO6" s="6">
        <v>50</v>
      </c>
      <c r="BP6" s="6">
        <v>50</v>
      </c>
      <c r="BQ6" s="6">
        <v>2</v>
      </c>
      <c r="BR6" s="6">
        <v>1</v>
      </c>
      <c r="BT6" s="10" t="s">
        <v>0</v>
      </c>
      <c r="BU6" s="10">
        <v>90</v>
      </c>
      <c r="BV6" s="10">
        <v>50</v>
      </c>
      <c r="BW6" s="10">
        <v>1</v>
      </c>
      <c r="BX6" s="10">
        <v>1</v>
      </c>
      <c r="BZ6" s="6" t="s">
        <v>0</v>
      </c>
      <c r="CA6" s="6">
        <v>90</v>
      </c>
      <c r="CB6" s="6">
        <v>30</v>
      </c>
      <c r="CC6" s="6">
        <v>5</v>
      </c>
      <c r="CD6" s="6">
        <v>2</v>
      </c>
      <c r="CF6" s="10" t="s">
        <v>0</v>
      </c>
      <c r="CG6" s="10">
        <v>70</v>
      </c>
      <c r="CH6" s="10">
        <v>50</v>
      </c>
      <c r="CI6" s="10">
        <v>2</v>
      </c>
      <c r="CJ6" s="10">
        <v>2</v>
      </c>
      <c r="CL6" s="6" t="s">
        <v>0</v>
      </c>
      <c r="CM6" s="6">
        <v>80</v>
      </c>
      <c r="CN6" s="6">
        <v>60</v>
      </c>
      <c r="CO6" s="6">
        <v>5</v>
      </c>
      <c r="CP6" s="6">
        <v>4</v>
      </c>
      <c r="CR6" s="10" t="s">
        <v>0</v>
      </c>
      <c r="CS6" s="10">
        <v>50</v>
      </c>
      <c r="CT6" s="10">
        <v>50</v>
      </c>
      <c r="CU6" s="10">
        <v>5</v>
      </c>
      <c r="CV6" s="10">
        <v>5</v>
      </c>
      <c r="CX6" s="6" t="s">
        <v>0</v>
      </c>
      <c r="CY6" s="6">
        <v>90</v>
      </c>
      <c r="CZ6" s="6">
        <v>10</v>
      </c>
      <c r="DA6" s="6">
        <v>2</v>
      </c>
      <c r="DB6" s="6">
        <v>1</v>
      </c>
      <c r="DD6" s="10" t="s">
        <v>0</v>
      </c>
      <c r="DE6" s="10">
        <v>50</v>
      </c>
      <c r="DF6" s="10">
        <v>50</v>
      </c>
      <c r="DG6" s="10">
        <v>7</v>
      </c>
      <c r="DH6" s="10">
        <v>2</v>
      </c>
      <c r="DJ6" s="6" t="s">
        <v>0</v>
      </c>
      <c r="DK6" s="6">
        <v>50</v>
      </c>
      <c r="DL6" s="6">
        <v>50</v>
      </c>
      <c r="DM6" s="6">
        <v>2</v>
      </c>
      <c r="DN6" s="6">
        <v>1</v>
      </c>
      <c r="DP6" s="10" t="s">
        <v>0</v>
      </c>
      <c r="DQ6" s="10">
        <v>80</v>
      </c>
      <c r="DR6" s="10">
        <v>60</v>
      </c>
      <c r="DS6" s="10">
        <v>1</v>
      </c>
      <c r="DT6" s="10">
        <v>1</v>
      </c>
      <c r="DV6" s="6" t="s">
        <v>0</v>
      </c>
      <c r="DW6" s="6">
        <v>40</v>
      </c>
      <c r="DX6" s="6">
        <v>60</v>
      </c>
      <c r="DY6" s="6">
        <v>3</v>
      </c>
      <c r="DZ6" s="6">
        <v>1</v>
      </c>
      <c r="EB6" s="10" t="s">
        <v>0</v>
      </c>
      <c r="EC6" s="10">
        <v>80</v>
      </c>
      <c r="ED6" s="10">
        <v>20</v>
      </c>
      <c r="EE6" s="10">
        <v>1</v>
      </c>
      <c r="EF6" s="10">
        <v>3</v>
      </c>
      <c r="EH6" s="6" t="s">
        <v>0</v>
      </c>
      <c r="EI6" s="6">
        <v>50</v>
      </c>
      <c r="EJ6" s="6">
        <v>50</v>
      </c>
      <c r="EK6" s="6">
        <v>5</v>
      </c>
      <c r="EL6" s="6">
        <v>3</v>
      </c>
      <c r="EN6" s="10" t="s">
        <v>0</v>
      </c>
      <c r="EO6" s="10">
        <v>60</v>
      </c>
      <c r="EP6" s="10">
        <v>40</v>
      </c>
      <c r="EQ6" s="10">
        <v>7</v>
      </c>
      <c r="ER6" s="10">
        <v>8</v>
      </c>
      <c r="ET6" s="6" t="s">
        <v>0</v>
      </c>
      <c r="EU6" s="6">
        <v>50</v>
      </c>
      <c r="EV6" s="6">
        <v>90</v>
      </c>
      <c r="EW6" s="6">
        <v>6</v>
      </c>
      <c r="EX6" s="6">
        <v>1</v>
      </c>
      <c r="EZ6" s="10" t="s">
        <v>0</v>
      </c>
      <c r="FA6" s="10">
        <v>50</v>
      </c>
      <c r="FB6" s="10">
        <v>50</v>
      </c>
      <c r="FC6" s="10">
        <v>4</v>
      </c>
      <c r="FD6" s="10">
        <v>5</v>
      </c>
      <c r="FF6" s="6" t="s">
        <v>0</v>
      </c>
      <c r="FG6" s="6">
        <v>30</v>
      </c>
      <c r="FH6" s="6">
        <v>90</v>
      </c>
      <c r="FI6" s="6">
        <v>4</v>
      </c>
      <c r="FJ6" s="6">
        <v>2</v>
      </c>
      <c r="FL6" s="10" t="s">
        <v>0</v>
      </c>
      <c r="FM6" s="10">
        <v>80</v>
      </c>
      <c r="FN6" s="10">
        <v>50</v>
      </c>
      <c r="FO6" s="10">
        <v>2</v>
      </c>
      <c r="FP6" s="10">
        <v>4</v>
      </c>
      <c r="FR6" s="6" t="s">
        <v>0</v>
      </c>
      <c r="FS6" s="6">
        <v>30</v>
      </c>
      <c r="FT6" s="6">
        <v>90</v>
      </c>
      <c r="FU6" s="6">
        <v>2</v>
      </c>
      <c r="FV6" s="6">
        <v>1</v>
      </c>
      <c r="FX6" s="10" t="s">
        <v>0</v>
      </c>
      <c r="FY6" s="10">
        <v>50</v>
      </c>
      <c r="FZ6" s="10">
        <v>20</v>
      </c>
      <c r="GA6" s="10">
        <v>1</v>
      </c>
      <c r="GB6" s="10">
        <v>3</v>
      </c>
      <c r="GD6" s="6" t="s">
        <v>0</v>
      </c>
      <c r="GE6" s="6">
        <v>80</v>
      </c>
      <c r="GF6" s="6">
        <v>80</v>
      </c>
      <c r="GG6" s="6">
        <v>6</v>
      </c>
      <c r="GH6" s="6">
        <v>7</v>
      </c>
      <c r="GJ6" s="6" t="s">
        <v>0</v>
      </c>
      <c r="GK6" s="6">
        <v>50</v>
      </c>
      <c r="GL6" s="6">
        <v>50</v>
      </c>
      <c r="GM6" s="6">
        <v>2</v>
      </c>
      <c r="GN6" s="6">
        <v>3</v>
      </c>
      <c r="GP6" s="10" t="s">
        <v>0</v>
      </c>
      <c r="GQ6" s="10">
        <v>90</v>
      </c>
      <c r="GR6" s="10">
        <v>60</v>
      </c>
      <c r="GS6" s="10">
        <v>1</v>
      </c>
      <c r="GT6" s="10">
        <v>1</v>
      </c>
      <c r="GV6" s="10" t="s">
        <v>0</v>
      </c>
      <c r="GW6" s="10">
        <v>50</v>
      </c>
      <c r="GX6" s="10">
        <v>0</v>
      </c>
      <c r="GY6" s="10">
        <v>1</v>
      </c>
      <c r="GZ6" s="10">
        <v>2</v>
      </c>
      <c r="HB6" s="6" t="s">
        <v>0</v>
      </c>
      <c r="HC6" s="6">
        <v>50</v>
      </c>
      <c r="HD6" s="6">
        <v>50</v>
      </c>
      <c r="HE6" s="6">
        <v>2</v>
      </c>
      <c r="HF6" s="6">
        <v>1</v>
      </c>
      <c r="HH6" s="10" t="s">
        <v>0</v>
      </c>
      <c r="HI6" s="10">
        <v>50</v>
      </c>
      <c r="HJ6" s="10">
        <v>50</v>
      </c>
      <c r="HK6" s="10">
        <v>6</v>
      </c>
      <c r="HL6" s="10">
        <v>7</v>
      </c>
      <c r="HN6" s="6" t="s">
        <v>0</v>
      </c>
      <c r="HO6" s="6">
        <v>20</v>
      </c>
      <c r="HP6" s="6">
        <v>90</v>
      </c>
      <c r="HQ6" s="6">
        <v>4</v>
      </c>
      <c r="HR6" s="6">
        <v>1</v>
      </c>
      <c r="HT6" s="10" t="s">
        <v>0</v>
      </c>
      <c r="HU6" s="10">
        <v>10</v>
      </c>
      <c r="HV6" s="10">
        <v>80</v>
      </c>
      <c r="HW6" s="10">
        <v>5</v>
      </c>
      <c r="HX6" s="10">
        <v>4</v>
      </c>
      <c r="HZ6" s="10" t="s">
        <v>0</v>
      </c>
      <c r="IA6" s="10">
        <v>100</v>
      </c>
      <c r="IB6" s="10">
        <v>50</v>
      </c>
      <c r="IC6" s="10">
        <v>1</v>
      </c>
      <c r="ID6" s="10">
        <v>1</v>
      </c>
      <c r="IF6" s="6" t="s">
        <v>0</v>
      </c>
      <c r="IG6" s="6">
        <v>60</v>
      </c>
      <c r="IH6" s="6">
        <v>10</v>
      </c>
      <c r="II6" s="6">
        <v>3</v>
      </c>
      <c r="IJ6" s="6">
        <v>1</v>
      </c>
      <c r="IL6" s="10" t="s">
        <v>0</v>
      </c>
      <c r="IM6" s="10">
        <v>100</v>
      </c>
      <c r="IN6" s="10">
        <v>60</v>
      </c>
      <c r="IO6" s="10">
        <v>1</v>
      </c>
      <c r="IP6" s="10">
        <v>2</v>
      </c>
      <c r="IR6" s="10" t="s">
        <v>0</v>
      </c>
      <c r="IS6" s="10">
        <v>50</v>
      </c>
      <c r="IT6" s="10">
        <v>50</v>
      </c>
      <c r="IU6" s="10">
        <v>1</v>
      </c>
      <c r="IV6" s="10">
        <v>4</v>
      </c>
      <c r="IX6" s="6" t="s">
        <v>0</v>
      </c>
      <c r="IY6" s="6">
        <v>30</v>
      </c>
      <c r="IZ6" s="6">
        <v>10</v>
      </c>
      <c r="JA6" s="6">
        <v>3</v>
      </c>
      <c r="JB6" s="6">
        <v>1</v>
      </c>
      <c r="JD6" s="6" t="s">
        <v>0</v>
      </c>
      <c r="JE6" s="6">
        <v>75</v>
      </c>
      <c r="JF6" s="6">
        <v>75</v>
      </c>
      <c r="JG6" s="6">
        <v>5</v>
      </c>
      <c r="JH6" s="6">
        <v>5</v>
      </c>
      <c r="JJ6" s="10" t="s">
        <v>0</v>
      </c>
      <c r="JK6" s="10">
        <v>90</v>
      </c>
      <c r="JL6" s="10">
        <v>60</v>
      </c>
      <c r="JM6" s="10">
        <v>1</v>
      </c>
      <c r="JN6" s="10">
        <v>3</v>
      </c>
      <c r="JP6" s="6" t="s">
        <v>0</v>
      </c>
      <c r="JQ6" s="6">
        <v>90</v>
      </c>
      <c r="JR6" s="6">
        <v>90</v>
      </c>
      <c r="JS6" s="6">
        <v>2</v>
      </c>
      <c r="JT6" s="6">
        <v>2</v>
      </c>
      <c r="JV6" s="6" t="s">
        <v>0</v>
      </c>
      <c r="JW6" s="6">
        <v>20</v>
      </c>
      <c r="JX6" s="6">
        <v>80</v>
      </c>
      <c r="JY6" s="6">
        <v>6</v>
      </c>
      <c r="JZ6" s="6">
        <v>5</v>
      </c>
      <c r="KB6" s="6" t="s">
        <v>0</v>
      </c>
      <c r="KC6" s="6">
        <v>50</v>
      </c>
      <c r="KD6" s="6">
        <v>100</v>
      </c>
      <c r="KE6" s="6">
        <v>8</v>
      </c>
      <c r="KF6" s="6">
        <v>9</v>
      </c>
      <c r="KH6" s="6" t="s">
        <v>0</v>
      </c>
      <c r="KI6" s="6">
        <v>60</v>
      </c>
      <c r="KJ6" s="6">
        <v>70</v>
      </c>
      <c r="KK6" s="6">
        <v>2</v>
      </c>
      <c r="KL6" s="6">
        <v>2</v>
      </c>
      <c r="KN6" s="10" t="s">
        <v>0</v>
      </c>
      <c r="KO6" s="10">
        <v>80</v>
      </c>
      <c r="KP6" s="10">
        <v>55</v>
      </c>
      <c r="KQ6" s="10">
        <v>2</v>
      </c>
      <c r="KR6" s="10">
        <v>3</v>
      </c>
      <c r="KT6" s="10" t="s">
        <v>0</v>
      </c>
      <c r="KU6" s="10">
        <v>90</v>
      </c>
      <c r="KV6" s="10">
        <v>90</v>
      </c>
      <c r="KW6" s="10">
        <v>5</v>
      </c>
      <c r="KX6" s="10">
        <v>5</v>
      </c>
      <c r="KZ6" s="10" t="s">
        <v>0</v>
      </c>
      <c r="LA6" s="10">
        <v>100</v>
      </c>
      <c r="LB6" s="10">
        <v>0</v>
      </c>
      <c r="LC6" s="10">
        <v>1</v>
      </c>
      <c r="LD6" s="10">
        <v>2</v>
      </c>
      <c r="LF6" s="6" t="s">
        <v>0</v>
      </c>
      <c r="LG6" s="6">
        <v>60</v>
      </c>
      <c r="LH6" s="6">
        <v>80</v>
      </c>
      <c r="LI6" s="6">
        <v>2</v>
      </c>
      <c r="LJ6" s="6">
        <v>1</v>
      </c>
      <c r="LL6" s="6" t="s">
        <v>0</v>
      </c>
      <c r="LM6" s="6">
        <v>60</v>
      </c>
      <c r="LN6" s="6">
        <v>50</v>
      </c>
      <c r="LO6" s="6">
        <v>6</v>
      </c>
      <c r="LP6" s="6">
        <v>4</v>
      </c>
      <c r="LR6" s="10" t="s">
        <v>0</v>
      </c>
      <c r="LS6" s="10">
        <v>80</v>
      </c>
      <c r="LT6" s="10">
        <v>35</v>
      </c>
      <c r="LU6" s="10">
        <v>3</v>
      </c>
      <c r="LV6" s="10">
        <v>7</v>
      </c>
      <c r="LX6" s="10" t="s">
        <v>0</v>
      </c>
      <c r="LY6" s="10">
        <v>50</v>
      </c>
      <c r="LZ6" s="10">
        <v>50</v>
      </c>
      <c r="MA6" s="10">
        <v>2</v>
      </c>
      <c r="MB6" s="10">
        <v>4</v>
      </c>
      <c r="MD6" s="10" t="s">
        <v>0</v>
      </c>
      <c r="ME6" s="10">
        <v>80</v>
      </c>
      <c r="MF6" s="10">
        <v>50</v>
      </c>
      <c r="MG6" s="10">
        <v>1</v>
      </c>
      <c r="MH6" s="10">
        <v>2</v>
      </c>
      <c r="MJ6" s="6" t="s">
        <v>0</v>
      </c>
      <c r="MK6" s="6">
        <v>100</v>
      </c>
      <c r="ML6" s="6">
        <v>50</v>
      </c>
      <c r="MM6" s="6">
        <v>6</v>
      </c>
      <c r="MN6" s="6">
        <v>5</v>
      </c>
      <c r="MP6" s="10" t="s">
        <v>0</v>
      </c>
      <c r="MQ6" s="10">
        <v>90</v>
      </c>
      <c r="MR6" s="10">
        <v>80</v>
      </c>
      <c r="MS6" s="10">
        <v>2</v>
      </c>
      <c r="MT6" s="10">
        <v>4</v>
      </c>
      <c r="MV6" s="6" t="s">
        <v>0</v>
      </c>
      <c r="MW6" s="6">
        <v>80</v>
      </c>
      <c r="MX6" s="6">
        <v>50</v>
      </c>
      <c r="MY6" s="6">
        <v>5</v>
      </c>
      <c r="MZ6" s="6">
        <v>5</v>
      </c>
      <c r="NB6" s="6" t="s">
        <v>0</v>
      </c>
      <c r="NC6" s="6">
        <v>90</v>
      </c>
      <c r="ND6" s="6">
        <v>90</v>
      </c>
      <c r="NE6" s="6">
        <v>1</v>
      </c>
      <c r="NF6" s="6">
        <v>1</v>
      </c>
      <c r="NH6" s="10" t="s">
        <v>0</v>
      </c>
      <c r="NI6" s="10">
        <v>70</v>
      </c>
      <c r="NJ6" s="10">
        <v>50</v>
      </c>
      <c r="NK6" s="10">
        <v>6</v>
      </c>
      <c r="NL6" s="10">
        <v>5</v>
      </c>
      <c r="NN6" s="10" t="s">
        <v>0</v>
      </c>
      <c r="NO6" s="10">
        <v>70</v>
      </c>
      <c r="NP6" s="10">
        <v>50</v>
      </c>
      <c r="NQ6" s="10">
        <v>4</v>
      </c>
      <c r="NR6" s="10">
        <v>5</v>
      </c>
      <c r="NT6" s="1" t="s">
        <v>0</v>
      </c>
      <c r="NU6" s="1">
        <v>90</v>
      </c>
      <c r="NV6" s="1">
        <v>80</v>
      </c>
      <c r="NW6" s="1">
        <v>4</v>
      </c>
      <c r="NX6" s="1">
        <v>5</v>
      </c>
      <c r="NZ6" s="1" t="s">
        <v>0</v>
      </c>
      <c r="OA6" s="1">
        <v>70</v>
      </c>
      <c r="OB6" s="1">
        <v>50</v>
      </c>
      <c r="OC6" s="1">
        <v>5</v>
      </c>
      <c r="OD6" s="1">
        <v>5</v>
      </c>
      <c r="OF6" s="1" t="s">
        <v>0</v>
      </c>
      <c r="OG6" s="1">
        <v>30</v>
      </c>
      <c r="OH6" s="1">
        <v>90</v>
      </c>
      <c r="OI6" s="1">
        <v>3</v>
      </c>
      <c r="OJ6" s="1">
        <v>7</v>
      </c>
      <c r="OL6" s="1" t="s">
        <v>0</v>
      </c>
      <c r="OM6" s="1">
        <v>100</v>
      </c>
      <c r="ON6" s="1">
        <v>10</v>
      </c>
      <c r="OO6" s="1">
        <v>3</v>
      </c>
      <c r="OP6" s="1">
        <v>6</v>
      </c>
      <c r="OR6" s="1" t="s">
        <v>0</v>
      </c>
      <c r="OS6" s="1">
        <v>80</v>
      </c>
      <c r="OT6" s="1">
        <v>30</v>
      </c>
      <c r="OU6" s="1">
        <v>6</v>
      </c>
      <c r="OV6" s="1">
        <v>8</v>
      </c>
      <c r="OX6" s="1" t="s">
        <v>0</v>
      </c>
      <c r="OY6" s="1">
        <v>30</v>
      </c>
      <c r="OZ6" s="1">
        <v>50</v>
      </c>
      <c r="PA6" s="1">
        <v>4</v>
      </c>
      <c r="PB6" s="1">
        <v>3</v>
      </c>
      <c r="PD6" s="1" t="s">
        <v>0</v>
      </c>
      <c r="PE6" s="1">
        <v>60</v>
      </c>
      <c r="PF6" s="1">
        <v>20</v>
      </c>
      <c r="PG6" s="1">
        <v>5</v>
      </c>
      <c r="PH6" s="1">
        <v>6</v>
      </c>
      <c r="PJ6" s="1" t="s">
        <v>0</v>
      </c>
      <c r="PK6" s="1">
        <v>70</v>
      </c>
      <c r="PL6" s="1">
        <v>90</v>
      </c>
      <c r="PM6" s="1">
        <v>4</v>
      </c>
      <c r="PN6" s="1">
        <v>5</v>
      </c>
      <c r="PP6" s="1" t="s">
        <v>0</v>
      </c>
      <c r="PQ6" s="1">
        <v>60</v>
      </c>
      <c r="PR6" s="1">
        <v>30</v>
      </c>
      <c r="PS6" s="1">
        <v>2</v>
      </c>
      <c r="PT6" s="1">
        <v>7</v>
      </c>
      <c r="PV6" s="1" t="s">
        <v>0</v>
      </c>
      <c r="PW6" s="1">
        <v>100</v>
      </c>
      <c r="PX6" s="1">
        <v>80</v>
      </c>
      <c r="PY6" s="1">
        <v>4</v>
      </c>
      <c r="PZ6" s="1">
        <v>1</v>
      </c>
      <c r="QB6" s="4" t="s">
        <v>0</v>
      </c>
      <c r="QC6" s="4">
        <v>70</v>
      </c>
      <c r="QD6" s="4">
        <v>50</v>
      </c>
      <c r="QE6" s="4">
        <v>5</v>
      </c>
      <c r="QF6" s="4">
        <v>5</v>
      </c>
      <c r="QH6" s="1" t="s">
        <v>0</v>
      </c>
      <c r="QI6" s="1">
        <v>60</v>
      </c>
      <c r="QJ6" s="1">
        <v>70</v>
      </c>
      <c r="QK6" s="1">
        <v>5</v>
      </c>
      <c r="QL6" s="1">
        <v>5</v>
      </c>
      <c r="QN6" s="1" t="s">
        <v>0</v>
      </c>
      <c r="QO6" s="1">
        <v>100</v>
      </c>
      <c r="QP6" s="1">
        <v>50</v>
      </c>
      <c r="QQ6" s="1">
        <v>5</v>
      </c>
      <c r="QR6" s="1">
        <v>6</v>
      </c>
    </row>
    <row r="7" spans="1:460" x14ac:dyDescent="0.2">
      <c r="A7" s="8">
        <v>2</v>
      </c>
      <c r="B7" s="8" t="s">
        <v>4</v>
      </c>
      <c r="C7" s="8">
        <v>10</v>
      </c>
      <c r="D7" s="8" t="s">
        <v>9</v>
      </c>
      <c r="E7" s="8">
        <v>4</v>
      </c>
      <c r="F7" s="8" t="s">
        <v>9</v>
      </c>
      <c r="G7" s="8" t="s">
        <v>46</v>
      </c>
      <c r="H7" s="8">
        <v>0</v>
      </c>
      <c r="J7" s="12">
        <v>2</v>
      </c>
      <c r="K7" s="12" t="s">
        <v>0</v>
      </c>
      <c r="L7" s="12">
        <f>IF(C15=1,D15,D16)</f>
        <v>80</v>
      </c>
      <c r="M7" s="12">
        <f>IF(C15=2,D15,D16)</f>
        <v>20</v>
      </c>
      <c r="N7" s="12">
        <f>IF(C15=1,E15,E16)</f>
        <v>4</v>
      </c>
      <c r="O7" s="12">
        <f>IF(C15=2,E15,E16)</f>
        <v>5</v>
      </c>
      <c r="R7" s="10" t="s">
        <v>0</v>
      </c>
      <c r="S7" s="10">
        <v>90</v>
      </c>
      <c r="T7" s="10">
        <v>20</v>
      </c>
      <c r="U7" s="10">
        <v>1</v>
      </c>
      <c r="V7" s="10">
        <v>3</v>
      </c>
      <c r="X7" s="10" t="s">
        <v>0</v>
      </c>
      <c r="Y7" s="10">
        <v>80</v>
      </c>
      <c r="Z7" s="10">
        <v>30</v>
      </c>
      <c r="AA7" s="10">
        <v>2</v>
      </c>
      <c r="AB7" s="10">
        <v>3</v>
      </c>
      <c r="AD7" s="6" t="s">
        <v>0</v>
      </c>
      <c r="AE7" s="6">
        <v>60</v>
      </c>
      <c r="AF7" s="6">
        <v>40</v>
      </c>
      <c r="AG7" s="6">
        <v>5</v>
      </c>
      <c r="AH7" s="6">
        <v>6</v>
      </c>
      <c r="AJ7" s="10" t="s">
        <v>0</v>
      </c>
      <c r="AK7" s="10">
        <v>70</v>
      </c>
      <c r="AL7" s="10">
        <v>0</v>
      </c>
      <c r="AM7" s="10">
        <v>7</v>
      </c>
      <c r="AN7" s="10">
        <v>5</v>
      </c>
      <c r="AP7" s="6" t="s">
        <v>0</v>
      </c>
      <c r="AQ7" s="6">
        <v>50</v>
      </c>
      <c r="AR7" s="6">
        <v>20</v>
      </c>
      <c r="AS7" s="6">
        <v>4</v>
      </c>
      <c r="AT7" s="6">
        <v>3</v>
      </c>
      <c r="AV7" s="10" t="s">
        <v>0</v>
      </c>
      <c r="AW7" s="10">
        <v>60</v>
      </c>
      <c r="AX7" s="10">
        <v>10</v>
      </c>
      <c r="AY7" s="10">
        <v>6</v>
      </c>
      <c r="AZ7" s="10">
        <v>7</v>
      </c>
      <c r="BB7" s="6" t="s">
        <v>0</v>
      </c>
      <c r="BC7" s="6">
        <v>60</v>
      </c>
      <c r="BD7" s="6">
        <v>80</v>
      </c>
      <c r="BE7" s="6">
        <v>4</v>
      </c>
      <c r="BF7" s="6">
        <v>3</v>
      </c>
      <c r="BH7" s="10" t="s">
        <v>0</v>
      </c>
      <c r="BI7" s="10">
        <v>50</v>
      </c>
      <c r="BJ7" s="10">
        <v>60</v>
      </c>
      <c r="BK7" s="10">
        <v>4</v>
      </c>
      <c r="BL7" s="10">
        <v>4</v>
      </c>
      <c r="BN7" s="6" t="s">
        <v>0</v>
      </c>
      <c r="BO7" s="6">
        <v>70</v>
      </c>
      <c r="BP7" s="6">
        <v>20</v>
      </c>
      <c r="BQ7" s="6">
        <v>3</v>
      </c>
      <c r="BR7" s="6">
        <v>1</v>
      </c>
      <c r="BT7" s="10" t="s">
        <v>0</v>
      </c>
      <c r="BU7" s="10">
        <v>100</v>
      </c>
      <c r="BV7" s="10">
        <v>100</v>
      </c>
      <c r="BW7" s="10">
        <v>1</v>
      </c>
      <c r="BX7" s="10">
        <v>1</v>
      </c>
      <c r="BZ7" s="6" t="s">
        <v>0</v>
      </c>
      <c r="CA7" s="6">
        <v>60</v>
      </c>
      <c r="CB7" s="6">
        <v>50</v>
      </c>
      <c r="CC7" s="6">
        <v>5</v>
      </c>
      <c r="CD7" s="6">
        <v>4</v>
      </c>
      <c r="CF7" s="10" t="s">
        <v>0</v>
      </c>
      <c r="CG7" s="10">
        <v>70</v>
      </c>
      <c r="CH7" s="10">
        <v>10</v>
      </c>
      <c r="CI7" s="10">
        <v>3</v>
      </c>
      <c r="CJ7" s="10">
        <v>2</v>
      </c>
      <c r="CL7" s="6" t="s">
        <v>0</v>
      </c>
      <c r="CM7" s="6">
        <v>75</v>
      </c>
      <c r="CN7" s="6">
        <v>30</v>
      </c>
      <c r="CO7" s="6">
        <v>5</v>
      </c>
      <c r="CP7" s="6">
        <v>4</v>
      </c>
      <c r="CR7" s="10" t="s">
        <v>0</v>
      </c>
      <c r="CS7" s="10">
        <v>40</v>
      </c>
      <c r="CT7" s="10">
        <v>20</v>
      </c>
      <c r="CU7" s="10">
        <v>5</v>
      </c>
      <c r="CV7" s="10">
        <v>6</v>
      </c>
      <c r="CX7" s="6" t="s">
        <v>0</v>
      </c>
      <c r="CY7" s="6">
        <v>20</v>
      </c>
      <c r="CZ7" s="6">
        <v>0</v>
      </c>
      <c r="DA7" s="6">
        <v>2</v>
      </c>
      <c r="DB7" s="6">
        <v>1</v>
      </c>
      <c r="DD7" s="10" t="s">
        <v>0</v>
      </c>
      <c r="DE7" s="10">
        <v>70</v>
      </c>
      <c r="DF7" s="10">
        <v>10</v>
      </c>
      <c r="DG7" s="10">
        <v>3</v>
      </c>
      <c r="DH7" s="10">
        <v>6</v>
      </c>
      <c r="DJ7" s="6" t="s">
        <v>0</v>
      </c>
      <c r="DK7" s="6">
        <v>100</v>
      </c>
      <c r="DL7" s="6">
        <v>20</v>
      </c>
      <c r="DM7" s="6">
        <v>1</v>
      </c>
      <c r="DN7" s="6">
        <v>1</v>
      </c>
      <c r="DP7" s="10" t="s">
        <v>0</v>
      </c>
      <c r="DQ7" s="10">
        <v>90</v>
      </c>
      <c r="DR7" s="10">
        <v>0</v>
      </c>
      <c r="DS7" s="10">
        <v>1</v>
      </c>
      <c r="DT7" s="10">
        <v>1</v>
      </c>
      <c r="DV7" s="6" t="s">
        <v>0</v>
      </c>
      <c r="DW7" s="6">
        <v>60</v>
      </c>
      <c r="DX7" s="6">
        <v>60</v>
      </c>
      <c r="DY7" s="6">
        <v>3</v>
      </c>
      <c r="DZ7" s="6">
        <v>1</v>
      </c>
      <c r="EB7" s="10" t="s">
        <v>0</v>
      </c>
      <c r="EC7" s="10">
        <v>60</v>
      </c>
      <c r="ED7" s="10">
        <v>0</v>
      </c>
      <c r="EE7" s="10">
        <v>1</v>
      </c>
      <c r="EF7" s="10">
        <v>3</v>
      </c>
      <c r="EH7" s="6" t="s">
        <v>0</v>
      </c>
      <c r="EI7" s="6">
        <v>50</v>
      </c>
      <c r="EJ7" s="6">
        <v>0</v>
      </c>
      <c r="EK7" s="6">
        <v>5</v>
      </c>
      <c r="EL7" s="6">
        <v>4</v>
      </c>
      <c r="EN7" s="10" t="s">
        <v>0</v>
      </c>
      <c r="EO7" s="10">
        <v>50</v>
      </c>
      <c r="EP7" s="10">
        <v>50</v>
      </c>
      <c r="EQ7" s="10">
        <v>7</v>
      </c>
      <c r="ER7" s="10">
        <v>7</v>
      </c>
      <c r="ET7" s="6" t="s">
        <v>0</v>
      </c>
      <c r="EU7" s="6">
        <v>80</v>
      </c>
      <c r="EV7" s="6">
        <v>100</v>
      </c>
      <c r="EW7" s="6">
        <v>2</v>
      </c>
      <c r="EX7" s="6">
        <v>1</v>
      </c>
      <c r="EZ7" s="10" t="s">
        <v>0</v>
      </c>
      <c r="FA7" s="10">
        <v>80</v>
      </c>
      <c r="FB7" s="10">
        <v>75</v>
      </c>
      <c r="FC7" s="10">
        <v>4</v>
      </c>
      <c r="FD7" s="10">
        <v>5</v>
      </c>
      <c r="FF7" s="6" t="s">
        <v>0</v>
      </c>
      <c r="FG7" s="6">
        <v>80</v>
      </c>
      <c r="FH7" s="6">
        <v>80</v>
      </c>
      <c r="FI7" s="6">
        <v>3</v>
      </c>
      <c r="FJ7" s="6">
        <v>1</v>
      </c>
      <c r="FL7" s="10" t="s">
        <v>0</v>
      </c>
      <c r="FM7" s="10">
        <v>70</v>
      </c>
      <c r="FN7" s="10">
        <v>50</v>
      </c>
      <c r="FO7" s="10">
        <v>3</v>
      </c>
      <c r="FP7" s="10">
        <v>4</v>
      </c>
      <c r="FR7" s="6" t="s">
        <v>0</v>
      </c>
      <c r="FS7" s="6">
        <v>80</v>
      </c>
      <c r="FT7" s="6">
        <v>70</v>
      </c>
      <c r="FU7" s="6">
        <v>1</v>
      </c>
      <c r="FV7" s="6">
        <v>2</v>
      </c>
      <c r="FX7" s="10" t="s">
        <v>0</v>
      </c>
      <c r="FY7" s="10">
        <v>40</v>
      </c>
      <c r="FZ7" s="10">
        <v>10</v>
      </c>
      <c r="GA7" s="10">
        <v>1</v>
      </c>
      <c r="GB7" s="10">
        <v>5</v>
      </c>
      <c r="GD7" s="6" t="s">
        <v>0</v>
      </c>
      <c r="GE7" s="6">
        <v>70</v>
      </c>
      <c r="GF7" s="6">
        <v>70</v>
      </c>
      <c r="GG7" s="6">
        <v>7</v>
      </c>
      <c r="GH7" s="6">
        <v>7</v>
      </c>
      <c r="GJ7" s="6" t="s">
        <v>0</v>
      </c>
      <c r="GK7" s="6">
        <v>70</v>
      </c>
      <c r="GL7" s="6">
        <v>0</v>
      </c>
      <c r="GM7" s="6">
        <v>3</v>
      </c>
      <c r="GN7" s="6">
        <v>3</v>
      </c>
      <c r="GP7" s="10" t="s">
        <v>0</v>
      </c>
      <c r="GQ7" s="10">
        <v>80</v>
      </c>
      <c r="GR7" s="10">
        <v>30</v>
      </c>
      <c r="GS7" s="10">
        <v>1</v>
      </c>
      <c r="GT7" s="10">
        <v>2</v>
      </c>
      <c r="GV7" s="10" t="s">
        <v>0</v>
      </c>
      <c r="GW7" s="10">
        <v>25</v>
      </c>
      <c r="GX7" s="10">
        <v>30</v>
      </c>
      <c r="GY7" s="10">
        <v>1</v>
      </c>
      <c r="GZ7" s="10">
        <v>2</v>
      </c>
      <c r="HB7" s="6" t="s">
        <v>0</v>
      </c>
      <c r="HC7" s="6">
        <v>30</v>
      </c>
      <c r="HD7" s="6">
        <v>40</v>
      </c>
      <c r="HE7" s="6">
        <v>4</v>
      </c>
      <c r="HF7" s="6">
        <v>2</v>
      </c>
      <c r="HH7" s="10" t="s">
        <v>0</v>
      </c>
      <c r="HI7" s="10">
        <v>60</v>
      </c>
      <c r="HJ7" s="10">
        <v>67</v>
      </c>
      <c r="HK7" s="10">
        <v>6</v>
      </c>
      <c r="HL7" s="10">
        <v>6</v>
      </c>
      <c r="HN7" s="6" t="s">
        <v>0</v>
      </c>
      <c r="HO7" s="6">
        <v>70</v>
      </c>
      <c r="HP7" s="6">
        <v>20</v>
      </c>
      <c r="HQ7" s="6">
        <v>2</v>
      </c>
      <c r="HR7" s="6">
        <v>2</v>
      </c>
      <c r="HT7" s="10" t="s">
        <v>0</v>
      </c>
      <c r="HU7" s="10">
        <v>60</v>
      </c>
      <c r="HV7" s="10">
        <v>30</v>
      </c>
      <c r="HW7" s="10">
        <v>4</v>
      </c>
      <c r="HX7" s="10">
        <v>5</v>
      </c>
      <c r="HZ7" s="10" t="s">
        <v>0</v>
      </c>
      <c r="IA7" s="10">
        <v>90</v>
      </c>
      <c r="IB7" s="10">
        <v>15</v>
      </c>
      <c r="IC7" s="10">
        <v>1</v>
      </c>
      <c r="ID7" s="10">
        <v>1</v>
      </c>
      <c r="IF7" s="6" t="s">
        <v>0</v>
      </c>
      <c r="IG7" s="6">
        <v>80</v>
      </c>
      <c r="IH7" s="6">
        <v>70</v>
      </c>
      <c r="II7" s="6">
        <v>3</v>
      </c>
      <c r="IJ7" s="6">
        <v>1</v>
      </c>
      <c r="IL7" s="10" t="s">
        <v>0</v>
      </c>
      <c r="IM7" s="10">
        <v>40</v>
      </c>
      <c r="IN7" s="10">
        <v>50</v>
      </c>
      <c r="IO7" s="10">
        <v>1</v>
      </c>
      <c r="IP7" s="10">
        <v>2</v>
      </c>
      <c r="IR7" s="10" t="s">
        <v>0</v>
      </c>
      <c r="IS7" s="10">
        <v>70</v>
      </c>
      <c r="IT7" s="10">
        <v>40</v>
      </c>
      <c r="IU7" s="10">
        <v>1</v>
      </c>
      <c r="IV7" s="10">
        <v>4</v>
      </c>
      <c r="IX7" s="6" t="s">
        <v>0</v>
      </c>
      <c r="IY7" s="6">
        <v>40</v>
      </c>
      <c r="IZ7" s="6">
        <v>10</v>
      </c>
      <c r="JA7" s="6">
        <v>3</v>
      </c>
      <c r="JB7" s="6">
        <v>1</v>
      </c>
      <c r="JD7" s="6" t="s">
        <v>0</v>
      </c>
      <c r="JE7" s="6">
        <v>50</v>
      </c>
      <c r="JF7" s="6">
        <v>50</v>
      </c>
      <c r="JG7" s="6">
        <v>5</v>
      </c>
      <c r="JH7" s="6">
        <v>5</v>
      </c>
      <c r="JJ7" s="10" t="s">
        <v>0</v>
      </c>
      <c r="JK7" s="10">
        <v>70</v>
      </c>
      <c r="JL7" s="10">
        <v>60</v>
      </c>
      <c r="JM7" s="10">
        <v>2</v>
      </c>
      <c r="JN7" s="10">
        <v>2</v>
      </c>
      <c r="JP7" s="6" t="s">
        <v>0</v>
      </c>
      <c r="JQ7" s="6">
        <v>50</v>
      </c>
      <c r="JR7" s="6">
        <v>50</v>
      </c>
      <c r="JS7" s="6">
        <v>2</v>
      </c>
      <c r="JT7" s="6">
        <v>2</v>
      </c>
      <c r="JV7" s="6" t="s">
        <v>0</v>
      </c>
      <c r="JW7" s="6">
        <v>10</v>
      </c>
      <c r="JX7" s="6">
        <v>50</v>
      </c>
      <c r="JY7" s="6">
        <v>6</v>
      </c>
      <c r="JZ7" s="6">
        <v>5</v>
      </c>
      <c r="KB7" s="6" t="s">
        <v>0</v>
      </c>
      <c r="KC7" s="6">
        <v>50</v>
      </c>
      <c r="KD7" s="6">
        <v>50</v>
      </c>
      <c r="KE7" s="6">
        <v>8</v>
      </c>
      <c r="KF7" s="6">
        <v>9</v>
      </c>
      <c r="KH7" s="6" t="s">
        <v>0</v>
      </c>
      <c r="KI7" s="6">
        <v>70</v>
      </c>
      <c r="KJ7" s="6">
        <v>70</v>
      </c>
      <c r="KK7" s="6">
        <v>3</v>
      </c>
      <c r="KL7" s="6">
        <v>1</v>
      </c>
      <c r="KN7" s="10" t="s">
        <v>0</v>
      </c>
      <c r="KO7" s="10">
        <v>70</v>
      </c>
      <c r="KP7" s="10">
        <v>10</v>
      </c>
      <c r="KQ7" s="10">
        <v>2</v>
      </c>
      <c r="KR7" s="10">
        <v>6</v>
      </c>
      <c r="KT7" s="10" t="s">
        <v>0</v>
      </c>
      <c r="KU7" s="10">
        <v>100</v>
      </c>
      <c r="KV7" s="10">
        <v>100</v>
      </c>
      <c r="KW7" s="10">
        <v>6</v>
      </c>
      <c r="KX7" s="10">
        <v>5</v>
      </c>
      <c r="KZ7" s="10" t="s">
        <v>0</v>
      </c>
      <c r="LA7" s="10">
        <v>70</v>
      </c>
      <c r="LB7" s="10">
        <v>0</v>
      </c>
      <c r="LC7" s="10">
        <v>1</v>
      </c>
      <c r="LD7" s="10">
        <v>2</v>
      </c>
      <c r="LF7" s="6" t="s">
        <v>0</v>
      </c>
      <c r="LG7" s="6">
        <v>100</v>
      </c>
      <c r="LH7" s="6">
        <v>100</v>
      </c>
      <c r="LI7" s="6">
        <v>1</v>
      </c>
      <c r="LJ7" s="6">
        <v>1</v>
      </c>
      <c r="LL7" s="6" t="s">
        <v>0</v>
      </c>
      <c r="LM7" s="6">
        <v>65</v>
      </c>
      <c r="LN7" s="6">
        <v>70</v>
      </c>
      <c r="LO7" s="6">
        <v>5</v>
      </c>
      <c r="LP7" s="6">
        <v>5</v>
      </c>
      <c r="LR7" s="10" t="s">
        <v>0</v>
      </c>
      <c r="LS7" s="10">
        <v>65</v>
      </c>
      <c r="LT7" s="10">
        <v>60</v>
      </c>
      <c r="LU7" s="10">
        <v>3</v>
      </c>
      <c r="LV7" s="10">
        <v>7</v>
      </c>
      <c r="LX7" s="10" t="s">
        <v>0</v>
      </c>
      <c r="LY7" s="10">
        <v>50</v>
      </c>
      <c r="LZ7" s="10">
        <v>70</v>
      </c>
      <c r="MA7" s="10">
        <v>2</v>
      </c>
      <c r="MB7" s="10">
        <v>3</v>
      </c>
      <c r="MD7" s="10" t="s">
        <v>0</v>
      </c>
      <c r="ME7" s="10">
        <v>95</v>
      </c>
      <c r="MF7" s="10">
        <v>10</v>
      </c>
      <c r="MG7" s="10">
        <v>2</v>
      </c>
      <c r="MH7" s="10">
        <v>3</v>
      </c>
      <c r="MJ7" s="6" t="s">
        <v>0</v>
      </c>
      <c r="MK7" s="6">
        <v>80</v>
      </c>
      <c r="ML7" s="6">
        <v>20</v>
      </c>
      <c r="MM7" s="6">
        <v>5</v>
      </c>
      <c r="MN7" s="6">
        <v>6</v>
      </c>
      <c r="MP7" s="10" t="s">
        <v>0</v>
      </c>
      <c r="MQ7" s="10">
        <v>80</v>
      </c>
      <c r="MR7" s="10">
        <v>20</v>
      </c>
      <c r="MS7" s="10">
        <v>4</v>
      </c>
      <c r="MT7" s="10">
        <v>4</v>
      </c>
      <c r="MV7" s="6" t="s">
        <v>0</v>
      </c>
      <c r="MW7" s="6">
        <v>80</v>
      </c>
      <c r="MX7" s="6">
        <v>20</v>
      </c>
      <c r="MY7" s="6">
        <v>4</v>
      </c>
      <c r="MZ7" s="6">
        <v>6</v>
      </c>
      <c r="NB7" s="6" t="s">
        <v>0</v>
      </c>
      <c r="NC7" s="6">
        <v>90</v>
      </c>
      <c r="ND7" s="6">
        <v>90</v>
      </c>
      <c r="NE7" s="6">
        <v>2</v>
      </c>
      <c r="NF7" s="6">
        <v>1</v>
      </c>
      <c r="NH7" s="10" t="s">
        <v>0</v>
      </c>
      <c r="NI7" s="10">
        <v>70</v>
      </c>
      <c r="NJ7" s="10">
        <v>30</v>
      </c>
      <c r="NK7" s="10">
        <v>6</v>
      </c>
      <c r="NL7" s="10">
        <v>5</v>
      </c>
      <c r="NN7" s="10" t="s">
        <v>0</v>
      </c>
      <c r="NO7" s="10">
        <v>80</v>
      </c>
      <c r="NP7" s="10">
        <v>20</v>
      </c>
      <c r="NQ7" s="10">
        <v>4</v>
      </c>
      <c r="NR7" s="10">
        <v>5</v>
      </c>
      <c r="NT7" s="1" t="s">
        <v>0</v>
      </c>
      <c r="NU7" s="1">
        <v>100</v>
      </c>
      <c r="NV7" s="1">
        <v>30</v>
      </c>
      <c r="NW7" s="1">
        <v>3</v>
      </c>
      <c r="NX7" s="1">
        <v>6</v>
      </c>
      <c r="NZ7" s="1" t="s">
        <v>0</v>
      </c>
      <c r="OA7" s="1">
        <v>60</v>
      </c>
      <c r="OB7" s="1">
        <v>40</v>
      </c>
      <c r="OC7" s="1">
        <v>4</v>
      </c>
      <c r="OD7" s="1">
        <v>5</v>
      </c>
      <c r="OF7" s="1" t="s">
        <v>0</v>
      </c>
      <c r="OG7" s="1">
        <v>70</v>
      </c>
      <c r="OH7" s="1">
        <v>85</v>
      </c>
      <c r="OI7" s="1">
        <v>5</v>
      </c>
      <c r="OJ7" s="1">
        <v>8</v>
      </c>
      <c r="OL7" s="1" t="s">
        <v>0</v>
      </c>
      <c r="OM7" s="1">
        <v>10</v>
      </c>
      <c r="ON7" s="1">
        <v>90</v>
      </c>
      <c r="OO7" s="1">
        <v>9</v>
      </c>
      <c r="OP7" s="1">
        <v>1</v>
      </c>
      <c r="OR7" s="1" t="s">
        <v>0</v>
      </c>
      <c r="OS7" s="1">
        <v>85</v>
      </c>
      <c r="OT7" s="1">
        <v>30</v>
      </c>
      <c r="OU7" s="1">
        <v>6</v>
      </c>
      <c r="OV7" s="1">
        <v>8</v>
      </c>
      <c r="OX7" s="1" t="s">
        <v>0</v>
      </c>
      <c r="OY7" s="1">
        <v>50</v>
      </c>
      <c r="OZ7" s="1">
        <v>60</v>
      </c>
      <c r="PA7" s="1">
        <v>5</v>
      </c>
      <c r="PB7" s="1">
        <v>3</v>
      </c>
      <c r="PD7" s="1" t="s">
        <v>0</v>
      </c>
      <c r="PE7" s="1">
        <v>60</v>
      </c>
      <c r="PF7" s="1">
        <v>70</v>
      </c>
      <c r="PG7" s="1">
        <v>6</v>
      </c>
      <c r="PH7" s="1">
        <v>7</v>
      </c>
      <c r="PJ7" s="1" t="s">
        <v>0</v>
      </c>
      <c r="PK7" s="1">
        <v>80</v>
      </c>
      <c r="PL7" s="1">
        <v>60</v>
      </c>
      <c r="PM7" s="1">
        <v>5</v>
      </c>
      <c r="PN7" s="1">
        <v>6</v>
      </c>
      <c r="PP7" s="1" t="s">
        <v>0</v>
      </c>
      <c r="PQ7" s="1">
        <v>60</v>
      </c>
      <c r="PR7" s="1">
        <v>20</v>
      </c>
      <c r="PS7" s="1">
        <v>3</v>
      </c>
      <c r="PT7" s="1">
        <v>7</v>
      </c>
      <c r="PV7" s="1" t="s">
        <v>0</v>
      </c>
      <c r="PW7" s="1">
        <v>90</v>
      </c>
      <c r="PX7" s="1">
        <v>70</v>
      </c>
      <c r="PY7" s="1">
        <v>2</v>
      </c>
      <c r="PZ7" s="1">
        <v>2</v>
      </c>
      <c r="QB7" s="4" t="s">
        <v>0</v>
      </c>
      <c r="QC7" s="4">
        <v>70</v>
      </c>
      <c r="QD7" s="4">
        <v>10</v>
      </c>
      <c r="QE7" s="4">
        <v>4</v>
      </c>
      <c r="QF7" s="4">
        <v>6</v>
      </c>
      <c r="QH7" s="1" t="s">
        <v>0</v>
      </c>
      <c r="QI7" s="1">
        <v>90</v>
      </c>
      <c r="QJ7" s="1">
        <v>80</v>
      </c>
      <c r="QK7" s="1">
        <v>5</v>
      </c>
      <c r="QL7" s="1">
        <v>5</v>
      </c>
      <c r="QN7" s="1" t="s">
        <v>0</v>
      </c>
      <c r="QO7" s="1">
        <v>70</v>
      </c>
      <c r="QP7" s="1">
        <v>0</v>
      </c>
      <c r="QQ7" s="1">
        <v>5</v>
      </c>
      <c r="QR7" s="1">
        <v>6</v>
      </c>
    </row>
    <row r="8" spans="1:460" x14ac:dyDescent="0.2">
      <c r="A8" s="8">
        <v>2</v>
      </c>
      <c r="B8" s="8" t="s">
        <v>4</v>
      </c>
      <c r="C8" s="8">
        <v>20</v>
      </c>
      <c r="D8" s="8" t="s">
        <v>9</v>
      </c>
      <c r="E8" s="8">
        <v>5</v>
      </c>
      <c r="F8" s="8" t="s">
        <v>9</v>
      </c>
      <c r="G8" s="8" t="s">
        <v>45</v>
      </c>
      <c r="H8" s="8">
        <v>0</v>
      </c>
      <c r="J8" s="12">
        <v>3</v>
      </c>
      <c r="K8" s="12" t="s">
        <v>0</v>
      </c>
      <c r="L8" s="12">
        <f>IF(C23=1,D23,D24)</f>
        <v>80</v>
      </c>
      <c r="M8" s="12">
        <f>IF(C23=2,D23,D24)</f>
        <v>20</v>
      </c>
      <c r="N8" s="12">
        <f>IF(C23=1,E23,E24)</f>
        <v>4</v>
      </c>
      <c r="O8" s="12">
        <f>IF(C23=2,E23,E24)</f>
        <v>5</v>
      </c>
      <c r="R8" s="10" t="s">
        <v>0</v>
      </c>
      <c r="S8" s="10">
        <v>90</v>
      </c>
      <c r="T8" s="10">
        <v>10</v>
      </c>
      <c r="U8" s="10">
        <v>1</v>
      </c>
      <c r="V8" s="10">
        <v>3</v>
      </c>
      <c r="X8" s="10" t="s">
        <v>0</v>
      </c>
      <c r="Y8" s="10">
        <v>100</v>
      </c>
      <c r="Z8" s="10">
        <v>0</v>
      </c>
      <c r="AA8" s="10">
        <v>1</v>
      </c>
      <c r="AB8" s="10">
        <v>1</v>
      </c>
      <c r="AD8" s="6" t="s">
        <v>0</v>
      </c>
      <c r="AE8" s="6">
        <v>60</v>
      </c>
      <c r="AF8" s="6">
        <v>30</v>
      </c>
      <c r="AG8" s="6">
        <v>4</v>
      </c>
      <c r="AH8" s="6">
        <v>6</v>
      </c>
      <c r="AJ8" s="10" t="s">
        <v>0</v>
      </c>
      <c r="AK8" s="10">
        <v>100</v>
      </c>
      <c r="AL8" s="10">
        <v>20</v>
      </c>
      <c r="AM8" s="10">
        <v>7</v>
      </c>
      <c r="AN8" s="10">
        <v>5</v>
      </c>
      <c r="AP8" s="6" t="s">
        <v>0</v>
      </c>
      <c r="AQ8" s="6">
        <v>80</v>
      </c>
      <c r="AR8" s="6">
        <v>10</v>
      </c>
      <c r="AS8" s="6">
        <v>3</v>
      </c>
      <c r="AT8" s="6">
        <v>3</v>
      </c>
      <c r="AV8" s="10" t="s">
        <v>0</v>
      </c>
      <c r="AW8" s="10">
        <v>90</v>
      </c>
      <c r="AX8" s="10">
        <v>0</v>
      </c>
      <c r="AY8" s="10">
        <v>4</v>
      </c>
      <c r="AZ8" s="10">
        <v>8</v>
      </c>
      <c r="BB8" s="6" t="s">
        <v>0</v>
      </c>
      <c r="BC8" s="6">
        <v>60</v>
      </c>
      <c r="BD8" s="6">
        <v>60</v>
      </c>
      <c r="BE8" s="6">
        <v>5</v>
      </c>
      <c r="BF8" s="6">
        <v>5</v>
      </c>
      <c r="BH8" s="10" t="s">
        <v>0</v>
      </c>
      <c r="BI8" s="10">
        <v>80</v>
      </c>
      <c r="BJ8" s="10">
        <v>20</v>
      </c>
      <c r="BK8" s="10">
        <v>4</v>
      </c>
      <c r="BL8" s="10">
        <v>5</v>
      </c>
      <c r="BN8" s="6" t="s">
        <v>0</v>
      </c>
      <c r="BO8" s="6">
        <v>80</v>
      </c>
      <c r="BP8" s="6">
        <v>0</v>
      </c>
      <c r="BQ8" s="6">
        <v>3</v>
      </c>
      <c r="BR8" s="6">
        <v>1</v>
      </c>
      <c r="BT8" s="10" t="s">
        <v>0</v>
      </c>
      <c r="BU8" s="10">
        <v>100</v>
      </c>
      <c r="BV8" s="10">
        <v>100</v>
      </c>
      <c r="BW8" s="10">
        <v>1</v>
      </c>
      <c r="BX8" s="10">
        <v>1</v>
      </c>
      <c r="BZ8" s="6" t="s">
        <v>0</v>
      </c>
      <c r="CA8" s="6">
        <v>30</v>
      </c>
      <c r="CB8" s="6">
        <v>20</v>
      </c>
      <c r="CC8" s="6">
        <v>3</v>
      </c>
      <c r="CD8" s="6">
        <v>4</v>
      </c>
      <c r="CF8" s="10" t="s">
        <v>0</v>
      </c>
      <c r="CG8" s="10">
        <v>100</v>
      </c>
      <c r="CH8" s="10">
        <v>0</v>
      </c>
      <c r="CI8" s="10">
        <v>2</v>
      </c>
      <c r="CJ8" s="10">
        <v>3</v>
      </c>
      <c r="CL8" s="6" t="s">
        <v>0</v>
      </c>
      <c r="CM8" s="6">
        <v>80</v>
      </c>
      <c r="CN8" s="6">
        <v>20</v>
      </c>
      <c r="CO8" s="6">
        <v>5</v>
      </c>
      <c r="CP8" s="6">
        <v>4</v>
      </c>
      <c r="CR8" s="10" t="s">
        <v>0</v>
      </c>
      <c r="CS8" s="10">
        <v>60</v>
      </c>
      <c r="CT8" s="10">
        <v>10</v>
      </c>
      <c r="CU8" s="10">
        <v>5</v>
      </c>
      <c r="CV8" s="10">
        <v>7</v>
      </c>
      <c r="CX8" s="6" t="s">
        <v>0</v>
      </c>
      <c r="CY8" s="6">
        <v>80</v>
      </c>
      <c r="CZ8" s="6">
        <v>0</v>
      </c>
      <c r="DA8" s="6">
        <v>1</v>
      </c>
      <c r="DB8" s="6">
        <v>3</v>
      </c>
      <c r="DD8" s="10" t="s">
        <v>0</v>
      </c>
      <c r="DE8" s="10">
        <v>70</v>
      </c>
      <c r="DF8" s="10">
        <v>40</v>
      </c>
      <c r="DG8" s="10">
        <v>1</v>
      </c>
      <c r="DH8" s="10">
        <v>6</v>
      </c>
      <c r="DJ8" s="6" t="s">
        <v>0</v>
      </c>
      <c r="DK8" s="6">
        <v>100</v>
      </c>
      <c r="DL8" s="6">
        <v>0</v>
      </c>
      <c r="DM8" s="6">
        <v>1</v>
      </c>
      <c r="DN8" s="6">
        <v>1</v>
      </c>
      <c r="DP8" s="10" t="s">
        <v>0</v>
      </c>
      <c r="DQ8" s="10">
        <v>90</v>
      </c>
      <c r="DR8" s="10">
        <v>0</v>
      </c>
      <c r="DS8" s="10">
        <v>1</v>
      </c>
      <c r="DT8" s="10">
        <v>2</v>
      </c>
      <c r="DV8" s="6" t="s">
        <v>0</v>
      </c>
      <c r="DW8" s="6">
        <v>40</v>
      </c>
      <c r="DX8" s="6">
        <v>60</v>
      </c>
      <c r="DY8" s="6">
        <v>2</v>
      </c>
      <c r="DZ8" s="6">
        <v>1</v>
      </c>
      <c r="EB8" s="10" t="s">
        <v>0</v>
      </c>
      <c r="EC8" s="10">
        <v>80</v>
      </c>
      <c r="ED8" s="10">
        <v>0</v>
      </c>
      <c r="EE8" s="10">
        <v>1</v>
      </c>
      <c r="EF8" s="10">
        <v>5</v>
      </c>
      <c r="EH8" s="6" t="s">
        <v>0</v>
      </c>
      <c r="EI8" s="6">
        <v>80</v>
      </c>
      <c r="EJ8" s="6">
        <v>0</v>
      </c>
      <c r="EK8" s="6">
        <v>4</v>
      </c>
      <c r="EL8" s="6">
        <v>5</v>
      </c>
      <c r="EN8" s="10" t="s">
        <v>0</v>
      </c>
      <c r="EO8" s="10">
        <v>50</v>
      </c>
      <c r="EP8" s="10">
        <v>0</v>
      </c>
      <c r="EQ8" s="10">
        <v>6</v>
      </c>
      <c r="ER8" s="10">
        <v>9</v>
      </c>
      <c r="ET8" s="6" t="s">
        <v>0</v>
      </c>
      <c r="EU8" s="6">
        <v>100</v>
      </c>
      <c r="EV8" s="6">
        <v>0</v>
      </c>
      <c r="EW8" s="6">
        <v>2</v>
      </c>
      <c r="EX8" s="6">
        <v>2</v>
      </c>
      <c r="EZ8" s="10" t="s">
        <v>0</v>
      </c>
      <c r="FA8" s="10">
        <v>80</v>
      </c>
      <c r="FB8" s="10">
        <v>40</v>
      </c>
      <c r="FC8" s="10">
        <v>3</v>
      </c>
      <c r="FD8" s="10">
        <v>6</v>
      </c>
      <c r="FF8" s="6" t="s">
        <v>0</v>
      </c>
      <c r="FG8" s="6">
        <v>80</v>
      </c>
      <c r="FH8" s="6">
        <v>50</v>
      </c>
      <c r="FI8" s="6">
        <v>4</v>
      </c>
      <c r="FJ8" s="6">
        <v>2</v>
      </c>
      <c r="FL8" s="10" t="s">
        <v>0</v>
      </c>
      <c r="FM8" s="10">
        <v>90</v>
      </c>
      <c r="FN8" s="10">
        <v>50</v>
      </c>
      <c r="FO8" s="10">
        <v>2</v>
      </c>
      <c r="FP8" s="10">
        <v>3</v>
      </c>
      <c r="FR8" s="6" t="s">
        <v>0</v>
      </c>
      <c r="FS8" s="6">
        <v>80</v>
      </c>
      <c r="FT8" s="6">
        <v>50</v>
      </c>
      <c r="FU8" s="6">
        <v>1</v>
      </c>
      <c r="FV8" s="6">
        <v>3</v>
      </c>
      <c r="FX8" s="10" t="s">
        <v>0</v>
      </c>
      <c r="FY8" s="10">
        <v>40</v>
      </c>
      <c r="FZ8" s="10">
        <v>10</v>
      </c>
      <c r="GA8" s="10">
        <v>2</v>
      </c>
      <c r="GB8" s="10">
        <v>4</v>
      </c>
      <c r="GD8" s="6" t="s">
        <v>0</v>
      </c>
      <c r="GE8" s="6">
        <v>50</v>
      </c>
      <c r="GF8" s="6">
        <v>60</v>
      </c>
      <c r="GG8" s="6">
        <v>7</v>
      </c>
      <c r="GH8" s="6">
        <v>7</v>
      </c>
      <c r="GJ8" s="6" t="s">
        <v>0</v>
      </c>
      <c r="GK8" s="6">
        <v>100</v>
      </c>
      <c r="GL8" s="6">
        <v>10</v>
      </c>
      <c r="GM8" s="6">
        <v>1</v>
      </c>
      <c r="GN8" s="6">
        <v>3</v>
      </c>
      <c r="GP8" s="10" t="s">
        <v>0</v>
      </c>
      <c r="GQ8" s="10">
        <v>100</v>
      </c>
      <c r="GR8" s="10">
        <v>20</v>
      </c>
      <c r="GS8" s="10">
        <v>1</v>
      </c>
      <c r="GT8" s="10">
        <v>2</v>
      </c>
      <c r="GV8" s="10" t="s">
        <v>0</v>
      </c>
      <c r="GW8" s="10">
        <v>50</v>
      </c>
      <c r="GX8" s="10">
        <v>0</v>
      </c>
      <c r="GY8" s="10">
        <v>1</v>
      </c>
      <c r="GZ8" s="10">
        <v>2</v>
      </c>
      <c r="HB8" s="6" t="s">
        <v>0</v>
      </c>
      <c r="HC8" s="6">
        <v>80</v>
      </c>
      <c r="HD8" s="6">
        <v>30</v>
      </c>
      <c r="HE8" s="6">
        <v>5</v>
      </c>
      <c r="HF8" s="6">
        <v>2</v>
      </c>
      <c r="HH8" s="10" t="s">
        <v>0</v>
      </c>
      <c r="HI8" s="10">
        <v>70</v>
      </c>
      <c r="HJ8" s="10">
        <v>70</v>
      </c>
      <c r="HK8" s="10">
        <v>5</v>
      </c>
      <c r="HL8" s="10">
        <v>5</v>
      </c>
      <c r="HN8" s="6" t="s">
        <v>0</v>
      </c>
      <c r="HO8" s="6">
        <v>100</v>
      </c>
      <c r="HP8" s="6">
        <v>0</v>
      </c>
      <c r="HQ8" s="6">
        <v>1</v>
      </c>
      <c r="HR8" s="6">
        <v>3</v>
      </c>
      <c r="HT8" s="10" t="s">
        <v>0</v>
      </c>
      <c r="HU8" s="10">
        <v>100</v>
      </c>
      <c r="HV8" s="10">
        <v>0</v>
      </c>
      <c r="HW8" s="10">
        <v>2</v>
      </c>
      <c r="HX8" s="10">
        <v>8</v>
      </c>
      <c r="HZ8" s="10" t="s">
        <v>0</v>
      </c>
      <c r="IA8" s="10">
        <v>100</v>
      </c>
      <c r="IB8" s="10">
        <v>0</v>
      </c>
      <c r="IC8" s="10">
        <v>1</v>
      </c>
      <c r="ID8" s="10">
        <v>2</v>
      </c>
      <c r="IF8" s="6" t="s">
        <v>0</v>
      </c>
      <c r="IG8" s="6">
        <v>50</v>
      </c>
      <c r="IH8" s="6">
        <v>0</v>
      </c>
      <c r="II8" s="6">
        <v>2</v>
      </c>
      <c r="IJ8" s="6">
        <v>1</v>
      </c>
      <c r="IL8" s="10" t="s">
        <v>0</v>
      </c>
      <c r="IM8" s="10">
        <v>100</v>
      </c>
      <c r="IN8" s="10">
        <v>70</v>
      </c>
      <c r="IO8" s="10">
        <v>1</v>
      </c>
      <c r="IP8" s="10">
        <v>2</v>
      </c>
      <c r="IR8" s="10" t="s">
        <v>0</v>
      </c>
      <c r="IS8" s="10">
        <v>80</v>
      </c>
      <c r="IT8" s="10">
        <v>20</v>
      </c>
      <c r="IU8" s="10">
        <v>1</v>
      </c>
      <c r="IV8" s="10">
        <v>4</v>
      </c>
      <c r="IX8" s="6" t="s">
        <v>0</v>
      </c>
      <c r="IY8" s="6">
        <v>50</v>
      </c>
      <c r="IZ8" s="6">
        <v>10</v>
      </c>
      <c r="JA8" s="6">
        <v>4</v>
      </c>
      <c r="JB8" s="6">
        <v>1</v>
      </c>
      <c r="JD8" s="6" t="s">
        <v>0</v>
      </c>
      <c r="JE8" s="6">
        <v>100</v>
      </c>
      <c r="JF8" s="6">
        <v>50</v>
      </c>
      <c r="JG8" s="6">
        <v>5</v>
      </c>
      <c r="JH8" s="6">
        <v>7</v>
      </c>
      <c r="JJ8" s="10" t="s">
        <v>0</v>
      </c>
      <c r="JK8" s="10">
        <v>80</v>
      </c>
      <c r="JL8" s="10">
        <v>60</v>
      </c>
      <c r="JM8" s="10">
        <v>1</v>
      </c>
      <c r="JN8" s="10">
        <v>2</v>
      </c>
      <c r="JP8" s="6" t="s">
        <v>0</v>
      </c>
      <c r="JQ8" s="6">
        <v>90</v>
      </c>
      <c r="JR8" s="6">
        <v>30</v>
      </c>
      <c r="JS8" s="6">
        <v>1</v>
      </c>
      <c r="JT8" s="6">
        <v>3</v>
      </c>
      <c r="JV8" s="6" t="s">
        <v>0</v>
      </c>
      <c r="JW8" s="6">
        <v>20</v>
      </c>
      <c r="JX8" s="6">
        <v>0</v>
      </c>
      <c r="JY8" s="6">
        <v>6</v>
      </c>
      <c r="JZ8" s="6">
        <v>5</v>
      </c>
      <c r="KB8" s="6" t="s">
        <v>0</v>
      </c>
      <c r="KC8" s="6">
        <v>100</v>
      </c>
      <c r="KD8" s="6">
        <v>0</v>
      </c>
      <c r="KE8" s="6">
        <v>8</v>
      </c>
      <c r="KF8" s="6">
        <v>9</v>
      </c>
      <c r="KH8" s="6" t="s">
        <v>0</v>
      </c>
      <c r="KI8" s="6">
        <v>80</v>
      </c>
      <c r="KJ8" s="6">
        <v>40</v>
      </c>
      <c r="KK8" s="6">
        <v>1</v>
      </c>
      <c r="KL8" s="6">
        <v>1</v>
      </c>
      <c r="KN8" s="10" t="s">
        <v>0</v>
      </c>
      <c r="KO8" s="10">
        <v>95</v>
      </c>
      <c r="KP8" s="10">
        <v>5</v>
      </c>
      <c r="KQ8" s="10">
        <v>1</v>
      </c>
      <c r="KR8" s="10">
        <v>7</v>
      </c>
      <c r="KT8" s="10" t="s">
        <v>0</v>
      </c>
      <c r="KU8" s="10">
        <v>100</v>
      </c>
      <c r="KV8" s="10">
        <v>100</v>
      </c>
      <c r="KW8" s="10">
        <v>4</v>
      </c>
      <c r="KX8" s="10">
        <v>4</v>
      </c>
      <c r="KZ8" s="10" t="s">
        <v>0</v>
      </c>
      <c r="LA8" s="10">
        <v>100</v>
      </c>
      <c r="LB8" s="10">
        <v>0</v>
      </c>
      <c r="LC8" s="10">
        <v>1</v>
      </c>
      <c r="LD8" s="10">
        <v>2</v>
      </c>
      <c r="LF8" s="6" t="s">
        <v>0</v>
      </c>
      <c r="LG8" s="6">
        <v>30</v>
      </c>
      <c r="LH8" s="6">
        <v>40</v>
      </c>
      <c r="LI8" s="6">
        <v>4</v>
      </c>
      <c r="LJ8" s="6">
        <v>4</v>
      </c>
      <c r="LL8" s="6" t="s">
        <v>0</v>
      </c>
      <c r="LM8" s="6">
        <v>80</v>
      </c>
      <c r="LN8" s="6">
        <v>40</v>
      </c>
      <c r="LO8" s="6">
        <v>5</v>
      </c>
      <c r="LP8" s="6">
        <v>5</v>
      </c>
      <c r="LR8" s="10" t="s">
        <v>0</v>
      </c>
      <c r="LS8" s="10">
        <v>90</v>
      </c>
      <c r="LT8" s="10">
        <v>50</v>
      </c>
      <c r="LU8" s="10">
        <v>2</v>
      </c>
      <c r="LV8" s="10">
        <v>7</v>
      </c>
      <c r="LX8" s="10" t="s">
        <v>0</v>
      </c>
      <c r="LY8" s="10">
        <v>75</v>
      </c>
      <c r="LZ8" s="10">
        <v>10</v>
      </c>
      <c r="MA8" s="10">
        <v>2</v>
      </c>
      <c r="MB8" s="10">
        <v>3</v>
      </c>
      <c r="MD8" s="10" t="s">
        <v>0</v>
      </c>
      <c r="ME8" s="10">
        <v>95</v>
      </c>
      <c r="MF8" s="10">
        <v>5</v>
      </c>
      <c r="MG8" s="10">
        <v>1</v>
      </c>
      <c r="MH8" s="10">
        <v>3</v>
      </c>
      <c r="MJ8" s="6" t="s">
        <v>0</v>
      </c>
      <c r="MK8" s="6">
        <v>90</v>
      </c>
      <c r="ML8" s="6">
        <v>10</v>
      </c>
      <c r="MM8" s="6">
        <v>4</v>
      </c>
      <c r="MN8" s="6">
        <v>8</v>
      </c>
      <c r="MP8" s="10" t="s">
        <v>0</v>
      </c>
      <c r="MQ8" s="10">
        <v>100</v>
      </c>
      <c r="MR8" s="10">
        <v>10</v>
      </c>
      <c r="MS8" s="10">
        <v>3</v>
      </c>
      <c r="MT8" s="10">
        <v>5</v>
      </c>
      <c r="MV8" s="6" t="s">
        <v>0</v>
      </c>
      <c r="MW8" s="6">
        <v>80</v>
      </c>
      <c r="MX8" s="6">
        <v>0</v>
      </c>
      <c r="MY8" s="6">
        <v>3</v>
      </c>
      <c r="MZ8" s="6">
        <v>6</v>
      </c>
      <c r="NB8" s="6" t="s">
        <v>0</v>
      </c>
      <c r="NC8" s="6">
        <v>90</v>
      </c>
      <c r="ND8" s="6">
        <v>0</v>
      </c>
      <c r="NE8" s="6">
        <v>1</v>
      </c>
      <c r="NF8" s="6">
        <v>1</v>
      </c>
      <c r="NH8" s="10" t="s">
        <v>0</v>
      </c>
      <c r="NI8" s="10">
        <v>50</v>
      </c>
      <c r="NJ8" s="10">
        <v>0</v>
      </c>
      <c r="NK8" s="10">
        <v>6</v>
      </c>
      <c r="NL8" s="10">
        <v>6</v>
      </c>
      <c r="NN8" s="10" t="s">
        <v>0</v>
      </c>
      <c r="NO8" s="10">
        <v>80</v>
      </c>
      <c r="NP8" s="10">
        <v>20</v>
      </c>
      <c r="NQ8" s="10">
        <v>4</v>
      </c>
      <c r="NR8" s="10">
        <v>5</v>
      </c>
      <c r="NT8" s="1" t="s">
        <v>0</v>
      </c>
      <c r="NU8" s="1">
        <v>90</v>
      </c>
      <c r="NV8" s="1">
        <v>10</v>
      </c>
      <c r="NW8" s="1">
        <v>2</v>
      </c>
      <c r="NX8" s="1">
        <v>6</v>
      </c>
      <c r="NZ8" s="1" t="s">
        <v>0</v>
      </c>
      <c r="OA8" s="1">
        <v>80</v>
      </c>
      <c r="OB8" s="1">
        <v>20</v>
      </c>
      <c r="OC8" s="1">
        <v>4</v>
      </c>
      <c r="OD8" s="1">
        <v>6</v>
      </c>
      <c r="OF8" s="1" t="s">
        <v>0</v>
      </c>
      <c r="OG8" s="1">
        <v>90</v>
      </c>
      <c r="OH8" s="1">
        <v>30</v>
      </c>
      <c r="OI8" s="1">
        <v>1</v>
      </c>
      <c r="OJ8" s="1">
        <v>9</v>
      </c>
      <c r="OL8" s="1" t="s">
        <v>0</v>
      </c>
      <c r="OM8" s="1">
        <v>90</v>
      </c>
      <c r="ON8" s="1">
        <v>40</v>
      </c>
      <c r="OO8" s="1">
        <v>1</v>
      </c>
      <c r="OP8" s="1">
        <v>7</v>
      </c>
      <c r="OR8" s="1" t="s">
        <v>0</v>
      </c>
      <c r="OS8" s="1">
        <v>85</v>
      </c>
      <c r="OT8" s="1">
        <v>85</v>
      </c>
      <c r="OU8" s="1">
        <v>6</v>
      </c>
      <c r="OV8" s="1">
        <v>8</v>
      </c>
      <c r="OX8" s="1" t="s">
        <v>0</v>
      </c>
      <c r="OY8" s="1">
        <v>80</v>
      </c>
      <c r="OZ8" s="1">
        <v>70</v>
      </c>
      <c r="PA8" s="1">
        <v>4</v>
      </c>
      <c r="PB8" s="1">
        <v>4</v>
      </c>
      <c r="PD8" s="1" t="s">
        <v>0</v>
      </c>
      <c r="PE8" s="1">
        <v>80</v>
      </c>
      <c r="PF8" s="1">
        <v>70</v>
      </c>
      <c r="PG8" s="1">
        <v>5</v>
      </c>
      <c r="PH8" s="1">
        <v>5</v>
      </c>
      <c r="PJ8" s="1" t="s">
        <v>0</v>
      </c>
      <c r="PK8" s="1">
        <v>100</v>
      </c>
      <c r="PL8" s="1">
        <v>20</v>
      </c>
      <c r="PM8" s="1">
        <v>5</v>
      </c>
      <c r="PN8" s="1">
        <v>7</v>
      </c>
      <c r="PP8" s="1" t="s">
        <v>0</v>
      </c>
      <c r="PQ8" s="1">
        <v>80</v>
      </c>
      <c r="PR8" s="1">
        <v>10</v>
      </c>
      <c r="PS8" s="1">
        <v>3</v>
      </c>
      <c r="PT8" s="1">
        <v>8</v>
      </c>
      <c r="PV8" s="1" t="s">
        <v>0</v>
      </c>
      <c r="PW8" s="1">
        <v>90</v>
      </c>
      <c r="PX8" s="1">
        <v>60</v>
      </c>
      <c r="PY8" s="1">
        <v>1</v>
      </c>
      <c r="PZ8" s="1">
        <v>2</v>
      </c>
      <c r="QB8" s="4" t="s">
        <v>0</v>
      </c>
      <c r="QC8" s="4">
        <v>80</v>
      </c>
      <c r="QD8" s="4">
        <v>0</v>
      </c>
      <c r="QE8" s="4">
        <v>2</v>
      </c>
      <c r="QF8" s="4">
        <v>8</v>
      </c>
      <c r="QH8" s="1" t="s">
        <v>0</v>
      </c>
      <c r="QI8" s="1">
        <v>100</v>
      </c>
      <c r="QJ8" s="1">
        <v>100</v>
      </c>
      <c r="QK8" s="1">
        <v>5</v>
      </c>
      <c r="QL8" s="1">
        <v>5</v>
      </c>
      <c r="QN8" s="1" t="s">
        <v>0</v>
      </c>
      <c r="QO8" s="1">
        <v>70</v>
      </c>
      <c r="QP8" s="1">
        <v>0</v>
      </c>
      <c r="QQ8" s="1">
        <v>5</v>
      </c>
      <c r="QR8" s="1">
        <v>6</v>
      </c>
    </row>
    <row r="9" spans="1:460" x14ac:dyDescent="0.2">
      <c r="A9" s="8">
        <v>1</v>
      </c>
      <c r="B9" s="8" t="s">
        <v>5</v>
      </c>
      <c r="C9" s="8">
        <v>2</v>
      </c>
      <c r="D9" s="8">
        <v>50</v>
      </c>
      <c r="E9" s="8">
        <v>5</v>
      </c>
      <c r="F9" s="8" t="s">
        <v>9</v>
      </c>
      <c r="G9" s="8" t="s">
        <v>45</v>
      </c>
      <c r="H9" s="8">
        <v>0</v>
      </c>
      <c r="J9" s="12"/>
      <c r="K9" s="12"/>
      <c r="L9" s="12"/>
      <c r="M9" s="12"/>
      <c r="N9" s="12"/>
      <c r="O9" s="12"/>
      <c r="R9" s="10"/>
      <c r="S9" s="10"/>
      <c r="T9" s="10"/>
      <c r="U9" s="10"/>
      <c r="V9" s="10"/>
      <c r="X9" s="10"/>
      <c r="Y9" s="10"/>
      <c r="Z9" s="10"/>
      <c r="AA9" s="10"/>
      <c r="AB9" s="10"/>
      <c r="AD9" s="6"/>
      <c r="AE9" s="6"/>
      <c r="AF9" s="6"/>
      <c r="AG9" s="6"/>
      <c r="AH9" s="6"/>
      <c r="AJ9" s="10"/>
      <c r="AK9" s="10"/>
      <c r="AL9" s="10"/>
      <c r="AM9" s="10"/>
      <c r="AN9" s="10"/>
      <c r="AP9" s="6"/>
      <c r="AQ9" s="6"/>
      <c r="AR9" s="6"/>
      <c r="AS9" s="6"/>
      <c r="AT9" s="6"/>
      <c r="AV9" s="10"/>
      <c r="AW9" s="10"/>
      <c r="AX9" s="10"/>
      <c r="AY9" s="10"/>
      <c r="AZ9" s="10"/>
      <c r="BB9" s="6"/>
      <c r="BC9" s="6"/>
      <c r="BD9" s="6"/>
      <c r="BE9" s="6"/>
      <c r="BF9" s="6"/>
      <c r="BH9" s="10"/>
      <c r="BI9" s="10"/>
      <c r="BJ9" s="10"/>
      <c r="BK9" s="10"/>
      <c r="BL9" s="10"/>
      <c r="BN9" s="6"/>
      <c r="BO9" s="6"/>
      <c r="BP9" s="6"/>
      <c r="BQ9" s="6"/>
      <c r="BR9" s="6"/>
      <c r="BT9" s="10"/>
      <c r="BU9" s="10"/>
      <c r="BV9" s="10"/>
      <c r="BW9" s="10"/>
      <c r="BX9" s="10"/>
      <c r="BZ9" s="6"/>
      <c r="CA9" s="6"/>
      <c r="CB9" s="6"/>
      <c r="CC9" s="6"/>
      <c r="CD9" s="6"/>
      <c r="CF9" s="10"/>
      <c r="CG9" s="10"/>
      <c r="CH9" s="10"/>
      <c r="CI9" s="10"/>
      <c r="CJ9" s="10"/>
      <c r="CL9" s="6"/>
      <c r="CM9" s="6"/>
      <c r="CN9" s="6"/>
      <c r="CO9" s="6"/>
      <c r="CP9" s="6"/>
      <c r="CR9" s="10"/>
      <c r="CS9" s="10"/>
      <c r="CT9" s="10"/>
      <c r="CU9" s="10"/>
      <c r="CV9" s="10"/>
      <c r="CX9" s="6"/>
      <c r="CY9" s="6"/>
      <c r="CZ9" s="6"/>
      <c r="DA9" s="6"/>
      <c r="DB9" s="6"/>
      <c r="DD9" s="10"/>
      <c r="DE9" s="10"/>
      <c r="DF9" s="10"/>
      <c r="DG9" s="10"/>
      <c r="DH9" s="10"/>
      <c r="DJ9" s="6"/>
      <c r="DK9" s="6"/>
      <c r="DL9" s="6"/>
      <c r="DM9" s="6"/>
      <c r="DN9" s="6"/>
      <c r="DP9" s="10"/>
      <c r="DQ9" s="10"/>
      <c r="DR9" s="10"/>
      <c r="DS9" s="10"/>
      <c r="DT9" s="10"/>
      <c r="DV9" s="6"/>
      <c r="DW9" s="6"/>
      <c r="DX9" s="6"/>
      <c r="DY9" s="6"/>
      <c r="DZ9" s="6"/>
      <c r="EB9" s="10"/>
      <c r="EC9" s="10"/>
      <c r="ED9" s="10"/>
      <c r="EE9" s="10"/>
      <c r="EF9" s="10"/>
      <c r="EH9" s="6"/>
      <c r="EI9" s="6"/>
      <c r="EJ9" s="6"/>
      <c r="EK9" s="6"/>
      <c r="EL9" s="6"/>
      <c r="EN9" s="10"/>
      <c r="EO9" s="10"/>
      <c r="EP9" s="10"/>
      <c r="EQ9" s="10"/>
      <c r="ER9" s="10"/>
      <c r="ET9" s="6"/>
      <c r="EU9" s="6"/>
      <c r="EV9" s="6"/>
      <c r="EW9" s="6"/>
      <c r="EX9" s="6"/>
      <c r="EZ9" s="10"/>
      <c r="FA9" s="10"/>
      <c r="FB9" s="10"/>
      <c r="FC9" s="10"/>
      <c r="FD9" s="10"/>
      <c r="FF9" s="6"/>
      <c r="FG9" s="6"/>
      <c r="FH9" s="6"/>
      <c r="FI9" s="6"/>
      <c r="FJ9" s="6"/>
      <c r="FL9" s="10"/>
      <c r="FM9" s="10"/>
      <c r="FN9" s="10"/>
      <c r="FO9" s="10"/>
      <c r="FP9" s="10"/>
      <c r="FR9" s="6"/>
      <c r="FS9" s="6"/>
      <c r="FT9" s="6"/>
      <c r="FU9" s="6"/>
      <c r="FV9" s="6"/>
      <c r="FX9" s="10"/>
      <c r="FY9" s="10"/>
      <c r="FZ9" s="10"/>
      <c r="GA9" s="10"/>
      <c r="GB9" s="10"/>
      <c r="GD9" s="6"/>
      <c r="GE9" s="6"/>
      <c r="GF9" s="6"/>
      <c r="GG9" s="6"/>
      <c r="GH9" s="6"/>
      <c r="GJ9" s="6"/>
      <c r="GK9" s="6"/>
      <c r="GL9" s="6"/>
      <c r="GM9" s="6"/>
      <c r="GN9" s="6"/>
      <c r="GP9" s="10"/>
      <c r="GQ9" s="10"/>
      <c r="GR9" s="10"/>
      <c r="GS9" s="10"/>
      <c r="GT9" s="10"/>
      <c r="GV9" s="10"/>
      <c r="GW9" s="10"/>
      <c r="GX9" s="10"/>
      <c r="GY9" s="10"/>
      <c r="GZ9" s="10"/>
      <c r="HB9" s="6"/>
      <c r="HC9" s="6"/>
      <c r="HD9" s="6"/>
      <c r="HE9" s="6"/>
      <c r="HF9" s="6"/>
      <c r="HH9" s="10"/>
      <c r="HI9" s="10"/>
      <c r="HJ9" s="10"/>
      <c r="HK9" s="10"/>
      <c r="HL9" s="10"/>
      <c r="HN9" s="6"/>
      <c r="HO9" s="6"/>
      <c r="HP9" s="6"/>
      <c r="HQ9" s="6"/>
      <c r="HR9" s="6"/>
      <c r="HT9" s="10"/>
      <c r="HU9" s="10"/>
      <c r="HV9" s="10"/>
      <c r="HW9" s="10"/>
      <c r="HX9" s="10"/>
      <c r="HZ9" s="10"/>
      <c r="IA9" s="10"/>
      <c r="IB9" s="10"/>
      <c r="IC9" s="10"/>
      <c r="ID9" s="10"/>
      <c r="IF9" s="6"/>
      <c r="IG9" s="6"/>
      <c r="IH9" s="6"/>
      <c r="II9" s="6"/>
      <c r="IJ9" s="6"/>
      <c r="IL9" s="10"/>
      <c r="IM9" s="10"/>
      <c r="IN9" s="10"/>
      <c r="IO9" s="10"/>
      <c r="IP9" s="10"/>
      <c r="IR9" s="10"/>
      <c r="IS9" s="10"/>
      <c r="IT9" s="10"/>
      <c r="IU9" s="10"/>
      <c r="IV9" s="10"/>
      <c r="IX9" s="6"/>
      <c r="IY9" s="6"/>
      <c r="IZ9" s="6"/>
      <c r="JA9" s="6"/>
      <c r="JB9" s="6"/>
      <c r="JD9" s="6"/>
      <c r="JE9" s="6"/>
      <c r="JF9" s="6"/>
      <c r="JG9" s="6"/>
      <c r="JH9" s="6"/>
      <c r="JJ9" s="10"/>
      <c r="JK9" s="10"/>
      <c r="JL9" s="10"/>
      <c r="JM9" s="10"/>
      <c r="JN9" s="10"/>
      <c r="JP9" s="6"/>
      <c r="JQ9" s="6"/>
      <c r="JR9" s="6"/>
      <c r="JS9" s="6"/>
      <c r="JT9" s="6"/>
      <c r="JV9" s="6"/>
      <c r="JW9" s="6"/>
      <c r="JX9" s="6"/>
      <c r="JY9" s="6"/>
      <c r="JZ9" s="6"/>
      <c r="KB9" s="6"/>
      <c r="KC9" s="6"/>
      <c r="KD9" s="6"/>
      <c r="KE9" s="6"/>
      <c r="KF9" s="6"/>
      <c r="KH9" s="6"/>
      <c r="KI9" s="6"/>
      <c r="KJ9" s="6"/>
      <c r="KK9" s="6"/>
      <c r="KL9" s="6"/>
      <c r="KN9" s="10"/>
      <c r="KO9" s="10"/>
      <c r="KP9" s="10"/>
      <c r="KQ9" s="10"/>
      <c r="KR9" s="10"/>
      <c r="KT9" s="10"/>
      <c r="KU9" s="10"/>
      <c r="KV9" s="10"/>
      <c r="KW9" s="10"/>
      <c r="KX9" s="10"/>
      <c r="KZ9" s="10"/>
      <c r="LA9" s="10"/>
      <c r="LB9" s="10"/>
      <c r="LC9" s="10"/>
      <c r="LD9" s="10"/>
      <c r="LF9" s="6"/>
      <c r="LG9" s="6"/>
      <c r="LH9" s="6"/>
      <c r="LI9" s="6"/>
      <c r="LJ9" s="6"/>
      <c r="LL9" s="6"/>
      <c r="LM9" s="6"/>
      <c r="LN9" s="6"/>
      <c r="LO9" s="6"/>
      <c r="LP9" s="6"/>
      <c r="LR9" s="10"/>
      <c r="LS9" s="10"/>
      <c r="LT9" s="10"/>
      <c r="LU9" s="10"/>
      <c r="LV9" s="10"/>
      <c r="LX9" s="10"/>
      <c r="LY9" s="10"/>
      <c r="LZ9" s="10"/>
      <c r="MA9" s="10"/>
      <c r="MB9" s="10"/>
      <c r="MD9" s="10"/>
      <c r="ME9" s="10"/>
      <c r="MF9" s="10"/>
      <c r="MG9" s="10"/>
      <c r="MH9" s="10"/>
      <c r="MJ9" s="6"/>
      <c r="MK9" s="6"/>
      <c r="ML9" s="6"/>
      <c r="MM9" s="6"/>
      <c r="MN9" s="6"/>
      <c r="MP9" s="10"/>
      <c r="MQ9" s="10"/>
      <c r="MR9" s="10"/>
      <c r="MS9" s="10"/>
      <c r="MT9" s="10"/>
      <c r="MV9" s="6"/>
      <c r="MW9" s="6"/>
      <c r="MX9" s="6"/>
      <c r="MY9" s="6"/>
      <c r="MZ9" s="6"/>
      <c r="NB9" s="6"/>
      <c r="NC9" s="6"/>
      <c r="ND9" s="6"/>
      <c r="NE9" s="6"/>
      <c r="NF9" s="6"/>
      <c r="NH9" s="10"/>
      <c r="NI9" s="10"/>
      <c r="NJ9" s="10"/>
      <c r="NK9" s="10"/>
      <c r="NL9" s="10"/>
      <c r="NN9" s="10"/>
      <c r="NO9" s="10"/>
      <c r="NP9" s="10"/>
      <c r="NQ9" s="10"/>
      <c r="NR9" s="10"/>
      <c r="QB9" s="4"/>
      <c r="QC9" s="4"/>
      <c r="QD9" s="4"/>
      <c r="QE9" s="4"/>
      <c r="QF9" s="4"/>
    </row>
    <row r="10" spans="1:460" x14ac:dyDescent="0.2">
      <c r="A10" s="8">
        <v>1</v>
      </c>
      <c r="B10" s="8" t="s">
        <v>5</v>
      </c>
      <c r="C10" s="8">
        <v>1</v>
      </c>
      <c r="D10" s="8">
        <v>70</v>
      </c>
      <c r="E10" s="8">
        <v>4</v>
      </c>
      <c r="F10" s="8" t="s">
        <v>9</v>
      </c>
      <c r="G10" s="8" t="s">
        <v>46</v>
      </c>
      <c r="H10" s="8">
        <v>128</v>
      </c>
      <c r="J10" s="12">
        <v>1</v>
      </c>
      <c r="K10" s="12" t="s">
        <v>1</v>
      </c>
      <c r="L10" s="12">
        <f>IF(C25=11, D25,D26)</f>
        <v>80</v>
      </c>
      <c r="M10" s="12">
        <f>IF(C25=12,D25,D26)</f>
        <v>20</v>
      </c>
      <c r="N10" s="12">
        <f>IF(C25=11,E25,E26)</f>
        <v>4</v>
      </c>
      <c r="O10" s="12">
        <f>IF(C25=12,E25,E26)</f>
        <v>5</v>
      </c>
      <c r="R10" s="10" t="s">
        <v>1</v>
      </c>
      <c r="S10" s="10">
        <v>90</v>
      </c>
      <c r="T10" s="10">
        <v>0</v>
      </c>
      <c r="U10" s="10">
        <v>1</v>
      </c>
      <c r="V10" s="10">
        <v>3</v>
      </c>
      <c r="X10" s="10" t="s">
        <v>1</v>
      </c>
      <c r="Y10" s="10">
        <v>70</v>
      </c>
      <c r="Z10" s="10">
        <v>0</v>
      </c>
      <c r="AA10" s="10">
        <v>1</v>
      </c>
      <c r="AB10" s="10">
        <v>1</v>
      </c>
      <c r="AD10" s="6" t="s">
        <v>1</v>
      </c>
      <c r="AE10" s="6">
        <v>60</v>
      </c>
      <c r="AF10" s="6">
        <v>40</v>
      </c>
      <c r="AG10" s="6">
        <v>5</v>
      </c>
      <c r="AH10" s="6">
        <v>7</v>
      </c>
      <c r="AJ10" s="10" t="s">
        <v>1</v>
      </c>
      <c r="AK10" s="10">
        <v>50</v>
      </c>
      <c r="AL10" s="10">
        <v>0</v>
      </c>
      <c r="AM10" s="10">
        <v>8</v>
      </c>
      <c r="AN10" s="10">
        <v>5</v>
      </c>
      <c r="AP10" s="6" t="s">
        <v>1</v>
      </c>
      <c r="AQ10" s="6">
        <v>50</v>
      </c>
      <c r="AR10" s="6">
        <v>50</v>
      </c>
      <c r="AS10" s="6">
        <v>4</v>
      </c>
      <c r="AT10" s="6">
        <v>3</v>
      </c>
      <c r="AV10" s="10" t="s">
        <v>1</v>
      </c>
      <c r="AW10" s="10">
        <v>80</v>
      </c>
      <c r="AX10" s="10">
        <v>10</v>
      </c>
      <c r="AY10" s="10">
        <v>5</v>
      </c>
      <c r="AZ10" s="10">
        <v>7</v>
      </c>
      <c r="BB10" s="6" t="s">
        <v>1</v>
      </c>
      <c r="BC10" s="6">
        <v>50</v>
      </c>
      <c r="BD10" s="6">
        <v>50</v>
      </c>
      <c r="BE10" s="6">
        <v>5</v>
      </c>
      <c r="BF10" s="6">
        <v>4</v>
      </c>
      <c r="BH10" s="10" t="s">
        <v>1</v>
      </c>
      <c r="BI10" s="10">
        <v>50</v>
      </c>
      <c r="BJ10" s="10">
        <v>50</v>
      </c>
      <c r="BK10" s="10">
        <v>5</v>
      </c>
      <c r="BL10" s="10">
        <v>5</v>
      </c>
      <c r="BN10" s="6" t="s">
        <v>1</v>
      </c>
      <c r="BO10" s="6">
        <v>80</v>
      </c>
      <c r="BP10" s="6">
        <v>0</v>
      </c>
      <c r="BQ10" s="6">
        <v>3</v>
      </c>
      <c r="BR10" s="6">
        <v>1</v>
      </c>
      <c r="BT10" s="10" t="s">
        <v>1</v>
      </c>
      <c r="BU10" s="10">
        <v>100</v>
      </c>
      <c r="BV10" s="10">
        <v>100</v>
      </c>
      <c r="BW10" s="10">
        <v>1</v>
      </c>
      <c r="BX10" s="10">
        <v>1</v>
      </c>
      <c r="BZ10" s="6" t="s">
        <v>1</v>
      </c>
      <c r="CA10" s="6">
        <v>10</v>
      </c>
      <c r="CB10" s="6">
        <v>0</v>
      </c>
      <c r="CC10" s="6">
        <v>6</v>
      </c>
      <c r="CD10" s="6">
        <v>5</v>
      </c>
      <c r="CF10" s="10" t="s">
        <v>1</v>
      </c>
      <c r="CG10" s="10">
        <v>80</v>
      </c>
      <c r="CH10" s="10">
        <v>10</v>
      </c>
      <c r="CI10" s="10">
        <v>3</v>
      </c>
      <c r="CJ10" s="10">
        <v>2</v>
      </c>
      <c r="CL10" s="6" t="s">
        <v>1</v>
      </c>
      <c r="CM10" s="6">
        <v>50</v>
      </c>
      <c r="CN10" s="6">
        <v>70</v>
      </c>
      <c r="CO10" s="6">
        <v>5</v>
      </c>
      <c r="CP10" s="6">
        <v>4</v>
      </c>
      <c r="CR10" s="10" t="s">
        <v>1</v>
      </c>
      <c r="CS10" s="10">
        <v>30</v>
      </c>
      <c r="CT10" s="10">
        <v>10</v>
      </c>
      <c r="CU10" s="10">
        <v>5</v>
      </c>
      <c r="CV10" s="10">
        <v>6</v>
      </c>
      <c r="CX10" s="6" t="s">
        <v>1</v>
      </c>
      <c r="CY10" s="6">
        <v>0</v>
      </c>
      <c r="CZ10" s="6">
        <v>0</v>
      </c>
      <c r="DA10" s="6">
        <v>1</v>
      </c>
      <c r="DB10" s="6">
        <v>2</v>
      </c>
      <c r="DD10" s="10" t="s">
        <v>1</v>
      </c>
      <c r="DE10" s="10">
        <v>80</v>
      </c>
      <c r="DF10" s="10">
        <v>50</v>
      </c>
      <c r="DG10" s="10">
        <v>2</v>
      </c>
      <c r="DH10" s="10">
        <v>6</v>
      </c>
      <c r="DJ10" s="6" t="s">
        <v>1</v>
      </c>
      <c r="DK10" s="6">
        <v>0</v>
      </c>
      <c r="DL10" s="6">
        <v>0</v>
      </c>
      <c r="DM10" s="6">
        <v>1</v>
      </c>
      <c r="DN10" s="6">
        <v>1</v>
      </c>
      <c r="DP10" s="10" t="s">
        <v>1</v>
      </c>
      <c r="DQ10" s="10">
        <v>90</v>
      </c>
      <c r="DR10" s="10">
        <v>0</v>
      </c>
      <c r="DS10" s="10">
        <v>1</v>
      </c>
      <c r="DT10" s="10">
        <v>2</v>
      </c>
      <c r="DV10" s="6" t="s">
        <v>1</v>
      </c>
      <c r="DW10" s="6">
        <v>60</v>
      </c>
      <c r="DX10" s="6">
        <v>60</v>
      </c>
      <c r="DY10" s="6">
        <v>2</v>
      </c>
      <c r="DZ10" s="6">
        <v>1</v>
      </c>
      <c r="EB10" s="10" t="s">
        <v>1</v>
      </c>
      <c r="EC10" s="10">
        <v>50</v>
      </c>
      <c r="ED10" s="10">
        <v>50</v>
      </c>
      <c r="EE10" s="10">
        <v>1</v>
      </c>
      <c r="EF10" s="10">
        <v>5</v>
      </c>
      <c r="EH10" s="6" t="s">
        <v>1</v>
      </c>
      <c r="EI10" s="6">
        <v>50</v>
      </c>
      <c r="EJ10" s="6">
        <v>0</v>
      </c>
      <c r="EK10" s="6">
        <v>4</v>
      </c>
      <c r="EL10" s="6">
        <v>5</v>
      </c>
      <c r="EN10" s="10" t="s">
        <v>1</v>
      </c>
      <c r="EO10" s="10">
        <v>50</v>
      </c>
      <c r="EP10" s="10">
        <v>50</v>
      </c>
      <c r="EQ10" s="10">
        <v>6</v>
      </c>
      <c r="ER10" s="10">
        <v>7</v>
      </c>
      <c r="ET10" s="6" t="s">
        <v>1</v>
      </c>
      <c r="EU10" s="6">
        <v>80</v>
      </c>
      <c r="EV10" s="6">
        <v>90</v>
      </c>
      <c r="EW10" s="6">
        <v>2</v>
      </c>
      <c r="EX10" s="6">
        <v>2</v>
      </c>
      <c r="EZ10" s="10" t="s">
        <v>1</v>
      </c>
      <c r="FA10" s="10">
        <v>80</v>
      </c>
      <c r="FB10" s="10">
        <v>40</v>
      </c>
      <c r="FC10" s="10">
        <v>3</v>
      </c>
      <c r="FD10" s="10">
        <v>6</v>
      </c>
      <c r="FF10" s="6" t="s">
        <v>1</v>
      </c>
      <c r="FG10" s="6">
        <v>70</v>
      </c>
      <c r="FH10" s="6">
        <v>70</v>
      </c>
      <c r="FI10" s="6">
        <v>4</v>
      </c>
      <c r="FJ10" s="6">
        <v>1</v>
      </c>
      <c r="FL10" s="10" t="s">
        <v>1</v>
      </c>
      <c r="FM10" s="10">
        <v>90</v>
      </c>
      <c r="FN10" s="10">
        <v>50</v>
      </c>
      <c r="FO10" s="10">
        <v>1</v>
      </c>
      <c r="FP10" s="10">
        <v>3</v>
      </c>
      <c r="FR10" s="6" t="s">
        <v>1</v>
      </c>
      <c r="FS10" s="6">
        <v>90</v>
      </c>
      <c r="FT10" s="6">
        <v>70</v>
      </c>
      <c r="FU10" s="6">
        <v>3</v>
      </c>
      <c r="FV10" s="6">
        <v>2</v>
      </c>
      <c r="FX10" s="10" t="s">
        <v>1</v>
      </c>
      <c r="FY10" s="10">
        <v>20</v>
      </c>
      <c r="FZ10" s="10">
        <v>20</v>
      </c>
      <c r="GA10" s="10">
        <v>3</v>
      </c>
      <c r="GB10" s="10">
        <v>4</v>
      </c>
      <c r="GD10" s="6" t="s">
        <v>1</v>
      </c>
      <c r="GE10" s="6">
        <v>50</v>
      </c>
      <c r="GF10" s="6">
        <v>40</v>
      </c>
      <c r="GG10" s="6">
        <v>6</v>
      </c>
      <c r="GH10" s="6">
        <v>7</v>
      </c>
      <c r="GJ10" s="6" t="s">
        <v>1</v>
      </c>
      <c r="GK10" s="6">
        <v>70</v>
      </c>
      <c r="GL10" s="6">
        <v>10</v>
      </c>
      <c r="GM10" s="6">
        <v>2</v>
      </c>
      <c r="GN10" s="6">
        <v>3</v>
      </c>
      <c r="GP10" s="10" t="s">
        <v>1</v>
      </c>
      <c r="GQ10" s="10">
        <v>90</v>
      </c>
      <c r="GR10" s="10">
        <v>40</v>
      </c>
      <c r="GS10" s="10">
        <v>1</v>
      </c>
      <c r="GT10" s="10">
        <v>2</v>
      </c>
      <c r="GV10" s="10" t="s">
        <v>1</v>
      </c>
      <c r="GW10" s="10">
        <v>50</v>
      </c>
      <c r="GX10" s="10">
        <v>0</v>
      </c>
      <c r="GY10" s="10">
        <v>1</v>
      </c>
      <c r="GZ10" s="10">
        <v>2</v>
      </c>
      <c r="HB10" s="6" t="s">
        <v>1</v>
      </c>
      <c r="HC10" s="6">
        <v>10</v>
      </c>
      <c r="HD10" s="6">
        <v>30</v>
      </c>
      <c r="HE10" s="6">
        <v>3</v>
      </c>
      <c r="HF10" s="6">
        <v>3</v>
      </c>
      <c r="HH10" s="10" t="s">
        <v>1</v>
      </c>
      <c r="HI10" s="10">
        <v>30</v>
      </c>
      <c r="HJ10" s="10">
        <v>40</v>
      </c>
      <c r="HK10" s="10">
        <v>6</v>
      </c>
      <c r="HL10" s="10">
        <v>6</v>
      </c>
      <c r="HN10" s="6" t="s">
        <v>1</v>
      </c>
      <c r="HO10" s="6">
        <v>80</v>
      </c>
      <c r="HP10" s="6">
        <v>20</v>
      </c>
      <c r="HQ10" s="6">
        <v>2</v>
      </c>
      <c r="HR10" s="6">
        <v>1</v>
      </c>
      <c r="HT10" s="10" t="s">
        <v>1</v>
      </c>
      <c r="HU10" s="10">
        <v>50</v>
      </c>
      <c r="HV10" s="10">
        <v>60</v>
      </c>
      <c r="HW10" s="10">
        <v>5</v>
      </c>
      <c r="HX10" s="10">
        <v>6</v>
      </c>
      <c r="HZ10" s="10" t="s">
        <v>1</v>
      </c>
      <c r="IA10" s="10">
        <v>90</v>
      </c>
      <c r="IB10" s="10">
        <v>0</v>
      </c>
      <c r="IC10" s="10">
        <v>1</v>
      </c>
      <c r="ID10" s="10">
        <v>1</v>
      </c>
      <c r="IF10" s="6" t="s">
        <v>1</v>
      </c>
      <c r="IG10" s="6">
        <v>90</v>
      </c>
      <c r="IH10" s="6">
        <v>50</v>
      </c>
      <c r="II10" s="6">
        <v>2</v>
      </c>
      <c r="IJ10" s="6">
        <v>1</v>
      </c>
      <c r="IL10" s="10" t="s">
        <v>1</v>
      </c>
      <c r="IM10" s="10">
        <v>40</v>
      </c>
      <c r="IN10" s="10">
        <v>40</v>
      </c>
      <c r="IO10" s="10">
        <v>1</v>
      </c>
      <c r="IP10" s="10">
        <v>2</v>
      </c>
      <c r="IR10" s="10" t="s">
        <v>1</v>
      </c>
      <c r="IS10" s="10">
        <v>70</v>
      </c>
      <c r="IT10" s="10">
        <v>20</v>
      </c>
      <c r="IU10" s="10">
        <v>2</v>
      </c>
      <c r="IV10" s="10">
        <v>4</v>
      </c>
      <c r="IX10" s="6" t="s">
        <v>1</v>
      </c>
      <c r="IY10" s="6">
        <v>30</v>
      </c>
      <c r="IZ10" s="6">
        <v>20</v>
      </c>
      <c r="JA10" s="6">
        <v>3</v>
      </c>
      <c r="JB10" s="6">
        <v>1</v>
      </c>
      <c r="JD10" s="6" t="s">
        <v>1</v>
      </c>
      <c r="JE10" s="6">
        <v>50</v>
      </c>
      <c r="JF10" s="6">
        <v>50</v>
      </c>
      <c r="JG10" s="6">
        <v>5</v>
      </c>
      <c r="JH10" s="6">
        <v>6</v>
      </c>
      <c r="JJ10" s="10" t="s">
        <v>1</v>
      </c>
      <c r="JK10" s="10">
        <v>70</v>
      </c>
      <c r="JL10" s="10">
        <v>60</v>
      </c>
      <c r="JM10" s="10">
        <v>8</v>
      </c>
      <c r="JN10" s="10">
        <v>3</v>
      </c>
      <c r="JP10" s="6" t="s">
        <v>1</v>
      </c>
      <c r="JQ10" s="6">
        <v>50</v>
      </c>
      <c r="JR10" s="6">
        <v>70</v>
      </c>
      <c r="JS10" s="6">
        <v>3</v>
      </c>
      <c r="JT10" s="6">
        <v>3</v>
      </c>
      <c r="JV10" s="6" t="s">
        <v>1</v>
      </c>
      <c r="JW10" s="6">
        <v>50</v>
      </c>
      <c r="JX10" s="6">
        <v>50</v>
      </c>
      <c r="JY10" s="6">
        <v>6</v>
      </c>
      <c r="JZ10" s="6">
        <v>5</v>
      </c>
      <c r="KB10" s="6" t="s">
        <v>1</v>
      </c>
      <c r="KC10" s="6">
        <v>80</v>
      </c>
      <c r="KD10" s="6">
        <v>30</v>
      </c>
      <c r="KE10" s="6">
        <v>8</v>
      </c>
      <c r="KF10" s="6">
        <v>9</v>
      </c>
      <c r="KH10" s="6" t="s">
        <v>1</v>
      </c>
      <c r="KI10" s="6">
        <v>50</v>
      </c>
      <c r="KJ10" s="6">
        <v>50</v>
      </c>
      <c r="KK10" s="6">
        <v>2</v>
      </c>
      <c r="KL10" s="6">
        <v>1</v>
      </c>
      <c r="KN10" s="10" t="s">
        <v>1</v>
      </c>
      <c r="KO10" s="10">
        <v>80</v>
      </c>
      <c r="KP10" s="10">
        <v>30</v>
      </c>
      <c r="KQ10" s="10">
        <v>2</v>
      </c>
      <c r="KR10" s="10">
        <v>4</v>
      </c>
      <c r="KT10" s="10" t="s">
        <v>1</v>
      </c>
      <c r="KU10" s="10">
        <v>100</v>
      </c>
      <c r="KV10" s="10">
        <v>100</v>
      </c>
      <c r="KW10" s="10">
        <v>6</v>
      </c>
      <c r="KX10" s="10">
        <v>7</v>
      </c>
      <c r="KZ10" s="10" t="s">
        <v>1</v>
      </c>
      <c r="LA10" s="10">
        <v>100</v>
      </c>
      <c r="LB10" s="10">
        <v>0</v>
      </c>
      <c r="LC10" s="10">
        <v>1</v>
      </c>
      <c r="LD10" s="10">
        <v>2</v>
      </c>
      <c r="LF10" s="6" t="s">
        <v>1</v>
      </c>
      <c r="LG10" s="6">
        <v>60</v>
      </c>
      <c r="LH10" s="6">
        <v>80</v>
      </c>
      <c r="LI10" s="6">
        <v>3</v>
      </c>
      <c r="LJ10" s="6">
        <v>3</v>
      </c>
      <c r="LL10" s="6" t="s">
        <v>1</v>
      </c>
      <c r="LM10" s="6">
        <v>60</v>
      </c>
      <c r="LN10" s="6">
        <v>45</v>
      </c>
      <c r="LO10" s="6">
        <v>5</v>
      </c>
      <c r="LP10" s="6">
        <v>5</v>
      </c>
      <c r="LR10" s="10" t="s">
        <v>1</v>
      </c>
      <c r="LS10" s="10">
        <v>70</v>
      </c>
      <c r="LT10" s="10">
        <v>50</v>
      </c>
      <c r="LU10" s="10">
        <v>4</v>
      </c>
      <c r="LV10" s="10">
        <v>7</v>
      </c>
      <c r="LX10" s="10" t="s">
        <v>1</v>
      </c>
      <c r="LY10" s="10">
        <v>75</v>
      </c>
      <c r="LZ10" s="10">
        <v>5</v>
      </c>
      <c r="MA10" s="10">
        <v>2</v>
      </c>
      <c r="MB10" s="10">
        <v>3</v>
      </c>
      <c r="MD10" s="10" t="s">
        <v>1</v>
      </c>
      <c r="ME10" s="10">
        <v>95</v>
      </c>
      <c r="MF10" s="10">
        <v>25</v>
      </c>
      <c r="MG10" s="10">
        <v>2</v>
      </c>
      <c r="MH10" s="10">
        <v>2</v>
      </c>
      <c r="MJ10" s="6" t="s">
        <v>1</v>
      </c>
      <c r="MK10" s="6">
        <v>50</v>
      </c>
      <c r="ML10" s="6">
        <v>50</v>
      </c>
      <c r="MM10" s="6">
        <v>5</v>
      </c>
      <c r="MN10" s="6">
        <v>6</v>
      </c>
      <c r="MP10" s="10" t="s">
        <v>1</v>
      </c>
      <c r="MQ10" s="10">
        <v>100</v>
      </c>
      <c r="MR10" s="10">
        <v>10</v>
      </c>
      <c r="MS10" s="10">
        <v>2</v>
      </c>
      <c r="MT10" s="10">
        <v>5</v>
      </c>
      <c r="MV10" s="6" t="s">
        <v>1</v>
      </c>
      <c r="MW10" s="6">
        <v>80</v>
      </c>
      <c r="MX10" s="6">
        <v>20</v>
      </c>
      <c r="MY10" s="6">
        <v>3</v>
      </c>
      <c r="MZ10" s="6">
        <v>6</v>
      </c>
      <c r="NB10" s="6" t="s">
        <v>1</v>
      </c>
      <c r="NC10" s="6">
        <v>90</v>
      </c>
      <c r="ND10" s="6">
        <v>90</v>
      </c>
      <c r="NE10" s="6">
        <v>2</v>
      </c>
      <c r="NF10" s="6">
        <v>1</v>
      </c>
      <c r="NH10" s="10" t="s">
        <v>1</v>
      </c>
      <c r="NI10" s="10">
        <v>50</v>
      </c>
      <c r="NJ10" s="10">
        <v>50</v>
      </c>
      <c r="NK10" s="10">
        <v>5</v>
      </c>
      <c r="NL10" s="10">
        <v>5</v>
      </c>
      <c r="NN10" s="10" t="s">
        <v>1</v>
      </c>
      <c r="NO10" s="10">
        <v>80</v>
      </c>
      <c r="NP10" s="10">
        <v>20</v>
      </c>
      <c r="NQ10" s="10">
        <v>4</v>
      </c>
      <c r="NR10" s="10">
        <v>5</v>
      </c>
      <c r="NT10" s="1" t="s">
        <v>1</v>
      </c>
      <c r="NU10" s="1">
        <v>90</v>
      </c>
      <c r="NV10" s="1">
        <v>10</v>
      </c>
      <c r="NW10" s="1">
        <v>3</v>
      </c>
      <c r="NX10" s="1">
        <v>6</v>
      </c>
      <c r="NZ10" s="1" t="s">
        <v>1</v>
      </c>
      <c r="OA10" s="1">
        <v>70</v>
      </c>
      <c r="OB10" s="1">
        <v>20</v>
      </c>
      <c r="OC10" s="1">
        <v>5</v>
      </c>
      <c r="OD10" s="1">
        <v>7</v>
      </c>
      <c r="OF10" s="1" t="s">
        <v>1</v>
      </c>
      <c r="OG10" s="1">
        <v>85</v>
      </c>
      <c r="OH10" s="1">
        <v>20</v>
      </c>
      <c r="OI10" s="1">
        <v>4</v>
      </c>
      <c r="OJ10" s="1">
        <v>9</v>
      </c>
      <c r="OL10" s="1" t="s">
        <v>1</v>
      </c>
      <c r="OM10" s="1">
        <v>80</v>
      </c>
      <c r="ON10" s="1">
        <v>30</v>
      </c>
      <c r="OO10" s="1">
        <v>1</v>
      </c>
      <c r="OP10" s="1">
        <v>7</v>
      </c>
      <c r="OR10" s="1" t="s">
        <v>1</v>
      </c>
      <c r="OS10" s="1">
        <v>85</v>
      </c>
      <c r="OT10" s="1">
        <v>70</v>
      </c>
      <c r="OU10" s="1">
        <v>6</v>
      </c>
      <c r="OV10" s="1">
        <v>8</v>
      </c>
      <c r="OX10" s="1" t="s">
        <v>1</v>
      </c>
      <c r="OY10" s="1">
        <v>60</v>
      </c>
      <c r="OZ10" s="1">
        <v>80</v>
      </c>
      <c r="PA10" s="1">
        <v>5</v>
      </c>
      <c r="PB10" s="1">
        <v>4</v>
      </c>
      <c r="PD10" s="1" t="s">
        <v>1</v>
      </c>
      <c r="PE10" s="1">
        <v>80</v>
      </c>
      <c r="PF10" s="1">
        <v>60</v>
      </c>
      <c r="PG10" s="1">
        <v>5</v>
      </c>
      <c r="PH10" s="1">
        <v>6</v>
      </c>
      <c r="PJ10" s="1" t="s">
        <v>1</v>
      </c>
      <c r="PK10" s="1">
        <v>90</v>
      </c>
      <c r="PL10" s="1">
        <v>0</v>
      </c>
      <c r="PM10" s="1">
        <v>5</v>
      </c>
      <c r="PN10" s="1">
        <v>7</v>
      </c>
      <c r="PP10" s="1" t="s">
        <v>1</v>
      </c>
      <c r="PQ10" s="1">
        <v>60</v>
      </c>
      <c r="PR10" s="1">
        <v>20</v>
      </c>
      <c r="PS10" s="1">
        <v>4</v>
      </c>
      <c r="PT10" s="1">
        <v>8</v>
      </c>
      <c r="PV10" s="1" t="s">
        <v>1</v>
      </c>
      <c r="PW10" s="1">
        <v>80</v>
      </c>
      <c r="PX10" s="1">
        <v>60</v>
      </c>
      <c r="PY10" s="1">
        <v>1</v>
      </c>
      <c r="PZ10" s="1">
        <v>2</v>
      </c>
      <c r="QB10" s="4" t="s">
        <v>1</v>
      </c>
      <c r="QC10" s="4">
        <v>80</v>
      </c>
      <c r="QD10" s="4">
        <v>0</v>
      </c>
      <c r="QE10" s="4">
        <v>2</v>
      </c>
      <c r="QF10" s="4">
        <v>9</v>
      </c>
      <c r="QH10" s="1" t="s">
        <v>1</v>
      </c>
      <c r="QI10" s="1">
        <v>100</v>
      </c>
      <c r="QJ10" s="1">
        <v>90</v>
      </c>
      <c r="QK10" s="1">
        <v>5</v>
      </c>
      <c r="QL10" s="1">
        <v>5</v>
      </c>
      <c r="QN10" s="1" t="s">
        <v>1</v>
      </c>
      <c r="QO10" s="1">
        <v>70</v>
      </c>
      <c r="QP10" s="1">
        <v>0</v>
      </c>
      <c r="QQ10" s="1">
        <v>6</v>
      </c>
      <c r="QR10" s="1">
        <v>6</v>
      </c>
    </row>
    <row r="11" spans="1:460" x14ac:dyDescent="0.2">
      <c r="A11" s="8">
        <v>2</v>
      </c>
      <c r="B11" s="8" t="s">
        <v>5</v>
      </c>
      <c r="C11" s="8">
        <v>2</v>
      </c>
      <c r="D11" s="8" t="s">
        <v>9</v>
      </c>
      <c r="E11" s="8" t="s">
        <v>9</v>
      </c>
      <c r="F11" s="8" t="s">
        <v>9</v>
      </c>
      <c r="G11" s="8" t="s">
        <v>45</v>
      </c>
      <c r="H11" s="8">
        <v>0</v>
      </c>
      <c r="J11" s="12">
        <v>2</v>
      </c>
      <c r="K11" s="12" t="s">
        <v>1</v>
      </c>
      <c r="L11" s="12">
        <f>IF(C27=11, D27,D28)</f>
        <v>80</v>
      </c>
      <c r="M11" s="12">
        <f>IF(C27=12,D27,D28)</f>
        <v>20</v>
      </c>
      <c r="N11" s="12">
        <f>IF(C27=11,E27,E28)</f>
        <v>4</v>
      </c>
      <c r="O11" s="12">
        <f>IF(C27=12,E27,E28)</f>
        <v>5</v>
      </c>
      <c r="R11" s="10" t="s">
        <v>1</v>
      </c>
      <c r="S11" s="10">
        <v>50</v>
      </c>
      <c r="T11" s="10">
        <v>0</v>
      </c>
      <c r="U11" s="10">
        <v>1</v>
      </c>
      <c r="V11" s="10">
        <v>3</v>
      </c>
      <c r="X11" s="10" t="s">
        <v>1</v>
      </c>
      <c r="Y11" s="10">
        <v>0</v>
      </c>
      <c r="Z11" s="10">
        <v>0</v>
      </c>
      <c r="AA11" s="10">
        <v>1</v>
      </c>
      <c r="AB11" s="10">
        <v>1</v>
      </c>
      <c r="AD11" s="6" t="s">
        <v>1</v>
      </c>
      <c r="AE11" s="6">
        <v>40</v>
      </c>
      <c r="AF11" s="6">
        <v>30</v>
      </c>
      <c r="AG11" s="6">
        <v>5</v>
      </c>
      <c r="AH11" s="6">
        <v>6</v>
      </c>
      <c r="AJ11" s="10" t="s">
        <v>1</v>
      </c>
      <c r="AK11" s="10">
        <v>50</v>
      </c>
      <c r="AL11" s="10">
        <v>50</v>
      </c>
      <c r="AM11" s="10">
        <v>9</v>
      </c>
      <c r="AN11" s="10">
        <v>5</v>
      </c>
      <c r="AP11" s="6" t="s">
        <v>1</v>
      </c>
      <c r="AQ11" s="6">
        <v>40</v>
      </c>
      <c r="AR11" s="6">
        <v>40</v>
      </c>
      <c r="AS11" s="6">
        <v>4</v>
      </c>
      <c r="AT11" s="6">
        <v>3</v>
      </c>
      <c r="AV11" s="10" t="s">
        <v>1</v>
      </c>
      <c r="AW11" s="10">
        <v>60</v>
      </c>
      <c r="AX11" s="10">
        <v>0</v>
      </c>
      <c r="AY11" s="10">
        <v>6</v>
      </c>
      <c r="AZ11" s="10">
        <v>7</v>
      </c>
      <c r="BB11" s="6" t="s">
        <v>1</v>
      </c>
      <c r="BC11" s="6">
        <v>50</v>
      </c>
      <c r="BD11" s="6">
        <v>50</v>
      </c>
      <c r="BE11" s="6">
        <v>5</v>
      </c>
      <c r="BF11" s="6">
        <v>5</v>
      </c>
      <c r="BH11" s="10" t="s">
        <v>1</v>
      </c>
      <c r="BI11" s="10">
        <v>40</v>
      </c>
      <c r="BJ11" s="10">
        <v>40</v>
      </c>
      <c r="BK11" s="10">
        <v>6</v>
      </c>
      <c r="BL11" s="10">
        <v>5</v>
      </c>
      <c r="BN11" s="6" t="s">
        <v>1</v>
      </c>
      <c r="BO11" s="6">
        <v>70</v>
      </c>
      <c r="BP11" s="6">
        <v>0</v>
      </c>
      <c r="BQ11" s="6">
        <v>4</v>
      </c>
      <c r="BR11" s="6">
        <v>1</v>
      </c>
      <c r="BT11" s="10" t="s">
        <v>1</v>
      </c>
      <c r="BU11" s="10">
        <v>100</v>
      </c>
      <c r="BV11" s="10">
        <v>100</v>
      </c>
      <c r="BW11" s="10">
        <v>1</v>
      </c>
      <c r="BX11" s="10">
        <v>1</v>
      </c>
      <c r="BZ11" s="6" t="s">
        <v>1</v>
      </c>
      <c r="CA11" s="6">
        <v>20</v>
      </c>
      <c r="CB11" s="6">
        <v>10</v>
      </c>
      <c r="CC11" s="6">
        <v>5</v>
      </c>
      <c r="CD11" s="6">
        <v>4</v>
      </c>
      <c r="CF11" s="10" t="s">
        <v>1</v>
      </c>
      <c r="CG11" s="10">
        <v>80</v>
      </c>
      <c r="CH11" s="10">
        <v>10</v>
      </c>
      <c r="CI11" s="10">
        <v>2</v>
      </c>
      <c r="CJ11" s="10">
        <v>2</v>
      </c>
      <c r="CL11" s="6" t="s">
        <v>1</v>
      </c>
      <c r="CM11" s="6">
        <v>60</v>
      </c>
      <c r="CN11" s="6">
        <v>20</v>
      </c>
      <c r="CO11" s="6">
        <v>5</v>
      </c>
      <c r="CP11" s="6">
        <v>4</v>
      </c>
      <c r="CR11" s="10" t="s">
        <v>1</v>
      </c>
      <c r="CS11" s="10">
        <v>20</v>
      </c>
      <c r="CT11" s="10">
        <v>10</v>
      </c>
      <c r="CU11" s="10">
        <v>4</v>
      </c>
      <c r="CV11" s="10">
        <v>4</v>
      </c>
      <c r="CX11" s="6" t="s">
        <v>1</v>
      </c>
      <c r="CY11" s="6">
        <v>0</v>
      </c>
      <c r="CZ11" s="6">
        <v>0</v>
      </c>
      <c r="DA11" s="6">
        <v>2</v>
      </c>
      <c r="DB11" s="6">
        <v>2</v>
      </c>
      <c r="DD11" s="10" t="s">
        <v>1</v>
      </c>
      <c r="DE11" s="10">
        <v>50</v>
      </c>
      <c r="DF11" s="10">
        <v>30</v>
      </c>
      <c r="DG11" s="10">
        <v>3</v>
      </c>
      <c r="DH11" s="10">
        <v>7</v>
      </c>
      <c r="DJ11" s="6" t="s">
        <v>1</v>
      </c>
      <c r="DK11" s="6">
        <v>0</v>
      </c>
      <c r="DL11" s="6">
        <v>0</v>
      </c>
      <c r="DM11" s="6">
        <v>1</v>
      </c>
      <c r="DN11" s="6">
        <v>1</v>
      </c>
      <c r="DP11" s="10" t="s">
        <v>1</v>
      </c>
      <c r="DQ11" s="10">
        <v>80</v>
      </c>
      <c r="DR11" s="10">
        <v>0</v>
      </c>
      <c r="DS11" s="10">
        <v>1</v>
      </c>
      <c r="DT11" s="10">
        <v>2</v>
      </c>
      <c r="DV11" s="6" t="s">
        <v>1</v>
      </c>
      <c r="DW11" s="6">
        <v>60</v>
      </c>
      <c r="DX11" s="6">
        <v>60</v>
      </c>
      <c r="DY11" s="6">
        <v>3</v>
      </c>
      <c r="DZ11" s="6">
        <v>1</v>
      </c>
      <c r="EB11" s="10" t="s">
        <v>1</v>
      </c>
      <c r="EC11" s="10">
        <v>40</v>
      </c>
      <c r="ED11" s="10">
        <v>40</v>
      </c>
      <c r="EE11" s="10">
        <v>1</v>
      </c>
      <c r="EF11" s="10">
        <v>5</v>
      </c>
      <c r="EH11" s="6" t="s">
        <v>1</v>
      </c>
      <c r="EI11" s="6">
        <v>50</v>
      </c>
      <c r="EJ11" s="6">
        <v>0</v>
      </c>
      <c r="EK11" s="6">
        <v>4</v>
      </c>
      <c r="EL11" s="6">
        <v>4</v>
      </c>
      <c r="EN11" s="10" t="s">
        <v>1</v>
      </c>
      <c r="EO11" s="10">
        <v>50</v>
      </c>
      <c r="EP11" s="10">
        <v>50</v>
      </c>
      <c r="EQ11" s="10">
        <v>7</v>
      </c>
      <c r="ER11" s="10">
        <v>7</v>
      </c>
      <c r="ET11" s="6" t="s">
        <v>1</v>
      </c>
      <c r="EU11" s="6">
        <v>80</v>
      </c>
      <c r="EV11" s="6">
        <v>80</v>
      </c>
      <c r="EW11" s="6">
        <v>2</v>
      </c>
      <c r="EX11" s="6">
        <v>2</v>
      </c>
      <c r="EZ11" s="10" t="s">
        <v>1</v>
      </c>
      <c r="FA11" s="10">
        <v>75</v>
      </c>
      <c r="FB11" s="10">
        <v>35</v>
      </c>
      <c r="FC11" s="10">
        <v>4</v>
      </c>
      <c r="FD11" s="10">
        <v>7</v>
      </c>
      <c r="FF11" s="6" t="s">
        <v>1</v>
      </c>
      <c r="FG11" s="6">
        <v>70</v>
      </c>
      <c r="FH11" s="6">
        <v>50</v>
      </c>
      <c r="FI11" s="6">
        <v>3</v>
      </c>
      <c r="FJ11" s="6">
        <v>1</v>
      </c>
      <c r="FL11" s="10" t="s">
        <v>1</v>
      </c>
      <c r="FM11" s="10">
        <v>90</v>
      </c>
      <c r="FN11" s="10">
        <v>50</v>
      </c>
      <c r="FO11" s="10">
        <v>1</v>
      </c>
      <c r="FP11" s="10">
        <v>2</v>
      </c>
      <c r="FR11" s="6" t="s">
        <v>1</v>
      </c>
      <c r="FS11" s="6">
        <v>90</v>
      </c>
      <c r="FT11" s="6">
        <v>80</v>
      </c>
      <c r="FU11" s="6">
        <v>3</v>
      </c>
      <c r="FV11" s="6">
        <v>2</v>
      </c>
      <c r="FX11" s="10" t="s">
        <v>1</v>
      </c>
      <c r="FY11" s="10">
        <v>30</v>
      </c>
      <c r="FZ11" s="10">
        <v>10</v>
      </c>
      <c r="GA11" s="10">
        <v>3</v>
      </c>
      <c r="GB11" s="10">
        <v>4</v>
      </c>
      <c r="GD11" s="6" t="s">
        <v>1</v>
      </c>
      <c r="GE11" s="6">
        <v>50</v>
      </c>
      <c r="GF11" s="6">
        <v>30</v>
      </c>
      <c r="GG11" s="6">
        <v>6</v>
      </c>
      <c r="GH11" s="6">
        <v>6</v>
      </c>
      <c r="GJ11" s="6" t="s">
        <v>1</v>
      </c>
      <c r="GK11" s="6">
        <v>70</v>
      </c>
      <c r="GL11" s="6">
        <v>10</v>
      </c>
      <c r="GM11" s="6">
        <v>2</v>
      </c>
      <c r="GN11" s="6">
        <v>3</v>
      </c>
      <c r="GP11" s="10" t="s">
        <v>1</v>
      </c>
      <c r="GQ11" s="10">
        <v>90</v>
      </c>
      <c r="GR11" s="10">
        <v>20</v>
      </c>
      <c r="GS11" s="10">
        <v>1</v>
      </c>
      <c r="GT11" s="10">
        <v>1</v>
      </c>
      <c r="GV11" s="10" t="s">
        <v>1</v>
      </c>
      <c r="GW11" s="10">
        <v>40</v>
      </c>
      <c r="GX11" s="10">
        <v>0</v>
      </c>
      <c r="GY11" s="10">
        <v>1</v>
      </c>
      <c r="GZ11" s="10">
        <v>2</v>
      </c>
      <c r="HB11" s="6" t="s">
        <v>1</v>
      </c>
      <c r="HC11" s="6">
        <v>10</v>
      </c>
      <c r="HD11" s="6">
        <v>20</v>
      </c>
      <c r="HE11" s="6">
        <v>5</v>
      </c>
      <c r="HF11" s="6">
        <v>3</v>
      </c>
      <c r="HH11" s="10" t="s">
        <v>1</v>
      </c>
      <c r="HI11" s="10">
        <v>30</v>
      </c>
      <c r="HJ11" s="10">
        <v>40</v>
      </c>
      <c r="HK11" s="10">
        <v>6</v>
      </c>
      <c r="HL11" s="10">
        <v>6</v>
      </c>
      <c r="HN11" s="6" t="s">
        <v>1</v>
      </c>
      <c r="HO11" s="6">
        <v>70</v>
      </c>
      <c r="HP11" s="6">
        <v>0</v>
      </c>
      <c r="HQ11" s="6">
        <v>2</v>
      </c>
      <c r="HR11" s="6">
        <v>2</v>
      </c>
      <c r="HT11" s="10" t="s">
        <v>1</v>
      </c>
      <c r="HU11" s="10">
        <v>10</v>
      </c>
      <c r="HV11" s="10">
        <v>10</v>
      </c>
      <c r="HW11" s="10">
        <v>4</v>
      </c>
      <c r="HX11" s="10">
        <v>5</v>
      </c>
      <c r="HZ11" s="10" t="s">
        <v>1</v>
      </c>
      <c r="IA11" s="10">
        <v>80</v>
      </c>
      <c r="IB11" s="10">
        <v>15</v>
      </c>
      <c r="IC11" s="10">
        <v>1</v>
      </c>
      <c r="ID11" s="10">
        <v>1</v>
      </c>
      <c r="IF11" s="6" t="s">
        <v>1</v>
      </c>
      <c r="IG11" s="6">
        <v>30</v>
      </c>
      <c r="IH11" s="6">
        <v>0</v>
      </c>
      <c r="II11" s="6">
        <v>3</v>
      </c>
      <c r="IJ11" s="6">
        <v>3</v>
      </c>
      <c r="IL11" s="10" t="s">
        <v>1</v>
      </c>
      <c r="IM11" s="10">
        <v>30</v>
      </c>
      <c r="IN11" s="10">
        <v>30</v>
      </c>
      <c r="IO11" s="10">
        <v>2</v>
      </c>
      <c r="IP11" s="10">
        <v>2</v>
      </c>
      <c r="IR11" s="10" t="s">
        <v>1</v>
      </c>
      <c r="IS11" s="10">
        <v>60</v>
      </c>
      <c r="IT11" s="10">
        <v>20</v>
      </c>
      <c r="IU11" s="10">
        <v>1</v>
      </c>
      <c r="IV11" s="10">
        <v>5</v>
      </c>
      <c r="IX11" s="6" t="s">
        <v>1</v>
      </c>
      <c r="IY11" s="6">
        <v>35</v>
      </c>
      <c r="IZ11" s="6">
        <v>20</v>
      </c>
      <c r="JA11" s="6">
        <v>3</v>
      </c>
      <c r="JB11" s="6">
        <v>1</v>
      </c>
      <c r="JD11" s="6" t="s">
        <v>1</v>
      </c>
      <c r="JE11" s="6">
        <v>50</v>
      </c>
      <c r="JF11" s="6">
        <v>50</v>
      </c>
      <c r="JG11" s="6">
        <v>5</v>
      </c>
      <c r="JH11" s="6">
        <v>6</v>
      </c>
      <c r="JJ11" s="10" t="s">
        <v>1</v>
      </c>
      <c r="JK11" s="10">
        <v>70</v>
      </c>
      <c r="JL11" s="10">
        <v>60</v>
      </c>
      <c r="JM11" s="10">
        <v>7</v>
      </c>
      <c r="JN11" s="10">
        <v>3</v>
      </c>
      <c r="JP11" s="6" t="s">
        <v>1</v>
      </c>
      <c r="JQ11" s="6">
        <v>40</v>
      </c>
      <c r="JR11" s="6">
        <v>20</v>
      </c>
      <c r="JS11" s="6">
        <v>3</v>
      </c>
      <c r="JT11" s="6">
        <v>3</v>
      </c>
      <c r="JV11" s="6" t="s">
        <v>1</v>
      </c>
      <c r="JW11" s="6">
        <v>50</v>
      </c>
      <c r="JX11" s="6">
        <v>50</v>
      </c>
      <c r="JY11" s="6">
        <v>6</v>
      </c>
      <c r="JZ11" s="6">
        <v>5</v>
      </c>
      <c r="KB11" s="6" t="s">
        <v>1</v>
      </c>
      <c r="KC11" s="6">
        <v>50</v>
      </c>
      <c r="KD11" s="6">
        <v>50</v>
      </c>
      <c r="KE11" s="6">
        <v>8</v>
      </c>
      <c r="KF11" s="6">
        <v>9</v>
      </c>
      <c r="KH11" s="6" t="s">
        <v>1</v>
      </c>
      <c r="KI11" s="6">
        <v>40</v>
      </c>
      <c r="KJ11" s="6">
        <v>50</v>
      </c>
      <c r="KK11" s="6">
        <v>2</v>
      </c>
      <c r="KL11" s="6">
        <v>1</v>
      </c>
      <c r="KN11" s="10" t="s">
        <v>1</v>
      </c>
      <c r="KO11" s="10">
        <v>75</v>
      </c>
      <c r="KP11" s="10">
        <v>10</v>
      </c>
      <c r="KQ11" s="10">
        <v>4</v>
      </c>
      <c r="KR11" s="10">
        <v>5</v>
      </c>
      <c r="KT11" s="10" t="s">
        <v>1</v>
      </c>
      <c r="KU11" s="10">
        <v>100</v>
      </c>
      <c r="KV11" s="10">
        <v>100</v>
      </c>
      <c r="KW11" s="10">
        <v>6</v>
      </c>
      <c r="KX11" s="10">
        <v>6</v>
      </c>
      <c r="KZ11" s="10" t="s">
        <v>1</v>
      </c>
      <c r="LA11" s="10">
        <v>90</v>
      </c>
      <c r="LB11" s="10">
        <v>0</v>
      </c>
      <c r="LC11" s="10">
        <v>1</v>
      </c>
      <c r="LD11" s="10">
        <v>2</v>
      </c>
      <c r="LF11" s="6" t="s">
        <v>1</v>
      </c>
      <c r="LG11" s="6">
        <v>20</v>
      </c>
      <c r="LH11" s="6">
        <v>50</v>
      </c>
      <c r="LI11" s="6">
        <v>4</v>
      </c>
      <c r="LJ11" s="6">
        <v>3</v>
      </c>
      <c r="LL11" s="6" t="s">
        <v>1</v>
      </c>
      <c r="LM11" s="6">
        <v>40</v>
      </c>
      <c r="LN11" s="6">
        <v>40</v>
      </c>
      <c r="LO11" s="6">
        <v>4</v>
      </c>
      <c r="LP11" s="6">
        <v>5</v>
      </c>
      <c r="LR11" s="10" t="s">
        <v>1</v>
      </c>
      <c r="LS11" s="10">
        <v>50</v>
      </c>
      <c r="LT11" s="10">
        <v>30</v>
      </c>
      <c r="LU11" s="10">
        <v>4</v>
      </c>
      <c r="LV11" s="10">
        <v>7</v>
      </c>
      <c r="LX11" s="10" t="s">
        <v>1</v>
      </c>
      <c r="LY11" s="10">
        <v>50</v>
      </c>
      <c r="LZ11" s="10">
        <v>5</v>
      </c>
      <c r="MA11" s="10">
        <v>2</v>
      </c>
      <c r="MB11" s="10">
        <v>3</v>
      </c>
      <c r="MD11" s="10" t="s">
        <v>1</v>
      </c>
      <c r="ME11" s="10">
        <v>95</v>
      </c>
      <c r="MF11" s="10">
        <v>5</v>
      </c>
      <c r="MG11" s="10">
        <v>1</v>
      </c>
      <c r="MH11" s="10">
        <v>2</v>
      </c>
      <c r="MJ11" s="6" t="s">
        <v>1</v>
      </c>
      <c r="MK11" s="6">
        <v>50</v>
      </c>
      <c r="ML11" s="6">
        <v>30</v>
      </c>
      <c r="MM11" s="6">
        <v>6</v>
      </c>
      <c r="MN11" s="6">
        <v>7</v>
      </c>
      <c r="MP11" s="10" t="s">
        <v>1</v>
      </c>
      <c r="MQ11" s="10">
        <v>90</v>
      </c>
      <c r="MR11" s="10">
        <v>10</v>
      </c>
      <c r="MS11" s="10">
        <v>2</v>
      </c>
      <c r="MT11" s="10">
        <v>5</v>
      </c>
      <c r="MV11" s="6" t="s">
        <v>1</v>
      </c>
      <c r="MW11" s="6">
        <v>80</v>
      </c>
      <c r="MX11" s="6">
        <v>5</v>
      </c>
      <c r="MY11" s="6">
        <v>3</v>
      </c>
      <c r="MZ11" s="6">
        <v>6</v>
      </c>
      <c r="NB11" s="6" t="s">
        <v>1</v>
      </c>
      <c r="NC11" s="6">
        <v>90</v>
      </c>
      <c r="ND11" s="6">
        <v>0</v>
      </c>
      <c r="NE11" s="6">
        <v>2</v>
      </c>
      <c r="NF11" s="6">
        <v>1</v>
      </c>
      <c r="NH11" s="10" t="s">
        <v>1</v>
      </c>
      <c r="NI11" s="10">
        <v>50</v>
      </c>
      <c r="NJ11" s="10">
        <v>40</v>
      </c>
      <c r="NK11" s="10">
        <v>5</v>
      </c>
      <c r="NL11" s="10">
        <v>5</v>
      </c>
      <c r="NN11" s="10" t="s">
        <v>1</v>
      </c>
      <c r="NO11" s="10">
        <v>80</v>
      </c>
      <c r="NP11" s="10">
        <v>20</v>
      </c>
      <c r="NQ11" s="10">
        <v>4</v>
      </c>
      <c r="NR11" s="10">
        <v>5</v>
      </c>
      <c r="NT11" s="1" t="s">
        <v>1</v>
      </c>
      <c r="NU11" s="1">
        <v>60</v>
      </c>
      <c r="NV11" s="1">
        <v>10</v>
      </c>
      <c r="NW11" s="1">
        <v>3</v>
      </c>
      <c r="NX11" s="1">
        <v>6</v>
      </c>
      <c r="NZ11" s="1" t="s">
        <v>1</v>
      </c>
      <c r="OA11" s="1">
        <v>60</v>
      </c>
      <c r="OB11" s="1">
        <v>10</v>
      </c>
      <c r="OC11" s="1">
        <v>4</v>
      </c>
      <c r="OD11" s="1">
        <v>6</v>
      </c>
      <c r="OF11" s="1" t="s">
        <v>1</v>
      </c>
      <c r="OG11" s="1">
        <v>70</v>
      </c>
      <c r="OH11" s="1">
        <v>10</v>
      </c>
      <c r="OI11" s="1">
        <v>5</v>
      </c>
      <c r="OJ11" s="1">
        <v>8</v>
      </c>
      <c r="OL11" s="1" t="s">
        <v>1</v>
      </c>
      <c r="OM11" s="1">
        <v>70</v>
      </c>
      <c r="ON11" s="1">
        <v>20</v>
      </c>
      <c r="OO11" s="1">
        <v>1</v>
      </c>
      <c r="OP11" s="1">
        <v>9</v>
      </c>
      <c r="OR11" s="1" t="s">
        <v>1</v>
      </c>
      <c r="OS11" s="1">
        <v>75</v>
      </c>
      <c r="OT11" s="1">
        <v>35</v>
      </c>
      <c r="OU11" s="1">
        <v>6</v>
      </c>
      <c r="OV11" s="1">
        <v>8</v>
      </c>
      <c r="OX11" s="1" t="s">
        <v>1</v>
      </c>
      <c r="OY11" s="1">
        <v>80</v>
      </c>
      <c r="OZ11" s="1">
        <v>90</v>
      </c>
      <c r="PA11" s="1">
        <v>5</v>
      </c>
      <c r="PB11" s="1">
        <v>5</v>
      </c>
      <c r="PD11" s="1" t="s">
        <v>1</v>
      </c>
      <c r="PE11" s="1">
        <v>70</v>
      </c>
      <c r="PF11" s="1">
        <v>60</v>
      </c>
      <c r="PG11" s="1">
        <v>4</v>
      </c>
      <c r="PH11" s="1">
        <v>5</v>
      </c>
      <c r="PJ11" s="1" t="s">
        <v>1</v>
      </c>
      <c r="PK11" s="1">
        <v>80</v>
      </c>
      <c r="PL11" s="1">
        <v>0</v>
      </c>
      <c r="PM11" s="1">
        <v>5</v>
      </c>
      <c r="PN11" s="1">
        <v>8</v>
      </c>
      <c r="PP11" s="1" t="s">
        <v>1</v>
      </c>
      <c r="PQ11" s="1">
        <v>20</v>
      </c>
      <c r="PR11" s="1">
        <v>0</v>
      </c>
      <c r="PS11" s="1">
        <v>5</v>
      </c>
      <c r="PT11" s="1">
        <v>8</v>
      </c>
      <c r="PV11" s="1" t="s">
        <v>1</v>
      </c>
      <c r="PW11" s="1">
        <v>70</v>
      </c>
      <c r="PX11" s="1">
        <v>50</v>
      </c>
      <c r="PY11" s="1">
        <v>2</v>
      </c>
      <c r="PZ11" s="1">
        <v>2</v>
      </c>
      <c r="QB11" s="4" t="s">
        <v>1</v>
      </c>
      <c r="QC11" s="4">
        <v>70</v>
      </c>
      <c r="QD11" s="4">
        <v>0</v>
      </c>
      <c r="QE11" s="4">
        <v>3</v>
      </c>
      <c r="QF11" s="4">
        <v>8</v>
      </c>
      <c r="QH11" s="1" t="s">
        <v>1</v>
      </c>
      <c r="QI11" s="1">
        <v>40</v>
      </c>
      <c r="QJ11" s="1">
        <v>30</v>
      </c>
      <c r="QK11" s="1">
        <v>5</v>
      </c>
      <c r="QL11" s="1">
        <v>5</v>
      </c>
      <c r="QN11" s="1" t="s">
        <v>1</v>
      </c>
      <c r="QO11" s="1">
        <v>70</v>
      </c>
      <c r="QP11" s="1">
        <v>0</v>
      </c>
      <c r="QQ11" s="1">
        <v>6</v>
      </c>
      <c r="QR11" s="1">
        <v>6</v>
      </c>
    </row>
    <row r="12" spans="1:460" x14ac:dyDescent="0.2">
      <c r="A12" s="8">
        <v>2</v>
      </c>
      <c r="B12" s="8" t="s">
        <v>5</v>
      </c>
      <c r="C12" s="8">
        <v>1</v>
      </c>
      <c r="D12" s="8" t="s">
        <v>9</v>
      </c>
      <c r="E12" s="8" t="s">
        <v>9</v>
      </c>
      <c r="F12" s="8" t="s">
        <v>9</v>
      </c>
      <c r="G12" s="8" t="s">
        <v>46</v>
      </c>
      <c r="H12" s="8">
        <v>128</v>
      </c>
      <c r="J12" s="12">
        <v>3</v>
      </c>
      <c r="K12" s="12" t="s">
        <v>1</v>
      </c>
      <c r="L12" s="12">
        <f>IF(C29=11,D29,D30)</f>
        <v>70</v>
      </c>
      <c r="M12" s="12">
        <f>IF(C29=12,D29,D30)</f>
        <v>10</v>
      </c>
      <c r="N12" s="12">
        <f>IF(C29=11,E29,E30)</f>
        <v>4</v>
      </c>
      <c r="O12" s="12">
        <f>IF(C29=12,E29,E30)</f>
        <v>5</v>
      </c>
      <c r="R12" s="10" t="s">
        <v>1</v>
      </c>
      <c r="S12" s="10">
        <v>0</v>
      </c>
      <c r="T12" s="10">
        <v>0</v>
      </c>
      <c r="U12" s="10">
        <v>1</v>
      </c>
      <c r="V12" s="10">
        <v>3</v>
      </c>
      <c r="X12" s="10" t="s">
        <v>1</v>
      </c>
      <c r="Y12" s="10">
        <v>0</v>
      </c>
      <c r="Z12" s="10">
        <v>0</v>
      </c>
      <c r="AA12" s="10">
        <v>1</v>
      </c>
      <c r="AB12" s="10">
        <v>1</v>
      </c>
      <c r="AD12" s="6" t="s">
        <v>1</v>
      </c>
      <c r="AE12" s="6">
        <v>40</v>
      </c>
      <c r="AF12" s="6">
        <v>30</v>
      </c>
      <c r="AG12" s="6">
        <v>5</v>
      </c>
      <c r="AH12" s="6">
        <v>6</v>
      </c>
      <c r="AJ12" s="10" t="s">
        <v>1</v>
      </c>
      <c r="AK12" s="10">
        <v>50</v>
      </c>
      <c r="AL12" s="10">
        <v>50</v>
      </c>
      <c r="AM12" s="10">
        <v>8</v>
      </c>
      <c r="AN12" s="10">
        <v>5</v>
      </c>
      <c r="AP12" s="6" t="s">
        <v>1</v>
      </c>
      <c r="AQ12" s="6">
        <v>30</v>
      </c>
      <c r="AR12" s="6">
        <v>30</v>
      </c>
      <c r="AS12" s="6">
        <v>4</v>
      </c>
      <c r="AT12" s="6">
        <v>3</v>
      </c>
      <c r="AV12" s="10" t="s">
        <v>1</v>
      </c>
      <c r="AW12" s="10">
        <v>20</v>
      </c>
      <c r="AX12" s="10">
        <v>0</v>
      </c>
      <c r="AY12" s="10">
        <v>6</v>
      </c>
      <c r="AZ12" s="10">
        <v>8</v>
      </c>
      <c r="BB12" s="6" t="s">
        <v>1</v>
      </c>
      <c r="BC12" s="6">
        <v>50</v>
      </c>
      <c r="BD12" s="6">
        <v>50</v>
      </c>
      <c r="BE12" s="6">
        <v>5</v>
      </c>
      <c r="BF12" s="6">
        <v>5</v>
      </c>
      <c r="BH12" s="10" t="s">
        <v>1</v>
      </c>
      <c r="BI12" s="10">
        <v>40</v>
      </c>
      <c r="BJ12" s="10">
        <v>40</v>
      </c>
      <c r="BK12" s="10">
        <v>6</v>
      </c>
      <c r="BL12" s="10">
        <v>5</v>
      </c>
      <c r="BN12" s="6" t="s">
        <v>1</v>
      </c>
      <c r="BO12" s="6">
        <v>70</v>
      </c>
      <c r="BP12" s="6">
        <v>0</v>
      </c>
      <c r="BQ12" s="6">
        <v>4</v>
      </c>
      <c r="BR12" s="6">
        <v>1</v>
      </c>
      <c r="BT12" s="10" t="s">
        <v>1</v>
      </c>
      <c r="BU12" s="10">
        <v>100</v>
      </c>
      <c r="BV12" s="10">
        <v>100</v>
      </c>
      <c r="BW12" s="10">
        <v>1</v>
      </c>
      <c r="BX12" s="10">
        <v>1</v>
      </c>
      <c r="BZ12" s="6" t="s">
        <v>1</v>
      </c>
      <c r="CA12" s="6">
        <v>20</v>
      </c>
      <c r="CB12" s="6">
        <v>0</v>
      </c>
      <c r="CC12" s="6">
        <v>3</v>
      </c>
      <c r="CD12" s="6">
        <v>2</v>
      </c>
      <c r="CF12" s="10" t="s">
        <v>1</v>
      </c>
      <c r="CG12" s="10">
        <v>50</v>
      </c>
      <c r="CH12" s="10">
        <v>10</v>
      </c>
      <c r="CI12" s="10">
        <v>3</v>
      </c>
      <c r="CJ12" s="10">
        <v>3</v>
      </c>
      <c r="CL12" s="6" t="s">
        <v>1</v>
      </c>
      <c r="CM12" s="6">
        <v>60</v>
      </c>
      <c r="CN12" s="6">
        <v>40</v>
      </c>
      <c r="CO12" s="6">
        <v>5</v>
      </c>
      <c r="CP12" s="6">
        <v>4</v>
      </c>
      <c r="CR12" s="10" t="s">
        <v>1</v>
      </c>
      <c r="CS12" s="10">
        <v>10</v>
      </c>
      <c r="CT12" s="10">
        <v>10</v>
      </c>
      <c r="CU12" s="10">
        <v>4</v>
      </c>
      <c r="CV12" s="10">
        <v>6</v>
      </c>
      <c r="CX12" s="6" t="s">
        <v>1</v>
      </c>
      <c r="CY12" s="6">
        <v>0</v>
      </c>
      <c r="CZ12" s="6">
        <v>0</v>
      </c>
      <c r="DA12" s="6">
        <v>2</v>
      </c>
      <c r="DB12" s="6">
        <v>2</v>
      </c>
      <c r="DD12" s="10" t="s">
        <v>1</v>
      </c>
      <c r="DE12" s="10">
        <v>60</v>
      </c>
      <c r="DF12" s="10">
        <v>30</v>
      </c>
      <c r="DG12" s="10">
        <v>4</v>
      </c>
      <c r="DH12" s="10">
        <v>6</v>
      </c>
      <c r="DJ12" s="6" t="s">
        <v>1</v>
      </c>
      <c r="DK12" s="6">
        <v>0</v>
      </c>
      <c r="DL12" s="6">
        <v>0</v>
      </c>
      <c r="DM12" s="6">
        <v>1</v>
      </c>
      <c r="DN12" s="6">
        <v>1</v>
      </c>
      <c r="DP12" s="10" t="s">
        <v>1</v>
      </c>
      <c r="DQ12" s="10">
        <v>75</v>
      </c>
      <c r="DR12" s="10">
        <v>0</v>
      </c>
      <c r="DS12" s="10">
        <v>1</v>
      </c>
      <c r="DT12" s="10">
        <v>2</v>
      </c>
      <c r="DV12" s="6" t="s">
        <v>1</v>
      </c>
      <c r="DW12" s="6">
        <v>60</v>
      </c>
      <c r="DX12" s="6">
        <v>60</v>
      </c>
      <c r="DY12" s="6">
        <v>3</v>
      </c>
      <c r="DZ12" s="6">
        <v>1</v>
      </c>
      <c r="EB12" s="10" t="s">
        <v>1</v>
      </c>
      <c r="EC12" s="10">
        <v>20</v>
      </c>
      <c r="ED12" s="10">
        <v>0</v>
      </c>
      <c r="EE12" s="10">
        <v>1</v>
      </c>
      <c r="EF12" s="10">
        <v>5</v>
      </c>
      <c r="EH12" s="6" t="s">
        <v>1</v>
      </c>
      <c r="EI12" s="6">
        <v>0</v>
      </c>
      <c r="EJ12" s="6">
        <v>0</v>
      </c>
      <c r="EK12" s="6">
        <v>4</v>
      </c>
      <c r="EL12" s="6">
        <v>4</v>
      </c>
      <c r="EN12" s="10" t="s">
        <v>1</v>
      </c>
      <c r="EO12" s="10">
        <v>50</v>
      </c>
      <c r="EP12" s="10">
        <v>50</v>
      </c>
      <c r="EQ12" s="10">
        <v>7</v>
      </c>
      <c r="ER12" s="10">
        <v>7</v>
      </c>
      <c r="ET12" s="6" t="s">
        <v>1</v>
      </c>
      <c r="EU12" s="6">
        <v>80</v>
      </c>
      <c r="EV12" s="6">
        <v>80</v>
      </c>
      <c r="EW12" s="6">
        <v>2</v>
      </c>
      <c r="EX12" s="6">
        <v>2</v>
      </c>
      <c r="EZ12" s="10" t="s">
        <v>1</v>
      </c>
      <c r="FA12" s="10">
        <v>75</v>
      </c>
      <c r="FB12" s="10">
        <v>30</v>
      </c>
      <c r="FC12" s="10">
        <v>4</v>
      </c>
      <c r="FD12" s="10">
        <v>7</v>
      </c>
      <c r="FF12" s="6" t="s">
        <v>1</v>
      </c>
      <c r="FG12" s="6">
        <v>60</v>
      </c>
      <c r="FH12" s="6">
        <v>40</v>
      </c>
      <c r="FI12" s="6">
        <v>3</v>
      </c>
      <c r="FJ12" s="6">
        <v>2</v>
      </c>
      <c r="FL12" s="10" t="s">
        <v>1</v>
      </c>
      <c r="FM12" s="10">
        <v>90</v>
      </c>
      <c r="FN12" s="10">
        <v>50</v>
      </c>
      <c r="FO12" s="10">
        <v>1</v>
      </c>
      <c r="FP12" s="10">
        <v>2</v>
      </c>
      <c r="FR12" s="6" t="s">
        <v>1</v>
      </c>
      <c r="FS12" s="6">
        <v>90</v>
      </c>
      <c r="FT12" s="6">
        <v>80</v>
      </c>
      <c r="FU12" s="6">
        <v>2</v>
      </c>
      <c r="FV12" s="6">
        <v>2</v>
      </c>
      <c r="FX12" s="10" t="s">
        <v>1</v>
      </c>
      <c r="FY12" s="10">
        <v>30</v>
      </c>
      <c r="FZ12" s="10">
        <v>10</v>
      </c>
      <c r="GA12" s="10">
        <v>3</v>
      </c>
      <c r="GB12" s="10">
        <v>4</v>
      </c>
      <c r="GD12" s="6" t="s">
        <v>1</v>
      </c>
      <c r="GE12" s="6">
        <v>50</v>
      </c>
      <c r="GF12" s="6">
        <v>30</v>
      </c>
      <c r="GG12" s="6">
        <v>6</v>
      </c>
      <c r="GH12" s="6">
        <v>6</v>
      </c>
      <c r="GJ12" s="6" t="s">
        <v>1</v>
      </c>
      <c r="GK12" s="6">
        <v>70</v>
      </c>
      <c r="GL12" s="6">
        <v>10</v>
      </c>
      <c r="GM12" s="6">
        <v>2</v>
      </c>
      <c r="GN12" s="6">
        <v>3</v>
      </c>
      <c r="GP12" s="10" t="s">
        <v>1</v>
      </c>
      <c r="GQ12" s="10">
        <v>70</v>
      </c>
      <c r="GR12" s="10">
        <v>10</v>
      </c>
      <c r="GS12" s="10">
        <v>1</v>
      </c>
      <c r="GT12" s="10">
        <v>1</v>
      </c>
      <c r="GV12" s="10" t="s">
        <v>1</v>
      </c>
      <c r="GW12" s="10">
        <v>40</v>
      </c>
      <c r="GX12" s="10">
        <v>0</v>
      </c>
      <c r="GY12" s="10">
        <v>1</v>
      </c>
      <c r="GZ12" s="10">
        <v>2</v>
      </c>
      <c r="HB12" s="6" t="s">
        <v>1</v>
      </c>
      <c r="HC12" s="6">
        <v>20</v>
      </c>
      <c r="HD12" s="6">
        <v>20</v>
      </c>
      <c r="HE12" s="6">
        <v>3</v>
      </c>
      <c r="HF12" s="6">
        <v>3</v>
      </c>
      <c r="HH12" s="10" t="s">
        <v>1</v>
      </c>
      <c r="HI12" s="10">
        <v>30</v>
      </c>
      <c r="HJ12" s="10">
        <v>40</v>
      </c>
      <c r="HK12" s="10">
        <v>6</v>
      </c>
      <c r="HL12" s="10">
        <v>6</v>
      </c>
      <c r="HN12" s="6" t="s">
        <v>1</v>
      </c>
      <c r="HO12" s="6">
        <v>0</v>
      </c>
      <c r="HP12" s="6">
        <v>0</v>
      </c>
      <c r="HQ12" s="6">
        <v>3</v>
      </c>
      <c r="HR12" s="6">
        <v>2</v>
      </c>
      <c r="HT12" s="10" t="s">
        <v>1</v>
      </c>
      <c r="HU12" s="10">
        <v>10</v>
      </c>
      <c r="HV12" s="10">
        <v>0</v>
      </c>
      <c r="HW12" s="10">
        <v>6</v>
      </c>
      <c r="HX12" s="10">
        <v>7</v>
      </c>
      <c r="HZ12" s="10" t="s">
        <v>1</v>
      </c>
      <c r="IA12" s="10">
        <v>60</v>
      </c>
      <c r="IB12" s="10">
        <v>0</v>
      </c>
      <c r="IC12" s="10">
        <v>1</v>
      </c>
      <c r="ID12" s="10">
        <v>1</v>
      </c>
      <c r="IF12" s="6" t="s">
        <v>1</v>
      </c>
      <c r="IG12" s="6">
        <v>0</v>
      </c>
      <c r="IH12" s="6">
        <v>0</v>
      </c>
      <c r="II12" s="6">
        <v>4</v>
      </c>
      <c r="IJ12" s="6">
        <v>4</v>
      </c>
      <c r="IL12" s="10" t="s">
        <v>1</v>
      </c>
      <c r="IM12" s="10">
        <v>20</v>
      </c>
      <c r="IN12" s="10">
        <v>10</v>
      </c>
      <c r="IO12" s="10">
        <v>2</v>
      </c>
      <c r="IP12" s="10">
        <v>3</v>
      </c>
      <c r="IR12" s="10" t="s">
        <v>1</v>
      </c>
      <c r="IS12" s="10">
        <v>90</v>
      </c>
      <c r="IT12" s="10">
        <v>20</v>
      </c>
      <c r="IU12" s="10">
        <v>1</v>
      </c>
      <c r="IV12" s="10">
        <v>5</v>
      </c>
      <c r="IX12" s="6" t="s">
        <v>1</v>
      </c>
      <c r="IY12" s="6">
        <v>30</v>
      </c>
      <c r="IZ12" s="6">
        <v>15</v>
      </c>
      <c r="JA12" s="6">
        <v>5</v>
      </c>
      <c r="JB12" s="6">
        <v>1</v>
      </c>
      <c r="JD12" s="6" t="s">
        <v>1</v>
      </c>
      <c r="JE12" s="6">
        <v>50</v>
      </c>
      <c r="JF12" s="6">
        <v>50</v>
      </c>
      <c r="JG12" s="6">
        <v>5</v>
      </c>
      <c r="JH12" s="6">
        <v>6</v>
      </c>
      <c r="JJ12" s="10" t="s">
        <v>1</v>
      </c>
      <c r="JK12" s="10">
        <v>70</v>
      </c>
      <c r="JL12" s="10">
        <v>60</v>
      </c>
      <c r="JM12" s="10">
        <v>7</v>
      </c>
      <c r="JN12" s="10">
        <v>3</v>
      </c>
      <c r="JP12" s="6" t="s">
        <v>1</v>
      </c>
      <c r="JQ12" s="6">
        <v>20</v>
      </c>
      <c r="JR12" s="6">
        <v>30</v>
      </c>
      <c r="JS12" s="6">
        <v>3</v>
      </c>
      <c r="JT12" s="6">
        <v>3</v>
      </c>
      <c r="JV12" s="6" t="s">
        <v>1</v>
      </c>
      <c r="JW12" s="6">
        <v>0</v>
      </c>
      <c r="JX12" s="6">
        <v>0</v>
      </c>
      <c r="JY12" s="6">
        <v>6</v>
      </c>
      <c r="JZ12" s="6">
        <v>5</v>
      </c>
      <c r="KB12" s="6" t="s">
        <v>1</v>
      </c>
      <c r="KC12" s="6">
        <v>50</v>
      </c>
      <c r="KD12" s="6">
        <v>50</v>
      </c>
      <c r="KE12" s="6">
        <v>8</v>
      </c>
      <c r="KF12" s="6">
        <v>9</v>
      </c>
      <c r="KH12" s="6" t="s">
        <v>1</v>
      </c>
      <c r="KI12" s="6">
        <v>30</v>
      </c>
      <c r="KJ12" s="6">
        <v>30</v>
      </c>
      <c r="KK12" s="6">
        <v>2</v>
      </c>
      <c r="KL12" s="6">
        <v>1</v>
      </c>
      <c r="KN12" s="10" t="s">
        <v>1</v>
      </c>
      <c r="KO12" s="10">
        <v>60</v>
      </c>
      <c r="KP12" s="10">
        <v>4</v>
      </c>
      <c r="KQ12" s="10">
        <v>5</v>
      </c>
      <c r="KR12" s="10">
        <v>6</v>
      </c>
      <c r="KT12" s="10" t="s">
        <v>1</v>
      </c>
      <c r="KU12" s="10">
        <v>100</v>
      </c>
      <c r="KV12" s="10">
        <v>100</v>
      </c>
      <c r="KW12" s="10">
        <v>6</v>
      </c>
      <c r="KX12" s="10">
        <v>6</v>
      </c>
      <c r="KZ12" s="10" t="s">
        <v>1</v>
      </c>
      <c r="LA12" s="10">
        <v>80</v>
      </c>
      <c r="LB12" s="10">
        <v>0</v>
      </c>
      <c r="LC12" s="10">
        <v>1</v>
      </c>
      <c r="LD12" s="10">
        <v>1</v>
      </c>
      <c r="LF12" s="6" t="s">
        <v>1</v>
      </c>
      <c r="LG12" s="6">
        <v>0</v>
      </c>
      <c r="LH12" s="6">
        <v>0</v>
      </c>
      <c r="LI12" s="6">
        <v>4</v>
      </c>
      <c r="LJ12" s="6">
        <v>4</v>
      </c>
      <c r="LL12" s="6" t="s">
        <v>1</v>
      </c>
      <c r="LM12" s="6">
        <v>30</v>
      </c>
      <c r="LN12" s="6">
        <v>30</v>
      </c>
      <c r="LO12" s="6">
        <v>5</v>
      </c>
      <c r="LP12" s="6">
        <v>4</v>
      </c>
      <c r="LR12" s="10" t="s">
        <v>1</v>
      </c>
      <c r="LS12" s="10">
        <v>30</v>
      </c>
      <c r="LT12" s="10">
        <v>20</v>
      </c>
      <c r="LU12" s="10">
        <v>5</v>
      </c>
      <c r="LV12" s="10">
        <v>7</v>
      </c>
      <c r="LX12" s="10" t="s">
        <v>1</v>
      </c>
      <c r="LY12" s="10">
        <v>25</v>
      </c>
      <c r="LZ12" s="10">
        <v>0</v>
      </c>
      <c r="MA12" s="10">
        <v>2</v>
      </c>
      <c r="MB12" s="10">
        <v>3</v>
      </c>
      <c r="MD12" s="10" t="s">
        <v>1</v>
      </c>
      <c r="ME12" s="10">
        <v>90</v>
      </c>
      <c r="MF12" s="10">
        <v>5</v>
      </c>
      <c r="MG12" s="10">
        <v>1</v>
      </c>
      <c r="MH12" s="10">
        <v>2</v>
      </c>
      <c r="MJ12" s="6" t="s">
        <v>1</v>
      </c>
      <c r="MK12" s="6">
        <v>40</v>
      </c>
      <c r="ML12" s="6">
        <v>10</v>
      </c>
      <c r="MM12" s="6">
        <v>6</v>
      </c>
      <c r="MN12" s="6">
        <v>8</v>
      </c>
      <c r="MP12" s="10" t="s">
        <v>1</v>
      </c>
      <c r="MQ12" s="10">
        <v>80</v>
      </c>
      <c r="MR12" s="10">
        <v>10</v>
      </c>
      <c r="MS12" s="10">
        <v>2</v>
      </c>
      <c r="MT12" s="10">
        <v>5</v>
      </c>
      <c r="MV12" s="6" t="s">
        <v>1</v>
      </c>
      <c r="MW12" s="6">
        <v>70</v>
      </c>
      <c r="MX12" s="6">
        <v>0</v>
      </c>
      <c r="MY12" s="6">
        <v>3</v>
      </c>
      <c r="MZ12" s="6">
        <v>6</v>
      </c>
      <c r="NB12" s="6" t="s">
        <v>1</v>
      </c>
      <c r="NC12" s="6">
        <v>60</v>
      </c>
      <c r="ND12" s="6">
        <v>0</v>
      </c>
      <c r="NE12" s="6">
        <v>2</v>
      </c>
      <c r="NF12" s="6">
        <v>1</v>
      </c>
      <c r="NH12" s="10" t="s">
        <v>1</v>
      </c>
      <c r="NI12" s="10">
        <v>40</v>
      </c>
      <c r="NJ12" s="10">
        <v>20</v>
      </c>
      <c r="NK12" s="10">
        <v>6</v>
      </c>
      <c r="NL12" s="10">
        <v>6</v>
      </c>
      <c r="NN12" s="10" t="s">
        <v>1</v>
      </c>
      <c r="NO12" s="10">
        <v>70</v>
      </c>
      <c r="NP12" s="10">
        <v>10</v>
      </c>
      <c r="NQ12" s="10">
        <v>4</v>
      </c>
      <c r="NR12" s="10">
        <v>5</v>
      </c>
      <c r="NT12" s="1" t="s">
        <v>1</v>
      </c>
      <c r="NU12" s="1">
        <v>70</v>
      </c>
      <c r="NV12" s="1">
        <v>10</v>
      </c>
      <c r="NW12" s="1">
        <v>3</v>
      </c>
      <c r="NX12" s="1">
        <v>6</v>
      </c>
      <c r="NZ12" s="1" t="s">
        <v>1</v>
      </c>
      <c r="OA12" s="1">
        <v>50</v>
      </c>
      <c r="OB12" s="1">
        <v>0</v>
      </c>
      <c r="OC12" s="1">
        <v>5</v>
      </c>
      <c r="OD12" s="1">
        <v>6</v>
      </c>
      <c r="OF12" s="1" t="s">
        <v>1</v>
      </c>
      <c r="OG12" s="1">
        <v>50</v>
      </c>
      <c r="OH12" s="1">
        <v>5</v>
      </c>
      <c r="OI12" s="1">
        <v>6</v>
      </c>
      <c r="OJ12" s="1">
        <v>8</v>
      </c>
      <c r="OL12" s="1" t="s">
        <v>1</v>
      </c>
      <c r="OM12" s="1">
        <v>60</v>
      </c>
      <c r="ON12" s="1">
        <v>10</v>
      </c>
      <c r="OO12" s="1">
        <v>2</v>
      </c>
      <c r="OP12" s="1">
        <v>8</v>
      </c>
      <c r="OR12" s="1" t="s">
        <v>1</v>
      </c>
      <c r="OS12" s="1">
        <v>70</v>
      </c>
      <c r="OT12" s="1">
        <v>50</v>
      </c>
      <c r="OU12" s="1">
        <v>6</v>
      </c>
      <c r="OV12" s="1">
        <v>8</v>
      </c>
      <c r="OX12" s="1" t="s">
        <v>1</v>
      </c>
      <c r="OY12" s="1">
        <v>90</v>
      </c>
      <c r="OZ12" s="1">
        <v>90</v>
      </c>
      <c r="PA12" s="1">
        <v>5</v>
      </c>
      <c r="PB12" s="1">
        <v>5</v>
      </c>
      <c r="PD12" s="1" t="s">
        <v>1</v>
      </c>
      <c r="PE12" s="1">
        <v>60</v>
      </c>
      <c r="PF12" s="1">
        <v>70</v>
      </c>
      <c r="PG12" s="1">
        <v>5</v>
      </c>
      <c r="PH12" s="1">
        <v>5</v>
      </c>
      <c r="PJ12" s="1" t="s">
        <v>1</v>
      </c>
      <c r="PK12" s="1">
        <v>50</v>
      </c>
      <c r="PL12" s="1">
        <v>0</v>
      </c>
      <c r="PM12" s="1">
        <v>5</v>
      </c>
      <c r="PN12" s="1">
        <v>8</v>
      </c>
      <c r="PP12" s="1" t="s">
        <v>1</v>
      </c>
      <c r="PQ12" s="1">
        <v>60</v>
      </c>
      <c r="PR12" s="1">
        <v>0</v>
      </c>
      <c r="PS12" s="1">
        <v>4</v>
      </c>
      <c r="PT12" s="1">
        <v>8</v>
      </c>
      <c r="PV12" s="1" t="s">
        <v>1</v>
      </c>
      <c r="PW12" s="1">
        <v>70</v>
      </c>
      <c r="PX12" s="1">
        <v>50</v>
      </c>
      <c r="PY12" s="1">
        <v>2</v>
      </c>
      <c r="PZ12" s="1">
        <v>2</v>
      </c>
      <c r="QB12" s="4" t="s">
        <v>1</v>
      </c>
      <c r="QC12" s="4">
        <v>50</v>
      </c>
      <c r="QD12" s="4">
        <v>0</v>
      </c>
      <c r="QE12" s="4">
        <v>4</v>
      </c>
      <c r="QF12" s="4">
        <v>9</v>
      </c>
      <c r="QH12" s="1" t="s">
        <v>1</v>
      </c>
      <c r="QI12" s="1">
        <v>100</v>
      </c>
      <c r="QJ12" s="1">
        <v>100</v>
      </c>
      <c r="QK12" s="1">
        <v>5</v>
      </c>
      <c r="QL12" s="1">
        <v>4</v>
      </c>
      <c r="QN12" s="1" t="s">
        <v>1</v>
      </c>
      <c r="QO12" s="1">
        <v>70</v>
      </c>
      <c r="QP12" s="1">
        <v>0</v>
      </c>
      <c r="QQ12" s="1">
        <v>6</v>
      </c>
      <c r="QR12" s="1">
        <v>6</v>
      </c>
    </row>
    <row r="13" spans="1:460" x14ac:dyDescent="0.2">
      <c r="A13" s="8">
        <v>3</v>
      </c>
      <c r="B13" s="8" t="s">
        <v>5</v>
      </c>
      <c r="C13" s="8">
        <v>2</v>
      </c>
      <c r="D13" s="8" t="s">
        <v>9</v>
      </c>
      <c r="E13" s="8" t="s">
        <v>9</v>
      </c>
      <c r="F13" s="8" t="s">
        <v>9</v>
      </c>
      <c r="G13" s="8" t="s">
        <v>45</v>
      </c>
      <c r="H13" s="8">
        <v>0</v>
      </c>
      <c r="J13" s="12">
        <v>4</v>
      </c>
      <c r="K13" s="12" t="s">
        <v>1</v>
      </c>
      <c r="L13" s="12">
        <f>IF(C31=11,D31,D32)</f>
        <v>40</v>
      </c>
      <c r="M13" s="12">
        <f>IF(C31=12,D31,D32)</f>
        <v>20</v>
      </c>
      <c r="N13" s="12">
        <f>IF(C31=11,E31,E32)</f>
        <v>4</v>
      </c>
      <c r="O13" s="12">
        <f>IF(C31=12,E31,E32)</f>
        <v>5</v>
      </c>
      <c r="R13" s="10" t="s">
        <v>1</v>
      </c>
      <c r="S13" s="10">
        <v>0</v>
      </c>
      <c r="T13" s="10">
        <v>0</v>
      </c>
      <c r="U13" s="10">
        <v>1</v>
      </c>
      <c r="V13" s="10">
        <v>2</v>
      </c>
      <c r="X13" s="10" t="s">
        <v>1</v>
      </c>
      <c r="Y13" s="10">
        <v>0</v>
      </c>
      <c r="Z13" s="10">
        <v>0</v>
      </c>
      <c r="AA13" s="10">
        <v>1</v>
      </c>
      <c r="AB13" s="10">
        <v>1</v>
      </c>
      <c r="AD13" s="6" t="s">
        <v>1</v>
      </c>
      <c r="AE13" s="6">
        <v>30</v>
      </c>
      <c r="AF13" s="6">
        <v>30</v>
      </c>
      <c r="AG13" s="6">
        <v>5</v>
      </c>
      <c r="AH13" s="6">
        <v>6</v>
      </c>
      <c r="AJ13" s="10" t="s">
        <v>1</v>
      </c>
      <c r="AK13" s="10">
        <v>50</v>
      </c>
      <c r="AL13" s="10">
        <v>50</v>
      </c>
      <c r="AM13" s="10">
        <v>7</v>
      </c>
      <c r="AN13" s="10">
        <v>6</v>
      </c>
      <c r="AP13" s="6" t="s">
        <v>1</v>
      </c>
      <c r="AQ13" s="6">
        <v>20</v>
      </c>
      <c r="AR13" s="6">
        <v>20</v>
      </c>
      <c r="AS13" s="6">
        <v>3</v>
      </c>
      <c r="AT13" s="6">
        <v>4</v>
      </c>
      <c r="AV13" s="10" t="s">
        <v>1</v>
      </c>
      <c r="AW13" s="10">
        <v>0</v>
      </c>
      <c r="AX13" s="10">
        <v>0</v>
      </c>
      <c r="AY13" s="10">
        <v>7</v>
      </c>
      <c r="AZ13" s="10">
        <v>7</v>
      </c>
      <c r="BB13" s="6" t="s">
        <v>1</v>
      </c>
      <c r="BC13" s="6">
        <v>50</v>
      </c>
      <c r="BD13" s="6">
        <v>50</v>
      </c>
      <c r="BE13" s="6">
        <v>5</v>
      </c>
      <c r="BF13" s="6">
        <v>5</v>
      </c>
      <c r="BH13" s="10" t="s">
        <v>1</v>
      </c>
      <c r="BI13" s="10">
        <v>30</v>
      </c>
      <c r="BJ13" s="10">
        <v>30</v>
      </c>
      <c r="BK13" s="10">
        <v>6</v>
      </c>
      <c r="BL13" s="10">
        <v>5</v>
      </c>
      <c r="BN13" s="6" t="s">
        <v>1</v>
      </c>
      <c r="BO13" s="6">
        <v>60</v>
      </c>
      <c r="BP13" s="6">
        <v>0</v>
      </c>
      <c r="BQ13" s="6">
        <v>4</v>
      </c>
      <c r="BR13" s="6">
        <v>1</v>
      </c>
      <c r="BT13" s="10" t="s">
        <v>1</v>
      </c>
      <c r="BU13" s="10">
        <v>100</v>
      </c>
      <c r="BV13" s="10">
        <v>100</v>
      </c>
      <c r="BW13" s="10">
        <v>1</v>
      </c>
      <c r="BX13" s="10">
        <v>1</v>
      </c>
      <c r="BZ13" s="6" t="s">
        <v>1</v>
      </c>
      <c r="CA13" s="6">
        <v>0</v>
      </c>
      <c r="CB13" s="6">
        <v>0</v>
      </c>
      <c r="CC13" s="6">
        <v>5</v>
      </c>
      <c r="CD13" s="6">
        <v>3</v>
      </c>
      <c r="CF13" s="10" t="s">
        <v>1</v>
      </c>
      <c r="CG13" s="10">
        <v>50</v>
      </c>
      <c r="CH13" s="10">
        <v>10</v>
      </c>
      <c r="CI13" s="10">
        <v>2</v>
      </c>
      <c r="CJ13" s="10">
        <v>3</v>
      </c>
      <c r="CL13" s="6" t="s">
        <v>1</v>
      </c>
      <c r="CM13" s="6">
        <v>70</v>
      </c>
      <c r="CN13" s="6">
        <v>30</v>
      </c>
      <c r="CO13" s="6">
        <v>5</v>
      </c>
      <c r="CP13" s="6">
        <v>4</v>
      </c>
      <c r="CR13" s="10" t="s">
        <v>1</v>
      </c>
      <c r="CS13" s="10">
        <v>0</v>
      </c>
      <c r="CT13" s="10">
        <v>0</v>
      </c>
      <c r="CU13" s="10">
        <v>6</v>
      </c>
      <c r="CV13" s="10">
        <v>7</v>
      </c>
      <c r="CX13" s="6" t="s">
        <v>1</v>
      </c>
      <c r="CY13" s="6">
        <v>0</v>
      </c>
      <c r="CZ13" s="6">
        <v>0</v>
      </c>
      <c r="DA13" s="6">
        <v>2</v>
      </c>
      <c r="DB13" s="6">
        <v>2</v>
      </c>
      <c r="DD13" s="10" t="s">
        <v>1</v>
      </c>
      <c r="DE13" s="10">
        <v>40</v>
      </c>
      <c r="DF13" s="10">
        <v>20</v>
      </c>
      <c r="DG13" s="10">
        <v>4</v>
      </c>
      <c r="DH13" s="10">
        <v>7</v>
      </c>
      <c r="DJ13" s="6" t="s">
        <v>1</v>
      </c>
      <c r="DK13" s="6">
        <v>0</v>
      </c>
      <c r="DL13" s="6">
        <v>0</v>
      </c>
      <c r="DM13" s="6">
        <v>1</v>
      </c>
      <c r="DN13" s="6">
        <v>1</v>
      </c>
      <c r="DP13" s="10" t="s">
        <v>1</v>
      </c>
      <c r="DQ13" s="10">
        <v>70</v>
      </c>
      <c r="DR13" s="10">
        <v>0</v>
      </c>
      <c r="DS13" s="10">
        <v>1</v>
      </c>
      <c r="DT13" s="10">
        <v>2</v>
      </c>
      <c r="DV13" s="6" t="s">
        <v>1</v>
      </c>
      <c r="DW13" s="6">
        <v>60</v>
      </c>
      <c r="DX13" s="6">
        <v>60</v>
      </c>
      <c r="DY13" s="6">
        <v>3</v>
      </c>
      <c r="DZ13" s="6">
        <v>1</v>
      </c>
      <c r="EB13" s="10" t="s">
        <v>1</v>
      </c>
      <c r="EC13" s="10">
        <v>0</v>
      </c>
      <c r="ED13" s="10">
        <v>0</v>
      </c>
      <c r="EE13" s="10">
        <v>1</v>
      </c>
      <c r="EF13" s="10">
        <v>5</v>
      </c>
      <c r="EH13" s="6" t="s">
        <v>1</v>
      </c>
      <c r="EI13" s="6">
        <v>0</v>
      </c>
      <c r="EJ13" s="6">
        <v>0</v>
      </c>
      <c r="EK13" s="6">
        <v>5</v>
      </c>
      <c r="EL13" s="6">
        <v>5</v>
      </c>
      <c r="EN13" s="10" t="s">
        <v>1</v>
      </c>
      <c r="EO13" s="10">
        <v>50</v>
      </c>
      <c r="EP13" s="10">
        <v>50</v>
      </c>
      <c r="EQ13" s="10">
        <v>7</v>
      </c>
      <c r="ER13" s="10">
        <v>7</v>
      </c>
      <c r="ET13" s="6" t="s">
        <v>1</v>
      </c>
      <c r="EU13" s="6">
        <v>90</v>
      </c>
      <c r="EV13" s="6">
        <v>60</v>
      </c>
      <c r="EW13" s="6">
        <v>2</v>
      </c>
      <c r="EX13" s="6">
        <v>2</v>
      </c>
      <c r="EZ13" s="10" t="s">
        <v>1</v>
      </c>
      <c r="FA13" s="10">
        <v>65</v>
      </c>
      <c r="FB13" s="10">
        <v>30</v>
      </c>
      <c r="FC13" s="10">
        <v>4</v>
      </c>
      <c r="FD13" s="10">
        <v>8</v>
      </c>
      <c r="FF13" s="6" t="s">
        <v>1</v>
      </c>
      <c r="FG13" s="6">
        <v>60</v>
      </c>
      <c r="FH13" s="6">
        <v>30</v>
      </c>
      <c r="FI13" s="6">
        <v>3</v>
      </c>
      <c r="FJ13" s="6">
        <v>2</v>
      </c>
      <c r="FL13" s="10" t="s">
        <v>1</v>
      </c>
      <c r="FM13" s="10">
        <v>70</v>
      </c>
      <c r="FN13" s="10">
        <v>50</v>
      </c>
      <c r="FO13" s="10">
        <v>1</v>
      </c>
      <c r="FP13" s="10">
        <v>3</v>
      </c>
      <c r="FR13" s="6" t="s">
        <v>1</v>
      </c>
      <c r="FS13" s="6">
        <v>90</v>
      </c>
      <c r="FT13" s="6">
        <v>90</v>
      </c>
      <c r="FU13" s="6">
        <v>2</v>
      </c>
      <c r="FV13" s="6">
        <v>2</v>
      </c>
      <c r="FX13" s="10" t="s">
        <v>1</v>
      </c>
      <c r="FY13" s="10">
        <v>10</v>
      </c>
      <c r="FZ13" s="10">
        <v>10</v>
      </c>
      <c r="GA13" s="10">
        <v>2</v>
      </c>
      <c r="GB13" s="10">
        <v>4</v>
      </c>
      <c r="GD13" s="6" t="s">
        <v>1</v>
      </c>
      <c r="GE13" s="6">
        <v>40</v>
      </c>
      <c r="GF13" s="6">
        <v>20</v>
      </c>
      <c r="GG13" s="6">
        <v>6</v>
      </c>
      <c r="GH13" s="6">
        <v>6</v>
      </c>
      <c r="GJ13" s="6" t="s">
        <v>1</v>
      </c>
      <c r="GK13" s="6">
        <v>70</v>
      </c>
      <c r="GL13" s="6">
        <v>10</v>
      </c>
      <c r="GM13" s="6">
        <v>2</v>
      </c>
      <c r="GN13" s="6">
        <v>3</v>
      </c>
      <c r="GP13" s="10" t="s">
        <v>1</v>
      </c>
      <c r="GQ13" s="10">
        <v>40</v>
      </c>
      <c r="GR13" s="10">
        <v>10</v>
      </c>
      <c r="GS13" s="10">
        <v>1</v>
      </c>
      <c r="GT13" s="10">
        <v>1</v>
      </c>
      <c r="GV13" s="10" t="s">
        <v>1</v>
      </c>
      <c r="GW13" s="10">
        <v>35</v>
      </c>
      <c r="GX13" s="10">
        <v>0</v>
      </c>
      <c r="GY13" s="10">
        <v>1</v>
      </c>
      <c r="GZ13" s="10">
        <v>2</v>
      </c>
      <c r="HB13" s="6" t="s">
        <v>1</v>
      </c>
      <c r="HC13" s="6">
        <v>30</v>
      </c>
      <c r="HD13" s="6">
        <v>20</v>
      </c>
      <c r="HE13" s="6">
        <v>4</v>
      </c>
      <c r="HF13" s="6">
        <v>6</v>
      </c>
      <c r="HH13" s="10" t="s">
        <v>1</v>
      </c>
      <c r="HI13" s="10">
        <v>30</v>
      </c>
      <c r="HJ13" s="10">
        <v>30</v>
      </c>
      <c r="HK13" s="10">
        <v>7</v>
      </c>
      <c r="HL13" s="10">
        <v>6</v>
      </c>
      <c r="HN13" s="6" t="s">
        <v>1</v>
      </c>
      <c r="HO13" s="6">
        <v>0</v>
      </c>
      <c r="HP13" s="6">
        <v>0</v>
      </c>
      <c r="HQ13" s="6">
        <v>2</v>
      </c>
      <c r="HR13" s="6">
        <v>1</v>
      </c>
      <c r="HT13" s="10" t="s">
        <v>1</v>
      </c>
      <c r="HU13" s="10">
        <v>0</v>
      </c>
      <c r="HV13" s="10">
        <v>0</v>
      </c>
      <c r="HW13" s="10">
        <v>7</v>
      </c>
      <c r="HX13" s="10">
        <v>7</v>
      </c>
      <c r="HZ13" s="10" t="s">
        <v>1</v>
      </c>
      <c r="IA13" s="10">
        <v>70</v>
      </c>
      <c r="IB13" s="10">
        <v>0</v>
      </c>
      <c r="IC13" s="10">
        <v>1</v>
      </c>
      <c r="ID13" s="10">
        <v>1</v>
      </c>
      <c r="IF13" s="6" t="s">
        <v>1</v>
      </c>
      <c r="IG13" s="6">
        <v>0</v>
      </c>
      <c r="IH13" s="6">
        <v>0</v>
      </c>
      <c r="II13" s="6">
        <v>5</v>
      </c>
      <c r="IJ13" s="6">
        <v>4</v>
      </c>
      <c r="IL13" s="10" t="s">
        <v>1</v>
      </c>
      <c r="IM13" s="10">
        <v>10</v>
      </c>
      <c r="IN13" s="10">
        <v>0</v>
      </c>
      <c r="IO13" s="10">
        <v>3</v>
      </c>
      <c r="IP13" s="10">
        <v>3</v>
      </c>
      <c r="IR13" s="10" t="s">
        <v>1</v>
      </c>
      <c r="IS13" s="10">
        <v>20</v>
      </c>
      <c r="IT13" s="10">
        <v>10</v>
      </c>
      <c r="IU13" s="10">
        <v>1</v>
      </c>
      <c r="IV13" s="10">
        <v>5</v>
      </c>
      <c r="IX13" s="6" t="s">
        <v>1</v>
      </c>
      <c r="IY13" s="6">
        <v>18</v>
      </c>
      <c r="IZ13" s="6">
        <v>18</v>
      </c>
      <c r="JA13" s="6">
        <v>5</v>
      </c>
      <c r="JB13" s="6">
        <v>1</v>
      </c>
      <c r="JD13" s="6" t="s">
        <v>1</v>
      </c>
      <c r="JE13" s="6">
        <v>50</v>
      </c>
      <c r="JF13" s="6">
        <v>50</v>
      </c>
      <c r="JG13" s="6">
        <v>5</v>
      </c>
      <c r="JH13" s="6">
        <v>6</v>
      </c>
      <c r="JJ13" s="10" t="s">
        <v>1</v>
      </c>
      <c r="JK13" s="10">
        <v>60</v>
      </c>
      <c r="JL13" s="10">
        <v>60</v>
      </c>
      <c r="JM13" s="10">
        <v>7</v>
      </c>
      <c r="JN13" s="10">
        <v>3</v>
      </c>
      <c r="JP13" s="6" t="s">
        <v>1</v>
      </c>
      <c r="JQ13" s="6">
        <v>30</v>
      </c>
      <c r="JR13" s="6">
        <v>30</v>
      </c>
      <c r="JS13" s="6">
        <v>3</v>
      </c>
      <c r="JT13" s="6">
        <v>3</v>
      </c>
      <c r="JV13" s="6" t="s">
        <v>1</v>
      </c>
      <c r="JW13" s="6">
        <v>0</v>
      </c>
      <c r="JX13" s="6">
        <v>0</v>
      </c>
      <c r="JY13" s="6">
        <v>6</v>
      </c>
      <c r="JZ13" s="6">
        <v>5</v>
      </c>
      <c r="KB13" s="6" t="s">
        <v>1</v>
      </c>
      <c r="KC13" s="6">
        <v>0</v>
      </c>
      <c r="KD13" s="6">
        <v>0</v>
      </c>
      <c r="KE13" s="6">
        <v>8</v>
      </c>
      <c r="KF13" s="6">
        <v>9</v>
      </c>
      <c r="KH13" s="6" t="s">
        <v>1</v>
      </c>
      <c r="KI13" s="6">
        <v>20</v>
      </c>
      <c r="KJ13" s="6">
        <v>20</v>
      </c>
      <c r="KK13" s="6">
        <v>2</v>
      </c>
      <c r="KL13" s="6">
        <v>1</v>
      </c>
      <c r="KN13" s="10" t="s">
        <v>1</v>
      </c>
      <c r="KO13" s="10">
        <v>50</v>
      </c>
      <c r="KP13" s="10">
        <v>0</v>
      </c>
      <c r="KQ13" s="10">
        <v>5</v>
      </c>
      <c r="KR13" s="10">
        <v>7</v>
      </c>
      <c r="KT13" s="10" t="s">
        <v>1</v>
      </c>
      <c r="KU13" s="10">
        <v>40</v>
      </c>
      <c r="KV13" s="10">
        <v>70</v>
      </c>
      <c r="KW13" s="10">
        <v>6</v>
      </c>
      <c r="KX13" s="10">
        <v>6</v>
      </c>
      <c r="KZ13" s="10" t="s">
        <v>1</v>
      </c>
      <c r="LA13" s="10">
        <v>90</v>
      </c>
      <c r="LB13" s="10">
        <v>0</v>
      </c>
      <c r="LC13" s="10">
        <v>1</v>
      </c>
      <c r="LD13" s="10">
        <v>1</v>
      </c>
      <c r="LF13" s="6" t="s">
        <v>1</v>
      </c>
      <c r="LG13" s="6">
        <v>50</v>
      </c>
      <c r="LH13" s="6">
        <v>80</v>
      </c>
      <c r="LI13" s="6">
        <v>4</v>
      </c>
      <c r="LJ13" s="6">
        <v>4</v>
      </c>
      <c r="LL13" s="6" t="s">
        <v>1</v>
      </c>
      <c r="LM13" s="6">
        <v>10</v>
      </c>
      <c r="LN13" s="6">
        <v>20</v>
      </c>
      <c r="LO13" s="6">
        <v>5</v>
      </c>
      <c r="LP13" s="6">
        <v>5</v>
      </c>
      <c r="LR13" s="10" t="s">
        <v>1</v>
      </c>
      <c r="LS13" s="10">
        <v>20</v>
      </c>
      <c r="LT13" s="10">
        <v>10</v>
      </c>
      <c r="LU13" s="10">
        <v>4</v>
      </c>
      <c r="LV13" s="10">
        <v>7</v>
      </c>
      <c r="LX13" s="10" t="s">
        <v>1</v>
      </c>
      <c r="LY13" s="10">
        <v>25</v>
      </c>
      <c r="LZ13" s="10">
        <v>0</v>
      </c>
      <c r="MA13" s="10">
        <v>2</v>
      </c>
      <c r="MB13" s="10">
        <v>3</v>
      </c>
      <c r="MD13" s="10" t="s">
        <v>1</v>
      </c>
      <c r="ME13" s="10">
        <v>90</v>
      </c>
      <c r="MF13" s="10">
        <v>5</v>
      </c>
      <c r="MG13" s="10">
        <v>2</v>
      </c>
      <c r="MH13" s="10">
        <v>2</v>
      </c>
      <c r="MJ13" s="6" t="s">
        <v>1</v>
      </c>
      <c r="MK13" s="6">
        <v>20</v>
      </c>
      <c r="ML13" s="6">
        <v>0</v>
      </c>
      <c r="MM13" s="6">
        <v>6</v>
      </c>
      <c r="MN13" s="6">
        <v>8</v>
      </c>
      <c r="MP13" s="10" t="s">
        <v>1</v>
      </c>
      <c r="MQ13" s="10">
        <v>70</v>
      </c>
      <c r="MR13" s="10">
        <v>10</v>
      </c>
      <c r="MS13" s="10">
        <v>2</v>
      </c>
      <c r="MT13" s="10">
        <v>2</v>
      </c>
      <c r="MV13" s="6" t="s">
        <v>1</v>
      </c>
      <c r="MW13" s="6">
        <v>60</v>
      </c>
      <c r="MX13" s="6">
        <v>0</v>
      </c>
      <c r="MY13" s="6">
        <v>3</v>
      </c>
      <c r="MZ13" s="6">
        <v>6</v>
      </c>
      <c r="NB13" s="6" t="s">
        <v>1</v>
      </c>
      <c r="NC13" s="6">
        <v>60</v>
      </c>
      <c r="ND13" s="6">
        <v>0</v>
      </c>
      <c r="NE13" s="6">
        <v>2</v>
      </c>
      <c r="NF13" s="6">
        <v>1</v>
      </c>
      <c r="NH13" s="10" t="s">
        <v>1</v>
      </c>
      <c r="NI13" s="10">
        <v>0</v>
      </c>
      <c r="NJ13" s="10">
        <v>0</v>
      </c>
      <c r="NK13" s="10">
        <v>6</v>
      </c>
      <c r="NL13" s="10">
        <v>6</v>
      </c>
      <c r="NN13" s="10" t="s">
        <v>1</v>
      </c>
      <c r="NO13" s="10">
        <v>40</v>
      </c>
      <c r="NP13" s="10">
        <v>20</v>
      </c>
      <c r="NQ13" s="10">
        <v>4</v>
      </c>
      <c r="NR13" s="10">
        <v>5</v>
      </c>
      <c r="NT13" s="1" t="s">
        <v>1</v>
      </c>
      <c r="NU13" s="1">
        <v>60</v>
      </c>
      <c r="NV13" s="1">
        <v>0</v>
      </c>
      <c r="NW13" s="1">
        <v>3</v>
      </c>
      <c r="NX13" s="1">
        <v>5</v>
      </c>
      <c r="NZ13" s="1" t="s">
        <v>1</v>
      </c>
      <c r="OA13" s="1">
        <v>40</v>
      </c>
      <c r="OB13" s="1">
        <v>0</v>
      </c>
      <c r="OC13" s="1">
        <v>5</v>
      </c>
      <c r="OD13" s="1">
        <v>6</v>
      </c>
      <c r="OF13" s="1" t="s">
        <v>1</v>
      </c>
      <c r="OG13" s="1">
        <v>40</v>
      </c>
      <c r="OH13" s="1">
        <v>2</v>
      </c>
      <c r="OI13" s="1">
        <v>7</v>
      </c>
      <c r="OJ13" s="1">
        <v>8</v>
      </c>
      <c r="OL13" s="1" t="s">
        <v>1</v>
      </c>
      <c r="OM13" s="1">
        <v>50</v>
      </c>
      <c r="ON13" s="1">
        <v>0</v>
      </c>
      <c r="OO13" s="1">
        <v>7</v>
      </c>
      <c r="OP13" s="1">
        <v>8</v>
      </c>
      <c r="OR13" s="1" t="s">
        <v>1</v>
      </c>
      <c r="OS13" s="1">
        <v>70</v>
      </c>
      <c r="OT13" s="1">
        <v>30</v>
      </c>
      <c r="OU13" s="1">
        <v>7</v>
      </c>
      <c r="OV13" s="1">
        <v>8</v>
      </c>
      <c r="OX13" s="1" t="s">
        <v>1</v>
      </c>
      <c r="OY13" s="1">
        <v>90</v>
      </c>
      <c r="OZ13" s="1">
        <v>90</v>
      </c>
      <c r="PA13" s="1">
        <v>4</v>
      </c>
      <c r="PB13" s="1">
        <v>5</v>
      </c>
      <c r="PD13" s="1" t="s">
        <v>1</v>
      </c>
      <c r="PE13" s="1">
        <v>60</v>
      </c>
      <c r="PF13" s="1">
        <v>80</v>
      </c>
      <c r="PG13" s="1">
        <v>4</v>
      </c>
      <c r="PH13" s="1">
        <v>5</v>
      </c>
      <c r="PJ13" s="1" t="s">
        <v>1</v>
      </c>
      <c r="PK13" s="1">
        <v>50</v>
      </c>
      <c r="PL13" s="1">
        <v>0</v>
      </c>
      <c r="PM13" s="1">
        <v>6</v>
      </c>
      <c r="PN13" s="1">
        <v>8</v>
      </c>
      <c r="PP13" s="1" t="s">
        <v>1</v>
      </c>
      <c r="PQ13" s="1">
        <v>50</v>
      </c>
      <c r="PR13" s="1">
        <v>60</v>
      </c>
      <c r="PS13" s="1">
        <v>5</v>
      </c>
      <c r="PT13" s="1">
        <v>5</v>
      </c>
      <c r="PV13" s="1" t="s">
        <v>1</v>
      </c>
      <c r="PW13" s="1">
        <v>70</v>
      </c>
      <c r="PX13" s="1">
        <v>50</v>
      </c>
      <c r="PY13" s="1">
        <v>2</v>
      </c>
      <c r="PZ13" s="1">
        <v>2</v>
      </c>
      <c r="QB13" s="4" t="s">
        <v>1</v>
      </c>
      <c r="QC13" s="4">
        <v>50</v>
      </c>
      <c r="QD13" s="4">
        <v>0</v>
      </c>
      <c r="QE13" s="4">
        <v>5</v>
      </c>
      <c r="QF13" s="4">
        <v>8</v>
      </c>
      <c r="QH13" s="1" t="s">
        <v>1</v>
      </c>
      <c r="QI13" s="1">
        <v>100</v>
      </c>
      <c r="QJ13" s="1">
        <v>100</v>
      </c>
      <c r="QK13" s="1">
        <v>5</v>
      </c>
      <c r="QL13" s="1">
        <v>5</v>
      </c>
      <c r="QN13" s="1" t="s">
        <v>1</v>
      </c>
      <c r="QO13" s="1">
        <v>70</v>
      </c>
      <c r="QP13" s="1">
        <v>0</v>
      </c>
      <c r="QQ13" s="1">
        <v>6</v>
      </c>
      <c r="QR13" s="1">
        <v>6</v>
      </c>
    </row>
    <row r="14" spans="1:460" x14ac:dyDescent="0.2">
      <c r="A14" s="8">
        <v>3</v>
      </c>
      <c r="B14" s="8" t="s">
        <v>5</v>
      </c>
      <c r="C14" s="8">
        <v>1</v>
      </c>
      <c r="D14" s="8" t="s">
        <v>9</v>
      </c>
      <c r="E14" s="8" t="s">
        <v>9</v>
      </c>
      <c r="F14" s="8" t="s">
        <v>9</v>
      </c>
      <c r="G14" s="8" t="s">
        <v>46</v>
      </c>
      <c r="H14" s="8">
        <v>64</v>
      </c>
      <c r="J14" s="12">
        <v>5</v>
      </c>
      <c r="K14" s="12" t="s">
        <v>1</v>
      </c>
      <c r="L14" s="12">
        <f>IF(C33=11,D33,D34)</f>
        <v>40</v>
      </c>
      <c r="M14" s="12">
        <f>IF(C33=12,D33,D34)</f>
        <v>20</v>
      </c>
      <c r="N14" s="12">
        <f>IF(C33=11,E33,E34)</f>
        <v>4</v>
      </c>
      <c r="O14" s="12">
        <f>IF(C33=12,E33,E34)</f>
        <v>5</v>
      </c>
      <c r="R14" s="10" t="s">
        <v>1</v>
      </c>
      <c r="S14" s="10">
        <v>0</v>
      </c>
      <c r="T14" s="10">
        <v>0</v>
      </c>
      <c r="U14" s="10">
        <v>1</v>
      </c>
      <c r="V14" s="10">
        <v>4</v>
      </c>
      <c r="X14" s="10" t="s">
        <v>1</v>
      </c>
      <c r="Y14" s="10">
        <v>0</v>
      </c>
      <c r="Z14" s="10">
        <v>0</v>
      </c>
      <c r="AA14" s="10">
        <v>1</v>
      </c>
      <c r="AB14" s="10">
        <v>1</v>
      </c>
      <c r="AD14" s="6" t="s">
        <v>1</v>
      </c>
      <c r="AE14" s="6">
        <v>30</v>
      </c>
      <c r="AF14" s="6">
        <v>30</v>
      </c>
      <c r="AG14" s="6">
        <v>5</v>
      </c>
      <c r="AH14" s="6">
        <v>6</v>
      </c>
      <c r="AJ14" s="10" t="s">
        <v>1</v>
      </c>
      <c r="AK14" s="10">
        <v>50</v>
      </c>
      <c r="AL14" s="10">
        <v>30</v>
      </c>
      <c r="AM14" s="10">
        <v>8</v>
      </c>
      <c r="AN14" s="10">
        <v>6</v>
      </c>
      <c r="AP14" s="6" t="s">
        <v>1</v>
      </c>
      <c r="AQ14" s="6">
        <v>20</v>
      </c>
      <c r="AR14" s="6">
        <v>20</v>
      </c>
      <c r="AS14" s="6">
        <v>4</v>
      </c>
      <c r="AT14" s="6">
        <v>3</v>
      </c>
      <c r="AV14" s="10" t="s">
        <v>1</v>
      </c>
      <c r="AW14" s="10">
        <v>0</v>
      </c>
      <c r="AX14" s="10">
        <v>0</v>
      </c>
      <c r="AY14" s="10">
        <v>7</v>
      </c>
      <c r="AZ14" s="10">
        <v>7</v>
      </c>
      <c r="BB14" s="6" t="s">
        <v>1</v>
      </c>
      <c r="BC14" s="6">
        <v>50</v>
      </c>
      <c r="BD14" s="6">
        <v>30</v>
      </c>
      <c r="BE14" s="6">
        <v>5</v>
      </c>
      <c r="BF14" s="6">
        <v>5</v>
      </c>
      <c r="BH14" s="10" t="s">
        <v>1</v>
      </c>
      <c r="BI14" s="10">
        <v>20</v>
      </c>
      <c r="BJ14" s="10">
        <v>30</v>
      </c>
      <c r="BK14" s="10">
        <v>6</v>
      </c>
      <c r="BL14" s="10">
        <v>5</v>
      </c>
      <c r="BN14" s="6" t="s">
        <v>1</v>
      </c>
      <c r="BO14" s="6">
        <v>40</v>
      </c>
      <c r="BP14" s="6">
        <v>0</v>
      </c>
      <c r="BQ14" s="6">
        <v>4</v>
      </c>
      <c r="BR14" s="6">
        <v>1</v>
      </c>
      <c r="BT14" s="10" t="s">
        <v>1</v>
      </c>
      <c r="BU14" s="10">
        <v>100</v>
      </c>
      <c r="BV14" s="10">
        <v>100</v>
      </c>
      <c r="BW14" s="10">
        <v>1</v>
      </c>
      <c r="BX14" s="10">
        <v>1</v>
      </c>
      <c r="BZ14" s="6" t="s">
        <v>1</v>
      </c>
      <c r="CA14" s="6">
        <v>10</v>
      </c>
      <c r="CB14" s="6">
        <v>0</v>
      </c>
      <c r="CC14" s="6">
        <v>5</v>
      </c>
      <c r="CD14" s="6">
        <v>3</v>
      </c>
      <c r="CF14" s="10" t="s">
        <v>1</v>
      </c>
      <c r="CG14" s="10">
        <v>10</v>
      </c>
      <c r="CH14" s="10">
        <v>10</v>
      </c>
      <c r="CI14" s="10">
        <v>2</v>
      </c>
      <c r="CJ14" s="10">
        <v>3</v>
      </c>
      <c r="CL14" s="6" t="s">
        <v>1</v>
      </c>
      <c r="CM14" s="6">
        <v>70</v>
      </c>
      <c r="CN14" s="6">
        <v>20</v>
      </c>
      <c r="CO14" s="6">
        <v>5</v>
      </c>
      <c r="CP14" s="6">
        <v>4</v>
      </c>
      <c r="CR14" s="10" t="s">
        <v>1</v>
      </c>
      <c r="CS14" s="10">
        <v>0</v>
      </c>
      <c r="CT14" s="10">
        <v>0</v>
      </c>
      <c r="CU14" s="10">
        <v>6</v>
      </c>
      <c r="CV14" s="10">
        <v>7</v>
      </c>
      <c r="CX14" s="6" t="s">
        <v>1</v>
      </c>
      <c r="CY14" s="6">
        <v>0</v>
      </c>
      <c r="CZ14" s="6">
        <v>0</v>
      </c>
      <c r="DA14" s="6">
        <v>2</v>
      </c>
      <c r="DB14" s="6">
        <v>2</v>
      </c>
      <c r="DD14" s="10" t="s">
        <v>1</v>
      </c>
      <c r="DE14" s="10">
        <v>30</v>
      </c>
      <c r="DF14" s="10">
        <v>20</v>
      </c>
      <c r="DG14" s="10">
        <v>4</v>
      </c>
      <c r="DH14" s="10">
        <v>7</v>
      </c>
      <c r="DJ14" s="6" t="s">
        <v>1</v>
      </c>
      <c r="DK14" s="6">
        <v>0</v>
      </c>
      <c r="DL14" s="6">
        <v>0</v>
      </c>
      <c r="DM14" s="6">
        <v>1</v>
      </c>
      <c r="DN14" s="6">
        <v>1</v>
      </c>
      <c r="DP14" s="10" t="s">
        <v>1</v>
      </c>
      <c r="DQ14" s="10">
        <v>20</v>
      </c>
      <c r="DR14" s="10">
        <v>0</v>
      </c>
      <c r="DS14" s="10">
        <v>1</v>
      </c>
      <c r="DT14" s="10">
        <v>2</v>
      </c>
      <c r="DV14" s="6" t="s">
        <v>1</v>
      </c>
      <c r="DW14" s="6">
        <v>60</v>
      </c>
      <c r="DX14" s="6">
        <v>60</v>
      </c>
      <c r="DY14" s="6">
        <v>3</v>
      </c>
      <c r="DZ14" s="6">
        <v>1</v>
      </c>
      <c r="EB14" s="10" t="s">
        <v>1</v>
      </c>
      <c r="EC14" s="10">
        <v>0</v>
      </c>
      <c r="ED14" s="10">
        <v>0</v>
      </c>
      <c r="EE14" s="10">
        <v>1</v>
      </c>
      <c r="EF14" s="10">
        <v>5</v>
      </c>
      <c r="EH14" s="6" t="s">
        <v>1</v>
      </c>
      <c r="EI14" s="6">
        <v>0</v>
      </c>
      <c r="EJ14" s="6">
        <v>0</v>
      </c>
      <c r="EK14" s="6">
        <v>5</v>
      </c>
      <c r="EL14" s="6">
        <v>6</v>
      </c>
      <c r="EN14" s="10" t="s">
        <v>1</v>
      </c>
      <c r="EO14" s="10">
        <v>50</v>
      </c>
      <c r="EP14" s="10">
        <v>50</v>
      </c>
      <c r="EQ14" s="10">
        <v>7</v>
      </c>
      <c r="ER14" s="10">
        <v>7</v>
      </c>
      <c r="ET14" s="6" t="s">
        <v>1</v>
      </c>
      <c r="EU14" s="6">
        <v>60</v>
      </c>
      <c r="EV14" s="6">
        <v>50</v>
      </c>
      <c r="EW14" s="6">
        <v>3</v>
      </c>
      <c r="EX14" s="6">
        <v>2</v>
      </c>
      <c r="EZ14" s="10" t="s">
        <v>1</v>
      </c>
      <c r="FA14" s="10">
        <v>50</v>
      </c>
      <c r="FB14" s="10">
        <v>20</v>
      </c>
      <c r="FC14" s="10">
        <v>5</v>
      </c>
      <c r="FD14" s="10">
        <v>8</v>
      </c>
      <c r="FF14" s="6" t="s">
        <v>1</v>
      </c>
      <c r="FG14" s="6">
        <v>70</v>
      </c>
      <c r="FH14" s="6">
        <v>20</v>
      </c>
      <c r="FI14" s="6">
        <v>4</v>
      </c>
      <c r="FJ14" s="6">
        <v>2</v>
      </c>
      <c r="FL14" s="10" t="s">
        <v>1</v>
      </c>
      <c r="FM14" s="10">
        <v>70</v>
      </c>
      <c r="FN14" s="10">
        <v>50</v>
      </c>
      <c r="FO14" s="10">
        <v>1</v>
      </c>
      <c r="FP14" s="10">
        <v>3</v>
      </c>
      <c r="FR14" s="6" t="s">
        <v>1</v>
      </c>
      <c r="FS14" s="6">
        <v>90</v>
      </c>
      <c r="FT14" s="6">
        <v>90</v>
      </c>
      <c r="FU14" s="6">
        <v>1</v>
      </c>
      <c r="FV14" s="6">
        <v>2</v>
      </c>
      <c r="FX14" s="10" t="s">
        <v>1</v>
      </c>
      <c r="FY14" s="10">
        <v>10</v>
      </c>
      <c r="FZ14" s="10">
        <v>0</v>
      </c>
      <c r="GA14" s="10">
        <v>3</v>
      </c>
      <c r="GB14" s="10">
        <v>5</v>
      </c>
      <c r="GD14" s="6" t="s">
        <v>1</v>
      </c>
      <c r="GE14" s="6">
        <v>40</v>
      </c>
      <c r="GF14" s="6">
        <v>10</v>
      </c>
      <c r="GG14" s="6">
        <v>6</v>
      </c>
      <c r="GH14" s="6">
        <v>6</v>
      </c>
      <c r="GJ14" s="6" t="s">
        <v>1</v>
      </c>
      <c r="GK14" s="6">
        <v>60</v>
      </c>
      <c r="GL14" s="6">
        <v>10</v>
      </c>
      <c r="GM14" s="6">
        <v>2</v>
      </c>
      <c r="GN14" s="6">
        <v>3</v>
      </c>
      <c r="GP14" s="10" t="s">
        <v>1</v>
      </c>
      <c r="GQ14" s="10">
        <v>30</v>
      </c>
      <c r="GR14" s="10">
        <v>0</v>
      </c>
      <c r="GS14" s="10">
        <v>1</v>
      </c>
      <c r="GT14" s="10">
        <v>1</v>
      </c>
      <c r="GV14" s="10" t="s">
        <v>1</v>
      </c>
      <c r="GW14" s="10">
        <v>25</v>
      </c>
      <c r="GX14" s="10">
        <v>0</v>
      </c>
      <c r="GY14" s="10">
        <v>1</v>
      </c>
      <c r="GZ14" s="10">
        <v>2</v>
      </c>
      <c r="HB14" s="6" t="s">
        <v>1</v>
      </c>
      <c r="HC14" s="6">
        <v>10</v>
      </c>
      <c r="HD14" s="6">
        <v>10</v>
      </c>
      <c r="HE14" s="6">
        <v>1</v>
      </c>
      <c r="HF14" s="6">
        <v>1</v>
      </c>
      <c r="HH14" s="10" t="s">
        <v>1</v>
      </c>
      <c r="HI14" s="10">
        <v>20</v>
      </c>
      <c r="HJ14" s="10">
        <v>30</v>
      </c>
      <c r="HK14" s="10">
        <v>7</v>
      </c>
      <c r="HL14" s="10">
        <v>7</v>
      </c>
      <c r="HN14" s="6" t="s">
        <v>1</v>
      </c>
      <c r="HO14" s="6">
        <v>0</v>
      </c>
      <c r="HP14" s="6">
        <v>0</v>
      </c>
      <c r="HQ14" s="6">
        <v>4</v>
      </c>
      <c r="HR14" s="6">
        <v>2</v>
      </c>
      <c r="HT14" s="10" t="s">
        <v>1</v>
      </c>
      <c r="HU14" s="10">
        <v>0</v>
      </c>
      <c r="HV14" s="10">
        <v>0</v>
      </c>
      <c r="HW14" s="10">
        <v>8</v>
      </c>
      <c r="HX14" s="10">
        <v>7</v>
      </c>
      <c r="HZ14" s="10" t="s">
        <v>1</v>
      </c>
      <c r="IA14" s="10">
        <v>60</v>
      </c>
      <c r="IB14" s="10">
        <v>0</v>
      </c>
      <c r="IC14" s="10">
        <v>1</v>
      </c>
      <c r="ID14" s="10">
        <v>1</v>
      </c>
      <c r="IF14" s="6" t="s">
        <v>1</v>
      </c>
      <c r="IG14" s="6">
        <v>0</v>
      </c>
      <c r="IH14" s="6">
        <v>0</v>
      </c>
      <c r="II14" s="6">
        <v>4</v>
      </c>
      <c r="IJ14" s="6">
        <v>4</v>
      </c>
      <c r="IL14" s="10" t="s">
        <v>1</v>
      </c>
      <c r="IM14" s="10">
        <v>0</v>
      </c>
      <c r="IN14" s="10">
        <v>0</v>
      </c>
      <c r="IO14" s="10">
        <v>3</v>
      </c>
      <c r="IP14" s="10">
        <v>3</v>
      </c>
      <c r="IR14" s="10" t="s">
        <v>1</v>
      </c>
      <c r="IS14" s="10">
        <v>10</v>
      </c>
      <c r="IT14" s="10">
        <v>10</v>
      </c>
      <c r="IU14" s="10">
        <v>1</v>
      </c>
      <c r="IV14" s="10">
        <v>4</v>
      </c>
      <c r="IX14" s="6" t="s">
        <v>1</v>
      </c>
      <c r="IY14" s="6">
        <v>45</v>
      </c>
      <c r="IZ14" s="6">
        <v>25</v>
      </c>
      <c r="JA14" s="6">
        <v>5</v>
      </c>
      <c r="JB14" s="6">
        <v>1</v>
      </c>
      <c r="JD14" s="6" t="s">
        <v>1</v>
      </c>
      <c r="JE14" s="6">
        <v>50</v>
      </c>
      <c r="JF14" s="6">
        <v>50</v>
      </c>
      <c r="JG14" s="6">
        <v>5</v>
      </c>
      <c r="JH14" s="6">
        <v>5</v>
      </c>
      <c r="JJ14" s="10" t="s">
        <v>1</v>
      </c>
      <c r="JK14" s="10">
        <v>60</v>
      </c>
      <c r="JL14" s="10">
        <v>50</v>
      </c>
      <c r="JM14" s="10">
        <v>7</v>
      </c>
      <c r="JN14" s="10">
        <v>3</v>
      </c>
      <c r="JP14" s="6" t="s">
        <v>1</v>
      </c>
      <c r="JQ14" s="6">
        <v>20</v>
      </c>
      <c r="JR14" s="6">
        <v>20</v>
      </c>
      <c r="JS14" s="6">
        <v>3</v>
      </c>
      <c r="JT14" s="6">
        <v>3</v>
      </c>
      <c r="JV14" s="6" t="s">
        <v>1</v>
      </c>
      <c r="JW14" s="6">
        <v>0</v>
      </c>
      <c r="JX14" s="6">
        <v>0</v>
      </c>
      <c r="JY14" s="6">
        <v>6</v>
      </c>
      <c r="JZ14" s="6">
        <v>5</v>
      </c>
      <c r="KB14" s="6" t="s">
        <v>1</v>
      </c>
      <c r="KC14" s="6">
        <v>0</v>
      </c>
      <c r="KD14" s="6">
        <v>0</v>
      </c>
      <c r="KE14" s="6">
        <v>8</v>
      </c>
      <c r="KF14" s="6">
        <v>9</v>
      </c>
      <c r="KH14" s="6" t="s">
        <v>1</v>
      </c>
      <c r="KI14" s="6">
        <v>10</v>
      </c>
      <c r="KJ14" s="6">
        <v>10</v>
      </c>
      <c r="KK14" s="6">
        <v>2</v>
      </c>
      <c r="KL14" s="6">
        <v>1</v>
      </c>
      <c r="KN14" s="10" t="s">
        <v>1</v>
      </c>
      <c r="KO14" s="10">
        <v>30</v>
      </c>
      <c r="KP14" s="10">
        <v>0</v>
      </c>
      <c r="KQ14" s="10">
        <v>4</v>
      </c>
      <c r="KR14" s="10">
        <v>5</v>
      </c>
      <c r="KT14" s="10" t="s">
        <v>1</v>
      </c>
      <c r="KU14" s="10">
        <v>0</v>
      </c>
      <c r="KV14" s="10">
        <v>30</v>
      </c>
      <c r="KW14" s="10">
        <v>6</v>
      </c>
      <c r="KX14" s="10">
        <v>6</v>
      </c>
      <c r="KZ14" s="10" t="s">
        <v>1</v>
      </c>
      <c r="LA14" s="10">
        <v>80</v>
      </c>
      <c r="LB14" s="10">
        <v>0</v>
      </c>
      <c r="LC14" s="10">
        <v>1</v>
      </c>
      <c r="LD14" s="10">
        <v>1</v>
      </c>
      <c r="LF14" s="6" t="s">
        <v>1</v>
      </c>
      <c r="LG14" s="6">
        <v>50</v>
      </c>
      <c r="LH14" s="6">
        <v>0</v>
      </c>
      <c r="LI14" s="6">
        <v>4</v>
      </c>
      <c r="LJ14" s="6">
        <v>4</v>
      </c>
      <c r="LL14" s="6" t="s">
        <v>1</v>
      </c>
      <c r="LM14" s="6">
        <v>0</v>
      </c>
      <c r="LN14" s="6">
        <v>0</v>
      </c>
      <c r="LO14" s="6">
        <v>5</v>
      </c>
      <c r="LP14" s="6">
        <v>5</v>
      </c>
      <c r="LR14" s="10" t="s">
        <v>1</v>
      </c>
      <c r="LS14" s="10">
        <v>10</v>
      </c>
      <c r="LT14" s="10">
        <v>0</v>
      </c>
      <c r="LU14" s="10">
        <v>5</v>
      </c>
      <c r="LV14" s="10">
        <v>7</v>
      </c>
      <c r="LX14" s="10" t="s">
        <v>1</v>
      </c>
      <c r="LY14" s="10">
        <v>10</v>
      </c>
      <c r="LZ14" s="10">
        <v>0</v>
      </c>
      <c r="MA14" s="10">
        <v>2</v>
      </c>
      <c r="MB14" s="10">
        <v>3</v>
      </c>
      <c r="MD14" s="10" t="s">
        <v>1</v>
      </c>
      <c r="ME14" s="10">
        <v>90</v>
      </c>
      <c r="MF14" s="10">
        <v>5</v>
      </c>
      <c r="MG14" s="10">
        <v>2</v>
      </c>
      <c r="MH14" s="10">
        <v>2</v>
      </c>
      <c r="MJ14" s="6" t="s">
        <v>1</v>
      </c>
      <c r="MK14" s="6">
        <v>10</v>
      </c>
      <c r="ML14" s="6">
        <v>0</v>
      </c>
      <c r="MM14" s="6">
        <v>6</v>
      </c>
      <c r="MN14" s="6">
        <v>8</v>
      </c>
      <c r="MP14" s="10" t="s">
        <v>1</v>
      </c>
      <c r="MQ14" s="10">
        <v>70</v>
      </c>
      <c r="MR14" s="10">
        <v>0</v>
      </c>
      <c r="MS14" s="10">
        <v>2</v>
      </c>
      <c r="MT14" s="10">
        <v>5</v>
      </c>
      <c r="MV14" s="6" t="s">
        <v>1</v>
      </c>
      <c r="MW14" s="6">
        <v>30</v>
      </c>
      <c r="MX14" s="6">
        <v>0</v>
      </c>
      <c r="MY14" s="6">
        <v>3</v>
      </c>
      <c r="MZ14" s="6">
        <v>6</v>
      </c>
      <c r="NB14" s="6" t="s">
        <v>1</v>
      </c>
      <c r="NC14" s="6">
        <v>0</v>
      </c>
      <c r="ND14" s="6">
        <v>0</v>
      </c>
      <c r="NE14" s="6">
        <v>2</v>
      </c>
      <c r="NF14" s="6">
        <v>1</v>
      </c>
      <c r="NH14" s="10" t="s">
        <v>1</v>
      </c>
      <c r="NI14" s="10">
        <v>0</v>
      </c>
      <c r="NJ14" s="10">
        <v>0</v>
      </c>
      <c r="NK14" s="10">
        <v>6</v>
      </c>
      <c r="NL14" s="10">
        <v>6</v>
      </c>
      <c r="NN14" s="10" t="s">
        <v>1</v>
      </c>
      <c r="NO14" s="10">
        <v>40</v>
      </c>
      <c r="NP14" s="10">
        <v>20</v>
      </c>
      <c r="NQ14" s="10">
        <v>4</v>
      </c>
      <c r="NR14" s="10">
        <v>5</v>
      </c>
      <c r="NT14" s="1" t="s">
        <v>1</v>
      </c>
      <c r="NU14" s="1">
        <v>40</v>
      </c>
      <c r="NV14" s="1">
        <v>0</v>
      </c>
      <c r="NW14" s="1">
        <v>5</v>
      </c>
      <c r="NX14" s="1">
        <v>5</v>
      </c>
      <c r="NZ14" s="1" t="s">
        <v>1</v>
      </c>
      <c r="OA14" s="1">
        <v>40</v>
      </c>
      <c r="OB14" s="1">
        <v>0</v>
      </c>
      <c r="OC14" s="1">
        <v>5</v>
      </c>
      <c r="OD14" s="1">
        <v>6</v>
      </c>
      <c r="OF14" s="1" t="s">
        <v>1</v>
      </c>
      <c r="OG14" s="1">
        <v>20</v>
      </c>
      <c r="OH14" s="1">
        <v>0</v>
      </c>
      <c r="OI14" s="1">
        <v>6</v>
      </c>
      <c r="OJ14" s="1">
        <v>9</v>
      </c>
      <c r="OL14" s="1" t="s">
        <v>1</v>
      </c>
      <c r="OM14" s="1">
        <v>50</v>
      </c>
      <c r="ON14" s="1">
        <v>0</v>
      </c>
      <c r="OO14" s="1">
        <v>6</v>
      </c>
      <c r="OP14" s="1">
        <v>9</v>
      </c>
      <c r="OR14" s="1" t="s">
        <v>1</v>
      </c>
      <c r="OS14" s="1">
        <v>50</v>
      </c>
      <c r="OT14" s="1">
        <v>25</v>
      </c>
      <c r="OU14" s="1">
        <v>7</v>
      </c>
      <c r="OV14" s="1">
        <v>8</v>
      </c>
      <c r="OX14" s="1" t="s">
        <v>1</v>
      </c>
      <c r="OY14" s="1">
        <v>90</v>
      </c>
      <c r="OZ14" s="1">
        <v>90</v>
      </c>
      <c r="PA14" s="1">
        <v>4</v>
      </c>
      <c r="PB14" s="1">
        <v>4</v>
      </c>
      <c r="PD14" s="1" t="s">
        <v>1</v>
      </c>
      <c r="PE14" s="1">
        <v>80</v>
      </c>
      <c r="PF14" s="1">
        <v>80</v>
      </c>
      <c r="PG14" s="1">
        <v>5</v>
      </c>
      <c r="PH14" s="1">
        <v>6</v>
      </c>
      <c r="PJ14" s="1" t="s">
        <v>1</v>
      </c>
      <c r="PK14" s="1">
        <v>60</v>
      </c>
      <c r="PL14" s="1">
        <v>0</v>
      </c>
      <c r="PM14" s="1">
        <v>5</v>
      </c>
      <c r="PN14" s="1">
        <v>8</v>
      </c>
      <c r="PP14" s="1" t="s">
        <v>1</v>
      </c>
      <c r="PQ14" s="1">
        <v>30</v>
      </c>
      <c r="PR14" s="1">
        <v>20</v>
      </c>
      <c r="PS14" s="1">
        <v>6</v>
      </c>
      <c r="PT14" s="1">
        <v>6</v>
      </c>
      <c r="PV14" s="1" t="s">
        <v>1</v>
      </c>
      <c r="PW14" s="1">
        <v>70</v>
      </c>
      <c r="PX14" s="1">
        <v>50</v>
      </c>
      <c r="PY14" s="1">
        <v>3</v>
      </c>
      <c r="PZ14" s="1">
        <v>2</v>
      </c>
      <c r="QB14" s="4" t="s">
        <v>1</v>
      </c>
      <c r="QC14" s="4">
        <v>40</v>
      </c>
      <c r="QD14" s="4">
        <v>0</v>
      </c>
      <c r="QE14" s="4">
        <v>5</v>
      </c>
      <c r="QF14" s="4">
        <v>8</v>
      </c>
      <c r="QH14" s="1" t="s">
        <v>1</v>
      </c>
      <c r="QI14" s="1">
        <v>10</v>
      </c>
      <c r="QJ14" s="1">
        <v>100</v>
      </c>
      <c r="QK14" s="1">
        <v>5</v>
      </c>
      <c r="QL14" s="1">
        <v>4</v>
      </c>
      <c r="QN14" s="1" t="s">
        <v>1</v>
      </c>
      <c r="QO14" s="1">
        <v>50</v>
      </c>
      <c r="QP14" s="1">
        <v>0</v>
      </c>
      <c r="QQ14" s="1">
        <v>6</v>
      </c>
      <c r="QR14" s="1">
        <v>6</v>
      </c>
    </row>
    <row r="15" spans="1:460" x14ac:dyDescent="0.2">
      <c r="A15" s="8">
        <v>4</v>
      </c>
      <c r="B15" s="8" t="s">
        <v>5</v>
      </c>
      <c r="C15" s="8">
        <v>1</v>
      </c>
      <c r="D15" s="8">
        <v>80</v>
      </c>
      <c r="E15" s="8">
        <v>4</v>
      </c>
      <c r="F15" s="8" t="s">
        <v>9</v>
      </c>
      <c r="G15" s="8" t="s">
        <v>46</v>
      </c>
      <c r="H15" s="8">
        <v>64</v>
      </c>
      <c r="J15" s="12">
        <v>6</v>
      </c>
      <c r="K15" s="12" t="s">
        <v>1</v>
      </c>
      <c r="L15" s="12">
        <f>IF(C35=11,D35,D36)</f>
        <v>30</v>
      </c>
      <c r="M15" s="12">
        <f>IF(C35=12,D35,D36)</f>
        <v>20</v>
      </c>
      <c r="N15" s="12">
        <f>IF(C35=11,E35,E36)</f>
        <v>4</v>
      </c>
      <c r="O15" s="12">
        <f>IF(C35=12,E35,E36)</f>
        <v>5</v>
      </c>
      <c r="R15" s="10" t="s">
        <v>1</v>
      </c>
      <c r="S15" s="10">
        <v>0</v>
      </c>
      <c r="T15" s="10">
        <v>0</v>
      </c>
      <c r="U15" s="10">
        <v>1</v>
      </c>
      <c r="V15" s="10">
        <v>5</v>
      </c>
      <c r="X15" s="10" t="s">
        <v>1</v>
      </c>
      <c r="Y15" s="10">
        <v>0</v>
      </c>
      <c r="Z15" s="10">
        <v>0</v>
      </c>
      <c r="AA15" s="10">
        <v>1</v>
      </c>
      <c r="AB15" s="10">
        <v>2</v>
      </c>
      <c r="AD15" s="6" t="s">
        <v>1</v>
      </c>
      <c r="AE15" s="6">
        <v>30</v>
      </c>
      <c r="AF15" s="6">
        <v>30</v>
      </c>
      <c r="AG15" s="6">
        <v>5</v>
      </c>
      <c r="AH15" s="6">
        <v>6</v>
      </c>
      <c r="AJ15" s="10" t="s">
        <v>1</v>
      </c>
      <c r="AK15" s="10">
        <v>30</v>
      </c>
      <c r="AL15" s="10">
        <v>30</v>
      </c>
      <c r="AM15" s="10">
        <v>7</v>
      </c>
      <c r="AN15" s="10">
        <v>5</v>
      </c>
      <c r="AP15" s="6" t="s">
        <v>1</v>
      </c>
      <c r="AQ15" s="6">
        <v>20</v>
      </c>
      <c r="AR15" s="6">
        <v>10</v>
      </c>
      <c r="AS15" s="6">
        <v>4</v>
      </c>
      <c r="AT15" s="6">
        <v>3</v>
      </c>
      <c r="AV15" s="10" t="s">
        <v>1</v>
      </c>
      <c r="AW15" s="10">
        <v>0</v>
      </c>
      <c r="AX15" s="10">
        <v>0</v>
      </c>
      <c r="AY15" s="10">
        <v>6</v>
      </c>
      <c r="AZ15" s="10">
        <v>7</v>
      </c>
      <c r="BB15" s="6" t="s">
        <v>1</v>
      </c>
      <c r="BC15" s="6">
        <v>20</v>
      </c>
      <c r="BD15" s="6">
        <v>20</v>
      </c>
      <c r="BE15" s="6">
        <v>5</v>
      </c>
      <c r="BF15" s="6">
        <v>5</v>
      </c>
      <c r="BH15" s="10" t="s">
        <v>1</v>
      </c>
      <c r="BI15" s="10">
        <v>20</v>
      </c>
      <c r="BJ15" s="10">
        <v>20</v>
      </c>
      <c r="BK15" s="10">
        <v>6</v>
      </c>
      <c r="BL15" s="10">
        <v>6</v>
      </c>
      <c r="BN15" s="6" t="s">
        <v>1</v>
      </c>
      <c r="BO15" s="6">
        <v>20</v>
      </c>
      <c r="BP15" s="6">
        <v>0</v>
      </c>
      <c r="BQ15" s="6">
        <v>4</v>
      </c>
      <c r="BR15" s="6">
        <v>1</v>
      </c>
      <c r="BT15" s="10" t="s">
        <v>1</v>
      </c>
      <c r="BU15" s="10">
        <v>100</v>
      </c>
      <c r="BV15" s="10">
        <v>90</v>
      </c>
      <c r="BW15" s="10">
        <v>1</v>
      </c>
      <c r="BX15" s="10">
        <v>1</v>
      </c>
      <c r="BZ15" s="6" t="s">
        <v>1</v>
      </c>
      <c r="CA15" s="6">
        <v>0</v>
      </c>
      <c r="CB15" s="6">
        <v>10</v>
      </c>
      <c r="CC15" s="6">
        <v>3</v>
      </c>
      <c r="CD15" s="6">
        <v>2</v>
      </c>
      <c r="CF15" s="10" t="s">
        <v>1</v>
      </c>
      <c r="CG15" s="10">
        <v>10</v>
      </c>
      <c r="CH15" s="10">
        <v>10</v>
      </c>
      <c r="CI15" s="10">
        <v>3</v>
      </c>
      <c r="CJ15" s="10">
        <v>3</v>
      </c>
      <c r="CL15" s="6" t="s">
        <v>1</v>
      </c>
      <c r="CM15" s="6">
        <v>70</v>
      </c>
      <c r="CN15" s="6">
        <v>10</v>
      </c>
      <c r="CO15" s="6">
        <v>5</v>
      </c>
      <c r="CP15" s="6">
        <v>4</v>
      </c>
      <c r="CR15" s="10" t="s">
        <v>1</v>
      </c>
      <c r="CS15" s="10">
        <v>0</v>
      </c>
      <c r="CT15" s="10">
        <v>0</v>
      </c>
      <c r="CU15" s="10">
        <v>6</v>
      </c>
      <c r="CV15" s="10">
        <v>6</v>
      </c>
      <c r="CX15" s="6" t="s">
        <v>1</v>
      </c>
      <c r="CY15" s="6">
        <v>0</v>
      </c>
      <c r="CZ15" s="6">
        <v>0</v>
      </c>
      <c r="DA15" s="6">
        <v>2</v>
      </c>
      <c r="DB15" s="6">
        <v>2</v>
      </c>
      <c r="DD15" s="10" t="s">
        <v>1</v>
      </c>
      <c r="DE15" s="10">
        <v>40</v>
      </c>
      <c r="DF15" s="10">
        <v>20</v>
      </c>
      <c r="DG15" s="10">
        <v>4</v>
      </c>
      <c r="DH15" s="10">
        <v>8</v>
      </c>
      <c r="DJ15" s="6" t="s">
        <v>1</v>
      </c>
      <c r="DK15" s="6">
        <v>0</v>
      </c>
      <c r="DL15" s="6">
        <v>0</v>
      </c>
      <c r="DM15" s="6">
        <v>1</v>
      </c>
      <c r="DN15" s="6">
        <v>1</v>
      </c>
      <c r="DP15" s="10" t="s">
        <v>1</v>
      </c>
      <c r="DQ15" s="10">
        <v>0</v>
      </c>
      <c r="DR15" s="10">
        <v>0</v>
      </c>
      <c r="DS15" s="10">
        <v>1</v>
      </c>
      <c r="DT15" s="10">
        <v>2</v>
      </c>
      <c r="DV15" s="6" t="s">
        <v>1</v>
      </c>
      <c r="DW15" s="6">
        <v>50</v>
      </c>
      <c r="DX15" s="6">
        <v>50</v>
      </c>
      <c r="DY15" s="6">
        <v>2</v>
      </c>
      <c r="DZ15" s="6">
        <v>1</v>
      </c>
      <c r="EB15" s="10" t="s">
        <v>1</v>
      </c>
      <c r="EC15" s="10">
        <v>0</v>
      </c>
      <c r="ED15" s="10">
        <v>0</v>
      </c>
      <c r="EE15" s="10">
        <v>1</v>
      </c>
      <c r="EF15" s="10">
        <v>5</v>
      </c>
      <c r="EH15" s="6" t="s">
        <v>1</v>
      </c>
      <c r="EI15" s="6">
        <v>0</v>
      </c>
      <c r="EJ15" s="6">
        <v>0</v>
      </c>
      <c r="EK15" s="6">
        <v>5</v>
      </c>
      <c r="EL15" s="6">
        <v>6</v>
      </c>
      <c r="EN15" s="10" t="s">
        <v>1</v>
      </c>
      <c r="EO15" s="10">
        <v>50</v>
      </c>
      <c r="EP15" s="10">
        <v>0</v>
      </c>
      <c r="EQ15" s="10">
        <v>7</v>
      </c>
      <c r="ER15" s="10">
        <v>7</v>
      </c>
      <c r="ET15" s="6" t="s">
        <v>1</v>
      </c>
      <c r="EU15" s="6">
        <v>50</v>
      </c>
      <c r="EV15" s="6">
        <v>0</v>
      </c>
      <c r="EW15" s="6">
        <v>3</v>
      </c>
      <c r="EX15" s="6">
        <v>2</v>
      </c>
      <c r="EZ15" s="10" t="s">
        <v>1</v>
      </c>
      <c r="FA15" s="10">
        <v>50</v>
      </c>
      <c r="FB15" s="10">
        <v>25</v>
      </c>
      <c r="FC15" s="10">
        <v>5</v>
      </c>
      <c r="FD15" s="10">
        <v>8</v>
      </c>
      <c r="FF15" s="6" t="s">
        <v>1</v>
      </c>
      <c r="FG15" s="6">
        <v>70</v>
      </c>
      <c r="FH15" s="6">
        <v>10</v>
      </c>
      <c r="FI15" s="6">
        <v>4</v>
      </c>
      <c r="FJ15" s="6">
        <v>2</v>
      </c>
      <c r="FL15" s="10" t="s">
        <v>1</v>
      </c>
      <c r="FM15" s="10">
        <v>70</v>
      </c>
      <c r="FN15" s="10">
        <v>50</v>
      </c>
      <c r="FO15" s="10">
        <v>1</v>
      </c>
      <c r="FP15" s="10">
        <v>3</v>
      </c>
      <c r="FR15" s="6" t="s">
        <v>1</v>
      </c>
      <c r="FS15" s="6">
        <v>90</v>
      </c>
      <c r="FT15" s="6">
        <v>90</v>
      </c>
      <c r="FU15" s="6">
        <v>1</v>
      </c>
      <c r="FV15" s="6">
        <v>1</v>
      </c>
      <c r="FX15" s="10" t="s">
        <v>1</v>
      </c>
      <c r="FY15" s="10">
        <v>10</v>
      </c>
      <c r="FZ15" s="10">
        <v>10</v>
      </c>
      <c r="GA15" s="10">
        <v>3</v>
      </c>
      <c r="GB15" s="10">
        <v>5</v>
      </c>
      <c r="GD15" s="6" t="s">
        <v>1</v>
      </c>
      <c r="GE15" s="6">
        <v>40</v>
      </c>
      <c r="GF15" s="6">
        <v>10</v>
      </c>
      <c r="GG15" s="6">
        <v>9</v>
      </c>
      <c r="GH15" s="6">
        <v>6</v>
      </c>
      <c r="GJ15" s="6" t="s">
        <v>1</v>
      </c>
      <c r="GK15" s="6">
        <v>60</v>
      </c>
      <c r="GL15" s="6">
        <v>10</v>
      </c>
      <c r="GM15" s="6">
        <v>2</v>
      </c>
      <c r="GN15" s="6">
        <v>3</v>
      </c>
      <c r="GP15" s="10" t="s">
        <v>1</v>
      </c>
      <c r="GQ15" s="10">
        <v>20</v>
      </c>
      <c r="GR15" s="10">
        <v>0</v>
      </c>
      <c r="GS15" s="10">
        <v>1</v>
      </c>
      <c r="GT15" s="10">
        <v>1</v>
      </c>
      <c r="GV15" s="10" t="s">
        <v>1</v>
      </c>
      <c r="GW15" s="10">
        <v>20</v>
      </c>
      <c r="GX15" s="10">
        <v>0</v>
      </c>
      <c r="GY15" s="10">
        <v>1</v>
      </c>
      <c r="GZ15" s="10">
        <v>2</v>
      </c>
      <c r="HB15" s="6" t="s">
        <v>1</v>
      </c>
      <c r="HC15" s="6">
        <v>10</v>
      </c>
      <c r="HD15" s="6">
        <v>40</v>
      </c>
      <c r="HE15" s="6">
        <v>3</v>
      </c>
      <c r="HF15" s="6">
        <v>4</v>
      </c>
      <c r="HH15" s="10" t="s">
        <v>1</v>
      </c>
      <c r="HI15" s="10">
        <v>20</v>
      </c>
      <c r="HJ15" s="10">
        <v>20</v>
      </c>
      <c r="HK15" s="10">
        <v>7</v>
      </c>
      <c r="HL15" s="10">
        <v>7</v>
      </c>
      <c r="HN15" s="6" t="s">
        <v>1</v>
      </c>
      <c r="HO15" s="6">
        <v>0</v>
      </c>
      <c r="HP15" s="6">
        <v>0</v>
      </c>
      <c r="HQ15" s="6">
        <v>3</v>
      </c>
      <c r="HR15" s="6">
        <v>2</v>
      </c>
      <c r="HT15" s="10" t="s">
        <v>1</v>
      </c>
      <c r="HU15" s="10">
        <v>0</v>
      </c>
      <c r="HV15" s="10">
        <v>0</v>
      </c>
      <c r="HW15" s="10">
        <v>8</v>
      </c>
      <c r="HX15" s="10">
        <v>6</v>
      </c>
      <c r="HZ15" s="10" t="s">
        <v>1</v>
      </c>
      <c r="IA15" s="10">
        <v>60</v>
      </c>
      <c r="IB15" s="10">
        <v>0</v>
      </c>
      <c r="IC15" s="10">
        <v>1</v>
      </c>
      <c r="ID15" s="10">
        <v>1</v>
      </c>
      <c r="IF15" s="6" t="s">
        <v>1</v>
      </c>
      <c r="IG15" s="6">
        <v>0</v>
      </c>
      <c r="IH15" s="6">
        <v>0</v>
      </c>
      <c r="II15" s="6">
        <v>5</v>
      </c>
      <c r="IJ15" s="6">
        <v>4</v>
      </c>
      <c r="IL15" s="10" t="s">
        <v>1</v>
      </c>
      <c r="IM15" s="10">
        <v>0</v>
      </c>
      <c r="IN15" s="10">
        <v>0</v>
      </c>
      <c r="IO15" s="10">
        <v>3</v>
      </c>
      <c r="IP15" s="10">
        <v>3</v>
      </c>
      <c r="IR15" s="10" t="s">
        <v>1</v>
      </c>
      <c r="IS15" s="10">
        <v>0</v>
      </c>
      <c r="IT15" s="10">
        <v>0</v>
      </c>
      <c r="IU15" s="10">
        <v>1</v>
      </c>
      <c r="IV15" s="10">
        <v>3</v>
      </c>
      <c r="IX15" s="6" t="s">
        <v>1</v>
      </c>
      <c r="IY15" s="6">
        <v>50</v>
      </c>
      <c r="IZ15" s="6">
        <v>40</v>
      </c>
      <c r="JA15" s="6">
        <v>5</v>
      </c>
      <c r="JB15" s="6">
        <v>1</v>
      </c>
      <c r="JD15" s="6" t="s">
        <v>1</v>
      </c>
      <c r="JE15" s="6">
        <v>50</v>
      </c>
      <c r="JF15" s="6">
        <v>50</v>
      </c>
      <c r="JG15" s="6">
        <v>5</v>
      </c>
      <c r="JH15" s="6">
        <v>5</v>
      </c>
      <c r="JJ15" s="10" t="s">
        <v>1</v>
      </c>
      <c r="JK15" s="10">
        <v>60</v>
      </c>
      <c r="JL15" s="10">
        <v>50</v>
      </c>
      <c r="JM15" s="10">
        <v>2</v>
      </c>
      <c r="JN15" s="10">
        <v>3</v>
      </c>
      <c r="JP15" s="6" t="s">
        <v>1</v>
      </c>
      <c r="JQ15" s="6">
        <v>20</v>
      </c>
      <c r="JR15" s="6">
        <v>10</v>
      </c>
      <c r="JS15" s="6">
        <v>3</v>
      </c>
      <c r="JT15" s="6">
        <v>3</v>
      </c>
      <c r="JV15" s="6" t="s">
        <v>1</v>
      </c>
      <c r="JW15" s="6">
        <v>0</v>
      </c>
      <c r="JX15" s="6">
        <v>0</v>
      </c>
      <c r="JY15" s="6">
        <v>6</v>
      </c>
      <c r="JZ15" s="6">
        <v>5</v>
      </c>
      <c r="KB15" s="6" t="s">
        <v>1</v>
      </c>
      <c r="KC15" s="6">
        <v>0</v>
      </c>
      <c r="KD15" s="6">
        <v>0</v>
      </c>
      <c r="KE15" s="6">
        <v>8</v>
      </c>
      <c r="KF15" s="6">
        <v>9</v>
      </c>
      <c r="KH15" s="6" t="s">
        <v>1</v>
      </c>
      <c r="KI15" s="6">
        <v>10</v>
      </c>
      <c r="KJ15" s="6">
        <v>10</v>
      </c>
      <c r="KK15" s="6">
        <v>2</v>
      </c>
      <c r="KL15" s="6">
        <v>1</v>
      </c>
      <c r="KN15" s="10" t="s">
        <v>1</v>
      </c>
      <c r="KO15" s="10">
        <v>0</v>
      </c>
      <c r="KP15" s="10">
        <v>0</v>
      </c>
      <c r="KQ15" s="10">
        <v>4</v>
      </c>
      <c r="KR15" s="10">
        <v>5</v>
      </c>
      <c r="KT15" s="10" t="s">
        <v>1</v>
      </c>
      <c r="KU15" s="10">
        <v>0</v>
      </c>
      <c r="KV15" s="10">
        <v>0</v>
      </c>
      <c r="KW15" s="10">
        <v>6</v>
      </c>
      <c r="KX15" s="10">
        <v>6</v>
      </c>
      <c r="KZ15" s="10" t="s">
        <v>1</v>
      </c>
      <c r="LA15" s="10">
        <v>70</v>
      </c>
      <c r="LB15" s="10">
        <v>0</v>
      </c>
      <c r="LC15" s="10">
        <v>1</v>
      </c>
      <c r="LD15" s="10">
        <v>1</v>
      </c>
      <c r="LF15" s="6" t="s">
        <v>1</v>
      </c>
      <c r="LG15" s="6">
        <v>90</v>
      </c>
      <c r="LH15" s="6">
        <v>90</v>
      </c>
      <c r="LI15" s="6">
        <v>3</v>
      </c>
      <c r="LJ15" s="6">
        <v>3</v>
      </c>
      <c r="LL15" s="6" t="s">
        <v>1</v>
      </c>
      <c r="LM15" s="6">
        <v>0</v>
      </c>
      <c r="LN15" s="6">
        <v>0</v>
      </c>
      <c r="LO15" s="6">
        <v>5</v>
      </c>
      <c r="LP15" s="6">
        <v>5</v>
      </c>
      <c r="LR15" s="10" t="s">
        <v>1</v>
      </c>
      <c r="LS15" s="10">
        <v>10</v>
      </c>
      <c r="LT15" s="10">
        <v>0</v>
      </c>
      <c r="LU15" s="10">
        <v>4</v>
      </c>
      <c r="LV15" s="10">
        <v>7</v>
      </c>
      <c r="LX15" s="10" t="s">
        <v>1</v>
      </c>
      <c r="LY15" s="10">
        <v>10</v>
      </c>
      <c r="LZ15" s="10">
        <v>0</v>
      </c>
      <c r="MA15" s="10">
        <v>2</v>
      </c>
      <c r="MB15" s="10">
        <v>3</v>
      </c>
      <c r="MD15" s="10" t="s">
        <v>1</v>
      </c>
      <c r="ME15" s="10">
        <v>90</v>
      </c>
      <c r="MF15" s="10">
        <v>5</v>
      </c>
      <c r="MG15" s="10">
        <v>2</v>
      </c>
      <c r="MH15" s="10">
        <v>2</v>
      </c>
      <c r="MJ15" s="6" t="s">
        <v>1</v>
      </c>
      <c r="MK15" s="6">
        <v>10</v>
      </c>
      <c r="ML15" s="6">
        <v>0</v>
      </c>
      <c r="MM15" s="6">
        <v>6</v>
      </c>
      <c r="MN15" s="6">
        <v>8</v>
      </c>
      <c r="MP15" s="10" t="s">
        <v>1</v>
      </c>
      <c r="MQ15" s="10">
        <v>60</v>
      </c>
      <c r="MR15" s="10">
        <v>0</v>
      </c>
      <c r="MS15" s="10">
        <v>4</v>
      </c>
      <c r="MT15" s="10">
        <v>6</v>
      </c>
      <c r="MV15" s="6" t="s">
        <v>1</v>
      </c>
      <c r="MW15" s="6">
        <v>5</v>
      </c>
      <c r="MX15" s="6">
        <v>0</v>
      </c>
      <c r="MY15" s="6">
        <v>3</v>
      </c>
      <c r="MZ15" s="6">
        <v>6</v>
      </c>
      <c r="NB15" s="6" t="s">
        <v>1</v>
      </c>
      <c r="NC15" s="6">
        <v>0</v>
      </c>
      <c r="ND15" s="6">
        <v>0</v>
      </c>
      <c r="NE15" s="6">
        <v>2</v>
      </c>
      <c r="NF15" s="6">
        <v>1</v>
      </c>
      <c r="NH15" s="10" t="s">
        <v>1</v>
      </c>
      <c r="NI15" s="10">
        <v>0</v>
      </c>
      <c r="NJ15" s="10">
        <v>0</v>
      </c>
      <c r="NK15" s="10">
        <v>6</v>
      </c>
      <c r="NL15" s="10">
        <v>6</v>
      </c>
      <c r="NN15" s="10" t="s">
        <v>1</v>
      </c>
      <c r="NO15" s="10">
        <v>30</v>
      </c>
      <c r="NP15" s="10">
        <v>20</v>
      </c>
      <c r="NQ15" s="10">
        <v>4</v>
      </c>
      <c r="NR15" s="10">
        <v>5</v>
      </c>
      <c r="NT15" s="1" t="s">
        <v>1</v>
      </c>
      <c r="NU15" s="1">
        <v>10</v>
      </c>
      <c r="NV15" s="1">
        <v>0</v>
      </c>
      <c r="NW15" s="1">
        <v>4</v>
      </c>
      <c r="NX15" s="1">
        <v>5</v>
      </c>
      <c r="NZ15" s="1" t="s">
        <v>1</v>
      </c>
      <c r="OA15" s="1">
        <v>20</v>
      </c>
      <c r="OB15" s="1">
        <v>0</v>
      </c>
      <c r="OC15" s="1">
        <v>5</v>
      </c>
      <c r="OD15" s="1">
        <v>6</v>
      </c>
      <c r="OF15" s="1" t="s">
        <v>1</v>
      </c>
      <c r="OG15" s="1">
        <v>10</v>
      </c>
      <c r="OH15" s="1">
        <v>0</v>
      </c>
      <c r="OI15" s="1">
        <v>7</v>
      </c>
      <c r="OJ15" s="1">
        <v>9</v>
      </c>
      <c r="OL15" s="1" t="s">
        <v>1</v>
      </c>
      <c r="OM15" s="1">
        <v>40</v>
      </c>
      <c r="ON15" s="1">
        <v>0</v>
      </c>
      <c r="OO15" s="1">
        <v>7</v>
      </c>
      <c r="OP15" s="1">
        <v>9</v>
      </c>
      <c r="OR15" s="1" t="s">
        <v>1</v>
      </c>
      <c r="OS15" s="1">
        <v>60</v>
      </c>
      <c r="OT15" s="1">
        <v>20</v>
      </c>
      <c r="OU15" s="1">
        <v>7</v>
      </c>
      <c r="OV15" s="1">
        <v>8</v>
      </c>
      <c r="OX15" s="1" t="s">
        <v>1</v>
      </c>
      <c r="OY15" s="1">
        <v>50</v>
      </c>
      <c r="OZ15" s="1">
        <v>80</v>
      </c>
      <c r="PA15" s="1">
        <v>3</v>
      </c>
      <c r="PB15" s="1">
        <v>3</v>
      </c>
      <c r="PD15" s="1" t="s">
        <v>1</v>
      </c>
      <c r="PE15" s="1">
        <v>90</v>
      </c>
      <c r="PF15" s="1">
        <v>80</v>
      </c>
      <c r="PG15" s="1">
        <v>5</v>
      </c>
      <c r="PH15" s="1">
        <v>4</v>
      </c>
      <c r="PJ15" s="1" t="s">
        <v>1</v>
      </c>
      <c r="PK15" s="1">
        <v>60</v>
      </c>
      <c r="PL15" s="1">
        <v>0</v>
      </c>
      <c r="PM15" s="1">
        <v>6</v>
      </c>
      <c r="PN15" s="1">
        <v>9</v>
      </c>
      <c r="PP15" s="1" t="s">
        <v>1</v>
      </c>
      <c r="PQ15" s="1">
        <v>20</v>
      </c>
      <c r="PR15" s="1">
        <v>10</v>
      </c>
      <c r="PS15" s="1">
        <v>6</v>
      </c>
      <c r="PT15" s="1">
        <v>8</v>
      </c>
      <c r="PV15" s="1" t="s">
        <v>1</v>
      </c>
      <c r="PW15" s="1">
        <v>60</v>
      </c>
      <c r="PX15" s="1">
        <v>50</v>
      </c>
      <c r="PY15" s="1">
        <v>3</v>
      </c>
      <c r="PZ15" s="1">
        <v>2</v>
      </c>
      <c r="QB15" s="4" t="s">
        <v>1</v>
      </c>
      <c r="QC15" s="4">
        <v>30</v>
      </c>
      <c r="QD15" s="4">
        <v>0</v>
      </c>
      <c r="QE15" s="4">
        <v>5</v>
      </c>
      <c r="QF15" s="4">
        <v>8</v>
      </c>
      <c r="QH15" s="1" t="s">
        <v>1</v>
      </c>
      <c r="QI15" s="1">
        <v>20</v>
      </c>
      <c r="QJ15" s="1">
        <v>30</v>
      </c>
      <c r="QK15" s="1">
        <v>5</v>
      </c>
      <c r="QL15" s="1">
        <v>5</v>
      </c>
      <c r="QN15" s="1" t="s">
        <v>1</v>
      </c>
      <c r="QO15" s="1">
        <v>50</v>
      </c>
      <c r="QP15" s="1">
        <v>0</v>
      </c>
      <c r="QQ15" s="1">
        <v>6</v>
      </c>
      <c r="QR15" s="1">
        <v>6</v>
      </c>
    </row>
    <row r="16" spans="1:460" x14ac:dyDescent="0.2">
      <c r="A16" s="8">
        <v>4</v>
      </c>
      <c r="B16" s="8" t="s">
        <v>5</v>
      </c>
      <c r="C16" s="8">
        <v>2</v>
      </c>
      <c r="D16" s="8">
        <v>20</v>
      </c>
      <c r="E16" s="8">
        <v>5</v>
      </c>
      <c r="F16" s="8" t="s">
        <v>9</v>
      </c>
      <c r="G16" s="8" t="s">
        <v>45</v>
      </c>
      <c r="H16" s="8">
        <v>0</v>
      </c>
      <c r="J16" s="12">
        <v>7</v>
      </c>
      <c r="K16" s="12" t="s">
        <v>1</v>
      </c>
      <c r="L16" s="12">
        <f>IF(C37=11,D37,D38)</f>
        <v>50</v>
      </c>
      <c r="M16" s="12">
        <f>IF(C37=12,D37,D38)</f>
        <v>50</v>
      </c>
      <c r="N16" s="12">
        <f>IF(C37=11,E37,E38)</f>
        <v>4</v>
      </c>
      <c r="O16" s="12">
        <f>IF(C37=12,E37,E38)</f>
        <v>5</v>
      </c>
      <c r="R16" s="10" t="s">
        <v>1</v>
      </c>
      <c r="S16" s="10">
        <v>0</v>
      </c>
      <c r="T16" s="10">
        <v>0</v>
      </c>
      <c r="U16" s="10">
        <v>1</v>
      </c>
      <c r="V16" s="10">
        <v>5</v>
      </c>
      <c r="X16" s="10" t="s">
        <v>1</v>
      </c>
      <c r="Y16" s="10">
        <v>0</v>
      </c>
      <c r="Z16" s="10">
        <v>0</v>
      </c>
      <c r="AA16" s="10">
        <v>1</v>
      </c>
      <c r="AB16" s="10">
        <v>1</v>
      </c>
      <c r="AD16" s="6" t="s">
        <v>1</v>
      </c>
      <c r="AE16" s="6">
        <v>30</v>
      </c>
      <c r="AF16" s="6">
        <v>20</v>
      </c>
      <c r="AG16" s="6">
        <v>5</v>
      </c>
      <c r="AH16" s="6">
        <v>6</v>
      </c>
      <c r="AJ16" s="10" t="s">
        <v>1</v>
      </c>
      <c r="AK16" s="10">
        <v>20</v>
      </c>
      <c r="AL16" s="10">
        <v>20</v>
      </c>
      <c r="AM16" s="10">
        <v>9</v>
      </c>
      <c r="AN16" s="10">
        <v>5</v>
      </c>
      <c r="AP16" s="6" t="s">
        <v>1</v>
      </c>
      <c r="AQ16" s="6">
        <v>20</v>
      </c>
      <c r="AR16" s="6">
        <v>10</v>
      </c>
      <c r="AS16" s="6">
        <v>4</v>
      </c>
      <c r="AT16" s="6">
        <v>3</v>
      </c>
      <c r="AV16" s="10" t="s">
        <v>1</v>
      </c>
      <c r="AW16" s="10">
        <v>0</v>
      </c>
      <c r="AX16" s="10">
        <v>0</v>
      </c>
      <c r="AY16" s="10">
        <v>5</v>
      </c>
      <c r="AZ16" s="10">
        <v>7</v>
      </c>
      <c r="BB16" s="6" t="s">
        <v>1</v>
      </c>
      <c r="BC16" s="6">
        <v>20</v>
      </c>
      <c r="BD16" s="6">
        <v>20</v>
      </c>
      <c r="BE16" s="6">
        <v>5</v>
      </c>
      <c r="BF16" s="6">
        <v>5</v>
      </c>
      <c r="BH16" s="10" t="s">
        <v>1</v>
      </c>
      <c r="BI16" s="10">
        <v>20</v>
      </c>
      <c r="BJ16" s="10">
        <v>20</v>
      </c>
      <c r="BK16" s="10">
        <v>6</v>
      </c>
      <c r="BL16" s="10">
        <v>6</v>
      </c>
      <c r="BN16" s="6" t="s">
        <v>1</v>
      </c>
      <c r="BO16" s="6">
        <v>0</v>
      </c>
      <c r="BP16" s="6">
        <v>0</v>
      </c>
      <c r="BQ16" s="6">
        <v>4</v>
      </c>
      <c r="BR16" s="6">
        <v>1</v>
      </c>
      <c r="BT16" s="10" t="s">
        <v>1</v>
      </c>
      <c r="BU16" s="10">
        <v>90</v>
      </c>
      <c r="BV16" s="10">
        <v>100</v>
      </c>
      <c r="BW16" s="10">
        <v>1</v>
      </c>
      <c r="BX16" s="10">
        <v>1</v>
      </c>
      <c r="BZ16" s="6" t="s">
        <v>1</v>
      </c>
      <c r="CA16" s="6">
        <v>0</v>
      </c>
      <c r="CB16" s="6">
        <v>0</v>
      </c>
      <c r="CC16" s="6">
        <v>2</v>
      </c>
      <c r="CD16" s="6">
        <v>3</v>
      </c>
      <c r="CF16" s="10" t="s">
        <v>1</v>
      </c>
      <c r="CG16" s="10">
        <v>10</v>
      </c>
      <c r="CH16" s="10">
        <v>10</v>
      </c>
      <c r="CI16" s="10">
        <v>3</v>
      </c>
      <c r="CJ16" s="10">
        <v>3</v>
      </c>
      <c r="CL16" s="6" t="s">
        <v>1</v>
      </c>
      <c r="CM16" s="6">
        <v>50</v>
      </c>
      <c r="CN16" s="6">
        <v>0</v>
      </c>
      <c r="CO16" s="6">
        <v>5</v>
      </c>
      <c r="CP16" s="6">
        <v>4</v>
      </c>
      <c r="CR16" s="10" t="s">
        <v>1</v>
      </c>
      <c r="CS16" s="10">
        <v>0</v>
      </c>
      <c r="CT16" s="10">
        <v>0</v>
      </c>
      <c r="CU16" s="10">
        <v>6</v>
      </c>
      <c r="CV16" s="10">
        <v>5</v>
      </c>
      <c r="CX16" s="6" t="s">
        <v>1</v>
      </c>
      <c r="CY16" s="6">
        <v>0</v>
      </c>
      <c r="CZ16" s="6">
        <v>0</v>
      </c>
      <c r="DA16" s="6">
        <v>2</v>
      </c>
      <c r="DB16" s="6">
        <v>2</v>
      </c>
      <c r="DD16" s="10" t="s">
        <v>1</v>
      </c>
      <c r="DE16" s="10">
        <v>20</v>
      </c>
      <c r="DF16" s="10">
        <v>10</v>
      </c>
      <c r="DG16" s="10">
        <v>4</v>
      </c>
      <c r="DH16" s="10">
        <v>8</v>
      </c>
      <c r="DJ16" s="6" t="s">
        <v>1</v>
      </c>
      <c r="DK16" s="6">
        <v>0</v>
      </c>
      <c r="DL16" s="6">
        <v>0</v>
      </c>
      <c r="DM16" s="6">
        <v>1</v>
      </c>
      <c r="DN16" s="6">
        <v>1</v>
      </c>
      <c r="DP16" s="10" t="s">
        <v>1</v>
      </c>
      <c r="DQ16" s="10">
        <v>0</v>
      </c>
      <c r="DR16" s="10">
        <v>0</v>
      </c>
      <c r="DS16" s="10">
        <v>1</v>
      </c>
      <c r="DT16" s="10">
        <v>2</v>
      </c>
      <c r="DV16" s="6" t="s">
        <v>1</v>
      </c>
      <c r="DW16" s="6">
        <v>40</v>
      </c>
      <c r="DX16" s="6">
        <v>40</v>
      </c>
      <c r="DY16" s="6">
        <v>2</v>
      </c>
      <c r="DZ16" s="6">
        <v>1</v>
      </c>
      <c r="EB16" s="10" t="s">
        <v>1</v>
      </c>
      <c r="EC16" s="10">
        <v>0</v>
      </c>
      <c r="ED16" s="10">
        <v>0</v>
      </c>
      <c r="EE16" s="10">
        <v>1</v>
      </c>
      <c r="EF16" s="10">
        <v>4</v>
      </c>
      <c r="EH16" s="6" t="s">
        <v>1</v>
      </c>
      <c r="EI16" s="6">
        <v>0</v>
      </c>
      <c r="EJ16" s="6">
        <v>0</v>
      </c>
      <c r="EK16" s="6">
        <v>5</v>
      </c>
      <c r="EL16" s="6">
        <v>6</v>
      </c>
      <c r="EN16" s="10" t="s">
        <v>1</v>
      </c>
      <c r="EO16" s="10">
        <v>0</v>
      </c>
      <c r="EP16" s="10">
        <v>0</v>
      </c>
      <c r="EQ16" s="10">
        <v>7</v>
      </c>
      <c r="ER16" s="10">
        <v>7</v>
      </c>
      <c r="ET16" s="6" t="s">
        <v>1</v>
      </c>
      <c r="EU16" s="6">
        <v>0</v>
      </c>
      <c r="EV16" s="6">
        <v>0</v>
      </c>
      <c r="EW16" s="6">
        <v>3</v>
      </c>
      <c r="EX16" s="6">
        <v>3</v>
      </c>
      <c r="EZ16" s="10" t="s">
        <v>1</v>
      </c>
      <c r="FA16" s="10">
        <v>45</v>
      </c>
      <c r="FB16" s="10">
        <v>25</v>
      </c>
      <c r="FC16" s="10">
        <v>5</v>
      </c>
      <c r="FD16" s="10">
        <v>8</v>
      </c>
      <c r="FF16" s="6" t="s">
        <v>1</v>
      </c>
      <c r="FG16" s="6">
        <v>40</v>
      </c>
      <c r="FH16" s="6">
        <v>10</v>
      </c>
      <c r="FI16" s="6">
        <v>4</v>
      </c>
      <c r="FJ16" s="6">
        <v>2</v>
      </c>
      <c r="FL16" s="10" t="s">
        <v>1</v>
      </c>
      <c r="FM16" s="10">
        <v>60</v>
      </c>
      <c r="FN16" s="10">
        <v>30</v>
      </c>
      <c r="FO16" s="10">
        <v>1</v>
      </c>
      <c r="FP16" s="10">
        <v>3</v>
      </c>
      <c r="FR16" s="6" t="s">
        <v>1</v>
      </c>
      <c r="FS16" s="6">
        <v>90</v>
      </c>
      <c r="FT16" s="6">
        <v>90</v>
      </c>
      <c r="FU16" s="6">
        <v>2</v>
      </c>
      <c r="FV16" s="6">
        <v>1</v>
      </c>
      <c r="FX16" s="10" t="s">
        <v>1</v>
      </c>
      <c r="FY16" s="10">
        <v>10</v>
      </c>
      <c r="FZ16" s="10">
        <v>10</v>
      </c>
      <c r="GA16" s="10">
        <v>3</v>
      </c>
      <c r="GB16" s="10">
        <v>4</v>
      </c>
      <c r="GD16" s="6" t="s">
        <v>1</v>
      </c>
      <c r="GE16" s="6">
        <v>30</v>
      </c>
      <c r="GF16" s="6">
        <v>20</v>
      </c>
      <c r="GG16" s="6">
        <v>6</v>
      </c>
      <c r="GH16" s="6">
        <v>6</v>
      </c>
      <c r="GJ16" s="6" t="s">
        <v>1</v>
      </c>
      <c r="GK16" s="6">
        <v>50</v>
      </c>
      <c r="GL16" s="6">
        <v>10</v>
      </c>
      <c r="GM16" s="6">
        <v>2</v>
      </c>
      <c r="GN16" s="6">
        <v>3</v>
      </c>
      <c r="GP16" s="10" t="s">
        <v>1</v>
      </c>
      <c r="GQ16" s="10">
        <v>10</v>
      </c>
      <c r="GR16" s="10">
        <v>0</v>
      </c>
      <c r="GS16" s="10">
        <v>1</v>
      </c>
      <c r="GT16" s="10">
        <v>2</v>
      </c>
      <c r="GV16" s="10" t="s">
        <v>1</v>
      </c>
      <c r="GW16" s="10">
        <v>15</v>
      </c>
      <c r="GX16" s="10">
        <v>0</v>
      </c>
      <c r="GY16" s="10">
        <v>1</v>
      </c>
      <c r="GZ16" s="10">
        <v>2</v>
      </c>
      <c r="HB16" s="6" t="s">
        <v>1</v>
      </c>
      <c r="HC16" s="6">
        <v>40</v>
      </c>
      <c r="HD16" s="6">
        <v>20</v>
      </c>
      <c r="HE16" s="6">
        <v>4</v>
      </c>
      <c r="HF16" s="6">
        <v>4</v>
      </c>
      <c r="HH16" s="10" t="s">
        <v>1</v>
      </c>
      <c r="HI16" s="10">
        <v>0</v>
      </c>
      <c r="HJ16" s="10">
        <v>20</v>
      </c>
      <c r="HK16" s="10">
        <v>7</v>
      </c>
      <c r="HL16" s="10">
        <v>7</v>
      </c>
      <c r="HN16" s="6" t="s">
        <v>1</v>
      </c>
      <c r="HO16" s="6">
        <v>0</v>
      </c>
      <c r="HP16" s="6">
        <v>0</v>
      </c>
      <c r="HQ16" s="6">
        <v>4</v>
      </c>
      <c r="HR16" s="6">
        <v>2</v>
      </c>
      <c r="HT16" s="10" t="s">
        <v>1</v>
      </c>
      <c r="HU16" s="10">
        <v>0</v>
      </c>
      <c r="HV16" s="10">
        <v>0</v>
      </c>
      <c r="HW16" s="10">
        <v>6</v>
      </c>
      <c r="HX16" s="10">
        <v>5</v>
      </c>
      <c r="HZ16" s="10" t="s">
        <v>1</v>
      </c>
      <c r="IA16" s="10">
        <v>60</v>
      </c>
      <c r="IB16" s="10">
        <v>0</v>
      </c>
      <c r="IC16" s="10">
        <v>1</v>
      </c>
      <c r="ID16" s="10">
        <v>1</v>
      </c>
      <c r="IF16" s="6" t="s">
        <v>1</v>
      </c>
      <c r="IG16" s="6">
        <v>0</v>
      </c>
      <c r="IH16" s="6">
        <v>0</v>
      </c>
      <c r="II16" s="6">
        <v>4</v>
      </c>
      <c r="IJ16" s="6">
        <v>4</v>
      </c>
      <c r="IL16" s="10" t="s">
        <v>1</v>
      </c>
      <c r="IM16" s="10">
        <v>0</v>
      </c>
      <c r="IN16" s="10">
        <v>0</v>
      </c>
      <c r="IO16" s="10">
        <v>3</v>
      </c>
      <c r="IP16" s="10">
        <v>3</v>
      </c>
      <c r="IR16" s="10" t="s">
        <v>1</v>
      </c>
      <c r="IS16" s="10">
        <v>0</v>
      </c>
      <c r="IT16" s="10">
        <v>0</v>
      </c>
      <c r="IU16" s="10">
        <v>2</v>
      </c>
      <c r="IV16" s="10">
        <v>2</v>
      </c>
      <c r="IX16" s="6" t="s">
        <v>1</v>
      </c>
      <c r="IY16" s="6">
        <v>45</v>
      </c>
      <c r="IZ16" s="6">
        <v>42</v>
      </c>
      <c r="JA16" s="6">
        <v>1</v>
      </c>
      <c r="JB16" s="6">
        <v>2</v>
      </c>
      <c r="JD16" s="6" t="s">
        <v>1</v>
      </c>
      <c r="JE16" s="6">
        <v>50</v>
      </c>
      <c r="JF16" s="6">
        <v>50</v>
      </c>
      <c r="JG16" s="6">
        <v>5</v>
      </c>
      <c r="JH16" s="6">
        <v>5</v>
      </c>
      <c r="JJ16" s="10" t="s">
        <v>1</v>
      </c>
      <c r="JK16" s="10">
        <v>60</v>
      </c>
      <c r="JL16" s="10">
        <v>50</v>
      </c>
      <c r="JM16" s="10">
        <v>2</v>
      </c>
      <c r="JN16" s="10">
        <v>3</v>
      </c>
      <c r="JP16" s="6" t="s">
        <v>1</v>
      </c>
      <c r="JQ16" s="6">
        <v>10</v>
      </c>
      <c r="JR16" s="6">
        <v>10</v>
      </c>
      <c r="JS16" s="6">
        <v>3</v>
      </c>
      <c r="JT16" s="6">
        <v>3</v>
      </c>
      <c r="JV16" s="6" t="s">
        <v>1</v>
      </c>
      <c r="JW16" s="6">
        <v>0</v>
      </c>
      <c r="JX16" s="6">
        <v>0</v>
      </c>
      <c r="JY16" s="6">
        <v>6</v>
      </c>
      <c r="JZ16" s="6">
        <v>5</v>
      </c>
      <c r="KB16" s="6" t="s">
        <v>1</v>
      </c>
      <c r="KC16" s="6">
        <v>0</v>
      </c>
      <c r="KD16" s="6">
        <v>0</v>
      </c>
      <c r="KE16" s="6">
        <v>8</v>
      </c>
      <c r="KF16" s="6">
        <v>9</v>
      </c>
      <c r="KH16" s="6" t="s">
        <v>1</v>
      </c>
      <c r="KI16" s="6">
        <v>10</v>
      </c>
      <c r="KJ16" s="6">
        <v>10</v>
      </c>
      <c r="KK16" s="6">
        <v>2</v>
      </c>
      <c r="KL16" s="6">
        <v>1</v>
      </c>
      <c r="KN16" s="10" t="s">
        <v>1</v>
      </c>
      <c r="KO16" s="10">
        <v>0</v>
      </c>
      <c r="KP16" s="10">
        <v>0</v>
      </c>
      <c r="KQ16" s="10">
        <v>5</v>
      </c>
      <c r="KR16" s="10">
        <v>5</v>
      </c>
      <c r="KT16" s="10" t="s">
        <v>1</v>
      </c>
      <c r="KU16" s="10">
        <v>0</v>
      </c>
      <c r="KV16" s="10">
        <v>0</v>
      </c>
      <c r="KW16" s="10">
        <v>6</v>
      </c>
      <c r="KX16" s="10">
        <v>6</v>
      </c>
      <c r="KZ16" s="10" t="s">
        <v>1</v>
      </c>
      <c r="LA16" s="10">
        <v>70</v>
      </c>
      <c r="LB16" s="10">
        <v>0</v>
      </c>
      <c r="LC16" s="10">
        <v>1</v>
      </c>
      <c r="LD16" s="10">
        <v>1</v>
      </c>
      <c r="LF16" s="6" t="s">
        <v>1</v>
      </c>
      <c r="LG16" s="6">
        <v>50</v>
      </c>
      <c r="LH16" s="6">
        <v>10</v>
      </c>
      <c r="LI16" s="6">
        <v>4</v>
      </c>
      <c r="LJ16" s="6">
        <v>2</v>
      </c>
      <c r="LL16" s="6" t="s">
        <v>1</v>
      </c>
      <c r="LM16" s="6">
        <v>0</v>
      </c>
      <c r="LN16" s="6">
        <v>0</v>
      </c>
      <c r="LO16" s="6">
        <v>5</v>
      </c>
      <c r="LP16" s="6">
        <v>5</v>
      </c>
      <c r="LR16" s="10" t="s">
        <v>1</v>
      </c>
      <c r="LS16" s="10">
        <v>0</v>
      </c>
      <c r="LT16" s="10">
        <v>0</v>
      </c>
      <c r="LU16" s="10">
        <v>4</v>
      </c>
      <c r="LV16" s="10">
        <v>7</v>
      </c>
      <c r="LX16" s="10" t="s">
        <v>1</v>
      </c>
      <c r="LY16" s="10">
        <v>10</v>
      </c>
      <c r="LZ16" s="10">
        <v>0</v>
      </c>
      <c r="MA16" s="10">
        <v>3</v>
      </c>
      <c r="MB16" s="10">
        <v>3</v>
      </c>
      <c r="MD16" s="10" t="s">
        <v>1</v>
      </c>
      <c r="ME16" s="10">
        <v>90</v>
      </c>
      <c r="MF16" s="10">
        <v>5</v>
      </c>
      <c r="MG16" s="10">
        <v>2</v>
      </c>
      <c r="MH16" s="10">
        <v>3</v>
      </c>
      <c r="MJ16" s="6" t="s">
        <v>1</v>
      </c>
      <c r="MK16" s="6">
        <v>0</v>
      </c>
      <c r="ML16" s="6">
        <v>0</v>
      </c>
      <c r="MM16" s="6">
        <v>6</v>
      </c>
      <c r="MN16" s="6">
        <v>8</v>
      </c>
      <c r="MP16" s="10" t="s">
        <v>1</v>
      </c>
      <c r="MQ16" s="10">
        <v>50</v>
      </c>
      <c r="MR16" s="10">
        <v>0</v>
      </c>
      <c r="MS16" s="10">
        <v>4</v>
      </c>
      <c r="MT16" s="10">
        <v>5</v>
      </c>
      <c r="MV16" s="6" t="s">
        <v>1</v>
      </c>
      <c r="MW16" s="6">
        <v>0</v>
      </c>
      <c r="MX16" s="6">
        <v>0</v>
      </c>
      <c r="MY16" s="6">
        <v>4</v>
      </c>
      <c r="MZ16" s="6">
        <v>6</v>
      </c>
      <c r="NB16" s="6" t="s">
        <v>1</v>
      </c>
      <c r="NC16" s="6">
        <v>0</v>
      </c>
      <c r="ND16" s="6">
        <v>0</v>
      </c>
      <c r="NE16" s="6">
        <v>2</v>
      </c>
      <c r="NF16" s="6">
        <v>1</v>
      </c>
      <c r="NH16" s="10" t="s">
        <v>1</v>
      </c>
      <c r="NI16" s="10">
        <v>0</v>
      </c>
      <c r="NJ16" s="10">
        <v>0</v>
      </c>
      <c r="NK16" s="10">
        <v>7</v>
      </c>
      <c r="NL16" s="10">
        <v>6</v>
      </c>
      <c r="NN16" s="10" t="s">
        <v>1</v>
      </c>
      <c r="NO16" s="10">
        <v>50</v>
      </c>
      <c r="NP16" s="10">
        <v>50</v>
      </c>
      <c r="NQ16" s="10">
        <v>4</v>
      </c>
      <c r="NR16" s="10">
        <v>5</v>
      </c>
      <c r="NT16" s="1" t="s">
        <v>1</v>
      </c>
      <c r="NU16" s="1">
        <v>10</v>
      </c>
      <c r="NV16" s="1">
        <v>0</v>
      </c>
      <c r="NW16" s="1">
        <v>5</v>
      </c>
      <c r="NX16" s="1">
        <v>5</v>
      </c>
      <c r="NZ16" s="1" t="s">
        <v>1</v>
      </c>
      <c r="OA16" s="1">
        <v>10</v>
      </c>
      <c r="OB16" s="1">
        <v>0</v>
      </c>
      <c r="OC16" s="1">
        <v>5</v>
      </c>
      <c r="OD16" s="1">
        <v>6</v>
      </c>
      <c r="OF16" s="1" t="s">
        <v>1</v>
      </c>
      <c r="OG16" s="1">
        <v>0</v>
      </c>
      <c r="OH16" s="1">
        <v>0</v>
      </c>
      <c r="OI16" s="1">
        <v>7</v>
      </c>
      <c r="OJ16" s="1">
        <v>9</v>
      </c>
      <c r="OL16" s="1" t="s">
        <v>1</v>
      </c>
      <c r="OM16" s="1">
        <v>30</v>
      </c>
      <c r="ON16" s="1">
        <v>0</v>
      </c>
      <c r="OO16" s="1">
        <v>7</v>
      </c>
      <c r="OP16" s="1">
        <v>9</v>
      </c>
      <c r="OR16" s="1" t="s">
        <v>1</v>
      </c>
      <c r="OS16" s="1">
        <v>40</v>
      </c>
      <c r="OT16" s="1">
        <v>10</v>
      </c>
      <c r="OU16" s="1">
        <v>7</v>
      </c>
      <c r="OV16" s="1">
        <v>8</v>
      </c>
      <c r="OX16" s="1" t="s">
        <v>1</v>
      </c>
      <c r="OY16" s="1">
        <v>50</v>
      </c>
      <c r="OZ16" s="1">
        <v>50</v>
      </c>
      <c r="PA16" s="1">
        <v>3</v>
      </c>
      <c r="PB16" s="1">
        <v>3</v>
      </c>
      <c r="PD16" s="1" t="s">
        <v>1</v>
      </c>
      <c r="PE16" s="1">
        <v>80</v>
      </c>
      <c r="PF16" s="1">
        <v>80</v>
      </c>
      <c r="PG16" s="1">
        <v>2</v>
      </c>
      <c r="PH16" s="1">
        <v>3</v>
      </c>
      <c r="PJ16" s="1" t="s">
        <v>1</v>
      </c>
      <c r="PK16" s="1">
        <v>70</v>
      </c>
      <c r="PL16" s="1">
        <v>0</v>
      </c>
      <c r="PM16" s="1">
        <v>5</v>
      </c>
      <c r="PN16" s="1">
        <v>8</v>
      </c>
      <c r="PP16" s="1" t="s">
        <v>1</v>
      </c>
      <c r="PQ16" s="1">
        <v>70</v>
      </c>
      <c r="PR16" s="1">
        <v>0</v>
      </c>
      <c r="PS16" s="1">
        <v>4</v>
      </c>
      <c r="PT16" s="1">
        <v>9</v>
      </c>
      <c r="PV16" s="1" t="s">
        <v>1</v>
      </c>
      <c r="PW16" s="1">
        <v>60</v>
      </c>
      <c r="PX16" s="1">
        <v>50</v>
      </c>
      <c r="PY16" s="1">
        <v>3</v>
      </c>
      <c r="PZ16" s="1">
        <v>2</v>
      </c>
      <c r="QB16" s="4" t="s">
        <v>1</v>
      </c>
      <c r="QC16" s="4">
        <v>20</v>
      </c>
      <c r="QD16" s="4">
        <v>0</v>
      </c>
      <c r="QE16" s="4">
        <v>6</v>
      </c>
      <c r="QF16" s="4">
        <v>8</v>
      </c>
      <c r="QH16" s="1" t="s">
        <v>1</v>
      </c>
      <c r="QI16" s="1">
        <v>100</v>
      </c>
      <c r="QJ16" s="1">
        <v>90</v>
      </c>
      <c r="QK16" s="1">
        <v>6</v>
      </c>
      <c r="QL16" s="1">
        <v>5</v>
      </c>
      <c r="QN16" s="1" t="s">
        <v>1</v>
      </c>
      <c r="QO16" s="1">
        <v>40</v>
      </c>
      <c r="QP16" s="1">
        <v>0</v>
      </c>
      <c r="QQ16" s="1">
        <v>6</v>
      </c>
      <c r="QR16" s="1">
        <v>6</v>
      </c>
    </row>
    <row r="17" spans="1:460" x14ac:dyDescent="0.2">
      <c r="A17" s="8">
        <v>5</v>
      </c>
      <c r="B17" s="8" t="s">
        <v>5</v>
      </c>
      <c r="C17" s="8">
        <v>1</v>
      </c>
      <c r="D17" s="8" t="s">
        <v>9</v>
      </c>
      <c r="E17" s="8" t="s">
        <v>9</v>
      </c>
      <c r="F17" s="8" t="s">
        <v>9</v>
      </c>
      <c r="G17" s="8" t="s">
        <v>46</v>
      </c>
      <c r="H17" s="8">
        <v>128</v>
      </c>
      <c r="J17" s="12"/>
      <c r="K17" s="12"/>
      <c r="L17" s="12"/>
      <c r="M17" s="12"/>
      <c r="N17" s="12"/>
      <c r="O17" s="12"/>
      <c r="R17" s="10"/>
      <c r="S17" s="10"/>
      <c r="T17" s="10"/>
      <c r="U17" s="10"/>
      <c r="V17" s="10"/>
      <c r="X17" s="10"/>
      <c r="Y17" s="10"/>
      <c r="Z17" s="10"/>
      <c r="AA17" s="10"/>
      <c r="AB17" s="10"/>
      <c r="AD17" s="6"/>
      <c r="AE17" s="6"/>
      <c r="AF17" s="6"/>
      <c r="AG17" s="6"/>
      <c r="AH17" s="6"/>
      <c r="AJ17" s="10"/>
      <c r="AK17" s="10"/>
      <c r="AL17" s="10"/>
      <c r="AM17" s="10"/>
      <c r="AN17" s="10"/>
      <c r="AP17" s="6"/>
      <c r="AQ17" s="6"/>
      <c r="AR17" s="6"/>
      <c r="AS17" s="6"/>
      <c r="AT17" s="6"/>
      <c r="AV17" s="10"/>
      <c r="AW17" s="10"/>
      <c r="AX17" s="10"/>
      <c r="AY17" s="10"/>
      <c r="AZ17" s="10"/>
      <c r="BB17" s="6"/>
      <c r="BC17" s="6"/>
      <c r="BD17" s="6"/>
      <c r="BE17" s="6"/>
      <c r="BF17" s="6"/>
      <c r="BH17" s="10"/>
      <c r="BI17" s="10"/>
      <c r="BJ17" s="10"/>
      <c r="BK17" s="10"/>
      <c r="BL17" s="10"/>
      <c r="BN17" s="6"/>
      <c r="BO17" s="6"/>
      <c r="BP17" s="6"/>
      <c r="BQ17" s="6"/>
      <c r="BR17" s="6"/>
      <c r="BT17" s="10"/>
      <c r="BU17" s="10"/>
      <c r="BV17" s="10"/>
      <c r="BW17" s="10"/>
      <c r="BX17" s="10"/>
      <c r="BZ17" s="6"/>
      <c r="CA17" s="6"/>
      <c r="CB17" s="6"/>
      <c r="CC17" s="6"/>
      <c r="CD17" s="6"/>
      <c r="CF17" s="10"/>
      <c r="CG17" s="10"/>
      <c r="CH17" s="10"/>
      <c r="CI17" s="10"/>
      <c r="CJ17" s="10"/>
      <c r="CL17" s="6"/>
      <c r="CM17" s="6"/>
      <c r="CN17" s="6"/>
      <c r="CO17" s="6"/>
      <c r="CP17" s="6"/>
      <c r="CR17" s="10"/>
      <c r="CS17" s="10"/>
      <c r="CT17" s="10"/>
      <c r="CU17" s="10"/>
      <c r="CV17" s="10"/>
      <c r="CX17" s="6"/>
      <c r="CY17" s="6"/>
      <c r="CZ17" s="6"/>
      <c r="DA17" s="6"/>
      <c r="DB17" s="6"/>
      <c r="DD17" s="10"/>
      <c r="DE17" s="10"/>
      <c r="DF17" s="10"/>
      <c r="DG17" s="10"/>
      <c r="DH17" s="10"/>
      <c r="DJ17" s="6"/>
      <c r="DK17" s="6"/>
      <c r="DL17" s="6"/>
      <c r="DM17" s="6"/>
      <c r="DN17" s="6"/>
      <c r="DP17" s="10"/>
      <c r="DQ17" s="10"/>
      <c r="DR17" s="10"/>
      <c r="DS17" s="10"/>
      <c r="DT17" s="10"/>
      <c r="DV17" s="6"/>
      <c r="DW17" s="6"/>
      <c r="DX17" s="6"/>
      <c r="DY17" s="6"/>
      <c r="DZ17" s="6"/>
      <c r="EB17" s="10"/>
      <c r="EC17" s="10"/>
      <c r="ED17" s="10"/>
      <c r="EE17" s="10"/>
      <c r="EF17" s="10"/>
      <c r="EH17" s="6"/>
      <c r="EI17" s="6"/>
      <c r="EJ17" s="6"/>
      <c r="EK17" s="6"/>
      <c r="EL17" s="6"/>
      <c r="EN17" s="10"/>
      <c r="EO17" s="10"/>
      <c r="EP17" s="10"/>
      <c r="EQ17" s="10"/>
      <c r="ER17" s="10"/>
      <c r="ET17" s="6"/>
      <c r="EU17" s="6"/>
      <c r="EV17" s="6"/>
      <c r="EW17" s="6"/>
      <c r="EX17" s="6"/>
      <c r="EZ17" s="10"/>
      <c r="FA17" s="10"/>
      <c r="FB17" s="10"/>
      <c r="FC17" s="10"/>
      <c r="FD17" s="10"/>
      <c r="FF17" s="6"/>
      <c r="FG17" s="6"/>
      <c r="FH17" s="6"/>
      <c r="FI17" s="6"/>
      <c r="FJ17" s="6"/>
      <c r="FL17" s="10"/>
      <c r="FM17" s="10"/>
      <c r="FN17" s="10"/>
      <c r="FO17" s="10"/>
      <c r="FP17" s="10"/>
      <c r="FR17" s="6"/>
      <c r="FS17" s="6"/>
      <c r="FT17" s="6"/>
      <c r="FU17" s="6"/>
      <c r="FV17" s="6"/>
      <c r="FX17" s="10"/>
      <c r="FY17" s="10"/>
      <c r="FZ17" s="10"/>
      <c r="GA17" s="10"/>
      <c r="GB17" s="10"/>
      <c r="GD17" s="6"/>
      <c r="GE17" s="6"/>
      <c r="GF17" s="6"/>
      <c r="GG17" s="6"/>
      <c r="GH17" s="6"/>
      <c r="GJ17" s="6"/>
      <c r="GK17" s="6"/>
      <c r="GL17" s="6"/>
      <c r="GM17" s="6"/>
      <c r="GN17" s="6"/>
      <c r="GP17" s="10"/>
      <c r="GQ17" s="10"/>
      <c r="GR17" s="10"/>
      <c r="GS17" s="10"/>
      <c r="GT17" s="10"/>
      <c r="GV17" s="10"/>
      <c r="GW17" s="10"/>
      <c r="GX17" s="10"/>
      <c r="GY17" s="10"/>
      <c r="GZ17" s="10"/>
      <c r="HB17" s="6"/>
      <c r="HC17" s="6"/>
      <c r="HD17" s="6"/>
      <c r="HE17" s="6"/>
      <c r="HF17" s="6"/>
      <c r="HH17" s="10"/>
      <c r="HI17" s="10"/>
      <c r="HJ17" s="10"/>
      <c r="HK17" s="10"/>
      <c r="HL17" s="10"/>
      <c r="HN17" s="6"/>
      <c r="HO17" s="6"/>
      <c r="HP17" s="6"/>
      <c r="HQ17" s="6"/>
      <c r="HR17" s="6"/>
      <c r="HT17" s="10"/>
      <c r="HU17" s="10"/>
      <c r="HV17" s="10"/>
      <c r="HW17" s="10"/>
      <c r="HX17" s="10"/>
      <c r="HZ17" s="10"/>
      <c r="IA17" s="10"/>
      <c r="IB17" s="10"/>
      <c r="IC17" s="10"/>
      <c r="ID17" s="10"/>
      <c r="IF17" s="6"/>
      <c r="IG17" s="6"/>
      <c r="IH17" s="6"/>
      <c r="II17" s="6"/>
      <c r="IJ17" s="6"/>
      <c r="IL17" s="10"/>
      <c r="IM17" s="10"/>
      <c r="IN17" s="10"/>
      <c r="IO17" s="10"/>
      <c r="IP17" s="10"/>
      <c r="IR17" s="10"/>
      <c r="IS17" s="10"/>
      <c r="IT17" s="10"/>
      <c r="IU17" s="10"/>
      <c r="IV17" s="10"/>
      <c r="IX17" s="6"/>
      <c r="IY17" s="6"/>
      <c r="IZ17" s="6"/>
      <c r="JA17" s="6"/>
      <c r="JB17" s="6"/>
      <c r="JD17" s="6"/>
      <c r="JE17" s="6"/>
      <c r="JF17" s="6"/>
      <c r="JG17" s="6"/>
      <c r="JH17" s="6"/>
      <c r="JJ17" s="10"/>
      <c r="JK17" s="10"/>
      <c r="JL17" s="10"/>
      <c r="JM17" s="10"/>
      <c r="JN17" s="10"/>
      <c r="JP17" s="6"/>
      <c r="JQ17" s="6"/>
      <c r="JR17" s="6"/>
      <c r="JS17" s="6"/>
      <c r="JT17" s="6"/>
      <c r="JV17" s="6"/>
      <c r="JW17" s="6"/>
      <c r="JX17" s="6"/>
      <c r="JY17" s="6"/>
      <c r="JZ17" s="6"/>
      <c r="KB17" s="6"/>
      <c r="KC17" s="6"/>
      <c r="KD17" s="6"/>
      <c r="KE17" s="6"/>
      <c r="KF17" s="6"/>
      <c r="KH17" s="6"/>
      <c r="KI17" s="6"/>
      <c r="KJ17" s="6"/>
      <c r="KK17" s="6"/>
      <c r="KL17" s="6"/>
      <c r="KN17" s="10"/>
      <c r="KO17" s="10"/>
      <c r="KP17" s="10"/>
      <c r="KQ17" s="10"/>
      <c r="KR17" s="10"/>
      <c r="KT17" s="10"/>
      <c r="KU17" s="10"/>
      <c r="KV17" s="10"/>
      <c r="KW17" s="10"/>
      <c r="KX17" s="10"/>
      <c r="KZ17" s="10"/>
      <c r="LA17" s="10"/>
      <c r="LB17" s="10"/>
      <c r="LC17" s="10"/>
      <c r="LD17" s="10"/>
      <c r="LF17" s="6"/>
      <c r="LG17" s="6"/>
      <c r="LH17" s="6"/>
      <c r="LI17" s="6"/>
      <c r="LJ17" s="6"/>
      <c r="LL17" s="6"/>
      <c r="LM17" s="6"/>
      <c r="LN17" s="6"/>
      <c r="LO17" s="6"/>
      <c r="LP17" s="6"/>
      <c r="LR17" s="10"/>
      <c r="LS17" s="10"/>
      <c r="LT17" s="10"/>
      <c r="LU17" s="10"/>
      <c r="LV17" s="10"/>
      <c r="LX17" s="10"/>
      <c r="LY17" s="10"/>
      <c r="LZ17" s="10"/>
      <c r="MA17" s="10"/>
      <c r="MB17" s="10"/>
      <c r="MD17" s="10"/>
      <c r="ME17" s="10"/>
      <c r="MF17" s="10"/>
      <c r="MG17" s="10"/>
      <c r="MH17" s="10"/>
      <c r="MJ17" s="6"/>
      <c r="MK17" s="6"/>
      <c r="ML17" s="6"/>
      <c r="MM17" s="6"/>
      <c r="MN17" s="6"/>
      <c r="MP17" s="10"/>
      <c r="MQ17" s="10"/>
      <c r="MR17" s="10"/>
      <c r="MS17" s="10"/>
      <c r="MT17" s="10"/>
      <c r="MV17" s="6"/>
      <c r="MW17" s="6"/>
      <c r="MX17" s="6"/>
      <c r="MY17" s="6"/>
      <c r="MZ17" s="6"/>
      <c r="NB17" s="6"/>
      <c r="NC17" s="6"/>
      <c r="ND17" s="6"/>
      <c r="NE17" s="6"/>
      <c r="NF17" s="6"/>
      <c r="NH17" s="10"/>
      <c r="NI17" s="10"/>
      <c r="NJ17" s="10"/>
      <c r="NK17" s="10"/>
      <c r="NL17" s="10"/>
      <c r="NN17" s="10"/>
      <c r="NO17" s="10"/>
      <c r="NP17" s="10"/>
      <c r="NQ17" s="10"/>
      <c r="NR17" s="10"/>
      <c r="QB17" s="4"/>
      <c r="QC17" s="4"/>
      <c r="QD17" s="4"/>
      <c r="QE17" s="4"/>
      <c r="QF17" s="4"/>
    </row>
    <row r="18" spans="1:460" x14ac:dyDescent="0.2">
      <c r="A18" s="8">
        <v>5</v>
      </c>
      <c r="B18" s="8" t="s">
        <v>5</v>
      </c>
      <c r="C18" s="8">
        <v>2</v>
      </c>
      <c r="D18" s="8" t="s">
        <v>9</v>
      </c>
      <c r="E18" s="8" t="s">
        <v>9</v>
      </c>
      <c r="F18" s="8" t="s">
        <v>9</v>
      </c>
      <c r="G18" s="8" t="s">
        <v>45</v>
      </c>
      <c r="H18" s="8">
        <v>0</v>
      </c>
      <c r="J18" s="12">
        <v>1</v>
      </c>
      <c r="K18" s="12" t="s">
        <v>2</v>
      </c>
      <c r="L18" s="12">
        <f>IF(C40=11,D40,D41)</f>
        <v>0</v>
      </c>
      <c r="M18" s="12">
        <f>IF(C40=12,D40,D41)</f>
        <v>0</v>
      </c>
      <c r="N18" s="12">
        <f>IF(C40=11,E40,E41)</f>
        <v>5</v>
      </c>
      <c r="O18" s="12">
        <f>IF(C40=12,E40,E41)</f>
        <v>3</v>
      </c>
      <c r="R18" s="10" t="s">
        <v>2</v>
      </c>
      <c r="S18" s="10">
        <v>50</v>
      </c>
      <c r="T18" s="10">
        <v>0</v>
      </c>
      <c r="U18" s="10">
        <v>1</v>
      </c>
      <c r="V18" s="10">
        <v>5</v>
      </c>
      <c r="X18" s="10" t="s">
        <v>2</v>
      </c>
      <c r="Y18" s="10">
        <v>70</v>
      </c>
      <c r="Z18" s="10">
        <v>0</v>
      </c>
      <c r="AA18" s="10">
        <v>2</v>
      </c>
      <c r="AB18" s="10">
        <v>5</v>
      </c>
      <c r="AD18" s="6" t="s">
        <v>2</v>
      </c>
      <c r="AE18" s="6">
        <v>50</v>
      </c>
      <c r="AF18" s="6">
        <v>50</v>
      </c>
      <c r="AG18" s="6">
        <v>4</v>
      </c>
      <c r="AH18" s="6">
        <v>5</v>
      </c>
      <c r="AJ18" s="10" t="s">
        <v>2</v>
      </c>
      <c r="AK18" s="10">
        <v>50</v>
      </c>
      <c r="AL18" s="10">
        <v>50</v>
      </c>
      <c r="AM18" s="10">
        <v>9</v>
      </c>
      <c r="AN18" s="10">
        <v>5</v>
      </c>
      <c r="AP18" s="6" t="s">
        <v>2</v>
      </c>
      <c r="AQ18" s="6">
        <v>50</v>
      </c>
      <c r="AR18" s="6">
        <v>40</v>
      </c>
      <c r="AS18" s="6">
        <v>4</v>
      </c>
      <c r="AT18" s="6">
        <v>3</v>
      </c>
      <c r="AV18" s="10" t="s">
        <v>2</v>
      </c>
      <c r="AW18" s="10">
        <v>80</v>
      </c>
      <c r="AX18" s="10">
        <v>80</v>
      </c>
      <c r="AY18" s="10">
        <v>5</v>
      </c>
      <c r="AZ18" s="10">
        <v>7</v>
      </c>
      <c r="BB18" s="6" t="s">
        <v>2</v>
      </c>
      <c r="BC18" s="6">
        <v>0</v>
      </c>
      <c r="BD18" s="6">
        <v>50</v>
      </c>
      <c r="BE18" s="6">
        <v>5</v>
      </c>
      <c r="BF18" s="6">
        <v>4</v>
      </c>
      <c r="BH18" s="10" t="s">
        <v>2</v>
      </c>
      <c r="BI18" s="10">
        <v>50</v>
      </c>
      <c r="BJ18" s="10">
        <v>50</v>
      </c>
      <c r="BK18" s="10">
        <v>4</v>
      </c>
      <c r="BL18" s="10">
        <v>4</v>
      </c>
      <c r="BN18" s="6" t="s">
        <v>2</v>
      </c>
      <c r="BO18" s="6">
        <v>70</v>
      </c>
      <c r="BP18" s="6">
        <v>0</v>
      </c>
      <c r="BQ18" s="6">
        <v>4</v>
      </c>
      <c r="BR18" s="6">
        <v>1</v>
      </c>
      <c r="BT18" s="10" t="s">
        <v>2</v>
      </c>
      <c r="BU18" s="10">
        <v>80</v>
      </c>
      <c r="BV18" s="10">
        <v>90</v>
      </c>
      <c r="BW18" s="10">
        <v>1</v>
      </c>
      <c r="BX18" s="10">
        <v>1</v>
      </c>
      <c r="BZ18" s="6" t="s">
        <v>2</v>
      </c>
      <c r="CA18" s="6">
        <v>50</v>
      </c>
      <c r="CB18" s="6">
        <v>20</v>
      </c>
      <c r="CC18" s="6">
        <v>5</v>
      </c>
      <c r="CD18" s="6">
        <v>3</v>
      </c>
      <c r="CF18" s="10" t="s">
        <v>2</v>
      </c>
      <c r="CG18" s="10">
        <v>60</v>
      </c>
      <c r="CH18" s="10">
        <v>30</v>
      </c>
      <c r="CI18" s="10">
        <v>4</v>
      </c>
      <c r="CJ18" s="10">
        <v>3</v>
      </c>
      <c r="CL18" s="6" t="s">
        <v>2</v>
      </c>
      <c r="CM18" s="6">
        <v>80</v>
      </c>
      <c r="CN18" s="6">
        <v>80</v>
      </c>
      <c r="CO18" s="6">
        <v>5</v>
      </c>
      <c r="CP18" s="6">
        <v>4</v>
      </c>
      <c r="CR18" s="10" t="s">
        <v>2</v>
      </c>
      <c r="CS18" s="10">
        <v>50</v>
      </c>
      <c r="CT18" s="10">
        <v>50</v>
      </c>
      <c r="CU18" s="10">
        <v>5</v>
      </c>
      <c r="CV18" s="10">
        <v>6</v>
      </c>
      <c r="CX18" s="6" t="s">
        <v>2</v>
      </c>
      <c r="CY18" s="6">
        <v>70</v>
      </c>
      <c r="CZ18" s="6">
        <v>0</v>
      </c>
      <c r="DA18" s="6">
        <v>3</v>
      </c>
      <c r="DB18" s="6">
        <v>2</v>
      </c>
      <c r="DD18" s="10" t="s">
        <v>2</v>
      </c>
      <c r="DE18" s="10">
        <v>70</v>
      </c>
      <c r="DF18" s="10">
        <v>20</v>
      </c>
      <c r="DG18" s="10">
        <v>4</v>
      </c>
      <c r="DH18" s="10">
        <v>5</v>
      </c>
      <c r="DJ18" s="6" t="s">
        <v>2</v>
      </c>
      <c r="DK18" s="6">
        <v>50</v>
      </c>
      <c r="DL18" s="6">
        <v>50</v>
      </c>
      <c r="DM18" s="6">
        <v>1</v>
      </c>
      <c r="DN18" s="6">
        <v>1</v>
      </c>
      <c r="DP18" s="10" t="s">
        <v>2</v>
      </c>
      <c r="DQ18" s="10">
        <v>60</v>
      </c>
      <c r="DR18" s="10">
        <v>10</v>
      </c>
      <c r="DS18" s="10">
        <v>1</v>
      </c>
      <c r="DT18" s="10">
        <v>3</v>
      </c>
      <c r="DV18" s="6" t="s">
        <v>2</v>
      </c>
      <c r="DW18" s="6">
        <v>60</v>
      </c>
      <c r="DX18" s="6">
        <v>60</v>
      </c>
      <c r="DY18" s="6">
        <v>3</v>
      </c>
      <c r="DZ18" s="6">
        <v>1</v>
      </c>
      <c r="EB18" s="10" t="s">
        <v>2</v>
      </c>
      <c r="EC18" s="10">
        <v>50</v>
      </c>
      <c r="ED18" s="10">
        <v>20</v>
      </c>
      <c r="EE18" s="10">
        <v>2</v>
      </c>
      <c r="EF18" s="10">
        <v>3</v>
      </c>
      <c r="EH18" s="6" t="s">
        <v>2</v>
      </c>
      <c r="EI18" s="6">
        <v>0</v>
      </c>
      <c r="EJ18" s="6">
        <v>0</v>
      </c>
      <c r="EK18" s="6">
        <v>5</v>
      </c>
      <c r="EL18" s="6">
        <v>4</v>
      </c>
      <c r="EN18" s="10" t="s">
        <v>2</v>
      </c>
      <c r="EO18" s="10">
        <v>50</v>
      </c>
      <c r="EP18" s="10">
        <v>50</v>
      </c>
      <c r="EQ18" s="10">
        <v>7</v>
      </c>
      <c r="ER18" s="10">
        <v>7</v>
      </c>
      <c r="ET18" s="6" t="s">
        <v>2</v>
      </c>
      <c r="EU18" s="6">
        <v>80</v>
      </c>
      <c r="EV18" s="6">
        <v>80</v>
      </c>
      <c r="EW18" s="6">
        <v>2</v>
      </c>
      <c r="EX18" s="6">
        <v>1</v>
      </c>
      <c r="EZ18" s="10" t="s">
        <v>2</v>
      </c>
      <c r="FA18" s="10">
        <v>75</v>
      </c>
      <c r="FB18" s="10">
        <v>20</v>
      </c>
      <c r="FC18" s="10">
        <v>3</v>
      </c>
      <c r="FD18" s="10">
        <v>6</v>
      </c>
      <c r="FF18" s="6" t="s">
        <v>2</v>
      </c>
      <c r="FG18" s="6">
        <v>60</v>
      </c>
      <c r="FH18" s="6">
        <v>40</v>
      </c>
      <c r="FI18" s="6">
        <v>4</v>
      </c>
      <c r="FJ18" s="6">
        <v>2</v>
      </c>
      <c r="FL18" s="10" t="s">
        <v>2</v>
      </c>
      <c r="FM18" s="10">
        <v>50</v>
      </c>
      <c r="FN18" s="10">
        <v>50</v>
      </c>
      <c r="FO18" s="10">
        <v>2</v>
      </c>
      <c r="FP18" s="10">
        <v>5</v>
      </c>
      <c r="FR18" s="6" t="s">
        <v>2</v>
      </c>
      <c r="FS18" s="6">
        <v>80</v>
      </c>
      <c r="FT18" s="6">
        <v>70</v>
      </c>
      <c r="FU18" s="6">
        <v>2</v>
      </c>
      <c r="FV18" s="6">
        <v>2</v>
      </c>
      <c r="FX18" s="10" t="s">
        <v>2</v>
      </c>
      <c r="FY18" s="10">
        <v>20</v>
      </c>
      <c r="FZ18" s="10">
        <v>10</v>
      </c>
      <c r="GA18" s="10">
        <v>2</v>
      </c>
      <c r="GB18" s="10">
        <v>5</v>
      </c>
      <c r="GD18" s="6" t="s">
        <v>2</v>
      </c>
      <c r="GE18" s="6">
        <v>10</v>
      </c>
      <c r="GF18" s="6">
        <v>20</v>
      </c>
      <c r="GG18" s="6">
        <v>5</v>
      </c>
      <c r="GH18" s="6">
        <v>5</v>
      </c>
      <c r="GJ18" s="6" t="s">
        <v>2</v>
      </c>
      <c r="GK18" s="6">
        <v>70</v>
      </c>
      <c r="GL18" s="6">
        <v>50</v>
      </c>
      <c r="GM18" s="6">
        <v>2</v>
      </c>
      <c r="GN18" s="6">
        <v>3</v>
      </c>
      <c r="GP18" s="10" t="s">
        <v>2</v>
      </c>
      <c r="GQ18" s="10">
        <v>70</v>
      </c>
      <c r="GR18" s="10">
        <v>30</v>
      </c>
      <c r="GS18" s="10">
        <v>1</v>
      </c>
      <c r="GT18" s="10">
        <v>1</v>
      </c>
      <c r="GV18" s="10" t="s">
        <v>2</v>
      </c>
      <c r="GW18" s="10">
        <v>0</v>
      </c>
      <c r="GX18" s="10">
        <v>0</v>
      </c>
      <c r="GY18" s="10">
        <v>1</v>
      </c>
      <c r="GZ18" s="10">
        <v>2</v>
      </c>
      <c r="HB18" s="6" t="s">
        <v>2</v>
      </c>
      <c r="HC18" s="6">
        <v>10</v>
      </c>
      <c r="HD18" s="6">
        <v>0</v>
      </c>
      <c r="HE18" s="6">
        <v>3</v>
      </c>
      <c r="HF18" s="6">
        <v>1</v>
      </c>
      <c r="HH18" s="10" t="s">
        <v>2</v>
      </c>
      <c r="HI18" s="10">
        <v>0</v>
      </c>
      <c r="HJ18" s="10">
        <v>0</v>
      </c>
      <c r="HK18" s="10">
        <v>6</v>
      </c>
      <c r="HL18" s="10">
        <v>6</v>
      </c>
      <c r="HN18" s="6" t="s">
        <v>2</v>
      </c>
      <c r="HO18" s="6">
        <v>90</v>
      </c>
      <c r="HP18" s="6">
        <v>10</v>
      </c>
      <c r="HQ18" s="6">
        <v>1</v>
      </c>
      <c r="HR18" s="6">
        <v>1</v>
      </c>
      <c r="HT18" s="10" t="s">
        <v>2</v>
      </c>
      <c r="HU18" s="10">
        <v>50</v>
      </c>
      <c r="HV18" s="10">
        <v>50</v>
      </c>
      <c r="HW18" s="10">
        <v>6</v>
      </c>
      <c r="HX18" s="10">
        <v>4</v>
      </c>
      <c r="HZ18" s="10" t="s">
        <v>2</v>
      </c>
      <c r="IA18" s="10">
        <v>90</v>
      </c>
      <c r="IB18" s="10">
        <v>0</v>
      </c>
      <c r="IC18" s="10">
        <v>1</v>
      </c>
      <c r="ID18" s="10">
        <v>1</v>
      </c>
      <c r="IF18" s="6" t="s">
        <v>2</v>
      </c>
      <c r="IG18" s="6">
        <v>0</v>
      </c>
      <c r="IH18" s="6">
        <v>0</v>
      </c>
      <c r="II18" s="6">
        <v>4</v>
      </c>
      <c r="IJ18" s="6">
        <v>3</v>
      </c>
      <c r="IL18" s="10" t="s">
        <v>2</v>
      </c>
      <c r="IM18" s="10">
        <v>50</v>
      </c>
      <c r="IN18" s="10">
        <v>50</v>
      </c>
      <c r="IO18" s="10">
        <v>1</v>
      </c>
      <c r="IP18" s="10">
        <v>1</v>
      </c>
      <c r="IR18" s="10" t="s">
        <v>2</v>
      </c>
      <c r="IS18" s="10">
        <v>60</v>
      </c>
      <c r="IT18" s="10">
        <v>20</v>
      </c>
      <c r="IU18" s="10">
        <v>5</v>
      </c>
      <c r="IV18" s="10">
        <v>5</v>
      </c>
      <c r="IX18" s="6" t="s">
        <v>2</v>
      </c>
      <c r="IY18" s="6">
        <v>35</v>
      </c>
      <c r="IZ18" s="6">
        <v>25</v>
      </c>
      <c r="JA18" s="6">
        <v>5</v>
      </c>
      <c r="JB18" s="6">
        <v>2</v>
      </c>
      <c r="JD18" s="6" t="s">
        <v>2</v>
      </c>
      <c r="JE18" s="6">
        <v>50</v>
      </c>
      <c r="JF18" s="6">
        <v>50</v>
      </c>
      <c r="JG18" s="6">
        <v>5</v>
      </c>
      <c r="JH18" s="6">
        <v>5</v>
      </c>
      <c r="JJ18" s="10" t="s">
        <v>2</v>
      </c>
      <c r="JK18" s="10">
        <v>70</v>
      </c>
      <c r="JL18" s="10">
        <v>60</v>
      </c>
      <c r="JM18" s="10">
        <v>2</v>
      </c>
      <c r="JN18" s="10">
        <v>3</v>
      </c>
      <c r="JP18" s="6" t="s">
        <v>2</v>
      </c>
      <c r="JQ18" s="6">
        <v>20</v>
      </c>
      <c r="JR18" s="6">
        <v>20</v>
      </c>
      <c r="JS18" s="6">
        <v>2</v>
      </c>
      <c r="JT18" s="6">
        <v>3</v>
      </c>
      <c r="JV18" s="6" t="s">
        <v>2</v>
      </c>
      <c r="JW18" s="6">
        <v>50</v>
      </c>
      <c r="JX18" s="6">
        <v>0</v>
      </c>
      <c r="JY18" s="6">
        <v>7</v>
      </c>
      <c r="JZ18" s="6">
        <v>6</v>
      </c>
      <c r="KB18" s="6" t="s">
        <v>2</v>
      </c>
      <c r="KC18" s="6">
        <v>50</v>
      </c>
      <c r="KD18" s="6">
        <v>50</v>
      </c>
      <c r="KE18" s="6">
        <v>8</v>
      </c>
      <c r="KF18" s="6">
        <v>9</v>
      </c>
      <c r="KH18" s="6" t="s">
        <v>2</v>
      </c>
      <c r="KI18" s="6">
        <v>50</v>
      </c>
      <c r="KJ18" s="6">
        <v>50</v>
      </c>
      <c r="KK18" s="6">
        <v>2</v>
      </c>
      <c r="KL18" s="6">
        <v>1</v>
      </c>
      <c r="KN18" s="10" t="s">
        <v>2</v>
      </c>
      <c r="KO18" s="10">
        <v>60</v>
      </c>
      <c r="KP18" s="10">
        <v>0</v>
      </c>
      <c r="KQ18" s="10">
        <v>3</v>
      </c>
      <c r="KR18" s="10">
        <v>5</v>
      </c>
      <c r="KT18" s="10" t="s">
        <v>2</v>
      </c>
      <c r="KU18" s="10">
        <v>40</v>
      </c>
      <c r="KV18" s="10">
        <v>40</v>
      </c>
      <c r="KW18" s="10">
        <v>5</v>
      </c>
      <c r="KX18" s="10">
        <v>5</v>
      </c>
      <c r="KZ18" s="10" t="s">
        <v>2</v>
      </c>
      <c r="LA18" s="10">
        <v>50</v>
      </c>
      <c r="LB18" s="10">
        <v>0</v>
      </c>
      <c r="LC18" s="10">
        <v>1</v>
      </c>
      <c r="LD18" s="10">
        <v>1</v>
      </c>
      <c r="LF18" s="6" t="s">
        <v>2</v>
      </c>
      <c r="LG18" s="6">
        <v>20</v>
      </c>
      <c r="LH18" s="6">
        <v>30</v>
      </c>
      <c r="LI18" s="6">
        <v>3</v>
      </c>
      <c r="LJ18" s="6">
        <v>3</v>
      </c>
      <c r="LL18" s="6" t="s">
        <v>2</v>
      </c>
      <c r="LM18" s="6">
        <v>65</v>
      </c>
      <c r="LN18" s="6">
        <v>70</v>
      </c>
      <c r="LO18" s="6">
        <v>5</v>
      </c>
      <c r="LP18" s="6">
        <v>4</v>
      </c>
      <c r="LR18" s="10" t="s">
        <v>2</v>
      </c>
      <c r="LS18" s="10">
        <v>50</v>
      </c>
      <c r="LT18" s="10">
        <v>30</v>
      </c>
      <c r="LU18" s="10">
        <v>5</v>
      </c>
      <c r="LV18" s="10">
        <v>6</v>
      </c>
      <c r="LX18" s="10" t="s">
        <v>2</v>
      </c>
      <c r="LY18" s="10">
        <v>75</v>
      </c>
      <c r="LZ18" s="10">
        <v>50</v>
      </c>
      <c r="MA18" s="10">
        <v>2</v>
      </c>
      <c r="MB18" s="10">
        <v>4</v>
      </c>
      <c r="MD18" s="10" t="s">
        <v>2</v>
      </c>
      <c r="ME18" s="10">
        <v>90</v>
      </c>
      <c r="MF18" s="10">
        <v>40</v>
      </c>
      <c r="MG18" s="10">
        <v>2</v>
      </c>
      <c r="MH18" s="10">
        <v>2</v>
      </c>
      <c r="MJ18" s="6" t="s">
        <v>2</v>
      </c>
      <c r="MK18" s="6">
        <v>50</v>
      </c>
      <c r="ML18" s="6">
        <v>0</v>
      </c>
      <c r="MM18" s="6">
        <v>5</v>
      </c>
      <c r="MN18" s="6">
        <v>6</v>
      </c>
      <c r="MP18" s="10" t="s">
        <v>2</v>
      </c>
      <c r="MQ18" s="10">
        <v>80</v>
      </c>
      <c r="MR18" s="10">
        <v>60</v>
      </c>
      <c r="MS18" s="10">
        <v>3</v>
      </c>
      <c r="MT18" s="10">
        <v>4</v>
      </c>
      <c r="MV18" s="6" t="s">
        <v>2</v>
      </c>
      <c r="MW18" s="6">
        <v>80</v>
      </c>
      <c r="MX18" s="6">
        <v>20</v>
      </c>
      <c r="MY18" s="6">
        <v>4</v>
      </c>
      <c r="MZ18" s="6">
        <v>5</v>
      </c>
      <c r="NB18" s="6" t="s">
        <v>2</v>
      </c>
      <c r="NC18" s="6">
        <v>100</v>
      </c>
      <c r="ND18" s="6">
        <v>0</v>
      </c>
      <c r="NE18" s="6">
        <v>2</v>
      </c>
      <c r="NF18" s="6">
        <v>1</v>
      </c>
      <c r="NH18" s="10" t="s">
        <v>2</v>
      </c>
      <c r="NI18" s="10">
        <v>50</v>
      </c>
      <c r="NJ18" s="10">
        <v>50</v>
      </c>
      <c r="NK18" s="10">
        <v>5</v>
      </c>
      <c r="NL18" s="10">
        <v>5</v>
      </c>
      <c r="NN18" s="10" t="s">
        <v>2</v>
      </c>
      <c r="NO18" s="10">
        <v>60</v>
      </c>
      <c r="NP18" s="10">
        <v>20</v>
      </c>
      <c r="NQ18" s="10">
        <v>4</v>
      </c>
      <c r="NR18" s="10">
        <v>5</v>
      </c>
      <c r="NT18" s="1" t="s">
        <v>2</v>
      </c>
      <c r="NU18" s="1">
        <v>50</v>
      </c>
      <c r="NV18" s="1">
        <v>2</v>
      </c>
      <c r="NW18" s="1">
        <v>4</v>
      </c>
      <c r="NX18" s="1">
        <v>5</v>
      </c>
      <c r="NZ18" s="1" t="s">
        <v>2</v>
      </c>
      <c r="OA18" s="1">
        <v>50</v>
      </c>
      <c r="OB18" s="1">
        <v>30</v>
      </c>
      <c r="OC18" s="1">
        <v>5</v>
      </c>
      <c r="OD18" s="1">
        <v>5</v>
      </c>
      <c r="OF18" s="1" t="s">
        <v>2</v>
      </c>
      <c r="OG18" s="1">
        <v>60</v>
      </c>
      <c r="OH18" s="1">
        <v>20</v>
      </c>
      <c r="OI18" s="1">
        <v>5</v>
      </c>
      <c r="OJ18" s="1">
        <v>7</v>
      </c>
      <c r="OL18" s="1" t="s">
        <v>2</v>
      </c>
      <c r="OM18" s="1">
        <v>50</v>
      </c>
      <c r="ON18" s="1">
        <v>20</v>
      </c>
      <c r="OO18" s="1">
        <v>5</v>
      </c>
      <c r="OP18" s="1">
        <v>8</v>
      </c>
      <c r="OR18" s="1" t="s">
        <v>2</v>
      </c>
      <c r="OS18" s="1">
        <v>50</v>
      </c>
      <c r="OT18" s="1">
        <v>50</v>
      </c>
      <c r="OU18" s="1">
        <v>7</v>
      </c>
      <c r="OV18" s="1">
        <v>8</v>
      </c>
      <c r="OX18" s="1" t="s">
        <v>2</v>
      </c>
      <c r="OY18" s="1">
        <v>50</v>
      </c>
      <c r="OZ18" s="1">
        <v>50</v>
      </c>
      <c r="PA18" s="1">
        <v>3</v>
      </c>
      <c r="PB18" s="1">
        <v>2</v>
      </c>
      <c r="PD18" s="1" t="s">
        <v>2</v>
      </c>
      <c r="PE18" s="1">
        <v>70</v>
      </c>
      <c r="PF18" s="1">
        <v>60</v>
      </c>
      <c r="PG18" s="1">
        <v>4</v>
      </c>
      <c r="PH18" s="1">
        <v>5</v>
      </c>
      <c r="PJ18" s="1" t="s">
        <v>2</v>
      </c>
      <c r="PK18" s="1">
        <v>80</v>
      </c>
      <c r="PL18" s="1">
        <v>50</v>
      </c>
      <c r="PM18" s="1">
        <v>4</v>
      </c>
      <c r="PN18" s="1">
        <v>7</v>
      </c>
      <c r="PP18" s="1" t="s">
        <v>2</v>
      </c>
      <c r="PQ18" s="1">
        <v>70</v>
      </c>
      <c r="PR18" s="1">
        <v>20</v>
      </c>
      <c r="PS18" s="1">
        <v>4</v>
      </c>
      <c r="PT18" s="1">
        <v>7</v>
      </c>
      <c r="PV18" s="1" t="s">
        <v>2</v>
      </c>
      <c r="PW18" s="1">
        <v>70</v>
      </c>
      <c r="PX18" s="1">
        <v>50</v>
      </c>
      <c r="PY18" s="1">
        <v>2</v>
      </c>
      <c r="PZ18" s="1">
        <v>2</v>
      </c>
      <c r="QB18" s="4" t="s">
        <v>2</v>
      </c>
      <c r="QC18" s="4">
        <v>60</v>
      </c>
      <c r="QD18" s="4">
        <v>10</v>
      </c>
      <c r="QE18" s="4">
        <v>4</v>
      </c>
      <c r="QF18" s="4">
        <v>8</v>
      </c>
      <c r="QH18" s="1" t="s">
        <v>2</v>
      </c>
      <c r="QI18" s="1">
        <v>70</v>
      </c>
      <c r="QJ18" s="1">
        <v>80</v>
      </c>
      <c r="QK18" s="1">
        <v>5</v>
      </c>
      <c r="QL18" s="1">
        <v>5</v>
      </c>
      <c r="QN18" s="1" t="s">
        <v>2</v>
      </c>
      <c r="QO18" s="1">
        <v>50</v>
      </c>
      <c r="QP18" s="1">
        <v>0</v>
      </c>
      <c r="QQ18" s="1">
        <v>6</v>
      </c>
      <c r="QR18" s="1">
        <v>6</v>
      </c>
    </row>
    <row r="19" spans="1:460" x14ac:dyDescent="0.2">
      <c r="A19" s="8">
        <v>6</v>
      </c>
      <c r="B19" s="8" t="s">
        <v>5</v>
      </c>
      <c r="C19" s="8">
        <v>1</v>
      </c>
      <c r="D19" s="8" t="s">
        <v>9</v>
      </c>
      <c r="E19" s="8" t="s">
        <v>9</v>
      </c>
      <c r="F19" s="8" t="s">
        <v>9</v>
      </c>
      <c r="G19" s="8" t="s">
        <v>46</v>
      </c>
      <c r="H19" s="8">
        <v>64</v>
      </c>
      <c r="J19" s="12">
        <v>2</v>
      </c>
      <c r="K19" s="12" t="s">
        <v>2</v>
      </c>
      <c r="L19" s="12">
        <f>IF(C42=11,D42,D43)</f>
        <v>0</v>
      </c>
      <c r="M19" s="12">
        <f>IF(C42=12,D42,D43)</f>
        <v>0</v>
      </c>
      <c r="N19" s="12">
        <f>IF(C42=11,E42,E43)</f>
        <v>5</v>
      </c>
      <c r="O19" s="12">
        <f>IF(C42=12,E42,E43)</f>
        <v>8</v>
      </c>
      <c r="R19" s="10" t="s">
        <v>2</v>
      </c>
      <c r="S19" s="10">
        <v>30</v>
      </c>
      <c r="T19" s="10">
        <v>0</v>
      </c>
      <c r="U19" s="10">
        <v>1</v>
      </c>
      <c r="V19" s="10">
        <v>5</v>
      </c>
      <c r="X19" s="10" t="s">
        <v>2</v>
      </c>
      <c r="Y19" s="10">
        <v>50</v>
      </c>
      <c r="Z19" s="10">
        <v>10</v>
      </c>
      <c r="AA19" s="10">
        <v>2</v>
      </c>
      <c r="AB19" s="10">
        <v>5</v>
      </c>
      <c r="AD19" s="6" t="s">
        <v>2</v>
      </c>
      <c r="AE19" s="6">
        <v>50</v>
      </c>
      <c r="AF19" s="6">
        <v>40</v>
      </c>
      <c r="AG19" s="6">
        <v>5</v>
      </c>
      <c r="AH19" s="6">
        <v>6</v>
      </c>
      <c r="AJ19" s="10" t="s">
        <v>2</v>
      </c>
      <c r="AK19" s="10">
        <v>50</v>
      </c>
      <c r="AL19" s="10">
        <v>30</v>
      </c>
      <c r="AM19" s="10">
        <v>8</v>
      </c>
      <c r="AN19" s="10">
        <v>6</v>
      </c>
      <c r="AP19" s="6" t="s">
        <v>2</v>
      </c>
      <c r="AQ19" s="6">
        <v>30</v>
      </c>
      <c r="AR19" s="6">
        <v>30</v>
      </c>
      <c r="AS19" s="6">
        <v>4</v>
      </c>
      <c r="AT19" s="6">
        <v>3</v>
      </c>
      <c r="AV19" s="10" t="s">
        <v>2</v>
      </c>
      <c r="AW19" s="10">
        <v>40</v>
      </c>
      <c r="AX19" s="10">
        <v>10</v>
      </c>
      <c r="AY19" s="10">
        <v>5</v>
      </c>
      <c r="AZ19" s="10">
        <v>7</v>
      </c>
      <c r="BB19" s="6" t="s">
        <v>2</v>
      </c>
      <c r="BC19" s="6">
        <v>30</v>
      </c>
      <c r="BD19" s="6">
        <v>30</v>
      </c>
      <c r="BE19" s="6">
        <v>5</v>
      </c>
      <c r="BF19" s="6">
        <v>4</v>
      </c>
      <c r="BH19" s="10" t="s">
        <v>2</v>
      </c>
      <c r="BI19" s="10">
        <v>50</v>
      </c>
      <c r="BJ19" s="10">
        <v>50</v>
      </c>
      <c r="BK19" s="10">
        <v>4</v>
      </c>
      <c r="BL19" s="10">
        <v>5</v>
      </c>
      <c r="BN19" s="6" t="s">
        <v>2</v>
      </c>
      <c r="BO19" s="6">
        <v>50</v>
      </c>
      <c r="BP19" s="6">
        <v>0</v>
      </c>
      <c r="BQ19" s="6">
        <v>3</v>
      </c>
      <c r="BR19" s="6">
        <v>1</v>
      </c>
      <c r="BT19" s="10" t="s">
        <v>2</v>
      </c>
      <c r="BU19" s="10">
        <v>90</v>
      </c>
      <c r="BV19" s="10">
        <v>90</v>
      </c>
      <c r="BW19" s="10">
        <v>1</v>
      </c>
      <c r="BX19" s="10">
        <v>1</v>
      </c>
      <c r="BZ19" s="6" t="s">
        <v>2</v>
      </c>
      <c r="CA19" s="6">
        <v>50</v>
      </c>
      <c r="CB19" s="6">
        <v>50</v>
      </c>
      <c r="CC19" s="6">
        <v>4</v>
      </c>
      <c r="CD19" s="6">
        <v>3</v>
      </c>
      <c r="CF19" s="10" t="s">
        <v>2</v>
      </c>
      <c r="CG19" s="10">
        <v>60</v>
      </c>
      <c r="CH19" s="10">
        <v>20</v>
      </c>
      <c r="CI19" s="10">
        <v>3</v>
      </c>
      <c r="CJ19" s="10">
        <v>3</v>
      </c>
      <c r="CL19" s="6" t="s">
        <v>2</v>
      </c>
      <c r="CM19" s="6">
        <v>60</v>
      </c>
      <c r="CN19" s="6">
        <v>50</v>
      </c>
      <c r="CO19" s="6">
        <v>5</v>
      </c>
      <c r="CP19" s="6">
        <v>4</v>
      </c>
      <c r="CR19" s="10" t="s">
        <v>2</v>
      </c>
      <c r="CS19" s="10">
        <v>20</v>
      </c>
      <c r="CT19" s="10">
        <v>20</v>
      </c>
      <c r="CU19" s="10">
        <v>5</v>
      </c>
      <c r="CV19" s="10">
        <v>6</v>
      </c>
      <c r="CX19" s="6" t="s">
        <v>2</v>
      </c>
      <c r="CY19" s="6">
        <v>50</v>
      </c>
      <c r="CZ19" s="6">
        <v>0</v>
      </c>
      <c r="DA19" s="6">
        <v>3</v>
      </c>
      <c r="DB19" s="6">
        <v>3</v>
      </c>
      <c r="DD19" s="10" t="s">
        <v>2</v>
      </c>
      <c r="DE19" s="10">
        <v>60</v>
      </c>
      <c r="DF19" s="10">
        <v>20</v>
      </c>
      <c r="DG19" s="10">
        <v>4</v>
      </c>
      <c r="DH19" s="10">
        <v>7</v>
      </c>
      <c r="DJ19" s="6" t="s">
        <v>2</v>
      </c>
      <c r="DK19" s="6">
        <v>0</v>
      </c>
      <c r="DL19" s="6">
        <v>0</v>
      </c>
      <c r="DM19" s="6">
        <v>1</v>
      </c>
      <c r="DN19" s="6">
        <v>1</v>
      </c>
      <c r="DP19" s="10" t="s">
        <v>2</v>
      </c>
      <c r="DQ19" s="10">
        <v>50</v>
      </c>
      <c r="DR19" s="10">
        <v>0</v>
      </c>
      <c r="DS19" s="10">
        <v>2</v>
      </c>
      <c r="DT19" s="10">
        <v>3</v>
      </c>
      <c r="DV19" s="6" t="s">
        <v>2</v>
      </c>
      <c r="DW19" s="6">
        <v>50</v>
      </c>
      <c r="DX19" s="6">
        <v>50</v>
      </c>
      <c r="DY19" s="6">
        <v>3</v>
      </c>
      <c r="DZ19" s="6">
        <v>1</v>
      </c>
      <c r="EB19" s="10" t="s">
        <v>2</v>
      </c>
      <c r="EC19" s="10">
        <v>20</v>
      </c>
      <c r="ED19" s="10">
        <v>0</v>
      </c>
      <c r="EE19" s="10">
        <v>2</v>
      </c>
      <c r="EF19" s="10">
        <v>5</v>
      </c>
      <c r="EH19" s="6" t="s">
        <v>2</v>
      </c>
      <c r="EI19" s="6">
        <v>0</v>
      </c>
      <c r="EJ19" s="6">
        <v>0</v>
      </c>
      <c r="EK19" s="6">
        <v>5</v>
      </c>
      <c r="EL19" s="6">
        <v>4</v>
      </c>
      <c r="EN19" s="10" t="s">
        <v>2</v>
      </c>
      <c r="EO19" s="10">
        <v>50</v>
      </c>
      <c r="EP19" s="10">
        <v>50</v>
      </c>
      <c r="EQ19" s="10">
        <v>7</v>
      </c>
      <c r="ER19" s="10">
        <v>7</v>
      </c>
      <c r="ET19" s="6" t="s">
        <v>2</v>
      </c>
      <c r="EU19" s="6">
        <v>80</v>
      </c>
      <c r="EV19" s="6">
        <v>70</v>
      </c>
      <c r="EW19" s="6">
        <v>3</v>
      </c>
      <c r="EX19" s="6">
        <v>2</v>
      </c>
      <c r="EZ19" s="10" t="s">
        <v>2</v>
      </c>
      <c r="FA19" s="10">
        <v>70</v>
      </c>
      <c r="FB19" s="10">
        <v>20</v>
      </c>
      <c r="FC19" s="10">
        <v>4</v>
      </c>
      <c r="FD19" s="10">
        <v>7</v>
      </c>
      <c r="FF19" s="6" t="s">
        <v>2</v>
      </c>
      <c r="FG19" s="6">
        <v>60</v>
      </c>
      <c r="FH19" s="6">
        <v>30</v>
      </c>
      <c r="FI19" s="6">
        <v>4</v>
      </c>
      <c r="FJ19" s="6">
        <v>2</v>
      </c>
      <c r="FL19" s="10" t="s">
        <v>2</v>
      </c>
      <c r="FM19" s="10">
        <v>50</v>
      </c>
      <c r="FN19" s="10">
        <v>40</v>
      </c>
      <c r="FO19" s="10">
        <v>2</v>
      </c>
      <c r="FP19" s="10">
        <v>4</v>
      </c>
      <c r="FR19" s="6" t="s">
        <v>2</v>
      </c>
      <c r="FS19" s="6">
        <v>90</v>
      </c>
      <c r="FT19" s="6">
        <v>90</v>
      </c>
      <c r="FU19" s="6">
        <v>1</v>
      </c>
      <c r="FV19" s="6">
        <v>1</v>
      </c>
      <c r="FX19" s="10" t="s">
        <v>2</v>
      </c>
      <c r="FY19" s="10">
        <v>20</v>
      </c>
      <c r="FZ19" s="10">
        <v>10</v>
      </c>
      <c r="GA19" s="10">
        <v>2</v>
      </c>
      <c r="GB19" s="10">
        <v>4</v>
      </c>
      <c r="GD19" s="6" t="s">
        <v>2</v>
      </c>
      <c r="GE19" s="6">
        <v>20</v>
      </c>
      <c r="GF19" s="6">
        <v>50</v>
      </c>
      <c r="GG19" s="6">
        <v>5</v>
      </c>
      <c r="GH19" s="6">
        <v>5</v>
      </c>
      <c r="GJ19" s="6" t="s">
        <v>2</v>
      </c>
      <c r="GK19" s="6">
        <v>60</v>
      </c>
      <c r="GL19" s="6">
        <v>40</v>
      </c>
      <c r="GM19" s="6">
        <v>2</v>
      </c>
      <c r="GN19" s="6">
        <v>3</v>
      </c>
      <c r="GP19" s="10" t="s">
        <v>2</v>
      </c>
      <c r="GQ19" s="10">
        <v>70</v>
      </c>
      <c r="GR19" s="10">
        <v>20</v>
      </c>
      <c r="GS19" s="10">
        <v>1</v>
      </c>
      <c r="GT19" s="10">
        <v>1</v>
      </c>
      <c r="GV19" s="10" t="s">
        <v>2</v>
      </c>
      <c r="GW19" s="10">
        <v>0</v>
      </c>
      <c r="GX19" s="10">
        <v>0</v>
      </c>
      <c r="GY19" s="10">
        <v>1</v>
      </c>
      <c r="GZ19" s="10">
        <v>2</v>
      </c>
      <c r="HB19" s="6" t="s">
        <v>2</v>
      </c>
      <c r="HC19" s="6">
        <v>10</v>
      </c>
      <c r="HD19" s="6">
        <v>10</v>
      </c>
      <c r="HE19" s="6">
        <v>2</v>
      </c>
      <c r="HF19" s="6">
        <v>2</v>
      </c>
      <c r="HH19" s="10" t="s">
        <v>2</v>
      </c>
      <c r="HI19" s="10">
        <v>100</v>
      </c>
      <c r="HJ19" s="10">
        <v>100</v>
      </c>
      <c r="HK19" s="10">
        <v>6</v>
      </c>
      <c r="HL19" s="10">
        <v>6</v>
      </c>
      <c r="HN19" s="6" t="s">
        <v>2</v>
      </c>
      <c r="HO19" s="6">
        <v>60</v>
      </c>
      <c r="HP19" s="6">
        <v>0</v>
      </c>
      <c r="HQ19" s="6">
        <v>2</v>
      </c>
      <c r="HR19" s="6">
        <v>1</v>
      </c>
      <c r="HT19" s="10" t="s">
        <v>2</v>
      </c>
      <c r="HU19" s="10">
        <v>60</v>
      </c>
      <c r="HV19" s="10">
        <v>60</v>
      </c>
      <c r="HW19" s="10">
        <v>6</v>
      </c>
      <c r="HX19" s="10">
        <v>5</v>
      </c>
      <c r="HZ19" s="10" t="s">
        <v>2</v>
      </c>
      <c r="IA19" s="10">
        <v>80</v>
      </c>
      <c r="IB19" s="10">
        <v>0</v>
      </c>
      <c r="IC19" s="10">
        <v>1</v>
      </c>
      <c r="ID19" s="10">
        <v>1</v>
      </c>
      <c r="IF19" s="6" t="s">
        <v>2</v>
      </c>
      <c r="IG19" s="6">
        <v>50</v>
      </c>
      <c r="IH19" s="6">
        <v>50</v>
      </c>
      <c r="II19" s="6">
        <v>5</v>
      </c>
      <c r="IJ19" s="6">
        <v>4</v>
      </c>
      <c r="IL19" s="10" t="s">
        <v>2</v>
      </c>
      <c r="IM19" s="10">
        <v>50</v>
      </c>
      <c r="IN19" s="10">
        <v>50</v>
      </c>
      <c r="IO19" s="10">
        <v>1</v>
      </c>
      <c r="IP19" s="10">
        <v>1</v>
      </c>
      <c r="IR19" s="10" t="s">
        <v>2</v>
      </c>
      <c r="IS19" s="10">
        <v>50</v>
      </c>
      <c r="IT19" s="10">
        <v>10</v>
      </c>
      <c r="IU19" s="10">
        <v>4</v>
      </c>
      <c r="IV19" s="10">
        <v>4</v>
      </c>
      <c r="IX19" s="6" t="s">
        <v>2</v>
      </c>
      <c r="IY19" s="6">
        <v>50</v>
      </c>
      <c r="IZ19" s="6">
        <v>20</v>
      </c>
      <c r="JA19" s="6">
        <v>3</v>
      </c>
      <c r="JB19" s="6">
        <v>1</v>
      </c>
      <c r="JD19" s="6" t="s">
        <v>2</v>
      </c>
      <c r="JE19" s="6">
        <v>75</v>
      </c>
      <c r="JF19" s="6">
        <v>50</v>
      </c>
      <c r="JG19" s="6">
        <v>5</v>
      </c>
      <c r="JH19" s="6">
        <v>5</v>
      </c>
      <c r="JJ19" s="10" t="s">
        <v>2</v>
      </c>
      <c r="JK19" s="10">
        <v>50</v>
      </c>
      <c r="JL19" s="10">
        <v>40</v>
      </c>
      <c r="JM19" s="10">
        <v>2</v>
      </c>
      <c r="JN19" s="10">
        <v>3</v>
      </c>
      <c r="JP19" s="6" t="s">
        <v>2</v>
      </c>
      <c r="JQ19" s="6">
        <v>20</v>
      </c>
      <c r="JR19" s="6">
        <v>20</v>
      </c>
      <c r="JS19" s="6">
        <v>2</v>
      </c>
      <c r="JT19" s="6">
        <v>2</v>
      </c>
      <c r="JV19" s="6" t="s">
        <v>2</v>
      </c>
      <c r="JW19" s="6">
        <v>40</v>
      </c>
      <c r="JX19" s="6">
        <v>0</v>
      </c>
      <c r="JY19" s="6">
        <v>7</v>
      </c>
      <c r="JZ19" s="6">
        <v>6</v>
      </c>
      <c r="KB19" s="6" t="s">
        <v>2</v>
      </c>
      <c r="KC19" s="6">
        <v>50</v>
      </c>
      <c r="KD19" s="6">
        <v>50</v>
      </c>
      <c r="KE19" s="6">
        <v>8</v>
      </c>
      <c r="KF19" s="6">
        <v>9</v>
      </c>
      <c r="KH19" s="6" t="s">
        <v>2</v>
      </c>
      <c r="KI19" s="6">
        <v>40</v>
      </c>
      <c r="KJ19" s="6">
        <v>40</v>
      </c>
      <c r="KK19" s="6">
        <v>2</v>
      </c>
      <c r="KL19" s="6">
        <v>1</v>
      </c>
      <c r="KN19" s="10" t="s">
        <v>2</v>
      </c>
      <c r="KO19" s="10">
        <v>40</v>
      </c>
      <c r="KP19" s="10">
        <v>0</v>
      </c>
      <c r="KQ19" s="10">
        <v>4</v>
      </c>
      <c r="KR19" s="10">
        <v>5</v>
      </c>
      <c r="KT19" s="10" t="s">
        <v>2</v>
      </c>
      <c r="KU19" s="10">
        <v>50</v>
      </c>
      <c r="KV19" s="10">
        <v>50</v>
      </c>
      <c r="KW19" s="10">
        <v>5</v>
      </c>
      <c r="KX19" s="10">
        <v>5</v>
      </c>
      <c r="KZ19" s="10" t="s">
        <v>2</v>
      </c>
      <c r="LA19" s="10">
        <v>50</v>
      </c>
      <c r="LB19" s="10">
        <v>0</v>
      </c>
      <c r="LC19" s="10">
        <v>1</v>
      </c>
      <c r="LD19" s="10">
        <v>1</v>
      </c>
      <c r="LF19" s="6" t="s">
        <v>2</v>
      </c>
      <c r="LG19" s="6">
        <v>80</v>
      </c>
      <c r="LH19" s="6">
        <v>80</v>
      </c>
      <c r="LI19" s="6">
        <v>3</v>
      </c>
      <c r="LJ19" s="6">
        <v>3</v>
      </c>
      <c r="LL19" s="6" t="s">
        <v>2</v>
      </c>
      <c r="LM19" s="6">
        <v>60</v>
      </c>
      <c r="LN19" s="6">
        <v>60</v>
      </c>
      <c r="LO19" s="6">
        <v>5</v>
      </c>
      <c r="LP19" s="6">
        <v>4</v>
      </c>
      <c r="LR19" s="10" t="s">
        <v>2</v>
      </c>
      <c r="LS19" s="10">
        <v>20</v>
      </c>
      <c r="LT19" s="10">
        <v>20</v>
      </c>
      <c r="LU19" s="10">
        <v>6</v>
      </c>
      <c r="LV19" s="10">
        <v>6</v>
      </c>
      <c r="LX19" s="10" t="s">
        <v>2</v>
      </c>
      <c r="LY19" s="10">
        <v>50</v>
      </c>
      <c r="LZ19" s="10">
        <v>20</v>
      </c>
      <c r="MA19" s="10">
        <v>2</v>
      </c>
      <c r="MB19" s="10">
        <v>4</v>
      </c>
      <c r="MD19" s="10" t="s">
        <v>2</v>
      </c>
      <c r="ME19" s="10">
        <v>85</v>
      </c>
      <c r="MF19" s="10">
        <v>40</v>
      </c>
      <c r="MG19" s="10">
        <v>2</v>
      </c>
      <c r="MH19" s="10">
        <v>3</v>
      </c>
      <c r="MJ19" s="6" t="s">
        <v>2</v>
      </c>
      <c r="MK19" s="6">
        <v>40</v>
      </c>
      <c r="ML19" s="6">
        <v>0</v>
      </c>
      <c r="MM19" s="6">
        <v>5</v>
      </c>
      <c r="MN19" s="6">
        <v>7</v>
      </c>
      <c r="MP19" s="10" t="s">
        <v>2</v>
      </c>
      <c r="MQ19" s="10">
        <v>80</v>
      </c>
      <c r="MR19" s="10">
        <v>30</v>
      </c>
      <c r="MS19" s="10">
        <v>3</v>
      </c>
      <c r="MT19" s="10">
        <v>5</v>
      </c>
      <c r="MV19" s="6" t="s">
        <v>2</v>
      </c>
      <c r="MW19" s="6">
        <v>60</v>
      </c>
      <c r="MX19" s="6">
        <v>0</v>
      </c>
      <c r="MY19" s="6">
        <v>4</v>
      </c>
      <c r="MZ19" s="6">
        <v>5</v>
      </c>
      <c r="NB19" s="6" t="s">
        <v>2</v>
      </c>
      <c r="NC19" s="6">
        <v>30</v>
      </c>
      <c r="ND19" s="6">
        <v>0</v>
      </c>
      <c r="NE19" s="6">
        <v>2</v>
      </c>
      <c r="NF19" s="6">
        <v>1</v>
      </c>
      <c r="NH19" s="10" t="s">
        <v>2</v>
      </c>
      <c r="NI19" s="10">
        <v>30</v>
      </c>
      <c r="NJ19" s="10">
        <v>30</v>
      </c>
      <c r="NK19" s="10">
        <v>6</v>
      </c>
      <c r="NL19" s="10">
        <v>5</v>
      </c>
      <c r="NN19" s="10" t="s">
        <v>2</v>
      </c>
      <c r="NO19" s="10">
        <v>50</v>
      </c>
      <c r="NP19" s="10">
        <v>20</v>
      </c>
      <c r="NQ19" s="10">
        <v>4</v>
      </c>
      <c r="NR19" s="10">
        <v>5</v>
      </c>
      <c r="NT19" s="1" t="s">
        <v>2</v>
      </c>
      <c r="NU19" s="1">
        <v>30</v>
      </c>
      <c r="NV19" s="1">
        <v>10</v>
      </c>
      <c r="NW19" s="1">
        <v>5</v>
      </c>
      <c r="NX19" s="1">
        <v>5</v>
      </c>
      <c r="NZ19" s="1" t="s">
        <v>2</v>
      </c>
      <c r="OA19" s="1">
        <v>50</v>
      </c>
      <c r="OB19" s="1">
        <v>10</v>
      </c>
      <c r="OC19" s="1">
        <v>5</v>
      </c>
      <c r="OD19" s="1">
        <v>5</v>
      </c>
      <c r="OF19" s="1" t="s">
        <v>2</v>
      </c>
      <c r="OG19" s="1">
        <v>50</v>
      </c>
      <c r="OH19" s="1">
        <v>10</v>
      </c>
      <c r="OI19" s="1">
        <v>6</v>
      </c>
      <c r="OJ19" s="1">
        <v>8</v>
      </c>
      <c r="OL19" s="1" t="s">
        <v>2</v>
      </c>
      <c r="OM19" s="1">
        <v>40</v>
      </c>
      <c r="ON19" s="1">
        <v>10</v>
      </c>
      <c r="OO19" s="1">
        <v>6</v>
      </c>
      <c r="OP19" s="1">
        <v>8</v>
      </c>
      <c r="OR19" s="1" t="s">
        <v>2</v>
      </c>
      <c r="OS19" s="1">
        <v>50</v>
      </c>
      <c r="OT19" s="1">
        <v>50</v>
      </c>
      <c r="OU19" s="1">
        <v>7</v>
      </c>
      <c r="OV19" s="1">
        <v>8</v>
      </c>
      <c r="OX19" s="1" t="s">
        <v>2</v>
      </c>
      <c r="OY19" s="1">
        <v>70</v>
      </c>
      <c r="OZ19" s="1">
        <v>70</v>
      </c>
      <c r="PA19" s="1">
        <v>3</v>
      </c>
      <c r="PB19" s="1">
        <v>2</v>
      </c>
      <c r="PD19" s="1" t="s">
        <v>2</v>
      </c>
      <c r="PE19" s="1">
        <v>70</v>
      </c>
      <c r="PF19" s="1">
        <v>70</v>
      </c>
      <c r="PG19" s="1">
        <v>4</v>
      </c>
      <c r="PH19" s="1">
        <v>5</v>
      </c>
      <c r="PJ19" s="1" t="s">
        <v>2</v>
      </c>
      <c r="PK19" s="1">
        <v>60</v>
      </c>
      <c r="PL19" s="1">
        <v>40</v>
      </c>
      <c r="PM19" s="1">
        <v>6</v>
      </c>
      <c r="PN19" s="1">
        <v>7</v>
      </c>
      <c r="PP19" s="1" t="s">
        <v>2</v>
      </c>
      <c r="PQ19" s="1">
        <v>70</v>
      </c>
      <c r="PR19" s="1">
        <v>30</v>
      </c>
      <c r="PS19" s="1">
        <v>4</v>
      </c>
      <c r="PT19" s="1">
        <v>7</v>
      </c>
      <c r="PV19" s="1" t="s">
        <v>2</v>
      </c>
      <c r="PW19" s="1">
        <v>70</v>
      </c>
      <c r="PX19" s="1">
        <v>50</v>
      </c>
      <c r="PY19" s="1">
        <v>2</v>
      </c>
      <c r="PZ19" s="1">
        <v>2</v>
      </c>
      <c r="QB19" s="4" t="s">
        <v>2</v>
      </c>
      <c r="QC19" s="4">
        <v>60</v>
      </c>
      <c r="QD19" s="4">
        <v>10</v>
      </c>
      <c r="QE19" s="4">
        <v>4</v>
      </c>
      <c r="QF19" s="4">
        <v>8</v>
      </c>
      <c r="QH19" s="1" t="s">
        <v>2</v>
      </c>
      <c r="QI19" s="1">
        <v>80</v>
      </c>
      <c r="QJ19" s="1">
        <v>90</v>
      </c>
      <c r="QK19" s="1">
        <v>5</v>
      </c>
      <c r="QL19" s="1">
        <v>5</v>
      </c>
      <c r="QN19" s="1" t="s">
        <v>2</v>
      </c>
      <c r="QO19" s="1">
        <v>50</v>
      </c>
      <c r="QP19" s="1">
        <v>0</v>
      </c>
      <c r="QQ19" s="1">
        <v>6</v>
      </c>
      <c r="QR19" s="1">
        <v>6</v>
      </c>
    </row>
    <row r="20" spans="1:460" x14ac:dyDescent="0.2">
      <c r="A20" s="8">
        <v>6</v>
      </c>
      <c r="B20" s="8" t="s">
        <v>5</v>
      </c>
      <c r="C20" s="8">
        <v>2</v>
      </c>
      <c r="D20" s="8" t="s">
        <v>9</v>
      </c>
      <c r="E20" s="8" t="s">
        <v>9</v>
      </c>
      <c r="F20" s="8" t="s">
        <v>9</v>
      </c>
      <c r="G20" s="8" t="s">
        <v>45</v>
      </c>
      <c r="H20" s="8">
        <v>0</v>
      </c>
      <c r="J20" s="12">
        <v>3</v>
      </c>
      <c r="K20" s="12" t="s">
        <v>2</v>
      </c>
      <c r="L20" s="12">
        <f>IF(C44=11,D44,D45)</f>
        <v>0</v>
      </c>
      <c r="M20" s="12">
        <f>IF(C44=12,D44,D45)</f>
        <v>0</v>
      </c>
      <c r="N20" s="12">
        <f>IF(C44=11,E44,E45)</f>
        <v>5</v>
      </c>
      <c r="O20" s="12">
        <f>IF(C44=12,E44,E45)</f>
        <v>8</v>
      </c>
      <c r="R20" s="10" t="s">
        <v>2</v>
      </c>
      <c r="S20" s="10">
        <v>20</v>
      </c>
      <c r="T20" s="10">
        <v>0</v>
      </c>
      <c r="U20" s="10">
        <v>1</v>
      </c>
      <c r="V20" s="10">
        <v>5</v>
      </c>
      <c r="X20" s="10" t="s">
        <v>2</v>
      </c>
      <c r="Y20" s="10">
        <v>50</v>
      </c>
      <c r="Z20" s="10">
        <v>0</v>
      </c>
      <c r="AA20" s="10">
        <v>2</v>
      </c>
      <c r="AB20" s="10">
        <v>3</v>
      </c>
      <c r="AD20" s="6" t="s">
        <v>2</v>
      </c>
      <c r="AE20" s="6">
        <v>40</v>
      </c>
      <c r="AF20" s="6">
        <v>30</v>
      </c>
      <c r="AG20" s="6">
        <v>5</v>
      </c>
      <c r="AH20" s="6">
        <v>6</v>
      </c>
      <c r="AJ20" s="10" t="s">
        <v>2</v>
      </c>
      <c r="AK20" s="10">
        <v>30</v>
      </c>
      <c r="AL20" s="10">
        <v>30</v>
      </c>
      <c r="AM20" s="10">
        <v>8</v>
      </c>
      <c r="AN20" s="10">
        <v>5</v>
      </c>
      <c r="AP20" s="6" t="s">
        <v>2</v>
      </c>
      <c r="AQ20" s="6">
        <v>20</v>
      </c>
      <c r="AR20" s="6">
        <v>20</v>
      </c>
      <c r="AS20" s="6">
        <v>4</v>
      </c>
      <c r="AT20" s="6">
        <v>3</v>
      </c>
      <c r="AV20" s="10" t="s">
        <v>2</v>
      </c>
      <c r="AW20" s="10">
        <v>20</v>
      </c>
      <c r="AX20" s="10">
        <v>10</v>
      </c>
      <c r="AY20" s="10">
        <v>6</v>
      </c>
      <c r="AZ20" s="10">
        <v>7</v>
      </c>
      <c r="BB20" s="6" t="s">
        <v>2</v>
      </c>
      <c r="BC20" s="6">
        <v>10</v>
      </c>
      <c r="BD20" s="6">
        <v>0</v>
      </c>
      <c r="BE20" s="6">
        <v>4</v>
      </c>
      <c r="BF20" s="6">
        <v>4</v>
      </c>
      <c r="BH20" s="10" t="s">
        <v>2</v>
      </c>
      <c r="BI20" s="10">
        <v>50</v>
      </c>
      <c r="BJ20" s="10">
        <v>40</v>
      </c>
      <c r="BK20" s="10">
        <v>5</v>
      </c>
      <c r="BL20" s="10">
        <v>5</v>
      </c>
      <c r="BN20" s="6" t="s">
        <v>2</v>
      </c>
      <c r="BO20" s="6">
        <v>30</v>
      </c>
      <c r="BP20" s="6">
        <v>0</v>
      </c>
      <c r="BQ20" s="6">
        <v>2</v>
      </c>
      <c r="BR20" s="6">
        <v>1</v>
      </c>
      <c r="BT20" s="10" t="s">
        <v>2</v>
      </c>
      <c r="BU20" s="10">
        <v>90</v>
      </c>
      <c r="BV20" s="10">
        <v>90</v>
      </c>
      <c r="BW20" s="10">
        <v>1</v>
      </c>
      <c r="BX20" s="10">
        <v>1</v>
      </c>
      <c r="BZ20" s="6" t="s">
        <v>2</v>
      </c>
      <c r="CA20" s="6">
        <v>50</v>
      </c>
      <c r="CB20" s="6">
        <v>50</v>
      </c>
      <c r="CC20" s="6">
        <v>5</v>
      </c>
      <c r="CD20" s="6">
        <v>4</v>
      </c>
      <c r="CF20" s="10" t="s">
        <v>2</v>
      </c>
      <c r="CG20" s="10">
        <v>60</v>
      </c>
      <c r="CH20" s="10">
        <v>20</v>
      </c>
      <c r="CI20" s="10">
        <v>3</v>
      </c>
      <c r="CJ20" s="10">
        <v>3</v>
      </c>
      <c r="CL20" s="6" t="s">
        <v>2</v>
      </c>
      <c r="CM20" s="6">
        <v>40</v>
      </c>
      <c r="CN20" s="6">
        <v>60</v>
      </c>
      <c r="CO20" s="6">
        <v>5</v>
      </c>
      <c r="CP20" s="6">
        <v>4</v>
      </c>
      <c r="CR20" s="10" t="s">
        <v>2</v>
      </c>
      <c r="CS20" s="10">
        <v>10</v>
      </c>
      <c r="CT20" s="10">
        <v>10</v>
      </c>
      <c r="CU20" s="10">
        <v>6</v>
      </c>
      <c r="CV20" s="10">
        <v>6</v>
      </c>
      <c r="CX20" s="6" t="s">
        <v>2</v>
      </c>
      <c r="CY20" s="6">
        <v>0</v>
      </c>
      <c r="CZ20" s="6">
        <v>0</v>
      </c>
      <c r="DA20" s="6">
        <v>2</v>
      </c>
      <c r="DB20" s="6">
        <v>2</v>
      </c>
      <c r="DD20" s="10" t="s">
        <v>2</v>
      </c>
      <c r="DE20" s="10">
        <v>60</v>
      </c>
      <c r="DF20" s="10">
        <v>20</v>
      </c>
      <c r="DG20" s="10">
        <v>4</v>
      </c>
      <c r="DH20" s="10">
        <v>7</v>
      </c>
      <c r="DJ20" s="6" t="s">
        <v>2</v>
      </c>
      <c r="DK20" s="6">
        <v>100</v>
      </c>
      <c r="DL20" s="6">
        <v>100</v>
      </c>
      <c r="DM20" s="6">
        <v>1</v>
      </c>
      <c r="DN20" s="6">
        <v>1</v>
      </c>
      <c r="DP20" s="10" t="s">
        <v>2</v>
      </c>
      <c r="DQ20" s="10">
        <v>40</v>
      </c>
      <c r="DR20" s="10">
        <v>0</v>
      </c>
      <c r="DS20" s="10">
        <v>2</v>
      </c>
      <c r="DT20" s="10">
        <v>3</v>
      </c>
      <c r="DV20" s="6" t="s">
        <v>2</v>
      </c>
      <c r="DW20" s="6">
        <v>50</v>
      </c>
      <c r="DX20" s="6">
        <v>50</v>
      </c>
      <c r="DY20" s="6">
        <v>3</v>
      </c>
      <c r="DZ20" s="6">
        <v>1</v>
      </c>
      <c r="EB20" s="10" t="s">
        <v>2</v>
      </c>
      <c r="EC20" s="10">
        <v>0</v>
      </c>
      <c r="ED20" s="10">
        <v>0</v>
      </c>
      <c r="EE20" s="10">
        <v>2</v>
      </c>
      <c r="EF20" s="10">
        <v>5</v>
      </c>
      <c r="EH20" s="6" t="s">
        <v>2</v>
      </c>
      <c r="EI20" s="6">
        <v>0</v>
      </c>
      <c r="EJ20" s="6">
        <v>0</v>
      </c>
      <c r="EK20" s="6">
        <v>5</v>
      </c>
      <c r="EL20" s="6">
        <v>4</v>
      </c>
      <c r="EN20" s="10" t="s">
        <v>2</v>
      </c>
      <c r="EO20" s="10">
        <v>30</v>
      </c>
      <c r="EP20" s="10">
        <v>30</v>
      </c>
      <c r="EQ20" s="10">
        <v>7</v>
      </c>
      <c r="ER20" s="10">
        <v>7</v>
      </c>
      <c r="ET20" s="6" t="s">
        <v>2</v>
      </c>
      <c r="EU20" s="6">
        <v>60</v>
      </c>
      <c r="EV20" s="6">
        <v>50</v>
      </c>
      <c r="EW20" s="6">
        <v>3</v>
      </c>
      <c r="EX20" s="6">
        <v>3</v>
      </c>
      <c r="EZ20" s="10" t="s">
        <v>2</v>
      </c>
      <c r="FA20" s="10">
        <v>70</v>
      </c>
      <c r="FB20" s="10">
        <v>20</v>
      </c>
      <c r="FC20" s="10">
        <v>4</v>
      </c>
      <c r="FD20" s="10">
        <v>7</v>
      </c>
      <c r="FF20" s="6" t="s">
        <v>2</v>
      </c>
      <c r="FG20" s="6">
        <v>40</v>
      </c>
      <c r="FH20" s="6">
        <v>20</v>
      </c>
      <c r="FI20" s="6">
        <v>4</v>
      </c>
      <c r="FJ20" s="6">
        <v>2</v>
      </c>
      <c r="FL20" s="10" t="s">
        <v>2</v>
      </c>
      <c r="FM20" s="10">
        <v>50</v>
      </c>
      <c r="FN20" s="10">
        <v>20</v>
      </c>
      <c r="FO20" s="10">
        <v>2</v>
      </c>
      <c r="FP20" s="10">
        <v>4</v>
      </c>
      <c r="FR20" s="6" t="s">
        <v>2</v>
      </c>
      <c r="FS20" s="6">
        <v>80</v>
      </c>
      <c r="FT20" s="6">
        <v>70</v>
      </c>
      <c r="FU20" s="6">
        <v>2</v>
      </c>
      <c r="FV20" s="6">
        <v>2</v>
      </c>
      <c r="FX20" s="10" t="s">
        <v>2</v>
      </c>
      <c r="FY20" s="10">
        <v>10</v>
      </c>
      <c r="FZ20" s="10">
        <v>10</v>
      </c>
      <c r="GA20" s="10">
        <v>2</v>
      </c>
      <c r="GB20" s="10">
        <v>5</v>
      </c>
      <c r="GD20" s="6" t="s">
        <v>2</v>
      </c>
      <c r="GE20" s="6">
        <v>60</v>
      </c>
      <c r="GF20" s="6">
        <v>50</v>
      </c>
      <c r="GG20" s="6">
        <v>5</v>
      </c>
      <c r="GH20" s="6">
        <v>5</v>
      </c>
      <c r="GJ20" s="6" t="s">
        <v>2</v>
      </c>
      <c r="GK20" s="6">
        <v>40</v>
      </c>
      <c r="GL20" s="6">
        <v>10</v>
      </c>
      <c r="GM20" s="6">
        <v>3</v>
      </c>
      <c r="GN20" s="6">
        <v>2</v>
      </c>
      <c r="GP20" s="10" t="s">
        <v>2</v>
      </c>
      <c r="GQ20" s="10">
        <v>40</v>
      </c>
      <c r="GR20" s="10">
        <v>20</v>
      </c>
      <c r="GS20" s="10">
        <v>1</v>
      </c>
      <c r="GT20" s="10">
        <v>1</v>
      </c>
      <c r="GV20" s="10" t="s">
        <v>2</v>
      </c>
      <c r="GW20" s="10">
        <v>0</v>
      </c>
      <c r="GX20" s="10">
        <v>0</v>
      </c>
      <c r="GY20" s="10">
        <v>1</v>
      </c>
      <c r="GZ20" s="10">
        <v>2</v>
      </c>
      <c r="HB20" s="6" t="s">
        <v>2</v>
      </c>
      <c r="HC20" s="6">
        <v>10</v>
      </c>
      <c r="HD20" s="6">
        <v>10</v>
      </c>
      <c r="HE20" s="6">
        <v>1</v>
      </c>
      <c r="HF20" s="6">
        <v>1</v>
      </c>
      <c r="HH20" s="10" t="s">
        <v>2</v>
      </c>
      <c r="HI20" s="10">
        <v>100</v>
      </c>
      <c r="HJ20" s="10">
        <v>100</v>
      </c>
      <c r="HK20" s="10">
        <v>6</v>
      </c>
      <c r="HL20" s="10">
        <v>6</v>
      </c>
      <c r="HN20" s="6" t="s">
        <v>2</v>
      </c>
      <c r="HO20" s="6">
        <v>30</v>
      </c>
      <c r="HP20" s="6">
        <v>0</v>
      </c>
      <c r="HQ20" s="6">
        <v>2</v>
      </c>
      <c r="HR20" s="6">
        <v>1</v>
      </c>
      <c r="HT20" s="10" t="s">
        <v>2</v>
      </c>
      <c r="HU20" s="10">
        <v>50</v>
      </c>
      <c r="HV20" s="10">
        <v>60</v>
      </c>
      <c r="HW20" s="10">
        <v>4</v>
      </c>
      <c r="HX20" s="10">
        <v>4</v>
      </c>
      <c r="HZ20" s="10" t="s">
        <v>2</v>
      </c>
      <c r="IA20" s="10">
        <v>70</v>
      </c>
      <c r="IB20" s="10">
        <v>0</v>
      </c>
      <c r="IC20" s="10">
        <v>1</v>
      </c>
      <c r="ID20" s="10">
        <v>1</v>
      </c>
      <c r="IF20" s="6" t="s">
        <v>2</v>
      </c>
      <c r="IG20" s="6">
        <v>0</v>
      </c>
      <c r="IH20" s="6">
        <v>40</v>
      </c>
      <c r="II20" s="6">
        <v>5</v>
      </c>
      <c r="IJ20" s="6">
        <v>5</v>
      </c>
      <c r="IL20" s="10" t="s">
        <v>2</v>
      </c>
      <c r="IM20" s="10">
        <v>30</v>
      </c>
      <c r="IN20" s="10">
        <v>30</v>
      </c>
      <c r="IO20" s="10">
        <v>1</v>
      </c>
      <c r="IP20" s="10">
        <v>2</v>
      </c>
      <c r="IR20" s="10" t="s">
        <v>2</v>
      </c>
      <c r="IS20" s="10">
        <v>20</v>
      </c>
      <c r="IT20" s="10">
        <v>5</v>
      </c>
      <c r="IU20" s="10">
        <v>4</v>
      </c>
      <c r="IV20" s="10">
        <v>4</v>
      </c>
      <c r="IX20" s="6" t="s">
        <v>2</v>
      </c>
      <c r="IY20" s="6">
        <v>30</v>
      </c>
      <c r="IZ20" s="6">
        <v>15</v>
      </c>
      <c r="JA20" s="6">
        <v>4</v>
      </c>
      <c r="JB20" s="6">
        <v>2</v>
      </c>
      <c r="JD20" s="6" t="s">
        <v>2</v>
      </c>
      <c r="JE20" s="6">
        <v>75</v>
      </c>
      <c r="JF20" s="6">
        <v>50</v>
      </c>
      <c r="JG20" s="6">
        <v>5</v>
      </c>
      <c r="JH20" s="6">
        <v>5</v>
      </c>
      <c r="JJ20" s="10" t="s">
        <v>2</v>
      </c>
      <c r="JK20" s="10">
        <v>50</v>
      </c>
      <c r="JL20" s="10">
        <v>40</v>
      </c>
      <c r="JM20" s="10">
        <v>2</v>
      </c>
      <c r="JN20" s="10">
        <v>3</v>
      </c>
      <c r="JP20" s="6" t="s">
        <v>2</v>
      </c>
      <c r="JQ20" s="6">
        <v>10</v>
      </c>
      <c r="JR20" s="6">
        <v>10</v>
      </c>
      <c r="JS20" s="6">
        <v>2</v>
      </c>
      <c r="JT20" s="6">
        <v>2</v>
      </c>
      <c r="JV20" s="6" t="s">
        <v>2</v>
      </c>
      <c r="JW20" s="6">
        <v>20</v>
      </c>
      <c r="JX20" s="6">
        <v>0</v>
      </c>
      <c r="JY20" s="6">
        <v>2</v>
      </c>
      <c r="JZ20" s="6">
        <v>6</v>
      </c>
      <c r="KB20" s="6" t="s">
        <v>2</v>
      </c>
      <c r="KC20" s="6">
        <v>60</v>
      </c>
      <c r="KD20" s="6">
        <v>60</v>
      </c>
      <c r="KE20" s="6">
        <v>8</v>
      </c>
      <c r="KF20" s="6">
        <v>9</v>
      </c>
      <c r="KH20" s="6" t="s">
        <v>2</v>
      </c>
      <c r="KI20" s="6">
        <v>30</v>
      </c>
      <c r="KJ20" s="6">
        <v>40</v>
      </c>
      <c r="KK20" s="6">
        <v>2</v>
      </c>
      <c r="KL20" s="6">
        <v>1</v>
      </c>
      <c r="KN20" s="10" t="s">
        <v>2</v>
      </c>
      <c r="KO20" s="10">
        <v>20</v>
      </c>
      <c r="KP20" s="10">
        <v>0</v>
      </c>
      <c r="KQ20" s="10">
        <v>4</v>
      </c>
      <c r="KR20" s="10">
        <v>5</v>
      </c>
      <c r="KT20" s="10" t="s">
        <v>2</v>
      </c>
      <c r="KU20" s="10">
        <v>50</v>
      </c>
      <c r="KV20" s="10">
        <v>60</v>
      </c>
      <c r="KW20" s="10">
        <v>5</v>
      </c>
      <c r="KX20" s="10">
        <v>5</v>
      </c>
      <c r="KZ20" s="10" t="s">
        <v>2</v>
      </c>
      <c r="LA20" s="10">
        <v>40</v>
      </c>
      <c r="LB20" s="10">
        <v>0</v>
      </c>
      <c r="LC20" s="10">
        <v>1</v>
      </c>
      <c r="LD20" s="10">
        <v>2</v>
      </c>
      <c r="LF20" s="6" t="s">
        <v>2</v>
      </c>
      <c r="LG20" s="6">
        <v>70</v>
      </c>
      <c r="LH20" s="6">
        <v>50</v>
      </c>
      <c r="LI20" s="6">
        <v>3</v>
      </c>
      <c r="LJ20" s="6">
        <v>3</v>
      </c>
      <c r="LL20" s="6" t="s">
        <v>2</v>
      </c>
      <c r="LM20" s="6">
        <v>50</v>
      </c>
      <c r="LN20" s="6">
        <v>40</v>
      </c>
      <c r="LO20" s="6">
        <v>5</v>
      </c>
      <c r="LP20" s="6">
        <v>4</v>
      </c>
      <c r="LR20" s="10" t="s">
        <v>2</v>
      </c>
      <c r="LS20" s="10">
        <v>10</v>
      </c>
      <c r="LT20" s="10">
        <v>0</v>
      </c>
      <c r="LU20" s="10">
        <v>6</v>
      </c>
      <c r="LV20" s="10">
        <v>7</v>
      </c>
      <c r="LX20" s="10" t="s">
        <v>2</v>
      </c>
      <c r="LY20" s="10">
        <v>50</v>
      </c>
      <c r="LZ20" s="10">
        <v>10</v>
      </c>
      <c r="MA20" s="10">
        <v>2</v>
      </c>
      <c r="MB20" s="10">
        <v>3</v>
      </c>
      <c r="MD20" s="10" t="s">
        <v>2</v>
      </c>
      <c r="ME20" s="10">
        <v>85</v>
      </c>
      <c r="MF20" s="10">
        <v>35</v>
      </c>
      <c r="MG20" s="10">
        <v>2</v>
      </c>
      <c r="MH20" s="10">
        <v>3</v>
      </c>
      <c r="MJ20" s="6" t="s">
        <v>2</v>
      </c>
      <c r="MK20" s="6">
        <v>20</v>
      </c>
      <c r="ML20" s="6">
        <v>0</v>
      </c>
      <c r="MM20" s="6">
        <v>5</v>
      </c>
      <c r="MN20" s="6">
        <v>7</v>
      </c>
      <c r="MP20" s="10" t="s">
        <v>2</v>
      </c>
      <c r="MQ20" s="10">
        <v>80</v>
      </c>
      <c r="MR20" s="10">
        <v>30</v>
      </c>
      <c r="MS20" s="10">
        <v>3</v>
      </c>
      <c r="MT20" s="10">
        <v>5</v>
      </c>
      <c r="MV20" s="6" t="s">
        <v>2</v>
      </c>
      <c r="MW20" s="6">
        <v>20</v>
      </c>
      <c r="MX20" s="6">
        <v>0</v>
      </c>
      <c r="MY20" s="6">
        <v>4</v>
      </c>
      <c r="MZ20" s="6">
        <v>5</v>
      </c>
      <c r="NB20" s="6" t="s">
        <v>2</v>
      </c>
      <c r="NC20" s="6">
        <v>0</v>
      </c>
      <c r="ND20" s="6">
        <v>0</v>
      </c>
      <c r="NE20" s="6">
        <v>2</v>
      </c>
      <c r="NF20" s="6">
        <v>1</v>
      </c>
      <c r="NH20" s="10" t="s">
        <v>2</v>
      </c>
      <c r="NI20" s="10">
        <v>0</v>
      </c>
      <c r="NJ20" s="10">
        <v>0</v>
      </c>
      <c r="NK20" s="10">
        <v>6</v>
      </c>
      <c r="NL20" s="10">
        <v>6</v>
      </c>
      <c r="NN20" s="10" t="s">
        <v>2</v>
      </c>
      <c r="NO20" s="10">
        <v>50</v>
      </c>
      <c r="NP20" s="10">
        <v>50</v>
      </c>
      <c r="NQ20" s="10">
        <v>4</v>
      </c>
      <c r="NR20" s="10">
        <v>5</v>
      </c>
      <c r="NT20" s="1" t="s">
        <v>2</v>
      </c>
      <c r="NU20" s="1">
        <v>20</v>
      </c>
      <c r="NV20" s="1">
        <v>10</v>
      </c>
      <c r="NW20" s="1">
        <v>5</v>
      </c>
      <c r="NX20" s="1">
        <v>5</v>
      </c>
      <c r="NZ20" s="1" t="s">
        <v>2</v>
      </c>
      <c r="OA20" s="1">
        <v>50</v>
      </c>
      <c r="OB20" s="1">
        <v>10</v>
      </c>
      <c r="OC20" s="1">
        <v>6</v>
      </c>
      <c r="OD20" s="1">
        <v>5</v>
      </c>
      <c r="OF20" s="1" t="s">
        <v>2</v>
      </c>
      <c r="OG20" s="1">
        <v>40</v>
      </c>
      <c r="OH20" s="1">
        <v>0</v>
      </c>
      <c r="OI20" s="1">
        <v>6</v>
      </c>
      <c r="OJ20" s="1">
        <v>8</v>
      </c>
      <c r="OL20" s="1" t="s">
        <v>2</v>
      </c>
      <c r="OM20" s="1">
        <v>30</v>
      </c>
      <c r="ON20" s="1">
        <v>0</v>
      </c>
      <c r="OO20" s="1">
        <v>6</v>
      </c>
      <c r="OP20" s="1">
        <v>9</v>
      </c>
      <c r="OR20" s="1" t="s">
        <v>2</v>
      </c>
      <c r="OS20" s="1">
        <v>50</v>
      </c>
      <c r="OT20" s="1">
        <v>50</v>
      </c>
      <c r="OU20" s="1">
        <v>7</v>
      </c>
      <c r="OV20" s="1">
        <v>8</v>
      </c>
      <c r="OX20" s="1" t="s">
        <v>2</v>
      </c>
      <c r="OY20" s="1">
        <v>70</v>
      </c>
      <c r="OZ20" s="1">
        <v>70</v>
      </c>
      <c r="PA20" s="1">
        <v>4</v>
      </c>
      <c r="PB20" s="1">
        <v>4</v>
      </c>
      <c r="PD20" s="1" t="s">
        <v>2</v>
      </c>
      <c r="PE20" s="1">
        <v>80</v>
      </c>
      <c r="PF20" s="1">
        <v>60</v>
      </c>
      <c r="PG20" s="1">
        <v>5</v>
      </c>
      <c r="PH20" s="1">
        <v>5</v>
      </c>
      <c r="PJ20" s="1" t="s">
        <v>2</v>
      </c>
      <c r="PK20" s="1">
        <v>50</v>
      </c>
      <c r="PM20" s="1">
        <v>7</v>
      </c>
      <c r="PN20" s="1">
        <v>8</v>
      </c>
      <c r="PP20" s="1" t="s">
        <v>2</v>
      </c>
      <c r="PQ20" s="1">
        <v>60</v>
      </c>
      <c r="PR20" s="1">
        <v>20</v>
      </c>
      <c r="PS20" s="1">
        <v>4</v>
      </c>
      <c r="PT20" s="1">
        <v>7</v>
      </c>
      <c r="PV20" s="1" t="s">
        <v>2</v>
      </c>
      <c r="PW20" s="1">
        <v>70</v>
      </c>
      <c r="PX20" s="1">
        <v>50</v>
      </c>
      <c r="PY20" s="1">
        <v>2</v>
      </c>
      <c r="PZ20" s="1">
        <v>2</v>
      </c>
      <c r="QB20" s="4" t="s">
        <v>2</v>
      </c>
      <c r="QC20" s="4">
        <v>60</v>
      </c>
      <c r="QD20" s="4">
        <v>10</v>
      </c>
      <c r="QE20" s="4">
        <v>6</v>
      </c>
      <c r="QF20" s="4">
        <v>8</v>
      </c>
      <c r="QH20" s="1" t="s">
        <v>2</v>
      </c>
      <c r="QI20" s="1">
        <v>100</v>
      </c>
      <c r="QJ20" s="1">
        <v>100</v>
      </c>
      <c r="QK20" s="1">
        <v>5</v>
      </c>
      <c r="QL20" s="1">
        <v>5</v>
      </c>
      <c r="QN20" s="1" t="s">
        <v>2</v>
      </c>
      <c r="QO20" s="1">
        <v>50</v>
      </c>
      <c r="QP20" s="1">
        <v>0</v>
      </c>
      <c r="QQ20" s="1">
        <v>6</v>
      </c>
      <c r="QR20" s="1">
        <v>6</v>
      </c>
    </row>
    <row r="21" spans="1:460" x14ac:dyDescent="0.2">
      <c r="A21" s="8">
        <v>7</v>
      </c>
      <c r="B21" s="8" t="s">
        <v>5</v>
      </c>
      <c r="C21" s="8">
        <v>2</v>
      </c>
      <c r="D21" s="8" t="s">
        <v>9</v>
      </c>
      <c r="E21" s="8" t="s">
        <v>9</v>
      </c>
      <c r="F21" s="8" t="s">
        <v>9</v>
      </c>
      <c r="G21" s="8" t="s">
        <v>45</v>
      </c>
      <c r="H21" s="8">
        <v>0</v>
      </c>
      <c r="J21" s="12">
        <v>4</v>
      </c>
      <c r="K21" s="12" t="s">
        <v>2</v>
      </c>
      <c r="L21" s="12">
        <f>IF(C46=11,D46,D47)</f>
        <v>0</v>
      </c>
      <c r="M21" s="12">
        <f>IF(C46=12,D46,D47)</f>
        <v>0</v>
      </c>
      <c r="N21" s="12">
        <f>IF(C46=11,E46,E47)</f>
        <v>5</v>
      </c>
      <c r="O21" s="12">
        <f>IF(C46=12,E46,E47)</f>
        <v>8</v>
      </c>
      <c r="R21" s="10" t="s">
        <v>2</v>
      </c>
      <c r="S21" s="10">
        <v>10</v>
      </c>
      <c r="T21" s="10">
        <v>0</v>
      </c>
      <c r="U21" s="10">
        <v>1</v>
      </c>
      <c r="V21" s="10">
        <v>5</v>
      </c>
      <c r="X21" s="10" t="s">
        <v>2</v>
      </c>
      <c r="Y21" s="10">
        <v>50</v>
      </c>
      <c r="Z21" s="10">
        <v>0</v>
      </c>
      <c r="AA21" s="10">
        <v>1</v>
      </c>
      <c r="AB21" s="10">
        <v>4</v>
      </c>
      <c r="AD21" s="6" t="s">
        <v>2</v>
      </c>
      <c r="AE21" s="6">
        <v>40</v>
      </c>
      <c r="AF21" s="6">
        <v>30</v>
      </c>
      <c r="AG21" s="6">
        <v>5</v>
      </c>
      <c r="AH21" s="6">
        <v>6</v>
      </c>
      <c r="AJ21" s="10" t="s">
        <v>2</v>
      </c>
      <c r="AK21" s="10">
        <v>20</v>
      </c>
      <c r="AL21" s="10">
        <v>20</v>
      </c>
      <c r="AM21" s="10">
        <v>9</v>
      </c>
      <c r="AN21" s="10">
        <v>6</v>
      </c>
      <c r="AP21" s="6" t="s">
        <v>2</v>
      </c>
      <c r="AQ21" s="6">
        <v>10</v>
      </c>
      <c r="AR21" s="6">
        <v>10</v>
      </c>
      <c r="AS21" s="6">
        <v>4</v>
      </c>
      <c r="AT21" s="6">
        <v>3</v>
      </c>
      <c r="AV21" s="10" t="s">
        <v>2</v>
      </c>
      <c r="AW21" s="10">
        <v>10</v>
      </c>
      <c r="AX21" s="10">
        <v>0</v>
      </c>
      <c r="AY21" s="10">
        <v>6</v>
      </c>
      <c r="AZ21" s="10">
        <v>8</v>
      </c>
      <c r="BB21" s="6" t="s">
        <v>2</v>
      </c>
      <c r="BC21" s="6">
        <v>0</v>
      </c>
      <c r="BD21" s="6">
        <v>0</v>
      </c>
      <c r="BE21" s="6">
        <v>3</v>
      </c>
      <c r="BF21" s="6">
        <v>5</v>
      </c>
      <c r="BH21" s="10" t="s">
        <v>2</v>
      </c>
      <c r="BI21" s="10">
        <v>40</v>
      </c>
      <c r="BJ21" s="10">
        <v>20</v>
      </c>
      <c r="BK21" s="10">
        <v>5</v>
      </c>
      <c r="BL21" s="10">
        <v>5</v>
      </c>
      <c r="BN21" s="6" t="s">
        <v>2</v>
      </c>
      <c r="BO21" s="6">
        <v>10</v>
      </c>
      <c r="BP21" s="6">
        <v>0</v>
      </c>
      <c r="BQ21" s="6">
        <v>2</v>
      </c>
      <c r="BR21" s="6">
        <v>1</v>
      </c>
      <c r="BT21" s="10" t="s">
        <v>2</v>
      </c>
      <c r="BU21" s="10">
        <v>90</v>
      </c>
      <c r="BV21" s="10">
        <v>90</v>
      </c>
      <c r="BW21" s="10">
        <v>1</v>
      </c>
      <c r="BX21" s="10">
        <v>1</v>
      </c>
      <c r="BZ21" s="6" t="s">
        <v>2</v>
      </c>
      <c r="CA21" s="6">
        <v>80</v>
      </c>
      <c r="CB21" s="6">
        <v>30</v>
      </c>
      <c r="CC21" s="6">
        <v>4</v>
      </c>
      <c r="CD21" s="6">
        <v>4</v>
      </c>
      <c r="CF21" s="10" t="s">
        <v>2</v>
      </c>
      <c r="CG21" s="10">
        <v>60</v>
      </c>
      <c r="CH21" s="10">
        <v>10</v>
      </c>
      <c r="CI21" s="10">
        <v>4</v>
      </c>
      <c r="CJ21" s="10">
        <v>3</v>
      </c>
      <c r="CL21" s="6" t="s">
        <v>2</v>
      </c>
      <c r="CM21" s="6">
        <v>50</v>
      </c>
      <c r="CN21" s="6">
        <v>30</v>
      </c>
      <c r="CO21" s="6">
        <v>5</v>
      </c>
      <c r="CP21" s="6">
        <v>4</v>
      </c>
      <c r="CR21" s="10" t="s">
        <v>2</v>
      </c>
      <c r="CS21" s="10">
        <v>0</v>
      </c>
      <c r="CT21" s="10">
        <v>10</v>
      </c>
      <c r="CU21" s="10">
        <v>6</v>
      </c>
      <c r="CV21" s="10">
        <v>6</v>
      </c>
      <c r="CX21" s="6" t="s">
        <v>2</v>
      </c>
      <c r="CY21" s="6">
        <v>0</v>
      </c>
      <c r="CZ21" s="6">
        <v>0</v>
      </c>
      <c r="DA21" s="6">
        <v>2</v>
      </c>
      <c r="DB21" s="6">
        <v>2</v>
      </c>
      <c r="DD21" s="10" t="s">
        <v>2</v>
      </c>
      <c r="DE21" s="10">
        <v>50</v>
      </c>
      <c r="DF21" s="10">
        <v>10</v>
      </c>
      <c r="DG21" s="10">
        <v>4</v>
      </c>
      <c r="DH21" s="10">
        <v>7</v>
      </c>
      <c r="DJ21" s="6" t="s">
        <v>2</v>
      </c>
      <c r="DK21" s="6">
        <v>0</v>
      </c>
      <c r="DL21" s="6">
        <v>0</v>
      </c>
      <c r="DM21" s="6">
        <v>1</v>
      </c>
      <c r="DN21" s="6">
        <v>1</v>
      </c>
      <c r="DP21" s="10" t="s">
        <v>2</v>
      </c>
      <c r="DQ21" s="10">
        <v>30</v>
      </c>
      <c r="DR21" s="10">
        <v>0</v>
      </c>
      <c r="DS21" s="10">
        <v>2</v>
      </c>
      <c r="DT21" s="10">
        <v>3</v>
      </c>
      <c r="DV21" s="6" t="s">
        <v>2</v>
      </c>
      <c r="DW21" s="6">
        <v>40</v>
      </c>
      <c r="DX21" s="6">
        <v>40</v>
      </c>
      <c r="DY21" s="6">
        <v>3</v>
      </c>
      <c r="DZ21" s="6">
        <v>1</v>
      </c>
      <c r="EB21" s="10" t="s">
        <v>2</v>
      </c>
      <c r="EC21" s="10">
        <v>0</v>
      </c>
      <c r="ED21" s="10">
        <v>0</v>
      </c>
      <c r="EE21" s="10">
        <v>1</v>
      </c>
      <c r="EF21" s="10">
        <v>5</v>
      </c>
      <c r="EH21" s="6" t="s">
        <v>2</v>
      </c>
      <c r="EI21" s="6">
        <v>0</v>
      </c>
      <c r="EJ21" s="6">
        <v>0</v>
      </c>
      <c r="EK21" s="6">
        <v>5</v>
      </c>
      <c r="EL21" s="6">
        <v>5</v>
      </c>
      <c r="EN21" s="10" t="s">
        <v>2</v>
      </c>
      <c r="EO21" s="10">
        <v>20</v>
      </c>
      <c r="EP21" s="10">
        <v>20</v>
      </c>
      <c r="EQ21" s="10">
        <v>7</v>
      </c>
      <c r="ER21" s="10">
        <v>7</v>
      </c>
      <c r="ET21" s="6" t="s">
        <v>2</v>
      </c>
      <c r="EU21" s="6">
        <v>50</v>
      </c>
      <c r="EV21" s="6">
        <v>0</v>
      </c>
      <c r="EW21" s="6">
        <v>3</v>
      </c>
      <c r="EX21" s="6">
        <v>2</v>
      </c>
      <c r="EZ21" s="10" t="s">
        <v>2</v>
      </c>
      <c r="FA21" s="10">
        <v>65</v>
      </c>
      <c r="FB21" s="10">
        <v>20</v>
      </c>
      <c r="FC21" s="10">
        <v>4</v>
      </c>
      <c r="FD21" s="10">
        <v>7</v>
      </c>
      <c r="FF21" s="6" t="s">
        <v>2</v>
      </c>
      <c r="FG21" s="6">
        <v>40</v>
      </c>
      <c r="FH21" s="6">
        <v>10</v>
      </c>
      <c r="FI21" s="6">
        <v>4</v>
      </c>
      <c r="FJ21" s="6">
        <v>2</v>
      </c>
      <c r="FL21" s="10" t="s">
        <v>2</v>
      </c>
      <c r="FM21" s="10">
        <v>50</v>
      </c>
      <c r="FN21" s="10">
        <v>10</v>
      </c>
      <c r="FO21" s="10">
        <v>2</v>
      </c>
      <c r="FP21" s="10">
        <v>3</v>
      </c>
      <c r="FR21" s="6" t="s">
        <v>2</v>
      </c>
      <c r="FS21" s="6">
        <v>80</v>
      </c>
      <c r="FT21" s="6">
        <v>80</v>
      </c>
      <c r="FU21" s="6">
        <v>2</v>
      </c>
      <c r="FV21" s="6">
        <v>2</v>
      </c>
      <c r="FX21" s="10" t="s">
        <v>2</v>
      </c>
      <c r="FY21" s="10">
        <v>10</v>
      </c>
      <c r="FZ21" s="10">
        <v>10</v>
      </c>
      <c r="GA21" s="10">
        <v>2</v>
      </c>
      <c r="GB21" s="10">
        <v>4</v>
      </c>
      <c r="GD21" s="6" t="s">
        <v>2</v>
      </c>
      <c r="GE21" s="6">
        <v>60</v>
      </c>
      <c r="GF21" s="6">
        <v>60</v>
      </c>
      <c r="GG21" s="6">
        <v>5</v>
      </c>
      <c r="GH21" s="6">
        <v>5</v>
      </c>
      <c r="GJ21" s="6" t="s">
        <v>2</v>
      </c>
      <c r="GK21" s="6">
        <v>30</v>
      </c>
      <c r="GL21" s="6">
        <v>20</v>
      </c>
      <c r="GM21" s="6">
        <v>3</v>
      </c>
      <c r="GN21" s="6">
        <v>2</v>
      </c>
      <c r="GP21" s="10" t="s">
        <v>2</v>
      </c>
      <c r="GQ21" s="10">
        <v>30</v>
      </c>
      <c r="GR21" s="10">
        <v>10</v>
      </c>
      <c r="GS21" s="10">
        <v>1</v>
      </c>
      <c r="GT21" s="10">
        <v>1</v>
      </c>
      <c r="GV21" s="10" t="s">
        <v>2</v>
      </c>
      <c r="GW21" s="10">
        <v>0</v>
      </c>
      <c r="GX21" s="10">
        <v>0</v>
      </c>
      <c r="GY21" s="10">
        <v>1</v>
      </c>
      <c r="GZ21" s="10">
        <v>2</v>
      </c>
      <c r="HB21" s="6" t="s">
        <v>2</v>
      </c>
      <c r="HC21" s="6">
        <v>10</v>
      </c>
      <c r="HD21" s="6">
        <v>10</v>
      </c>
      <c r="HE21" s="6">
        <v>1</v>
      </c>
      <c r="HF21" s="6">
        <v>1</v>
      </c>
      <c r="HH21" s="10" t="s">
        <v>2</v>
      </c>
      <c r="HI21" s="10">
        <v>0</v>
      </c>
      <c r="HJ21" s="10">
        <v>0</v>
      </c>
      <c r="HK21" s="10">
        <v>6</v>
      </c>
      <c r="HL21" s="10">
        <v>6</v>
      </c>
      <c r="HN21" s="6" t="s">
        <v>2</v>
      </c>
      <c r="HO21" s="6">
        <v>10</v>
      </c>
      <c r="HP21" s="6">
        <v>0</v>
      </c>
      <c r="HQ21" s="6">
        <v>3</v>
      </c>
      <c r="HR21" s="6">
        <v>1</v>
      </c>
      <c r="HT21" s="10" t="s">
        <v>2</v>
      </c>
      <c r="HU21" s="10">
        <v>30</v>
      </c>
      <c r="HV21" s="10">
        <v>20</v>
      </c>
      <c r="HW21" s="10">
        <v>4</v>
      </c>
      <c r="HX21" s="10">
        <v>4</v>
      </c>
      <c r="HZ21" s="10" t="s">
        <v>2</v>
      </c>
      <c r="IA21" s="10">
        <v>60</v>
      </c>
      <c r="IB21" s="10">
        <v>0</v>
      </c>
      <c r="IC21" s="10">
        <v>1</v>
      </c>
      <c r="ID21" s="10">
        <v>1</v>
      </c>
      <c r="IF21" s="6" t="s">
        <v>2</v>
      </c>
      <c r="IG21" s="6">
        <v>0</v>
      </c>
      <c r="IH21" s="6">
        <v>0</v>
      </c>
      <c r="II21" s="6">
        <v>5</v>
      </c>
      <c r="IJ21" s="6">
        <v>4</v>
      </c>
      <c r="IL21" s="10" t="s">
        <v>2</v>
      </c>
      <c r="IM21" s="10">
        <v>10</v>
      </c>
      <c r="IN21" s="10">
        <v>10</v>
      </c>
      <c r="IO21" s="10">
        <v>1</v>
      </c>
      <c r="IP21" s="10">
        <v>2</v>
      </c>
      <c r="IR21" s="10" t="s">
        <v>2</v>
      </c>
      <c r="IS21" s="10">
        <v>10</v>
      </c>
      <c r="IT21" s="10">
        <v>5</v>
      </c>
      <c r="IU21" s="10">
        <v>3</v>
      </c>
      <c r="IV21" s="10">
        <v>4</v>
      </c>
      <c r="IX21" s="6" t="s">
        <v>2</v>
      </c>
      <c r="IY21" s="6">
        <v>25</v>
      </c>
      <c r="IZ21" s="6">
        <v>10</v>
      </c>
      <c r="JA21" s="6">
        <v>4</v>
      </c>
      <c r="JB21" s="6">
        <v>2</v>
      </c>
      <c r="JD21" s="6" t="s">
        <v>2</v>
      </c>
      <c r="JE21" s="6">
        <v>50</v>
      </c>
      <c r="JF21" s="6">
        <v>50</v>
      </c>
      <c r="JG21" s="6">
        <v>5</v>
      </c>
      <c r="JH21" s="6">
        <v>5</v>
      </c>
      <c r="JJ21" s="10" t="s">
        <v>2</v>
      </c>
      <c r="JK21" s="10">
        <v>50</v>
      </c>
      <c r="JL21" s="10">
        <v>50</v>
      </c>
      <c r="JM21" s="10">
        <v>2</v>
      </c>
      <c r="JN21" s="10">
        <v>2</v>
      </c>
      <c r="JP21" s="6" t="s">
        <v>2</v>
      </c>
      <c r="JQ21" s="6">
        <v>0</v>
      </c>
      <c r="JR21" s="6">
        <v>10</v>
      </c>
      <c r="JS21" s="6">
        <v>2</v>
      </c>
      <c r="JT21" s="6">
        <v>2</v>
      </c>
      <c r="JV21" s="6" t="s">
        <v>2</v>
      </c>
      <c r="JW21" s="6">
        <v>0</v>
      </c>
      <c r="JX21" s="6">
        <v>0</v>
      </c>
      <c r="JY21" s="6">
        <v>7</v>
      </c>
      <c r="JZ21" s="6">
        <v>6</v>
      </c>
      <c r="KB21" s="6" t="s">
        <v>2</v>
      </c>
      <c r="KC21" s="6">
        <v>50</v>
      </c>
      <c r="KD21" s="6">
        <v>50</v>
      </c>
      <c r="KE21" s="6">
        <v>8</v>
      </c>
      <c r="KF21" s="6">
        <v>9</v>
      </c>
      <c r="KH21" s="6" t="s">
        <v>2</v>
      </c>
      <c r="KI21" s="6">
        <v>20</v>
      </c>
      <c r="KJ21" s="6">
        <v>30</v>
      </c>
      <c r="KK21" s="6">
        <v>2</v>
      </c>
      <c r="KL21" s="6">
        <v>1</v>
      </c>
      <c r="KN21" s="10" t="s">
        <v>2</v>
      </c>
      <c r="KO21" s="10">
        <v>0</v>
      </c>
      <c r="KP21" s="10">
        <v>0</v>
      </c>
      <c r="KQ21" s="10">
        <v>4</v>
      </c>
      <c r="KR21" s="10">
        <v>5</v>
      </c>
      <c r="KT21" s="10" t="s">
        <v>2</v>
      </c>
      <c r="KU21" s="10">
        <v>50</v>
      </c>
      <c r="KV21" s="10">
        <v>50</v>
      </c>
      <c r="KW21" s="10">
        <v>5</v>
      </c>
      <c r="KX21" s="10">
        <v>5</v>
      </c>
      <c r="KZ21" s="10" t="s">
        <v>2</v>
      </c>
      <c r="LA21" s="10">
        <v>40</v>
      </c>
      <c r="LB21" s="10">
        <v>0</v>
      </c>
      <c r="LC21" s="10">
        <v>1</v>
      </c>
      <c r="LD21" s="10">
        <v>2</v>
      </c>
      <c r="LF21" s="6" t="s">
        <v>2</v>
      </c>
      <c r="LG21" s="6">
        <v>40</v>
      </c>
      <c r="LH21" s="6">
        <v>60</v>
      </c>
      <c r="LI21" s="6">
        <v>3</v>
      </c>
      <c r="LJ21" s="6">
        <v>3</v>
      </c>
      <c r="LL21" s="6" t="s">
        <v>2</v>
      </c>
      <c r="LM21" s="6">
        <v>30</v>
      </c>
      <c r="LN21" s="6">
        <v>20</v>
      </c>
      <c r="LO21" s="6">
        <v>5</v>
      </c>
      <c r="LP21" s="6">
        <v>5</v>
      </c>
      <c r="LR21" s="10" t="s">
        <v>2</v>
      </c>
      <c r="LS21" s="10">
        <v>0</v>
      </c>
      <c r="LT21" s="10">
        <v>0</v>
      </c>
      <c r="LU21" s="10">
        <v>6</v>
      </c>
      <c r="LV21" s="10">
        <v>7</v>
      </c>
      <c r="LX21" s="10" t="s">
        <v>2</v>
      </c>
      <c r="LY21" s="10">
        <v>30</v>
      </c>
      <c r="LZ21" s="10">
        <v>10</v>
      </c>
      <c r="MA21" s="10">
        <v>2</v>
      </c>
      <c r="MB21" s="10">
        <v>3</v>
      </c>
      <c r="MD21" s="10" t="s">
        <v>2</v>
      </c>
      <c r="ME21" s="10">
        <v>60</v>
      </c>
      <c r="MF21" s="10">
        <v>25</v>
      </c>
      <c r="MG21" s="10">
        <v>3</v>
      </c>
      <c r="MH21" s="10">
        <v>3</v>
      </c>
      <c r="MJ21" s="6" t="s">
        <v>2</v>
      </c>
      <c r="MK21" s="6">
        <v>10</v>
      </c>
      <c r="ML21" s="6">
        <v>0</v>
      </c>
      <c r="MM21" s="6">
        <v>5</v>
      </c>
      <c r="MN21" s="6">
        <v>7</v>
      </c>
      <c r="MP21" s="10" t="s">
        <v>2</v>
      </c>
      <c r="MQ21" s="10">
        <v>70</v>
      </c>
      <c r="MR21" s="10">
        <v>20</v>
      </c>
      <c r="MS21" s="10">
        <v>3</v>
      </c>
      <c r="MT21" s="10">
        <v>6</v>
      </c>
      <c r="MV21" s="6" t="s">
        <v>2</v>
      </c>
      <c r="MW21" s="6">
        <v>0</v>
      </c>
      <c r="MX21" s="6">
        <v>0</v>
      </c>
      <c r="MY21" s="6">
        <v>4</v>
      </c>
      <c r="MZ21" s="6">
        <v>5</v>
      </c>
      <c r="NB21" s="6" t="s">
        <v>2</v>
      </c>
      <c r="NC21" s="6">
        <v>0</v>
      </c>
      <c r="ND21" s="6">
        <v>0</v>
      </c>
      <c r="NE21" s="6">
        <v>2</v>
      </c>
      <c r="NF21" s="6">
        <v>1</v>
      </c>
      <c r="NH21" s="10" t="s">
        <v>2</v>
      </c>
      <c r="NI21" s="10">
        <v>0</v>
      </c>
      <c r="NJ21" s="10">
        <v>0</v>
      </c>
      <c r="NK21" s="10">
        <v>6</v>
      </c>
      <c r="NL21" s="10">
        <v>6</v>
      </c>
      <c r="NN21" s="10" t="s">
        <v>2</v>
      </c>
      <c r="NO21" s="10">
        <v>50</v>
      </c>
      <c r="NP21" s="10">
        <v>50</v>
      </c>
      <c r="NQ21" s="10">
        <v>4</v>
      </c>
      <c r="NR21" s="10">
        <v>5</v>
      </c>
      <c r="NT21" s="1" t="s">
        <v>2</v>
      </c>
      <c r="NU21" s="1">
        <v>0</v>
      </c>
      <c r="NV21" s="1">
        <v>0</v>
      </c>
      <c r="NW21" s="1">
        <v>5</v>
      </c>
      <c r="NX21" s="1">
        <v>5</v>
      </c>
      <c r="NZ21" s="1" t="s">
        <v>2</v>
      </c>
      <c r="OA21" s="1">
        <v>10</v>
      </c>
      <c r="OB21" s="1">
        <v>10</v>
      </c>
      <c r="OC21" s="1">
        <v>6</v>
      </c>
      <c r="OD21" s="1">
        <v>5</v>
      </c>
      <c r="OF21" s="1" t="s">
        <v>2</v>
      </c>
      <c r="OG21" s="1">
        <v>35</v>
      </c>
      <c r="OH21" s="1">
        <v>0</v>
      </c>
      <c r="OI21" s="1">
        <v>6</v>
      </c>
      <c r="OJ21" s="1">
        <v>8</v>
      </c>
      <c r="OL21" s="1" t="s">
        <v>2</v>
      </c>
      <c r="OM21" s="1">
        <v>30</v>
      </c>
      <c r="ON21" s="1">
        <v>0</v>
      </c>
      <c r="OO21" s="1">
        <v>7</v>
      </c>
      <c r="OP21" s="1">
        <v>9</v>
      </c>
      <c r="OR21" s="1" t="s">
        <v>2</v>
      </c>
      <c r="OS21" s="1">
        <v>50</v>
      </c>
      <c r="OT21" s="1">
        <v>50</v>
      </c>
      <c r="OU21" s="1">
        <v>7</v>
      </c>
      <c r="OV21" s="1">
        <v>8</v>
      </c>
      <c r="OX21" s="1" t="s">
        <v>2</v>
      </c>
      <c r="OY21" s="1">
        <v>50</v>
      </c>
      <c r="OZ21" s="1">
        <v>60</v>
      </c>
      <c r="PA21" s="1">
        <v>4</v>
      </c>
      <c r="PB21" s="1">
        <v>4</v>
      </c>
      <c r="PD21" s="1" t="s">
        <v>2</v>
      </c>
      <c r="PE21" s="1">
        <v>60</v>
      </c>
      <c r="PF21" s="1">
        <v>80</v>
      </c>
      <c r="PG21" s="1">
        <v>5</v>
      </c>
      <c r="PH21" s="1">
        <v>6</v>
      </c>
      <c r="PJ21" s="1" t="s">
        <v>2</v>
      </c>
      <c r="PK21" s="1">
        <v>40</v>
      </c>
      <c r="PL21" s="1">
        <v>40</v>
      </c>
      <c r="PM21" s="1">
        <v>7</v>
      </c>
      <c r="PN21" s="1">
        <v>5</v>
      </c>
      <c r="PP21" s="1" t="s">
        <v>2</v>
      </c>
      <c r="PQ21" s="1">
        <v>60</v>
      </c>
      <c r="PR21" s="1">
        <v>10</v>
      </c>
      <c r="PS21" s="1">
        <v>6</v>
      </c>
      <c r="PT21" s="1">
        <v>7</v>
      </c>
      <c r="PV21" s="1" t="s">
        <v>2</v>
      </c>
      <c r="PW21" s="1">
        <v>70</v>
      </c>
      <c r="PX21" s="1">
        <v>50</v>
      </c>
      <c r="PY21" s="1">
        <v>2</v>
      </c>
      <c r="PZ21" s="1">
        <v>1</v>
      </c>
      <c r="QB21" s="4" t="s">
        <v>2</v>
      </c>
      <c r="QC21" s="4">
        <v>55</v>
      </c>
      <c r="QD21" s="4">
        <v>5</v>
      </c>
      <c r="QE21" s="4">
        <v>5</v>
      </c>
      <c r="QF21" s="4">
        <v>8</v>
      </c>
      <c r="QH21" s="1" t="s">
        <v>2</v>
      </c>
      <c r="QI21" s="1">
        <v>100</v>
      </c>
      <c r="QJ21" s="1">
        <v>100</v>
      </c>
      <c r="QK21" s="1">
        <v>5</v>
      </c>
      <c r="QL21" s="1">
        <v>5</v>
      </c>
      <c r="QN21" s="1" t="s">
        <v>2</v>
      </c>
      <c r="QO21" s="1">
        <v>0</v>
      </c>
      <c r="QP21" s="1">
        <v>0</v>
      </c>
      <c r="QQ21" s="1">
        <v>6</v>
      </c>
      <c r="QR21" s="1">
        <v>6</v>
      </c>
    </row>
    <row r="22" spans="1:460" x14ac:dyDescent="0.2">
      <c r="A22" s="8">
        <v>7</v>
      </c>
      <c r="B22" s="8" t="s">
        <v>5</v>
      </c>
      <c r="C22" s="8">
        <v>1</v>
      </c>
      <c r="D22" s="8" t="s">
        <v>9</v>
      </c>
      <c r="E22" s="8" t="s">
        <v>9</v>
      </c>
      <c r="F22" s="8" t="s">
        <v>9</v>
      </c>
      <c r="G22" s="8" t="s">
        <v>46</v>
      </c>
      <c r="H22" s="8">
        <v>128</v>
      </c>
      <c r="J22" s="12">
        <v>5</v>
      </c>
      <c r="K22" s="12" t="s">
        <v>2</v>
      </c>
      <c r="L22" s="12">
        <f>IF(C48=11,D48,D49)</f>
        <v>0</v>
      </c>
      <c r="M22" s="12">
        <f>IF(C48=12,D48,D49)</f>
        <v>0</v>
      </c>
      <c r="N22" s="12">
        <f>IF(C48=11,E48,E49)</f>
        <v>5</v>
      </c>
      <c r="O22" s="12">
        <f>IF(C48=12,E48,E49)</f>
        <v>6</v>
      </c>
      <c r="R22" s="10" t="s">
        <v>2</v>
      </c>
      <c r="S22" s="10">
        <v>0</v>
      </c>
      <c r="T22" s="10">
        <v>0</v>
      </c>
      <c r="U22" s="10">
        <v>1</v>
      </c>
      <c r="V22" s="10">
        <v>5</v>
      </c>
      <c r="X22" s="10" t="s">
        <v>2</v>
      </c>
      <c r="Y22" s="10">
        <v>0</v>
      </c>
      <c r="Z22" s="10">
        <v>0</v>
      </c>
      <c r="AA22" s="10">
        <v>2</v>
      </c>
      <c r="AB22" s="10">
        <v>4</v>
      </c>
      <c r="AD22" s="6" t="s">
        <v>2</v>
      </c>
      <c r="AE22" s="6">
        <v>30</v>
      </c>
      <c r="AF22" s="6">
        <v>0</v>
      </c>
      <c r="AG22" s="6">
        <v>5</v>
      </c>
      <c r="AH22" s="6">
        <v>6</v>
      </c>
      <c r="AJ22" s="10" t="s">
        <v>2</v>
      </c>
      <c r="AK22" s="10">
        <v>10</v>
      </c>
      <c r="AL22" s="10">
        <v>10</v>
      </c>
      <c r="AM22" s="10">
        <v>9</v>
      </c>
      <c r="AN22" s="10">
        <v>5</v>
      </c>
      <c r="AP22" s="6" t="s">
        <v>2</v>
      </c>
      <c r="AQ22" s="6">
        <v>10</v>
      </c>
      <c r="AR22" s="6">
        <v>10</v>
      </c>
      <c r="AS22" s="6">
        <v>4</v>
      </c>
      <c r="AT22" s="6">
        <v>3</v>
      </c>
      <c r="AV22" s="10" t="s">
        <v>2</v>
      </c>
      <c r="AW22" s="10">
        <v>0</v>
      </c>
      <c r="AX22" s="10">
        <v>0</v>
      </c>
      <c r="AY22" s="10">
        <v>6</v>
      </c>
      <c r="AZ22" s="10">
        <v>8</v>
      </c>
      <c r="BB22" s="6" t="s">
        <v>2</v>
      </c>
      <c r="BC22" s="6">
        <v>0</v>
      </c>
      <c r="BD22" s="6">
        <v>0</v>
      </c>
      <c r="BE22" s="6">
        <v>5</v>
      </c>
      <c r="BF22" s="6">
        <v>5</v>
      </c>
      <c r="BH22" s="10" t="s">
        <v>2</v>
      </c>
      <c r="BI22" s="10">
        <v>20</v>
      </c>
      <c r="BJ22" s="10">
        <v>10</v>
      </c>
      <c r="BK22" s="10">
        <v>5</v>
      </c>
      <c r="BL22" s="10">
        <v>5</v>
      </c>
      <c r="BN22" s="6" t="s">
        <v>2</v>
      </c>
      <c r="BO22" s="6">
        <v>10</v>
      </c>
      <c r="BP22" s="6">
        <v>0</v>
      </c>
      <c r="BQ22" s="6">
        <v>2</v>
      </c>
      <c r="BR22" s="6">
        <v>1</v>
      </c>
      <c r="BT22" s="10" t="s">
        <v>2</v>
      </c>
      <c r="BU22" s="10">
        <v>90</v>
      </c>
      <c r="BV22" s="10">
        <v>90</v>
      </c>
      <c r="BW22" s="10">
        <v>1</v>
      </c>
      <c r="BX22" s="10">
        <v>1</v>
      </c>
      <c r="BZ22" s="6" t="s">
        <v>2</v>
      </c>
      <c r="CA22" s="6">
        <v>40</v>
      </c>
      <c r="CB22" s="6">
        <v>40</v>
      </c>
      <c r="CC22" s="6">
        <v>6</v>
      </c>
      <c r="CD22" s="6">
        <v>4</v>
      </c>
      <c r="CF22" s="10" t="s">
        <v>2</v>
      </c>
      <c r="CG22" s="10">
        <v>40</v>
      </c>
      <c r="CH22" s="10">
        <v>10</v>
      </c>
      <c r="CI22" s="10">
        <v>3</v>
      </c>
      <c r="CJ22" s="10">
        <v>3</v>
      </c>
      <c r="CL22" s="6" t="s">
        <v>2</v>
      </c>
      <c r="CM22" s="6">
        <v>30</v>
      </c>
      <c r="CN22" s="6">
        <v>20</v>
      </c>
      <c r="CO22" s="6">
        <v>5</v>
      </c>
      <c r="CP22" s="6">
        <v>4</v>
      </c>
      <c r="CR22" s="10" t="s">
        <v>2</v>
      </c>
      <c r="CS22" s="10">
        <v>0</v>
      </c>
      <c r="CT22" s="10">
        <v>0</v>
      </c>
      <c r="CU22" s="10">
        <v>6</v>
      </c>
      <c r="CV22" s="10">
        <v>6</v>
      </c>
      <c r="CX22" s="6" t="s">
        <v>2</v>
      </c>
      <c r="CY22" s="6">
        <v>0</v>
      </c>
      <c r="CZ22" s="6">
        <v>0</v>
      </c>
      <c r="DA22" s="6">
        <v>2</v>
      </c>
      <c r="DB22" s="6">
        <v>2</v>
      </c>
      <c r="DD22" s="10" t="s">
        <v>2</v>
      </c>
      <c r="DE22" s="10">
        <v>50</v>
      </c>
      <c r="DF22" s="10">
        <v>10</v>
      </c>
      <c r="DG22" s="10">
        <v>5</v>
      </c>
      <c r="DH22" s="10">
        <v>7</v>
      </c>
      <c r="DJ22" s="6" t="s">
        <v>2</v>
      </c>
      <c r="DK22" s="6">
        <v>50</v>
      </c>
      <c r="DL22" s="6">
        <v>50</v>
      </c>
      <c r="DM22" s="6">
        <v>1</v>
      </c>
      <c r="DN22" s="6">
        <v>1</v>
      </c>
      <c r="DP22" s="10" t="s">
        <v>2</v>
      </c>
      <c r="DQ22" s="10">
        <v>10</v>
      </c>
      <c r="DR22" s="10">
        <v>0</v>
      </c>
      <c r="DS22" s="10">
        <v>3</v>
      </c>
      <c r="DT22" s="10">
        <v>4</v>
      </c>
      <c r="DV22" s="6" t="s">
        <v>2</v>
      </c>
      <c r="DW22" s="6">
        <v>40</v>
      </c>
      <c r="DX22" s="6">
        <v>50</v>
      </c>
      <c r="DY22" s="6">
        <v>3</v>
      </c>
      <c r="DZ22" s="6">
        <v>1</v>
      </c>
      <c r="EB22" s="10" t="s">
        <v>2</v>
      </c>
      <c r="EC22" s="10">
        <v>0</v>
      </c>
      <c r="ED22" s="10">
        <v>0</v>
      </c>
      <c r="EE22" s="10">
        <v>1</v>
      </c>
      <c r="EF22" s="10">
        <v>5</v>
      </c>
      <c r="EH22" s="6" t="s">
        <v>2</v>
      </c>
      <c r="EI22" s="6">
        <v>0</v>
      </c>
      <c r="EJ22" s="6">
        <v>0</v>
      </c>
      <c r="EK22" s="6">
        <v>5</v>
      </c>
      <c r="EL22" s="6">
        <v>4</v>
      </c>
      <c r="EN22" s="10" t="s">
        <v>2</v>
      </c>
      <c r="EO22" s="10">
        <v>10</v>
      </c>
      <c r="EP22" s="10">
        <v>10</v>
      </c>
      <c r="EQ22" s="10">
        <v>7</v>
      </c>
      <c r="ER22" s="10">
        <v>7</v>
      </c>
      <c r="ET22" s="6" t="s">
        <v>2</v>
      </c>
      <c r="EU22" s="6">
        <v>0</v>
      </c>
      <c r="EV22" s="6">
        <v>0</v>
      </c>
      <c r="EW22" s="6">
        <v>3</v>
      </c>
      <c r="EX22" s="6">
        <v>2</v>
      </c>
      <c r="EZ22" s="10" t="s">
        <v>2</v>
      </c>
      <c r="FA22" s="10">
        <v>60</v>
      </c>
      <c r="FB22" s="10">
        <v>20</v>
      </c>
      <c r="FC22" s="10">
        <v>4</v>
      </c>
      <c r="FD22" s="10">
        <v>7</v>
      </c>
      <c r="FF22" s="6" t="s">
        <v>2</v>
      </c>
      <c r="FG22" s="6">
        <v>30</v>
      </c>
      <c r="FH22" s="6">
        <v>10</v>
      </c>
      <c r="FI22" s="6">
        <v>4</v>
      </c>
      <c r="FJ22" s="6">
        <v>2</v>
      </c>
      <c r="FL22" s="10" t="s">
        <v>2</v>
      </c>
      <c r="FM22" s="10">
        <v>40</v>
      </c>
      <c r="FN22" s="10">
        <v>0</v>
      </c>
      <c r="FO22" s="10">
        <v>1</v>
      </c>
      <c r="FP22" s="10">
        <v>3</v>
      </c>
      <c r="FR22" s="6" t="s">
        <v>2</v>
      </c>
      <c r="FS22" s="6">
        <v>70</v>
      </c>
      <c r="FT22" s="6">
        <v>70</v>
      </c>
      <c r="FU22" s="6">
        <v>2</v>
      </c>
      <c r="FV22" s="6">
        <v>2</v>
      </c>
      <c r="FX22" s="10" t="s">
        <v>2</v>
      </c>
      <c r="FY22" s="10">
        <v>20</v>
      </c>
      <c r="FZ22" s="10">
        <v>10</v>
      </c>
      <c r="GA22" s="10">
        <v>1</v>
      </c>
      <c r="GB22" s="10">
        <v>4</v>
      </c>
      <c r="GD22" s="6" t="s">
        <v>2</v>
      </c>
      <c r="GE22" s="6">
        <v>50</v>
      </c>
      <c r="GF22" s="6">
        <v>40</v>
      </c>
      <c r="GG22" s="6">
        <v>5</v>
      </c>
      <c r="GH22" s="6">
        <v>5</v>
      </c>
      <c r="GJ22" s="6" t="s">
        <v>2</v>
      </c>
      <c r="GK22" s="6">
        <v>10</v>
      </c>
      <c r="GL22" s="6">
        <v>10</v>
      </c>
      <c r="GM22" s="6">
        <v>2</v>
      </c>
      <c r="GN22" s="6">
        <v>2</v>
      </c>
      <c r="GP22" s="10" t="s">
        <v>2</v>
      </c>
      <c r="GQ22" s="10">
        <v>20</v>
      </c>
      <c r="GR22" s="10">
        <v>10</v>
      </c>
      <c r="GS22" s="10">
        <v>1</v>
      </c>
      <c r="GT22" s="10">
        <v>1</v>
      </c>
      <c r="GV22" s="10" t="s">
        <v>2</v>
      </c>
      <c r="GW22" s="10">
        <v>0</v>
      </c>
      <c r="GX22" s="10">
        <v>0</v>
      </c>
      <c r="GY22" s="10">
        <v>1</v>
      </c>
      <c r="GZ22" s="10">
        <v>2</v>
      </c>
      <c r="HB22" s="6" t="s">
        <v>2</v>
      </c>
      <c r="HC22" s="6">
        <v>10</v>
      </c>
      <c r="HD22" s="6">
        <v>10</v>
      </c>
      <c r="HE22" s="6">
        <v>3</v>
      </c>
      <c r="HF22" s="6">
        <v>1</v>
      </c>
      <c r="HH22" s="10" t="s">
        <v>2</v>
      </c>
      <c r="HI22" s="10">
        <v>100</v>
      </c>
      <c r="HJ22" s="10">
        <v>100</v>
      </c>
      <c r="HK22" s="10">
        <v>6</v>
      </c>
      <c r="HL22" s="10">
        <v>6</v>
      </c>
      <c r="HN22" s="6" t="s">
        <v>2</v>
      </c>
      <c r="HO22" s="6">
        <v>0</v>
      </c>
      <c r="HP22" s="6">
        <v>0</v>
      </c>
      <c r="HQ22" s="6">
        <v>3</v>
      </c>
      <c r="HR22" s="6">
        <v>2</v>
      </c>
      <c r="HT22" s="10" t="s">
        <v>2</v>
      </c>
      <c r="HU22" s="10">
        <v>20</v>
      </c>
      <c r="HV22" s="10">
        <v>0</v>
      </c>
      <c r="HW22" s="10">
        <v>5</v>
      </c>
      <c r="HX22" s="10">
        <v>5</v>
      </c>
      <c r="HZ22" s="10" t="s">
        <v>2</v>
      </c>
      <c r="IA22" s="10">
        <v>60</v>
      </c>
      <c r="IB22" s="10">
        <v>0</v>
      </c>
      <c r="IC22" s="10">
        <v>1</v>
      </c>
      <c r="ID22" s="10">
        <v>1</v>
      </c>
      <c r="IF22" s="6" t="s">
        <v>2</v>
      </c>
      <c r="IG22" s="6">
        <v>0</v>
      </c>
      <c r="IH22" s="6">
        <v>0</v>
      </c>
      <c r="II22" s="6">
        <v>6</v>
      </c>
      <c r="IJ22" s="6">
        <v>4</v>
      </c>
      <c r="IL22" s="10" t="s">
        <v>2</v>
      </c>
      <c r="IM22" s="10">
        <v>0</v>
      </c>
      <c r="IN22" s="10">
        <v>0</v>
      </c>
      <c r="IO22" s="10">
        <v>1</v>
      </c>
      <c r="IP22" s="10">
        <v>2</v>
      </c>
      <c r="IR22" s="10" t="s">
        <v>2</v>
      </c>
      <c r="IS22" s="10">
        <v>5</v>
      </c>
      <c r="IT22" s="10">
        <v>5</v>
      </c>
      <c r="IU22" s="10">
        <v>3</v>
      </c>
      <c r="IV22" s="10">
        <v>4</v>
      </c>
      <c r="IX22" s="6" t="s">
        <v>2</v>
      </c>
      <c r="IY22" s="6">
        <v>35</v>
      </c>
      <c r="IZ22" s="6">
        <v>10</v>
      </c>
      <c r="JA22" s="6">
        <v>2</v>
      </c>
      <c r="JB22" s="6">
        <v>2</v>
      </c>
      <c r="JD22" s="6" t="s">
        <v>2</v>
      </c>
      <c r="JE22" s="6">
        <v>50</v>
      </c>
      <c r="JF22" s="6">
        <v>25</v>
      </c>
      <c r="JG22" s="6">
        <v>5</v>
      </c>
      <c r="JH22" s="6">
        <v>5</v>
      </c>
      <c r="JJ22" s="10" t="s">
        <v>2</v>
      </c>
      <c r="JK22" s="10">
        <v>60</v>
      </c>
      <c r="JL22" s="10">
        <v>50</v>
      </c>
      <c r="JM22" s="10">
        <v>2</v>
      </c>
      <c r="JN22" s="10">
        <v>3</v>
      </c>
      <c r="JP22" s="6" t="s">
        <v>2</v>
      </c>
      <c r="JQ22" s="6">
        <v>0</v>
      </c>
      <c r="JR22" s="6">
        <v>0</v>
      </c>
      <c r="JS22" s="6">
        <v>2</v>
      </c>
      <c r="JT22" s="6">
        <v>2</v>
      </c>
      <c r="JV22" s="6" t="s">
        <v>2</v>
      </c>
      <c r="JW22" s="6">
        <v>0</v>
      </c>
      <c r="JX22" s="6">
        <v>0</v>
      </c>
      <c r="JY22" s="6">
        <v>7</v>
      </c>
      <c r="JZ22" s="6">
        <v>6</v>
      </c>
      <c r="KB22" s="6" t="s">
        <v>2</v>
      </c>
      <c r="KC22" s="6">
        <v>60</v>
      </c>
      <c r="KD22" s="6">
        <v>60</v>
      </c>
      <c r="KE22" s="6">
        <v>8</v>
      </c>
      <c r="KF22" s="6">
        <v>9</v>
      </c>
      <c r="KH22" s="6" t="s">
        <v>2</v>
      </c>
      <c r="KI22" s="6">
        <v>10</v>
      </c>
      <c r="KJ22" s="6">
        <v>20</v>
      </c>
      <c r="KK22" s="6">
        <v>2</v>
      </c>
      <c r="KL22" s="6">
        <v>1</v>
      </c>
      <c r="KN22" s="10" t="s">
        <v>2</v>
      </c>
      <c r="KO22" s="10">
        <v>0</v>
      </c>
      <c r="KP22" s="10">
        <v>0</v>
      </c>
      <c r="KQ22" s="10">
        <v>4</v>
      </c>
      <c r="KR22" s="10">
        <v>5</v>
      </c>
      <c r="KT22" s="10" t="s">
        <v>2</v>
      </c>
      <c r="KU22" s="10">
        <v>50</v>
      </c>
      <c r="KV22" s="10">
        <v>50</v>
      </c>
      <c r="KW22" s="10">
        <v>5</v>
      </c>
      <c r="KX22" s="10">
        <v>5</v>
      </c>
      <c r="KZ22" s="10" t="s">
        <v>2</v>
      </c>
      <c r="LA22" s="10">
        <v>0</v>
      </c>
      <c r="LB22" s="10">
        <v>0</v>
      </c>
      <c r="LC22" s="10">
        <v>1</v>
      </c>
      <c r="LD22" s="10">
        <v>2</v>
      </c>
      <c r="LF22" s="6" t="s">
        <v>2</v>
      </c>
      <c r="LG22" s="6">
        <v>60</v>
      </c>
      <c r="LH22" s="6">
        <v>0</v>
      </c>
      <c r="LI22" s="6">
        <v>3</v>
      </c>
      <c r="LJ22" s="6">
        <v>3</v>
      </c>
      <c r="LL22" s="6" t="s">
        <v>2</v>
      </c>
      <c r="LM22" s="6">
        <v>0</v>
      </c>
      <c r="LN22" s="6">
        <v>0</v>
      </c>
      <c r="LO22" s="6">
        <v>5</v>
      </c>
      <c r="LP22" s="6">
        <v>5</v>
      </c>
      <c r="LR22" s="10" t="s">
        <v>2</v>
      </c>
      <c r="LS22" s="10">
        <v>0</v>
      </c>
      <c r="LT22" s="10">
        <v>0</v>
      </c>
      <c r="LU22" s="10">
        <v>6</v>
      </c>
      <c r="LV22" s="10">
        <v>7</v>
      </c>
      <c r="LX22" s="10" t="s">
        <v>2</v>
      </c>
      <c r="LY22" s="10">
        <v>30</v>
      </c>
      <c r="LZ22" s="10">
        <v>5</v>
      </c>
      <c r="MA22" s="10">
        <v>2</v>
      </c>
      <c r="MB22" s="10">
        <v>3</v>
      </c>
      <c r="MD22" s="10" t="s">
        <v>2</v>
      </c>
      <c r="ME22" s="10">
        <v>75</v>
      </c>
      <c r="MF22" s="10">
        <v>20</v>
      </c>
      <c r="MG22" s="10">
        <v>2</v>
      </c>
      <c r="MH22" s="10">
        <v>3</v>
      </c>
      <c r="MJ22" s="6" t="s">
        <v>2</v>
      </c>
      <c r="MK22" s="6">
        <v>0</v>
      </c>
      <c r="ML22" s="6">
        <v>0</v>
      </c>
      <c r="MM22" s="6">
        <v>5</v>
      </c>
      <c r="MN22" s="6">
        <v>8</v>
      </c>
      <c r="MP22" s="10" t="s">
        <v>2</v>
      </c>
      <c r="MQ22" s="10">
        <v>60</v>
      </c>
      <c r="MR22" s="10">
        <v>10</v>
      </c>
      <c r="MS22" s="10">
        <v>3</v>
      </c>
      <c r="MT22" s="10">
        <v>6</v>
      </c>
      <c r="MV22" s="6" t="s">
        <v>2</v>
      </c>
      <c r="MW22" s="6">
        <v>0</v>
      </c>
      <c r="MX22" s="6">
        <v>0</v>
      </c>
      <c r="MY22" s="6">
        <v>4</v>
      </c>
      <c r="MZ22" s="6">
        <v>5</v>
      </c>
      <c r="NB22" s="6" t="s">
        <v>2</v>
      </c>
      <c r="NC22" s="6">
        <v>0</v>
      </c>
      <c r="ND22" s="6">
        <v>0</v>
      </c>
      <c r="NE22" s="6">
        <v>2</v>
      </c>
      <c r="NF22" s="6">
        <v>1</v>
      </c>
      <c r="NH22" s="10" t="s">
        <v>2</v>
      </c>
      <c r="NI22" s="10">
        <v>0</v>
      </c>
      <c r="NJ22" s="10">
        <v>0</v>
      </c>
      <c r="NK22" s="10">
        <v>7</v>
      </c>
      <c r="NL22" s="10">
        <v>6</v>
      </c>
      <c r="NN22" s="10" t="s">
        <v>2</v>
      </c>
      <c r="NO22" s="10">
        <v>50</v>
      </c>
      <c r="NP22" s="10">
        <v>50</v>
      </c>
      <c r="NQ22" s="10">
        <v>4</v>
      </c>
      <c r="NR22" s="10">
        <v>5</v>
      </c>
      <c r="NT22" s="1" t="s">
        <v>2</v>
      </c>
      <c r="NU22" s="1">
        <v>0</v>
      </c>
      <c r="NV22" s="1">
        <v>0</v>
      </c>
      <c r="NW22" s="1">
        <v>5</v>
      </c>
      <c r="NX22" s="1">
        <v>5</v>
      </c>
      <c r="NZ22" s="1" t="s">
        <v>2</v>
      </c>
      <c r="OA22" s="1">
        <v>10</v>
      </c>
      <c r="OB22" s="1">
        <v>10</v>
      </c>
      <c r="OC22" s="1">
        <v>6</v>
      </c>
      <c r="OD22" s="1">
        <v>4</v>
      </c>
      <c r="OF22" s="1" t="s">
        <v>2</v>
      </c>
      <c r="OG22" s="1">
        <v>30</v>
      </c>
      <c r="OH22" s="1">
        <v>0</v>
      </c>
      <c r="OI22" s="1">
        <v>7</v>
      </c>
      <c r="OJ22" s="1">
        <v>8</v>
      </c>
      <c r="OL22" s="1" t="s">
        <v>2</v>
      </c>
      <c r="OM22" s="1">
        <v>20</v>
      </c>
      <c r="ON22" s="1">
        <v>0</v>
      </c>
      <c r="OO22" s="1">
        <v>7</v>
      </c>
      <c r="OP22" s="1">
        <v>9</v>
      </c>
      <c r="OR22" s="1" t="s">
        <v>2</v>
      </c>
      <c r="OS22" s="1">
        <v>50</v>
      </c>
      <c r="OT22" s="1">
        <v>50</v>
      </c>
      <c r="OU22" s="1">
        <v>7</v>
      </c>
      <c r="OV22" s="1">
        <v>8</v>
      </c>
      <c r="OX22" s="1" t="s">
        <v>2</v>
      </c>
      <c r="OY22" s="1">
        <v>30</v>
      </c>
      <c r="OZ22" s="1">
        <v>50</v>
      </c>
      <c r="PA22" s="1">
        <v>4</v>
      </c>
      <c r="PB22" s="1">
        <v>4</v>
      </c>
      <c r="PD22" s="1" t="s">
        <v>2</v>
      </c>
      <c r="PE22" s="1">
        <v>60</v>
      </c>
      <c r="PF22" s="1">
        <v>70</v>
      </c>
      <c r="PG22" s="1">
        <v>5</v>
      </c>
      <c r="PH22" s="1">
        <v>5</v>
      </c>
      <c r="PJ22" s="1" t="s">
        <v>2</v>
      </c>
      <c r="PK22" s="1">
        <v>30</v>
      </c>
      <c r="PL22" s="1">
        <v>10</v>
      </c>
      <c r="PM22" s="1">
        <v>6</v>
      </c>
      <c r="PN22" s="1">
        <v>8</v>
      </c>
      <c r="PP22" s="1" t="s">
        <v>2</v>
      </c>
      <c r="PQ22" s="1">
        <v>50</v>
      </c>
      <c r="PR22" s="1">
        <v>10</v>
      </c>
      <c r="PS22" s="1">
        <v>5</v>
      </c>
      <c r="PT22" s="1">
        <v>7</v>
      </c>
      <c r="PV22" s="1" t="s">
        <v>2</v>
      </c>
      <c r="PW22" s="1">
        <v>70</v>
      </c>
      <c r="PX22" s="1">
        <v>60</v>
      </c>
      <c r="PY22" s="1">
        <v>2</v>
      </c>
      <c r="PZ22" s="1">
        <v>2</v>
      </c>
      <c r="QB22" s="4" t="s">
        <v>2</v>
      </c>
      <c r="QC22" s="4">
        <v>50</v>
      </c>
      <c r="QD22" s="4">
        <v>5</v>
      </c>
      <c r="QE22" s="4">
        <v>5</v>
      </c>
      <c r="QF22" s="4">
        <v>8</v>
      </c>
      <c r="QH22" s="1" t="s">
        <v>2</v>
      </c>
      <c r="QI22" s="1">
        <v>100</v>
      </c>
      <c r="QJ22" s="1">
        <v>100</v>
      </c>
      <c r="QK22" s="1">
        <v>5</v>
      </c>
      <c r="QL22" s="1">
        <v>5</v>
      </c>
      <c r="QN22" s="1" t="s">
        <v>2</v>
      </c>
      <c r="QO22" s="1">
        <v>0</v>
      </c>
      <c r="QP22" s="1">
        <v>0</v>
      </c>
      <c r="QQ22" s="1">
        <v>6</v>
      </c>
      <c r="QR22" s="1">
        <v>6</v>
      </c>
    </row>
    <row r="23" spans="1:460" x14ac:dyDescent="0.2">
      <c r="A23" s="8">
        <v>8</v>
      </c>
      <c r="B23" s="8" t="s">
        <v>5</v>
      </c>
      <c r="C23" s="8">
        <v>1</v>
      </c>
      <c r="D23" s="8">
        <v>80</v>
      </c>
      <c r="E23" s="8">
        <v>4</v>
      </c>
      <c r="F23" s="8" t="s">
        <v>9</v>
      </c>
      <c r="G23" s="8" t="s">
        <v>46</v>
      </c>
      <c r="H23" s="8">
        <v>128</v>
      </c>
      <c r="J23" s="12">
        <v>6</v>
      </c>
      <c r="K23" s="12" t="s">
        <v>2</v>
      </c>
      <c r="L23" s="12">
        <f>IF(C50=11,D50,D51)</f>
        <v>0</v>
      </c>
      <c r="M23" s="12">
        <f>IF(C50=12,D50,D51)</f>
        <v>0</v>
      </c>
      <c r="N23" s="12">
        <f>IF(C50=11,E50,E51)</f>
        <v>6</v>
      </c>
      <c r="O23" s="12">
        <f>IF(C50=12,E50,E51)</f>
        <v>6</v>
      </c>
      <c r="R23" s="10" t="s">
        <v>2</v>
      </c>
      <c r="S23" s="10">
        <v>0</v>
      </c>
      <c r="T23" s="10">
        <v>0</v>
      </c>
      <c r="U23" s="10">
        <v>1</v>
      </c>
      <c r="V23" s="10">
        <v>5</v>
      </c>
      <c r="X23" s="10" t="s">
        <v>2</v>
      </c>
      <c r="Y23" s="10">
        <v>0</v>
      </c>
      <c r="Z23" s="10">
        <v>0</v>
      </c>
      <c r="AA23" s="10">
        <v>1</v>
      </c>
      <c r="AB23" s="10">
        <v>2</v>
      </c>
      <c r="AD23" s="6" t="s">
        <v>2</v>
      </c>
      <c r="AE23" s="6">
        <v>30</v>
      </c>
      <c r="AF23" s="6">
        <v>0</v>
      </c>
      <c r="AG23" s="6">
        <v>5</v>
      </c>
      <c r="AH23" s="6">
        <v>7</v>
      </c>
      <c r="AJ23" s="10" t="s">
        <v>2</v>
      </c>
      <c r="AK23" s="10">
        <v>0</v>
      </c>
      <c r="AL23" s="10">
        <v>0</v>
      </c>
      <c r="AM23" s="10">
        <v>8</v>
      </c>
      <c r="AN23" s="10">
        <v>5</v>
      </c>
      <c r="AP23" s="6" t="s">
        <v>2</v>
      </c>
      <c r="AQ23" s="6">
        <v>0</v>
      </c>
      <c r="AR23" s="6">
        <v>0</v>
      </c>
      <c r="AS23" s="6">
        <v>4</v>
      </c>
      <c r="AT23" s="6">
        <v>3</v>
      </c>
      <c r="AV23" s="10" t="s">
        <v>2</v>
      </c>
      <c r="AW23" s="10">
        <v>0</v>
      </c>
      <c r="AX23" s="10">
        <v>0</v>
      </c>
      <c r="AY23" s="10">
        <v>6</v>
      </c>
      <c r="AZ23" s="10">
        <v>8</v>
      </c>
      <c r="BB23" s="6" t="s">
        <v>2</v>
      </c>
      <c r="BC23" s="6">
        <v>0</v>
      </c>
      <c r="BD23" s="6">
        <v>0</v>
      </c>
      <c r="BE23" s="6">
        <v>5</v>
      </c>
      <c r="BF23" s="6">
        <v>5</v>
      </c>
      <c r="BH23" s="10" t="s">
        <v>2</v>
      </c>
      <c r="BI23" s="10">
        <v>20</v>
      </c>
      <c r="BJ23" s="10">
        <v>0</v>
      </c>
      <c r="BK23" s="10">
        <v>5</v>
      </c>
      <c r="BL23" s="10">
        <v>6</v>
      </c>
      <c r="BN23" s="6" t="s">
        <v>2</v>
      </c>
      <c r="BO23" s="6">
        <v>0</v>
      </c>
      <c r="BP23" s="6">
        <v>0</v>
      </c>
      <c r="BQ23" s="6">
        <v>2</v>
      </c>
      <c r="BR23" s="6">
        <v>1</v>
      </c>
      <c r="BT23" s="10" t="s">
        <v>2</v>
      </c>
      <c r="BU23" s="10">
        <v>90</v>
      </c>
      <c r="BV23" s="10">
        <v>90</v>
      </c>
      <c r="BW23" s="10">
        <v>1</v>
      </c>
      <c r="BX23" s="10">
        <v>1</v>
      </c>
      <c r="BZ23" s="6" t="s">
        <v>2</v>
      </c>
      <c r="CA23" s="6">
        <v>40</v>
      </c>
      <c r="CB23" s="6">
        <v>50</v>
      </c>
      <c r="CC23" s="6">
        <v>4</v>
      </c>
      <c r="CD23" s="6">
        <v>3</v>
      </c>
      <c r="CF23" s="10" t="s">
        <v>2</v>
      </c>
      <c r="CG23" s="10">
        <v>50</v>
      </c>
      <c r="CH23" s="10">
        <v>10</v>
      </c>
      <c r="CI23" s="10">
        <v>3</v>
      </c>
      <c r="CJ23" s="10">
        <v>3</v>
      </c>
      <c r="CL23" s="6" t="s">
        <v>2</v>
      </c>
      <c r="CM23" s="6">
        <v>30</v>
      </c>
      <c r="CN23" s="6">
        <v>0</v>
      </c>
      <c r="CO23" s="6">
        <v>5</v>
      </c>
      <c r="CP23" s="6">
        <v>4</v>
      </c>
      <c r="CR23" s="10" t="s">
        <v>2</v>
      </c>
      <c r="CS23" s="10">
        <v>0</v>
      </c>
      <c r="CT23" s="10">
        <v>0</v>
      </c>
      <c r="CU23" s="10">
        <v>6</v>
      </c>
      <c r="CV23" s="10">
        <v>6</v>
      </c>
      <c r="CX23" s="6" t="s">
        <v>2</v>
      </c>
      <c r="CY23" s="6">
        <v>0</v>
      </c>
      <c r="CZ23" s="6">
        <v>0</v>
      </c>
      <c r="DA23" s="6">
        <v>2</v>
      </c>
      <c r="DB23" s="6">
        <v>2</v>
      </c>
      <c r="DD23" s="10" t="s">
        <v>2</v>
      </c>
      <c r="DE23" s="10">
        <v>40</v>
      </c>
      <c r="DF23" s="10">
        <v>10</v>
      </c>
      <c r="DG23" s="10">
        <v>5</v>
      </c>
      <c r="DH23" s="10">
        <v>8</v>
      </c>
      <c r="DJ23" s="6" t="s">
        <v>2</v>
      </c>
      <c r="DK23" s="6">
        <v>0</v>
      </c>
      <c r="DL23" s="6">
        <v>0</v>
      </c>
      <c r="DM23" s="6">
        <v>1</v>
      </c>
      <c r="DN23" s="6">
        <v>1</v>
      </c>
      <c r="DP23" s="10" t="s">
        <v>2</v>
      </c>
      <c r="DQ23" s="10">
        <v>0</v>
      </c>
      <c r="DR23" s="10">
        <v>0</v>
      </c>
      <c r="DS23" s="10">
        <v>3</v>
      </c>
      <c r="DT23" s="10">
        <v>5</v>
      </c>
      <c r="DV23" s="6" t="s">
        <v>2</v>
      </c>
      <c r="DW23" s="6">
        <v>50</v>
      </c>
      <c r="DX23" s="6">
        <v>50</v>
      </c>
      <c r="DY23" s="6">
        <v>3</v>
      </c>
      <c r="DZ23" s="6">
        <v>1</v>
      </c>
      <c r="EB23" s="10" t="s">
        <v>2</v>
      </c>
      <c r="EC23" s="10">
        <v>0</v>
      </c>
      <c r="ED23" s="10">
        <v>0</v>
      </c>
      <c r="EE23" s="10">
        <v>2</v>
      </c>
      <c r="EF23" s="10">
        <v>5</v>
      </c>
      <c r="EH23" s="6" t="s">
        <v>2</v>
      </c>
      <c r="EI23" s="6">
        <v>0</v>
      </c>
      <c r="EJ23" s="6">
        <v>0</v>
      </c>
      <c r="EK23" s="6">
        <v>5</v>
      </c>
      <c r="EL23" s="6">
        <v>4</v>
      </c>
      <c r="EN23" s="10" t="s">
        <v>2</v>
      </c>
      <c r="EO23" s="10">
        <v>0</v>
      </c>
      <c r="EP23" s="10">
        <v>0</v>
      </c>
      <c r="EQ23" s="10">
        <v>7</v>
      </c>
      <c r="ER23" s="10">
        <v>7</v>
      </c>
      <c r="ET23" s="6" t="s">
        <v>2</v>
      </c>
      <c r="EU23" s="6">
        <v>0</v>
      </c>
      <c r="EV23" s="6">
        <v>0</v>
      </c>
      <c r="EW23" s="6">
        <v>3</v>
      </c>
      <c r="EX23" s="6">
        <v>3</v>
      </c>
      <c r="EZ23" s="10" t="s">
        <v>2</v>
      </c>
      <c r="FA23" s="10">
        <v>55</v>
      </c>
      <c r="FB23" s="10">
        <v>20</v>
      </c>
      <c r="FC23" s="10">
        <v>4</v>
      </c>
      <c r="FD23" s="10">
        <v>7</v>
      </c>
      <c r="FF23" s="6" t="s">
        <v>2</v>
      </c>
      <c r="FG23" s="6">
        <v>20</v>
      </c>
      <c r="FH23" s="6">
        <v>10</v>
      </c>
      <c r="FI23" s="6">
        <v>4</v>
      </c>
      <c r="FJ23" s="6">
        <v>2</v>
      </c>
      <c r="FL23" s="10" t="s">
        <v>2</v>
      </c>
      <c r="FM23" s="10">
        <v>30</v>
      </c>
      <c r="FN23" s="10">
        <v>0</v>
      </c>
      <c r="FO23" s="10">
        <v>1</v>
      </c>
      <c r="FP23" s="10">
        <v>3</v>
      </c>
      <c r="FR23" s="6" t="s">
        <v>2</v>
      </c>
      <c r="FS23" s="6">
        <v>70</v>
      </c>
      <c r="FT23" s="6">
        <v>70</v>
      </c>
      <c r="FU23" s="6">
        <v>2</v>
      </c>
      <c r="FV23" s="6">
        <v>2</v>
      </c>
      <c r="FX23" s="10" t="s">
        <v>2</v>
      </c>
      <c r="FY23" s="10">
        <v>20</v>
      </c>
      <c r="FZ23" s="10">
        <v>10</v>
      </c>
      <c r="GA23" s="10">
        <v>2</v>
      </c>
      <c r="GB23" s="10">
        <v>4</v>
      </c>
      <c r="GD23" s="6" t="s">
        <v>2</v>
      </c>
      <c r="GE23" s="6">
        <v>60</v>
      </c>
      <c r="GF23" s="6">
        <v>30</v>
      </c>
      <c r="GG23" s="6">
        <v>5</v>
      </c>
      <c r="GH23" s="6">
        <v>5</v>
      </c>
      <c r="GJ23" s="6" t="s">
        <v>2</v>
      </c>
      <c r="GK23" s="6">
        <v>10</v>
      </c>
      <c r="GL23" s="6">
        <v>10</v>
      </c>
      <c r="GM23" s="6">
        <v>2</v>
      </c>
      <c r="GN23" s="6">
        <v>2</v>
      </c>
      <c r="GP23" s="10" t="s">
        <v>2</v>
      </c>
      <c r="GQ23" s="10">
        <v>10</v>
      </c>
      <c r="GR23" s="10">
        <v>10</v>
      </c>
      <c r="GS23" s="10">
        <v>1</v>
      </c>
      <c r="GT23" s="10">
        <v>1</v>
      </c>
      <c r="GV23" s="10" t="s">
        <v>2</v>
      </c>
      <c r="GW23" s="10">
        <v>0</v>
      </c>
      <c r="GX23" s="10">
        <v>0</v>
      </c>
      <c r="GY23" s="10">
        <v>1</v>
      </c>
      <c r="GZ23" s="10">
        <v>2</v>
      </c>
      <c r="HB23" s="6" t="s">
        <v>2</v>
      </c>
      <c r="HC23" s="6">
        <v>10</v>
      </c>
      <c r="HD23" s="6">
        <v>10</v>
      </c>
      <c r="HE23" s="6">
        <v>1</v>
      </c>
      <c r="HF23" s="6">
        <v>1</v>
      </c>
      <c r="HH23" s="10" t="s">
        <v>2</v>
      </c>
      <c r="HI23" s="10">
        <v>100</v>
      </c>
      <c r="HJ23" s="10">
        <v>100</v>
      </c>
      <c r="HK23" s="10">
        <v>7</v>
      </c>
      <c r="HL23" s="10">
        <v>7</v>
      </c>
      <c r="HN23" s="6" t="s">
        <v>2</v>
      </c>
      <c r="HO23" s="6">
        <v>0</v>
      </c>
      <c r="HP23" s="6">
        <v>0</v>
      </c>
      <c r="HQ23" s="6">
        <v>3</v>
      </c>
      <c r="HR23" s="6">
        <v>2</v>
      </c>
      <c r="HT23" s="10" t="s">
        <v>2</v>
      </c>
      <c r="HU23" s="10">
        <v>0</v>
      </c>
      <c r="HV23" s="10">
        <v>0</v>
      </c>
      <c r="HW23" s="10">
        <v>5</v>
      </c>
      <c r="HX23" s="10">
        <v>5</v>
      </c>
      <c r="HZ23" s="10" t="s">
        <v>2</v>
      </c>
      <c r="IA23" s="10">
        <v>50</v>
      </c>
      <c r="IB23" s="10">
        <v>0</v>
      </c>
      <c r="IC23" s="10">
        <v>1</v>
      </c>
      <c r="ID23" s="10">
        <v>1</v>
      </c>
      <c r="IF23" s="6" t="s">
        <v>2</v>
      </c>
      <c r="IG23" s="6">
        <v>0</v>
      </c>
      <c r="IH23" s="6">
        <v>0</v>
      </c>
      <c r="II23" s="6">
        <v>5</v>
      </c>
      <c r="IJ23" s="6">
        <v>6</v>
      </c>
      <c r="IL23" s="10" t="s">
        <v>2</v>
      </c>
      <c r="IM23" s="10">
        <v>0</v>
      </c>
      <c r="IN23" s="10">
        <v>0</v>
      </c>
      <c r="IO23" s="10">
        <v>1</v>
      </c>
      <c r="IP23" s="10">
        <v>2</v>
      </c>
      <c r="IR23" s="10" t="s">
        <v>2</v>
      </c>
      <c r="IS23" s="10">
        <v>5</v>
      </c>
      <c r="IT23" s="10">
        <v>5</v>
      </c>
      <c r="IU23" s="10">
        <v>2</v>
      </c>
      <c r="IV23" s="10">
        <v>3</v>
      </c>
      <c r="IX23" s="6" t="s">
        <v>2</v>
      </c>
      <c r="IY23" s="6">
        <v>40</v>
      </c>
      <c r="IZ23" s="6">
        <v>30</v>
      </c>
      <c r="JA23" s="6">
        <v>3</v>
      </c>
      <c r="JB23" s="6">
        <v>2</v>
      </c>
      <c r="JD23" s="6" t="s">
        <v>2</v>
      </c>
      <c r="JE23" s="6">
        <v>25</v>
      </c>
      <c r="JF23" s="6">
        <v>20</v>
      </c>
      <c r="JG23" s="6">
        <v>5</v>
      </c>
      <c r="JH23" s="6">
        <v>5</v>
      </c>
      <c r="JJ23" s="10" t="s">
        <v>2</v>
      </c>
      <c r="JK23" s="10">
        <v>50</v>
      </c>
      <c r="JL23" s="10">
        <v>40</v>
      </c>
      <c r="JM23" s="10">
        <v>2</v>
      </c>
      <c r="JN23" s="10">
        <v>3</v>
      </c>
      <c r="JP23" s="6" t="s">
        <v>2</v>
      </c>
      <c r="JQ23" s="6">
        <v>0</v>
      </c>
      <c r="JR23" s="6">
        <v>0</v>
      </c>
      <c r="JS23" s="6">
        <v>2</v>
      </c>
      <c r="JT23" s="6">
        <v>2</v>
      </c>
      <c r="JV23" s="6" t="s">
        <v>2</v>
      </c>
      <c r="JW23" s="6">
        <v>0</v>
      </c>
      <c r="JX23" s="6">
        <v>0</v>
      </c>
      <c r="JY23" s="6">
        <v>7</v>
      </c>
      <c r="JZ23" s="6">
        <v>6</v>
      </c>
      <c r="KB23" s="6" t="s">
        <v>2</v>
      </c>
      <c r="KC23" s="6">
        <v>70</v>
      </c>
      <c r="KD23" s="6">
        <v>70</v>
      </c>
      <c r="KE23" s="6">
        <v>8</v>
      </c>
      <c r="KF23" s="6">
        <v>9</v>
      </c>
      <c r="KH23" s="6" t="s">
        <v>2</v>
      </c>
      <c r="KI23" s="6">
        <v>10</v>
      </c>
      <c r="KJ23" s="6">
        <v>10</v>
      </c>
      <c r="KK23" s="6">
        <v>2</v>
      </c>
      <c r="KL23" s="6">
        <v>1</v>
      </c>
      <c r="KN23" s="10" t="s">
        <v>2</v>
      </c>
      <c r="KO23" s="10">
        <v>0</v>
      </c>
      <c r="KP23" s="10">
        <v>0</v>
      </c>
      <c r="KQ23" s="10">
        <v>5</v>
      </c>
      <c r="KR23" s="10">
        <v>6</v>
      </c>
      <c r="KT23" s="10" t="s">
        <v>2</v>
      </c>
      <c r="KU23" s="10">
        <v>60</v>
      </c>
      <c r="KV23" s="10">
        <v>20</v>
      </c>
      <c r="KW23" s="10">
        <v>5</v>
      </c>
      <c r="KX23" s="10">
        <v>5</v>
      </c>
      <c r="KZ23" s="10" t="s">
        <v>2</v>
      </c>
      <c r="LA23" s="10">
        <v>0</v>
      </c>
      <c r="LB23" s="10">
        <v>0</v>
      </c>
      <c r="LC23" s="10">
        <v>1</v>
      </c>
      <c r="LD23" s="10">
        <v>2</v>
      </c>
      <c r="LF23" s="6" t="s">
        <v>2</v>
      </c>
      <c r="LG23" s="6">
        <v>10</v>
      </c>
      <c r="LH23" s="6">
        <v>50</v>
      </c>
      <c r="LI23" s="6">
        <v>2</v>
      </c>
      <c r="LJ23" s="6">
        <v>4</v>
      </c>
      <c r="LL23" s="6" t="s">
        <v>2</v>
      </c>
      <c r="LM23" s="6">
        <v>0</v>
      </c>
      <c r="LN23" s="6">
        <v>10</v>
      </c>
      <c r="LO23" s="6">
        <v>5</v>
      </c>
      <c r="LP23" s="6">
        <v>5</v>
      </c>
      <c r="LR23" s="10" t="s">
        <v>2</v>
      </c>
      <c r="LS23" s="10">
        <v>0</v>
      </c>
      <c r="LT23" s="10">
        <v>0</v>
      </c>
      <c r="LU23" s="10">
        <v>6</v>
      </c>
      <c r="LV23" s="10">
        <v>7</v>
      </c>
      <c r="LX23" s="10" t="s">
        <v>2</v>
      </c>
      <c r="LY23" s="10">
        <v>20</v>
      </c>
      <c r="LZ23" s="10">
        <v>5</v>
      </c>
      <c r="MA23" s="10">
        <v>2</v>
      </c>
      <c r="MB23" s="10">
        <v>3</v>
      </c>
      <c r="MD23" s="10" t="s">
        <v>2</v>
      </c>
      <c r="ME23" s="10">
        <v>70</v>
      </c>
      <c r="MF23" s="10">
        <v>25</v>
      </c>
      <c r="MG23" s="10">
        <v>2</v>
      </c>
      <c r="MH23" s="10">
        <v>2</v>
      </c>
      <c r="MJ23" s="6" t="s">
        <v>2</v>
      </c>
      <c r="MK23" s="6">
        <v>0</v>
      </c>
      <c r="ML23" s="6">
        <v>0</v>
      </c>
      <c r="MM23" s="6">
        <v>6</v>
      </c>
      <c r="MN23" s="6">
        <v>8</v>
      </c>
      <c r="MP23" s="10" t="s">
        <v>2</v>
      </c>
      <c r="MQ23" s="10">
        <v>60</v>
      </c>
      <c r="MR23" s="10">
        <v>10</v>
      </c>
      <c r="MS23" s="10">
        <v>3</v>
      </c>
      <c r="MT23" s="10">
        <v>6</v>
      </c>
      <c r="MV23" s="6" t="s">
        <v>2</v>
      </c>
      <c r="MW23" s="6">
        <v>0</v>
      </c>
      <c r="MX23" s="6">
        <v>0</v>
      </c>
      <c r="MY23" s="6">
        <v>4</v>
      </c>
      <c r="MZ23" s="6">
        <v>5</v>
      </c>
      <c r="NB23" s="6" t="s">
        <v>2</v>
      </c>
      <c r="NC23" s="6">
        <v>0</v>
      </c>
      <c r="ND23" s="6">
        <v>0</v>
      </c>
      <c r="NE23" s="6">
        <v>2</v>
      </c>
      <c r="NF23" s="6">
        <v>1</v>
      </c>
      <c r="NH23" s="10" t="s">
        <v>2</v>
      </c>
      <c r="NI23" s="10">
        <v>0</v>
      </c>
      <c r="NJ23" s="10">
        <v>0</v>
      </c>
      <c r="NK23" s="10">
        <v>7</v>
      </c>
      <c r="NL23" s="10">
        <v>7</v>
      </c>
      <c r="NN23" s="10" t="s">
        <v>2</v>
      </c>
      <c r="NO23" s="10">
        <v>60</v>
      </c>
      <c r="NP23" s="10">
        <v>60</v>
      </c>
      <c r="NQ23" s="10">
        <v>4</v>
      </c>
      <c r="NR23" s="10">
        <v>5</v>
      </c>
      <c r="NT23" s="1" t="s">
        <v>2</v>
      </c>
      <c r="NU23" s="1">
        <v>0</v>
      </c>
      <c r="NV23" s="1">
        <v>0</v>
      </c>
      <c r="NW23" s="1">
        <v>5</v>
      </c>
      <c r="NX23" s="1">
        <v>5</v>
      </c>
      <c r="NZ23" s="1" t="s">
        <v>2</v>
      </c>
      <c r="OA23" s="1">
        <v>10</v>
      </c>
      <c r="OB23" s="1">
        <v>0</v>
      </c>
      <c r="OC23" s="1">
        <v>5</v>
      </c>
      <c r="OD23" s="1">
        <v>4</v>
      </c>
      <c r="OF23" s="1" t="s">
        <v>2</v>
      </c>
      <c r="OG23" s="1">
        <v>10</v>
      </c>
      <c r="OH23" s="1">
        <v>0</v>
      </c>
      <c r="OI23" s="1">
        <v>7</v>
      </c>
      <c r="OJ23" s="1">
        <v>8</v>
      </c>
      <c r="OL23" s="1" t="s">
        <v>2</v>
      </c>
      <c r="OM23" s="1">
        <v>10</v>
      </c>
      <c r="ON23" s="1">
        <v>0</v>
      </c>
      <c r="OO23" s="1">
        <v>8</v>
      </c>
      <c r="OP23" s="1">
        <v>9</v>
      </c>
      <c r="OR23" s="1" t="s">
        <v>2</v>
      </c>
      <c r="OS23" s="1">
        <v>40</v>
      </c>
      <c r="OT23" s="1">
        <v>40</v>
      </c>
      <c r="OU23" s="1">
        <v>7</v>
      </c>
      <c r="OV23" s="1">
        <v>8</v>
      </c>
      <c r="OX23" s="1" t="s">
        <v>2</v>
      </c>
      <c r="OY23" s="1">
        <v>20</v>
      </c>
      <c r="OZ23" s="1">
        <v>20</v>
      </c>
      <c r="PA23" s="1">
        <v>4</v>
      </c>
      <c r="PB23" s="1">
        <v>4</v>
      </c>
      <c r="PD23" s="1" t="s">
        <v>2</v>
      </c>
      <c r="PE23" s="1">
        <v>80</v>
      </c>
      <c r="PF23" s="1">
        <v>70</v>
      </c>
      <c r="PG23" s="1">
        <v>4</v>
      </c>
      <c r="PH23" s="1">
        <v>5</v>
      </c>
      <c r="PJ23" s="1" t="s">
        <v>2</v>
      </c>
      <c r="PK23" s="1">
        <v>30</v>
      </c>
      <c r="PL23" s="1">
        <v>10</v>
      </c>
      <c r="PM23" s="1">
        <v>7</v>
      </c>
      <c r="PN23" s="1">
        <v>8</v>
      </c>
      <c r="PP23" s="1" t="s">
        <v>2</v>
      </c>
      <c r="PQ23" s="1">
        <v>40</v>
      </c>
      <c r="PR23" s="1">
        <v>0</v>
      </c>
      <c r="PS23" s="1">
        <v>5</v>
      </c>
      <c r="PT23" s="1">
        <v>8</v>
      </c>
      <c r="PV23" s="1" t="s">
        <v>2</v>
      </c>
      <c r="PW23" s="1">
        <v>70</v>
      </c>
      <c r="PX23" s="1">
        <v>60</v>
      </c>
      <c r="PY23" s="1">
        <v>2</v>
      </c>
      <c r="PZ23" s="1">
        <v>2</v>
      </c>
      <c r="QB23" s="4" t="s">
        <v>2</v>
      </c>
      <c r="QC23" s="4">
        <v>40</v>
      </c>
      <c r="QD23" s="4">
        <v>0</v>
      </c>
      <c r="QE23" s="4">
        <v>5</v>
      </c>
      <c r="QF23" s="4">
        <v>8</v>
      </c>
      <c r="QH23" s="1" t="s">
        <v>2</v>
      </c>
      <c r="QI23" s="1">
        <v>100</v>
      </c>
      <c r="QJ23" s="1">
        <v>100</v>
      </c>
      <c r="QK23" s="1">
        <v>5</v>
      </c>
      <c r="QL23" s="1">
        <v>5</v>
      </c>
      <c r="QN23" s="1" t="s">
        <v>2</v>
      </c>
      <c r="QO23" s="1">
        <v>0</v>
      </c>
      <c r="QP23" s="1">
        <v>0</v>
      </c>
      <c r="QQ23" s="1">
        <v>6</v>
      </c>
      <c r="QR23" s="1">
        <v>6</v>
      </c>
    </row>
    <row r="24" spans="1:460" x14ac:dyDescent="0.2">
      <c r="A24" s="8">
        <v>8</v>
      </c>
      <c r="B24" s="8" t="s">
        <v>5</v>
      </c>
      <c r="C24" s="8">
        <v>2</v>
      </c>
      <c r="D24" s="8">
        <v>20</v>
      </c>
      <c r="E24" s="8">
        <v>5</v>
      </c>
      <c r="F24" s="8" t="s">
        <v>9</v>
      </c>
      <c r="G24" s="8" t="s">
        <v>45</v>
      </c>
      <c r="H24" s="8">
        <v>0</v>
      </c>
      <c r="J24" s="12">
        <v>7</v>
      </c>
      <c r="K24" s="12" t="s">
        <v>2</v>
      </c>
      <c r="L24" s="12">
        <f>IF(C52=11,D52,D53)</f>
        <v>0</v>
      </c>
      <c r="M24" s="12">
        <f>IF(C52=12,D52,D53)</f>
        <v>0</v>
      </c>
      <c r="N24" s="12">
        <f>IF(C52=11,E52,E53)</f>
        <v>5</v>
      </c>
      <c r="O24" s="12">
        <f>IF(C52=12,E52,E53)</f>
        <v>5</v>
      </c>
      <c r="R24" s="10" t="s">
        <v>2</v>
      </c>
      <c r="S24" s="10">
        <v>0</v>
      </c>
      <c r="T24" s="10">
        <v>0</v>
      </c>
      <c r="U24" s="10">
        <v>1</v>
      </c>
      <c r="V24" s="10">
        <v>5</v>
      </c>
      <c r="X24" s="10" t="s">
        <v>2</v>
      </c>
      <c r="Y24" s="10">
        <v>0</v>
      </c>
      <c r="Z24" s="10">
        <v>0</v>
      </c>
      <c r="AA24" s="10">
        <v>5</v>
      </c>
      <c r="AB24" s="10">
        <v>3</v>
      </c>
      <c r="AD24" s="6" t="s">
        <v>2</v>
      </c>
      <c r="AE24" s="6">
        <v>20</v>
      </c>
      <c r="AF24" s="6">
        <v>0</v>
      </c>
      <c r="AG24" s="6">
        <v>5</v>
      </c>
      <c r="AH24" s="6">
        <v>6</v>
      </c>
      <c r="AJ24" s="10" t="s">
        <v>2</v>
      </c>
      <c r="AK24" s="10">
        <v>0</v>
      </c>
      <c r="AL24" s="10">
        <v>0</v>
      </c>
      <c r="AM24" s="10">
        <v>9</v>
      </c>
      <c r="AN24" s="10">
        <v>5</v>
      </c>
      <c r="AP24" s="6" t="s">
        <v>2</v>
      </c>
      <c r="AQ24" s="6">
        <v>0</v>
      </c>
      <c r="AR24" s="6">
        <v>0</v>
      </c>
      <c r="AS24" s="6">
        <v>4</v>
      </c>
      <c r="AT24" s="6">
        <v>3</v>
      </c>
      <c r="AV24" s="10" t="s">
        <v>2</v>
      </c>
      <c r="AW24" s="10">
        <v>0</v>
      </c>
      <c r="AX24" s="10">
        <v>0</v>
      </c>
      <c r="AY24" s="10">
        <v>6</v>
      </c>
      <c r="AZ24" s="10">
        <v>8</v>
      </c>
      <c r="BB24" s="6" t="s">
        <v>2</v>
      </c>
      <c r="BC24" s="6">
        <v>0</v>
      </c>
      <c r="BD24" s="6">
        <v>0</v>
      </c>
      <c r="BE24" s="6">
        <v>4</v>
      </c>
      <c r="BF24" s="6">
        <v>5</v>
      </c>
      <c r="BH24" s="10" t="s">
        <v>2</v>
      </c>
      <c r="BI24" s="10">
        <v>10</v>
      </c>
      <c r="BJ24" s="10">
        <v>0</v>
      </c>
      <c r="BK24" s="10">
        <v>5</v>
      </c>
      <c r="BL24" s="10">
        <v>6</v>
      </c>
      <c r="BN24" s="6" t="s">
        <v>2</v>
      </c>
      <c r="BO24" s="6">
        <v>0</v>
      </c>
      <c r="BP24" s="6">
        <v>0</v>
      </c>
      <c r="BQ24" s="6">
        <v>2</v>
      </c>
      <c r="BR24" s="6">
        <v>1</v>
      </c>
      <c r="BT24" s="10" t="s">
        <v>2</v>
      </c>
      <c r="BU24" s="10">
        <v>90</v>
      </c>
      <c r="BV24" s="10">
        <v>90</v>
      </c>
      <c r="BW24" s="10">
        <v>1</v>
      </c>
      <c r="BX24" s="10">
        <v>1</v>
      </c>
      <c r="BZ24" s="6" t="s">
        <v>2</v>
      </c>
      <c r="CA24" s="6">
        <v>50</v>
      </c>
      <c r="CB24" s="6">
        <v>30</v>
      </c>
      <c r="CC24" s="6">
        <v>3</v>
      </c>
      <c r="CD24" s="6">
        <v>3</v>
      </c>
      <c r="CF24" s="10" t="s">
        <v>2</v>
      </c>
      <c r="CG24" s="10">
        <v>50</v>
      </c>
      <c r="CH24" s="10">
        <v>10</v>
      </c>
      <c r="CI24" s="10">
        <v>3</v>
      </c>
      <c r="CJ24" s="10">
        <v>3</v>
      </c>
      <c r="CL24" s="6" t="s">
        <v>2</v>
      </c>
      <c r="CM24" s="6">
        <v>0</v>
      </c>
      <c r="CN24" s="6">
        <v>0</v>
      </c>
      <c r="CO24" s="6">
        <v>5</v>
      </c>
      <c r="CP24" s="6">
        <v>4</v>
      </c>
      <c r="CR24" s="10" t="s">
        <v>2</v>
      </c>
      <c r="CS24" s="10">
        <v>0</v>
      </c>
      <c r="CT24" s="10">
        <v>0</v>
      </c>
      <c r="CU24" s="10">
        <v>5</v>
      </c>
      <c r="CV24" s="10">
        <v>4</v>
      </c>
      <c r="CX24" s="6" t="s">
        <v>2</v>
      </c>
      <c r="CY24" s="6">
        <v>0</v>
      </c>
      <c r="CZ24" s="6">
        <v>0</v>
      </c>
      <c r="DA24" s="6">
        <v>2</v>
      </c>
      <c r="DB24" s="6">
        <v>2</v>
      </c>
      <c r="DD24" s="10" t="s">
        <v>2</v>
      </c>
      <c r="DE24" s="10">
        <v>30</v>
      </c>
      <c r="DF24" s="10">
        <v>0</v>
      </c>
      <c r="DG24" s="10">
        <v>5</v>
      </c>
      <c r="DH24" s="10">
        <v>8</v>
      </c>
      <c r="DJ24" s="6" t="s">
        <v>2</v>
      </c>
      <c r="DK24" s="6">
        <v>0</v>
      </c>
      <c r="DL24" s="6">
        <v>0</v>
      </c>
      <c r="DM24" s="6">
        <v>1</v>
      </c>
      <c r="DN24" s="6">
        <v>1</v>
      </c>
      <c r="DP24" s="10" t="s">
        <v>2</v>
      </c>
      <c r="DQ24" s="10">
        <v>0</v>
      </c>
      <c r="DR24" s="10">
        <v>0</v>
      </c>
      <c r="DS24" s="10">
        <v>3</v>
      </c>
      <c r="DT24" s="10">
        <v>5</v>
      </c>
      <c r="DV24" s="6" t="s">
        <v>2</v>
      </c>
      <c r="DW24" s="6">
        <v>60</v>
      </c>
      <c r="DX24" s="6">
        <v>60</v>
      </c>
      <c r="DY24" s="6">
        <v>3</v>
      </c>
      <c r="DZ24" s="6">
        <v>1</v>
      </c>
      <c r="EB24" s="10" t="s">
        <v>2</v>
      </c>
      <c r="EC24" s="10">
        <v>0</v>
      </c>
      <c r="ED24" s="10">
        <v>0</v>
      </c>
      <c r="EE24" s="10">
        <v>1</v>
      </c>
      <c r="EF24" s="10">
        <v>5</v>
      </c>
      <c r="EH24" s="6" t="s">
        <v>2</v>
      </c>
      <c r="EI24" s="6">
        <v>0</v>
      </c>
      <c r="EJ24" s="6">
        <v>0</v>
      </c>
      <c r="EK24" s="6">
        <v>5</v>
      </c>
      <c r="EL24" s="6">
        <v>4</v>
      </c>
      <c r="EN24" s="10" t="s">
        <v>2</v>
      </c>
      <c r="EO24" s="10">
        <v>0</v>
      </c>
      <c r="EP24" s="10">
        <v>0</v>
      </c>
      <c r="EQ24" s="10">
        <v>7</v>
      </c>
      <c r="ER24" s="10">
        <v>7</v>
      </c>
      <c r="ET24" s="6" t="s">
        <v>2</v>
      </c>
      <c r="EU24" s="6">
        <v>0</v>
      </c>
      <c r="EV24" s="6">
        <v>0</v>
      </c>
      <c r="EW24" s="6">
        <v>3</v>
      </c>
      <c r="EX24" s="6">
        <v>2</v>
      </c>
      <c r="EZ24" s="10" t="s">
        <v>2</v>
      </c>
      <c r="FA24" s="10">
        <v>55</v>
      </c>
      <c r="FB24" s="10">
        <v>15</v>
      </c>
      <c r="FC24" s="10">
        <v>4</v>
      </c>
      <c r="FD24" s="10">
        <v>7</v>
      </c>
      <c r="FF24" s="6" t="s">
        <v>2</v>
      </c>
      <c r="FG24" s="6">
        <v>20</v>
      </c>
      <c r="FH24" s="6">
        <v>10</v>
      </c>
      <c r="FI24" s="6">
        <v>4</v>
      </c>
      <c r="FJ24" s="6">
        <v>2</v>
      </c>
      <c r="FL24" s="10" t="s">
        <v>2</v>
      </c>
      <c r="FM24" s="10">
        <v>20</v>
      </c>
      <c r="FN24" s="10">
        <v>0</v>
      </c>
      <c r="FO24" s="10">
        <v>1</v>
      </c>
      <c r="FP24" s="10">
        <v>3</v>
      </c>
      <c r="FR24" s="6" t="s">
        <v>2</v>
      </c>
      <c r="FS24" s="6">
        <v>60</v>
      </c>
      <c r="FT24" s="6">
        <v>70</v>
      </c>
      <c r="FU24" s="6">
        <v>3</v>
      </c>
      <c r="FV24" s="6">
        <v>3</v>
      </c>
      <c r="FX24" s="10" t="s">
        <v>2</v>
      </c>
      <c r="FY24" s="10">
        <v>30</v>
      </c>
      <c r="FZ24" s="10">
        <v>20</v>
      </c>
      <c r="GA24" s="10">
        <v>1</v>
      </c>
      <c r="GB24" s="10">
        <v>3</v>
      </c>
      <c r="GD24" s="6" t="s">
        <v>2</v>
      </c>
      <c r="GE24" s="6">
        <v>40</v>
      </c>
      <c r="GF24" s="6">
        <v>30</v>
      </c>
      <c r="GG24" s="6">
        <v>5</v>
      </c>
      <c r="GH24" s="6">
        <v>5</v>
      </c>
      <c r="GJ24" s="6" t="s">
        <v>2</v>
      </c>
      <c r="GK24" s="6">
        <v>10</v>
      </c>
      <c r="GL24" s="6">
        <v>10</v>
      </c>
      <c r="GM24" s="6">
        <v>2</v>
      </c>
      <c r="GN24" s="6">
        <v>2</v>
      </c>
      <c r="GP24" s="10" t="s">
        <v>2</v>
      </c>
      <c r="GQ24" s="10">
        <v>0</v>
      </c>
      <c r="GR24" s="10">
        <v>0</v>
      </c>
      <c r="GS24" s="10">
        <v>1</v>
      </c>
      <c r="GT24" s="10">
        <v>1</v>
      </c>
      <c r="GV24" s="10" t="s">
        <v>2</v>
      </c>
      <c r="GW24" s="10">
        <v>0</v>
      </c>
      <c r="GX24" s="10">
        <v>0</v>
      </c>
      <c r="GY24" s="10">
        <v>1</v>
      </c>
      <c r="GZ24" s="10">
        <v>2</v>
      </c>
      <c r="HB24" s="6" t="s">
        <v>2</v>
      </c>
      <c r="HC24" s="6">
        <v>10</v>
      </c>
      <c r="HD24" s="6">
        <v>10</v>
      </c>
      <c r="HE24" s="6">
        <v>1</v>
      </c>
      <c r="HF24" s="6">
        <v>1</v>
      </c>
      <c r="HH24" s="10" t="s">
        <v>2</v>
      </c>
      <c r="HI24" s="10">
        <v>0</v>
      </c>
      <c r="HJ24" s="10">
        <v>0</v>
      </c>
      <c r="HK24" s="10">
        <v>7</v>
      </c>
      <c r="HL24" s="10">
        <v>7</v>
      </c>
      <c r="HN24" s="6" t="s">
        <v>2</v>
      </c>
      <c r="HO24" s="6">
        <v>0</v>
      </c>
      <c r="HP24" s="6">
        <v>0</v>
      </c>
      <c r="HQ24" s="6">
        <v>4</v>
      </c>
      <c r="HR24" s="6">
        <v>2</v>
      </c>
      <c r="HT24" s="10" t="s">
        <v>2</v>
      </c>
      <c r="HU24" s="10">
        <v>0</v>
      </c>
      <c r="HV24" s="10">
        <v>0</v>
      </c>
      <c r="HW24" s="10">
        <v>4</v>
      </c>
      <c r="HX24" s="10">
        <v>4</v>
      </c>
      <c r="HZ24" s="10" t="s">
        <v>2</v>
      </c>
      <c r="IA24" s="10">
        <v>50</v>
      </c>
      <c r="IB24" s="10">
        <v>0</v>
      </c>
      <c r="IC24" s="10">
        <v>1</v>
      </c>
      <c r="ID24" s="10">
        <v>1</v>
      </c>
      <c r="IF24" s="6" t="s">
        <v>2</v>
      </c>
      <c r="IG24" s="6">
        <v>0</v>
      </c>
      <c r="IH24" s="6">
        <v>0</v>
      </c>
      <c r="II24" s="6">
        <v>6</v>
      </c>
      <c r="IJ24" s="6">
        <v>6</v>
      </c>
      <c r="IL24" s="10" t="s">
        <v>2</v>
      </c>
      <c r="IM24" s="10">
        <v>0</v>
      </c>
      <c r="IN24" s="10">
        <v>0</v>
      </c>
      <c r="IO24" s="10">
        <v>2</v>
      </c>
      <c r="IP24" s="10">
        <v>2</v>
      </c>
      <c r="IR24" s="10" t="s">
        <v>2</v>
      </c>
      <c r="IS24" s="10">
        <v>5</v>
      </c>
      <c r="IT24" s="10">
        <v>5</v>
      </c>
      <c r="IU24" s="10">
        <v>2</v>
      </c>
      <c r="IV24" s="10">
        <v>3</v>
      </c>
      <c r="IX24" s="6" t="s">
        <v>2</v>
      </c>
      <c r="IY24" s="6">
        <v>35</v>
      </c>
      <c r="IZ24" s="6">
        <v>10</v>
      </c>
      <c r="JA24" s="6">
        <v>4</v>
      </c>
      <c r="JB24" s="6">
        <v>3</v>
      </c>
      <c r="JD24" s="6" t="s">
        <v>2</v>
      </c>
      <c r="JE24" s="6">
        <v>20</v>
      </c>
      <c r="JF24" s="6">
        <v>20</v>
      </c>
      <c r="JG24" s="6">
        <v>5</v>
      </c>
      <c r="JH24" s="6">
        <v>5</v>
      </c>
      <c r="JJ24" s="10" t="s">
        <v>2</v>
      </c>
      <c r="JK24" s="10">
        <v>50</v>
      </c>
      <c r="JL24" s="10">
        <v>40</v>
      </c>
      <c r="JM24" s="10">
        <v>2</v>
      </c>
      <c r="JN24" s="10">
        <v>3</v>
      </c>
      <c r="JP24" s="6" t="s">
        <v>2</v>
      </c>
      <c r="JQ24" s="6">
        <v>0</v>
      </c>
      <c r="JR24" s="6">
        <v>0</v>
      </c>
      <c r="JS24" s="6">
        <v>2</v>
      </c>
      <c r="JT24" s="6">
        <v>2</v>
      </c>
      <c r="JV24" s="6" t="s">
        <v>2</v>
      </c>
      <c r="JW24" s="6">
        <v>0</v>
      </c>
      <c r="JX24" s="6">
        <v>0</v>
      </c>
      <c r="JY24" s="6">
        <v>7</v>
      </c>
      <c r="JZ24" s="6">
        <v>6</v>
      </c>
      <c r="KB24" s="6" t="s">
        <v>2</v>
      </c>
      <c r="KC24" s="6">
        <v>50</v>
      </c>
      <c r="KD24" s="6">
        <v>50</v>
      </c>
      <c r="KE24" s="6">
        <v>8</v>
      </c>
      <c r="KF24" s="6">
        <v>9</v>
      </c>
      <c r="KH24" s="6" t="s">
        <v>2</v>
      </c>
      <c r="KI24" s="6">
        <v>10</v>
      </c>
      <c r="KJ24" s="6">
        <v>10</v>
      </c>
      <c r="KK24" s="6">
        <v>2</v>
      </c>
      <c r="KL24" s="6">
        <v>1</v>
      </c>
      <c r="KN24" s="10" t="s">
        <v>2</v>
      </c>
      <c r="KO24" s="10">
        <v>0</v>
      </c>
      <c r="KP24" s="10">
        <v>0</v>
      </c>
      <c r="KQ24" s="10">
        <v>5</v>
      </c>
      <c r="KR24" s="10">
        <v>5</v>
      </c>
      <c r="KT24" s="10" t="s">
        <v>2</v>
      </c>
      <c r="KU24" s="10">
        <v>10</v>
      </c>
      <c r="KV24" s="10">
        <v>0</v>
      </c>
      <c r="KW24" s="10">
        <v>5</v>
      </c>
      <c r="KX24" s="10">
        <v>5</v>
      </c>
      <c r="KZ24" s="10" t="s">
        <v>2</v>
      </c>
      <c r="LA24" s="10">
        <v>0</v>
      </c>
      <c r="LB24" s="10">
        <v>0</v>
      </c>
      <c r="LC24" s="10">
        <v>1</v>
      </c>
      <c r="LD24" s="10">
        <v>2</v>
      </c>
      <c r="LF24" s="6" t="s">
        <v>2</v>
      </c>
      <c r="LG24" s="6">
        <v>0</v>
      </c>
      <c r="LH24" s="6">
        <v>0</v>
      </c>
      <c r="LI24" s="6">
        <v>3</v>
      </c>
      <c r="LJ24" s="6">
        <v>4</v>
      </c>
      <c r="LL24" s="6" t="s">
        <v>2</v>
      </c>
      <c r="LM24" s="6">
        <v>0</v>
      </c>
      <c r="LN24" s="6">
        <v>0</v>
      </c>
      <c r="LO24" s="6">
        <v>5</v>
      </c>
      <c r="LP24" s="6">
        <v>4</v>
      </c>
      <c r="LR24" s="10" t="s">
        <v>2</v>
      </c>
      <c r="LS24" s="10">
        <v>0</v>
      </c>
      <c r="LT24" s="10">
        <v>0</v>
      </c>
      <c r="LU24" s="10">
        <v>6</v>
      </c>
      <c r="LV24" s="10">
        <v>7</v>
      </c>
      <c r="LX24" s="10" t="s">
        <v>2</v>
      </c>
      <c r="LY24" s="10">
        <v>20</v>
      </c>
      <c r="LZ24" s="10">
        <v>0</v>
      </c>
      <c r="MA24" s="10">
        <v>2</v>
      </c>
      <c r="MB24" s="10">
        <v>3</v>
      </c>
      <c r="MD24" s="10" t="s">
        <v>2</v>
      </c>
      <c r="ME24" s="10">
        <v>60</v>
      </c>
      <c r="MF24" s="10">
        <v>20</v>
      </c>
      <c r="MG24" s="10">
        <v>3</v>
      </c>
      <c r="MH24" s="10">
        <v>3</v>
      </c>
      <c r="MJ24" s="6" t="s">
        <v>2</v>
      </c>
      <c r="MK24" s="6">
        <v>0</v>
      </c>
      <c r="ML24" s="6">
        <v>0</v>
      </c>
      <c r="MM24" s="6">
        <v>6</v>
      </c>
      <c r="MN24" s="6">
        <v>8</v>
      </c>
      <c r="MP24" s="10" t="s">
        <v>2</v>
      </c>
      <c r="MQ24" s="10">
        <v>50</v>
      </c>
      <c r="MR24" s="10">
        <v>0</v>
      </c>
      <c r="MS24" s="10">
        <v>4</v>
      </c>
      <c r="MT24" s="10">
        <v>6</v>
      </c>
      <c r="MV24" s="6" t="s">
        <v>2</v>
      </c>
      <c r="MW24" s="6">
        <v>0</v>
      </c>
      <c r="MX24" s="6">
        <v>0</v>
      </c>
      <c r="MY24" s="6">
        <v>4</v>
      </c>
      <c r="MZ24" s="6">
        <v>5</v>
      </c>
      <c r="NB24" s="6" t="s">
        <v>2</v>
      </c>
      <c r="NC24" s="6">
        <v>0</v>
      </c>
      <c r="ND24" s="6">
        <v>0</v>
      </c>
      <c r="NE24" s="6">
        <v>1</v>
      </c>
      <c r="NF24" s="6">
        <v>1</v>
      </c>
      <c r="NH24" s="10" t="s">
        <v>2</v>
      </c>
      <c r="NI24" s="10">
        <v>0</v>
      </c>
      <c r="NJ24" s="10">
        <v>0</v>
      </c>
      <c r="NK24" s="10">
        <v>7</v>
      </c>
      <c r="NL24" s="10">
        <v>7</v>
      </c>
      <c r="NN24" s="10" t="s">
        <v>2</v>
      </c>
      <c r="NO24" s="10">
        <v>50</v>
      </c>
      <c r="NP24" s="10">
        <v>50</v>
      </c>
      <c r="NQ24" s="10">
        <v>4</v>
      </c>
      <c r="NR24" s="10">
        <v>5</v>
      </c>
      <c r="NT24" s="1" t="s">
        <v>2</v>
      </c>
      <c r="NU24" s="1">
        <v>0</v>
      </c>
      <c r="NV24" s="1">
        <v>0</v>
      </c>
      <c r="NW24" s="1">
        <v>5</v>
      </c>
      <c r="NX24" s="1">
        <v>5</v>
      </c>
      <c r="NZ24" s="1" t="s">
        <v>2</v>
      </c>
      <c r="OA24" s="1">
        <v>0</v>
      </c>
      <c r="OB24" s="1">
        <v>0</v>
      </c>
      <c r="OC24" s="1">
        <v>5</v>
      </c>
      <c r="OD24" s="1">
        <v>4</v>
      </c>
      <c r="OF24" s="1" t="s">
        <v>2</v>
      </c>
      <c r="OG24" s="1">
        <v>0</v>
      </c>
      <c r="OH24" s="1">
        <v>0</v>
      </c>
      <c r="OI24" s="1">
        <v>7</v>
      </c>
      <c r="OJ24" s="1">
        <v>8</v>
      </c>
      <c r="OL24" s="1" t="s">
        <v>2</v>
      </c>
      <c r="OM24" s="1">
        <v>10</v>
      </c>
      <c r="ON24" s="1">
        <v>0</v>
      </c>
      <c r="OO24" s="1">
        <v>8</v>
      </c>
      <c r="OP24" s="1">
        <v>9</v>
      </c>
      <c r="OR24" s="1" t="s">
        <v>2</v>
      </c>
      <c r="OS24" s="1">
        <v>35</v>
      </c>
      <c r="OT24" s="1">
        <v>35</v>
      </c>
      <c r="OU24" s="1">
        <v>7</v>
      </c>
      <c r="OV24" s="1">
        <v>8</v>
      </c>
      <c r="OX24" s="1" t="s">
        <v>2</v>
      </c>
      <c r="OY24" s="1">
        <v>10</v>
      </c>
      <c r="OZ24" s="1">
        <v>10</v>
      </c>
      <c r="PA24" s="1">
        <v>5</v>
      </c>
      <c r="PB24" s="1">
        <v>4</v>
      </c>
      <c r="PD24" s="1" t="s">
        <v>2</v>
      </c>
      <c r="PE24" s="1">
        <v>5</v>
      </c>
      <c r="PF24" s="1">
        <v>60</v>
      </c>
      <c r="PG24" s="1">
        <v>5</v>
      </c>
      <c r="PH24" s="1">
        <v>5</v>
      </c>
      <c r="PJ24" s="1" t="s">
        <v>2</v>
      </c>
      <c r="PK24" s="1">
        <v>30</v>
      </c>
      <c r="PL24" s="1">
        <v>20</v>
      </c>
      <c r="PM24" s="1">
        <v>7</v>
      </c>
      <c r="PN24" s="1">
        <v>8</v>
      </c>
      <c r="PP24" s="1" t="s">
        <v>2</v>
      </c>
      <c r="PQ24" s="1">
        <v>40</v>
      </c>
      <c r="PR24" s="1">
        <v>0</v>
      </c>
      <c r="PS24" s="1">
        <v>5</v>
      </c>
      <c r="PT24" s="1">
        <v>8</v>
      </c>
      <c r="PV24" s="1" t="s">
        <v>2</v>
      </c>
      <c r="PW24" s="1">
        <v>70</v>
      </c>
      <c r="PX24" s="1">
        <v>60</v>
      </c>
      <c r="PY24" s="1">
        <v>2</v>
      </c>
      <c r="PZ24" s="1">
        <v>2</v>
      </c>
      <c r="QB24" s="4" t="s">
        <v>2</v>
      </c>
      <c r="QC24" s="4">
        <v>30</v>
      </c>
      <c r="QD24" s="4">
        <v>0</v>
      </c>
      <c r="QE24" s="4">
        <v>5</v>
      </c>
      <c r="QF24" s="4">
        <v>8</v>
      </c>
      <c r="QH24" s="1" t="s">
        <v>2</v>
      </c>
      <c r="QI24" s="1">
        <v>100</v>
      </c>
      <c r="QJ24" s="1">
        <v>100</v>
      </c>
      <c r="QK24" s="1">
        <v>5</v>
      </c>
      <c r="QL24" s="1">
        <v>5</v>
      </c>
      <c r="QN24" s="1" t="s">
        <v>2</v>
      </c>
      <c r="QO24" s="1">
        <v>0</v>
      </c>
      <c r="QP24" s="1">
        <v>0</v>
      </c>
      <c r="QQ24" s="1">
        <v>6</v>
      </c>
      <c r="QR24" s="1">
        <v>6</v>
      </c>
    </row>
    <row r="25" spans="1:460" x14ac:dyDescent="0.2">
      <c r="A25" s="8">
        <v>1</v>
      </c>
      <c r="B25" s="8" t="s">
        <v>6</v>
      </c>
      <c r="C25" s="8">
        <v>11</v>
      </c>
      <c r="D25" s="8">
        <v>80</v>
      </c>
      <c r="E25" s="8">
        <v>4</v>
      </c>
      <c r="F25" s="8" t="s">
        <v>9</v>
      </c>
      <c r="G25" s="8" t="s">
        <v>46</v>
      </c>
      <c r="H25" s="8" t="s">
        <v>9</v>
      </c>
      <c r="J25" s="12"/>
      <c r="K25" s="12"/>
      <c r="L25" s="12"/>
      <c r="M25" s="12"/>
      <c r="N25" s="12"/>
      <c r="O25" s="12"/>
      <c r="R25" s="10"/>
      <c r="S25" s="10"/>
      <c r="T25" s="10"/>
      <c r="U25" s="10"/>
      <c r="V25" s="10"/>
      <c r="X25" s="10"/>
      <c r="Y25" s="10"/>
      <c r="Z25" s="10"/>
      <c r="AA25" s="10"/>
      <c r="AB25" s="10"/>
      <c r="AD25" s="6"/>
      <c r="AE25" s="6"/>
      <c r="AF25" s="6"/>
      <c r="AG25" s="6"/>
      <c r="AH25" s="6"/>
      <c r="AJ25" s="10"/>
      <c r="AK25" s="10"/>
      <c r="AL25" s="10"/>
      <c r="AM25" s="10"/>
      <c r="AN25" s="10"/>
      <c r="AP25" s="6"/>
      <c r="AQ25" s="6"/>
      <c r="AR25" s="6"/>
      <c r="AS25" s="6"/>
      <c r="AT25" s="6"/>
      <c r="AV25" s="10"/>
      <c r="AW25" s="10"/>
      <c r="AX25" s="10"/>
      <c r="AY25" s="10"/>
      <c r="AZ25" s="10"/>
      <c r="BB25" s="6"/>
      <c r="BC25" s="6"/>
      <c r="BD25" s="6"/>
      <c r="BE25" s="6"/>
      <c r="BF25" s="6"/>
      <c r="BH25" s="10"/>
      <c r="BI25" s="10"/>
      <c r="BJ25" s="10"/>
      <c r="BK25" s="10"/>
      <c r="BL25" s="10"/>
      <c r="BN25" s="6"/>
      <c r="BO25" s="6"/>
      <c r="BP25" s="6"/>
      <c r="BQ25" s="6"/>
      <c r="BR25" s="6"/>
      <c r="BT25" s="10"/>
      <c r="BU25" s="10"/>
      <c r="BV25" s="10"/>
      <c r="BW25" s="10"/>
      <c r="BX25" s="10"/>
      <c r="BZ25" s="6"/>
      <c r="CA25" s="6"/>
      <c r="CB25" s="6"/>
      <c r="CC25" s="6"/>
      <c r="CD25" s="6"/>
      <c r="CF25" s="10"/>
      <c r="CG25" s="10"/>
      <c r="CH25" s="10"/>
      <c r="CI25" s="10"/>
      <c r="CJ25" s="10"/>
      <c r="CL25" s="6"/>
      <c r="CM25" s="6"/>
      <c r="CN25" s="6"/>
      <c r="CO25" s="6"/>
      <c r="CP25" s="6"/>
      <c r="CR25" s="10"/>
      <c r="CS25" s="10"/>
      <c r="CT25" s="10"/>
      <c r="CU25" s="10"/>
      <c r="CV25" s="10"/>
      <c r="CX25" s="6"/>
      <c r="CY25" s="6"/>
      <c r="CZ25" s="6"/>
      <c r="DA25" s="6"/>
      <c r="DB25" s="6"/>
      <c r="DD25" s="10"/>
      <c r="DE25" s="10"/>
      <c r="DF25" s="10"/>
      <c r="DG25" s="10"/>
      <c r="DH25" s="10"/>
      <c r="DJ25" s="6"/>
      <c r="DK25" s="6"/>
      <c r="DL25" s="6"/>
      <c r="DM25" s="6"/>
      <c r="DN25" s="6"/>
      <c r="DP25" s="10"/>
      <c r="DQ25" s="10"/>
      <c r="DR25" s="10"/>
      <c r="DS25" s="10"/>
      <c r="DT25" s="10"/>
      <c r="DV25" s="6"/>
      <c r="DW25" s="6"/>
      <c r="DX25" s="6"/>
      <c r="DY25" s="6"/>
      <c r="DZ25" s="6"/>
      <c r="EB25" s="10"/>
      <c r="EC25" s="10"/>
      <c r="ED25" s="10"/>
      <c r="EE25" s="10"/>
      <c r="EF25" s="10"/>
      <c r="EH25" s="6"/>
      <c r="EI25" s="6"/>
      <c r="EJ25" s="6"/>
      <c r="EK25" s="6"/>
      <c r="EL25" s="6"/>
      <c r="EN25" s="10"/>
      <c r="EO25" s="10"/>
      <c r="EP25" s="10"/>
      <c r="EQ25" s="10"/>
      <c r="ER25" s="10"/>
      <c r="ET25" s="6"/>
      <c r="EU25" s="6"/>
      <c r="EV25" s="6"/>
      <c r="EW25" s="6"/>
      <c r="EX25" s="6"/>
      <c r="EZ25" s="10"/>
      <c r="FA25" s="10"/>
      <c r="FB25" s="10"/>
      <c r="FC25" s="10"/>
      <c r="FD25" s="10"/>
      <c r="FF25" s="6"/>
      <c r="FG25" s="6"/>
      <c r="FH25" s="6"/>
      <c r="FI25" s="6"/>
      <c r="FJ25" s="6"/>
      <c r="FL25" s="10"/>
      <c r="FM25" s="10"/>
      <c r="FN25" s="10"/>
      <c r="FO25" s="10"/>
      <c r="FP25" s="10"/>
      <c r="FR25" s="6"/>
      <c r="FS25" s="6"/>
      <c r="FT25" s="6"/>
      <c r="FU25" s="6"/>
      <c r="FV25" s="6"/>
      <c r="FX25" s="10"/>
      <c r="FY25" s="10"/>
      <c r="FZ25" s="10"/>
      <c r="GA25" s="10"/>
      <c r="GB25" s="10"/>
      <c r="GD25" s="6"/>
      <c r="GE25" s="6"/>
      <c r="GF25" s="6"/>
      <c r="GG25" s="6"/>
      <c r="GH25" s="6"/>
      <c r="GJ25" s="6"/>
      <c r="GK25" s="6"/>
      <c r="GL25" s="6"/>
      <c r="GM25" s="6"/>
      <c r="GN25" s="6"/>
      <c r="GP25" s="10"/>
      <c r="GQ25" s="10"/>
      <c r="GR25" s="10"/>
      <c r="GS25" s="10"/>
      <c r="GT25" s="10"/>
      <c r="GV25" s="10"/>
      <c r="GW25" s="10"/>
      <c r="GX25" s="10"/>
      <c r="GY25" s="10"/>
      <c r="GZ25" s="10"/>
      <c r="HB25" s="6"/>
      <c r="HC25" s="6"/>
      <c r="HD25" s="6"/>
      <c r="HE25" s="6"/>
      <c r="HF25" s="6"/>
      <c r="HH25" s="10"/>
      <c r="HI25" s="10"/>
      <c r="HJ25" s="10"/>
      <c r="HK25" s="10"/>
      <c r="HL25" s="10"/>
      <c r="HN25" s="6"/>
      <c r="HO25" s="6"/>
      <c r="HP25" s="6"/>
      <c r="HQ25" s="6"/>
      <c r="HR25" s="6"/>
      <c r="HT25" s="10"/>
      <c r="HU25" s="10"/>
      <c r="HV25" s="10"/>
      <c r="HW25" s="10"/>
      <c r="HX25" s="10"/>
      <c r="HZ25" s="10"/>
      <c r="IA25" s="10"/>
      <c r="IB25" s="10"/>
      <c r="IC25" s="10"/>
      <c r="ID25" s="10"/>
      <c r="IF25" s="6"/>
      <c r="IG25" s="6"/>
      <c r="IH25" s="6"/>
      <c r="II25" s="6"/>
      <c r="IJ25" s="6"/>
      <c r="IL25" s="10"/>
      <c r="IM25" s="10"/>
      <c r="IN25" s="10"/>
      <c r="IO25" s="10"/>
      <c r="IP25" s="10"/>
      <c r="IR25" s="10"/>
      <c r="IS25" s="10"/>
      <c r="IT25" s="10"/>
      <c r="IU25" s="10"/>
      <c r="IV25" s="10"/>
      <c r="IX25" s="6"/>
      <c r="IY25" s="6"/>
      <c r="IZ25" s="6"/>
      <c r="JA25" s="6"/>
      <c r="JB25" s="6"/>
      <c r="JD25" s="6"/>
      <c r="JE25" s="6"/>
      <c r="JF25" s="6"/>
      <c r="JG25" s="6"/>
      <c r="JH25" s="6"/>
      <c r="JJ25" s="10"/>
      <c r="JK25" s="10"/>
      <c r="JL25" s="10"/>
      <c r="JM25" s="10"/>
      <c r="JN25" s="10"/>
      <c r="JP25" s="6"/>
      <c r="JQ25" s="6"/>
      <c r="JR25" s="6"/>
      <c r="JS25" s="6"/>
      <c r="JT25" s="6"/>
      <c r="JV25" s="6"/>
      <c r="JW25" s="6"/>
      <c r="JX25" s="6"/>
      <c r="JY25" s="6"/>
      <c r="JZ25" s="6"/>
      <c r="KB25" s="6"/>
      <c r="KC25" s="6"/>
      <c r="KD25" s="6"/>
      <c r="KE25" s="6"/>
      <c r="KF25" s="6"/>
      <c r="KH25" s="6"/>
      <c r="KI25" s="6"/>
      <c r="KJ25" s="6"/>
      <c r="KK25" s="6"/>
      <c r="KL25" s="6"/>
      <c r="KN25" s="10"/>
      <c r="KO25" s="10"/>
      <c r="KP25" s="10"/>
      <c r="KQ25" s="10"/>
      <c r="KR25" s="10"/>
      <c r="KT25" s="10"/>
      <c r="KU25" s="10"/>
      <c r="KV25" s="10"/>
      <c r="KW25" s="10"/>
      <c r="KX25" s="10"/>
      <c r="KZ25" s="10"/>
      <c r="LA25" s="10"/>
      <c r="LB25" s="10"/>
      <c r="LC25" s="10"/>
      <c r="LD25" s="10"/>
      <c r="LF25" s="6"/>
      <c r="LG25" s="6"/>
      <c r="LH25" s="6"/>
      <c r="LI25" s="6"/>
      <c r="LJ25" s="6"/>
      <c r="LL25" s="6"/>
      <c r="LM25" s="6"/>
      <c r="LN25" s="6"/>
      <c r="LO25" s="6"/>
      <c r="LP25" s="6"/>
      <c r="LR25" s="10"/>
      <c r="LS25" s="10"/>
      <c r="LT25" s="10"/>
      <c r="LU25" s="10"/>
      <c r="LV25" s="10"/>
      <c r="LX25" s="10"/>
      <c r="LY25" s="10"/>
      <c r="LZ25" s="10"/>
      <c r="MA25" s="10"/>
      <c r="MB25" s="10"/>
      <c r="MD25" s="10"/>
      <c r="ME25" s="10"/>
      <c r="MF25" s="10"/>
      <c r="MG25" s="10"/>
      <c r="MH25" s="10"/>
      <c r="MJ25" s="6"/>
      <c r="MK25" s="6"/>
      <c r="ML25" s="6"/>
      <c r="MM25" s="6"/>
      <c r="MN25" s="6"/>
      <c r="MP25" s="10"/>
      <c r="MQ25" s="10"/>
      <c r="MR25" s="10"/>
      <c r="MS25" s="10"/>
      <c r="MT25" s="10"/>
      <c r="MV25" s="6"/>
      <c r="MW25" s="6"/>
      <c r="MX25" s="6"/>
      <c r="MY25" s="6"/>
      <c r="MZ25" s="6"/>
      <c r="NB25" s="6"/>
      <c r="NC25" s="6"/>
      <c r="ND25" s="6"/>
      <c r="NE25" s="6"/>
      <c r="NF25" s="6"/>
      <c r="NH25" s="10"/>
      <c r="NI25" s="10"/>
      <c r="NJ25" s="10"/>
      <c r="NK25" s="10"/>
      <c r="NL25" s="10"/>
      <c r="NN25" s="10"/>
      <c r="NO25" s="10"/>
      <c r="NP25" s="10"/>
      <c r="NQ25" s="10"/>
      <c r="NR25" s="10"/>
      <c r="QB25" s="4"/>
      <c r="QC25" s="4"/>
      <c r="QD25" s="4"/>
      <c r="QE25" s="4"/>
      <c r="QF25" s="4"/>
    </row>
    <row r="26" spans="1:460" x14ac:dyDescent="0.2">
      <c r="A26" s="8">
        <v>1</v>
      </c>
      <c r="B26" s="8" t="s">
        <v>6</v>
      </c>
      <c r="C26" s="8">
        <v>12</v>
      </c>
      <c r="D26" s="8">
        <v>20</v>
      </c>
      <c r="E26" s="8">
        <v>5</v>
      </c>
      <c r="F26" s="8" t="s">
        <v>9</v>
      </c>
      <c r="G26" s="8" t="s">
        <v>45</v>
      </c>
      <c r="H26" s="8" t="s">
        <v>9</v>
      </c>
      <c r="J26" s="12"/>
      <c r="K26" s="12"/>
      <c r="L26" s="12" t="s">
        <v>48</v>
      </c>
      <c r="M26" s="12" t="s">
        <v>49</v>
      </c>
      <c r="N26" s="12"/>
      <c r="O26" s="12"/>
      <c r="R26" s="10"/>
      <c r="S26" s="10" t="s">
        <v>50</v>
      </c>
      <c r="T26" s="10" t="s">
        <v>51</v>
      </c>
      <c r="U26" s="10"/>
      <c r="V26" s="10"/>
      <c r="X26" s="10"/>
      <c r="Y26" s="10" t="s">
        <v>50</v>
      </c>
      <c r="Z26" s="10" t="s">
        <v>51</v>
      </c>
      <c r="AA26" s="10"/>
      <c r="AB26" s="10"/>
      <c r="AD26" s="6"/>
      <c r="AE26" s="6" t="s">
        <v>51</v>
      </c>
      <c r="AF26" s="6" t="s">
        <v>50</v>
      </c>
      <c r="AG26" s="6"/>
      <c r="AH26" s="6"/>
      <c r="AJ26" s="10"/>
      <c r="AK26" s="10" t="s">
        <v>50</v>
      </c>
      <c r="AL26" s="10" t="s">
        <v>51</v>
      </c>
      <c r="AM26" s="10"/>
      <c r="AN26" s="10"/>
      <c r="AP26" s="6"/>
      <c r="AQ26" s="6" t="s">
        <v>51</v>
      </c>
      <c r="AR26" s="6" t="s">
        <v>50</v>
      </c>
      <c r="AS26" s="6"/>
      <c r="AT26" s="6"/>
      <c r="AV26" s="10"/>
      <c r="AW26" s="10" t="s">
        <v>50</v>
      </c>
      <c r="AX26" s="10" t="s">
        <v>51</v>
      </c>
      <c r="AY26" s="10"/>
      <c r="AZ26" s="10"/>
      <c r="BB26" s="6"/>
      <c r="BC26" s="6" t="s">
        <v>51</v>
      </c>
      <c r="BD26" s="6" t="s">
        <v>50</v>
      </c>
      <c r="BE26" s="6"/>
      <c r="BF26" s="6"/>
      <c r="BH26" s="10"/>
      <c r="BI26" s="10" t="s">
        <v>50</v>
      </c>
      <c r="BJ26" s="10" t="s">
        <v>51</v>
      </c>
      <c r="BK26" s="10"/>
      <c r="BL26" s="10"/>
      <c r="BN26" s="6"/>
      <c r="BO26" s="6" t="s">
        <v>51</v>
      </c>
      <c r="BP26" s="6" t="s">
        <v>50</v>
      </c>
      <c r="BQ26" s="6"/>
      <c r="BR26" s="6"/>
      <c r="BT26" s="10"/>
      <c r="BU26" s="10" t="s">
        <v>50</v>
      </c>
      <c r="BV26" s="10" t="s">
        <v>51</v>
      </c>
      <c r="BW26" s="10"/>
      <c r="BX26" s="10"/>
      <c r="BZ26" s="6"/>
      <c r="CA26" s="6" t="s">
        <v>51</v>
      </c>
      <c r="CB26" s="6" t="s">
        <v>50</v>
      </c>
      <c r="CC26" s="6"/>
      <c r="CD26" s="6"/>
      <c r="CF26" s="10"/>
      <c r="CG26" s="10" t="s">
        <v>50</v>
      </c>
      <c r="CH26" s="10" t="s">
        <v>51</v>
      </c>
      <c r="CI26" s="10"/>
      <c r="CJ26" s="10"/>
      <c r="CL26" s="6"/>
      <c r="CM26" s="6" t="s">
        <v>51</v>
      </c>
      <c r="CN26" s="6" t="s">
        <v>50</v>
      </c>
      <c r="CO26" s="6"/>
      <c r="CP26" s="6"/>
      <c r="CR26" s="10"/>
      <c r="CS26" s="10" t="s">
        <v>50</v>
      </c>
      <c r="CT26" s="10" t="s">
        <v>51</v>
      </c>
      <c r="CU26" s="10"/>
      <c r="CV26" s="10"/>
      <c r="CX26" s="6"/>
      <c r="CY26" s="6" t="s">
        <v>51</v>
      </c>
      <c r="CZ26" s="6" t="s">
        <v>50</v>
      </c>
      <c r="DA26" s="6"/>
      <c r="DB26" s="6"/>
      <c r="DD26" s="10"/>
      <c r="DE26" s="10" t="s">
        <v>50</v>
      </c>
      <c r="DF26" s="10" t="s">
        <v>51</v>
      </c>
      <c r="DG26" s="10"/>
      <c r="DH26" s="10"/>
      <c r="DJ26" s="6"/>
      <c r="DK26" s="6" t="s">
        <v>51</v>
      </c>
      <c r="DL26" s="6" t="s">
        <v>50</v>
      </c>
      <c r="DM26" s="6"/>
      <c r="DN26" s="6"/>
      <c r="DP26" s="10"/>
      <c r="DQ26" s="10" t="s">
        <v>50</v>
      </c>
      <c r="DR26" s="10" t="s">
        <v>51</v>
      </c>
      <c r="DS26" s="10"/>
      <c r="DT26" s="10"/>
      <c r="DV26" s="6"/>
      <c r="DW26" s="6" t="s">
        <v>51</v>
      </c>
      <c r="DX26" s="6" t="s">
        <v>50</v>
      </c>
      <c r="DY26" s="6"/>
      <c r="DZ26" s="6"/>
      <c r="EB26" s="10"/>
      <c r="EC26" s="10" t="s">
        <v>50</v>
      </c>
      <c r="ED26" s="10" t="s">
        <v>51</v>
      </c>
      <c r="EE26" s="10"/>
      <c r="EF26" s="10"/>
      <c r="EH26" s="6"/>
      <c r="EI26" s="6" t="s">
        <v>51</v>
      </c>
      <c r="EJ26" s="6" t="s">
        <v>50</v>
      </c>
      <c r="EK26" s="6"/>
      <c r="EL26" s="6"/>
      <c r="EN26" s="10"/>
      <c r="EO26" s="10" t="s">
        <v>50</v>
      </c>
      <c r="EP26" s="10" t="s">
        <v>51</v>
      </c>
      <c r="EQ26" s="10"/>
      <c r="ER26" s="10"/>
      <c r="ET26" s="6"/>
      <c r="EU26" s="6" t="s">
        <v>51</v>
      </c>
      <c r="EV26" s="6" t="s">
        <v>50</v>
      </c>
      <c r="EW26" s="6"/>
      <c r="EX26" s="6"/>
      <c r="EZ26" s="10"/>
      <c r="FA26" s="10" t="s">
        <v>50</v>
      </c>
      <c r="FB26" s="10" t="s">
        <v>51</v>
      </c>
      <c r="FC26" s="10"/>
      <c r="FD26" s="10"/>
      <c r="FF26" s="6"/>
      <c r="FG26" s="6" t="s">
        <v>51</v>
      </c>
      <c r="FH26" s="6" t="s">
        <v>50</v>
      </c>
      <c r="FI26" s="6"/>
      <c r="FJ26" s="6"/>
      <c r="FL26" s="10"/>
      <c r="FM26" s="10" t="s">
        <v>50</v>
      </c>
      <c r="FN26" s="10" t="s">
        <v>51</v>
      </c>
      <c r="FO26" s="10"/>
      <c r="FP26" s="10"/>
      <c r="FR26" s="6"/>
      <c r="FS26" s="6" t="s">
        <v>51</v>
      </c>
      <c r="FT26" s="6" t="s">
        <v>50</v>
      </c>
      <c r="FU26" s="6"/>
      <c r="FV26" s="6"/>
      <c r="FX26" s="10"/>
      <c r="FY26" s="10" t="s">
        <v>50</v>
      </c>
      <c r="FZ26" s="10" t="s">
        <v>51</v>
      </c>
      <c r="GA26" s="10"/>
      <c r="GB26" s="10"/>
      <c r="GD26" s="6"/>
      <c r="GE26" s="6" t="s">
        <v>51</v>
      </c>
      <c r="GF26" s="6" t="s">
        <v>50</v>
      </c>
      <c r="GG26" s="6"/>
      <c r="GH26" s="6"/>
      <c r="GJ26" s="6"/>
      <c r="GK26" s="6" t="s">
        <v>51</v>
      </c>
      <c r="GL26" s="6" t="s">
        <v>50</v>
      </c>
      <c r="GM26" s="6"/>
      <c r="GN26" s="6"/>
      <c r="GP26" s="10"/>
      <c r="GQ26" s="10" t="s">
        <v>50</v>
      </c>
      <c r="GR26" s="10" t="s">
        <v>51</v>
      </c>
      <c r="GS26" s="10"/>
      <c r="GT26" s="10"/>
      <c r="GV26" s="10"/>
      <c r="GW26" s="10" t="s">
        <v>50</v>
      </c>
      <c r="GX26" s="10" t="s">
        <v>51</v>
      </c>
      <c r="GY26" s="10"/>
      <c r="GZ26" s="10"/>
      <c r="HB26" s="6"/>
      <c r="HC26" s="6" t="s">
        <v>51</v>
      </c>
      <c r="HD26" s="6" t="s">
        <v>50</v>
      </c>
      <c r="HE26" s="6"/>
      <c r="HF26" s="6"/>
      <c r="HH26" s="10"/>
      <c r="HI26" s="10" t="s">
        <v>50</v>
      </c>
      <c r="HJ26" s="10" t="s">
        <v>51</v>
      </c>
      <c r="HK26" s="10"/>
      <c r="HL26" s="10"/>
      <c r="HN26" s="6"/>
      <c r="HO26" s="6" t="s">
        <v>51</v>
      </c>
      <c r="HP26" s="6" t="s">
        <v>50</v>
      </c>
      <c r="HQ26" s="6"/>
      <c r="HR26" s="6"/>
      <c r="HT26" s="10"/>
      <c r="HU26" s="10" t="s">
        <v>50</v>
      </c>
      <c r="HV26" s="10" t="s">
        <v>51</v>
      </c>
      <c r="HW26" s="10"/>
      <c r="HX26" s="10"/>
      <c r="HZ26" s="10"/>
      <c r="IA26" s="10" t="s">
        <v>50</v>
      </c>
      <c r="IB26" s="10" t="s">
        <v>51</v>
      </c>
      <c r="IC26" s="10"/>
      <c r="ID26" s="10"/>
      <c r="IF26" s="6"/>
      <c r="IG26" s="6" t="s">
        <v>51</v>
      </c>
      <c r="IH26" s="6" t="s">
        <v>50</v>
      </c>
      <c r="II26" s="6"/>
      <c r="IJ26" s="6"/>
      <c r="IL26" s="10"/>
      <c r="IM26" s="10" t="s">
        <v>50</v>
      </c>
      <c r="IN26" s="10" t="s">
        <v>51</v>
      </c>
      <c r="IO26" s="10"/>
      <c r="IP26" s="10"/>
      <c r="IR26" s="10"/>
      <c r="IS26" s="10" t="s">
        <v>50</v>
      </c>
      <c r="IT26" s="10" t="s">
        <v>51</v>
      </c>
      <c r="IU26" s="10"/>
      <c r="IV26" s="10"/>
      <c r="IX26" s="6"/>
      <c r="IY26" s="6" t="s">
        <v>51</v>
      </c>
      <c r="IZ26" s="6" t="s">
        <v>50</v>
      </c>
      <c r="JA26" s="6"/>
      <c r="JB26" s="6"/>
      <c r="JD26" s="6"/>
      <c r="JE26" s="6" t="s">
        <v>51</v>
      </c>
      <c r="JF26" s="6" t="s">
        <v>50</v>
      </c>
      <c r="JG26" s="6"/>
      <c r="JH26" s="6"/>
      <c r="JJ26" s="10"/>
      <c r="JK26" s="10" t="s">
        <v>50</v>
      </c>
      <c r="JL26" s="10" t="s">
        <v>51</v>
      </c>
      <c r="JM26" s="10"/>
      <c r="JN26" s="10"/>
      <c r="JP26" s="6"/>
      <c r="JQ26" s="6" t="s">
        <v>51</v>
      </c>
      <c r="JR26" s="6" t="s">
        <v>50</v>
      </c>
      <c r="JS26" s="6"/>
      <c r="JT26" s="6"/>
      <c r="JV26" s="6"/>
      <c r="JW26" s="6" t="s">
        <v>51</v>
      </c>
      <c r="JX26" s="6" t="s">
        <v>50</v>
      </c>
      <c r="JY26" s="6"/>
      <c r="JZ26" s="6"/>
      <c r="KB26" s="6"/>
      <c r="KC26" s="6" t="s">
        <v>51</v>
      </c>
      <c r="KD26" s="6" t="s">
        <v>50</v>
      </c>
      <c r="KE26" s="6"/>
      <c r="KF26" s="6"/>
      <c r="KH26" s="6"/>
      <c r="KI26" s="6" t="s">
        <v>51</v>
      </c>
      <c r="KJ26" s="6" t="s">
        <v>50</v>
      </c>
      <c r="KK26" s="6"/>
      <c r="KL26" s="6"/>
      <c r="KN26" s="10"/>
      <c r="KO26" s="10" t="s">
        <v>50</v>
      </c>
      <c r="KP26" s="10" t="s">
        <v>51</v>
      </c>
      <c r="KQ26" s="10"/>
      <c r="KR26" s="10"/>
      <c r="KT26" s="10"/>
      <c r="KU26" s="10" t="s">
        <v>50</v>
      </c>
      <c r="KV26" s="10" t="s">
        <v>51</v>
      </c>
      <c r="KW26" s="10"/>
      <c r="KX26" s="10"/>
      <c r="KZ26" s="10"/>
      <c r="LA26" s="10" t="s">
        <v>50</v>
      </c>
      <c r="LB26" s="10" t="s">
        <v>51</v>
      </c>
      <c r="LC26" s="10"/>
      <c r="LD26" s="10"/>
      <c r="LF26" s="6"/>
      <c r="LG26" s="6" t="s">
        <v>51</v>
      </c>
      <c r="LH26" s="6" t="s">
        <v>50</v>
      </c>
      <c r="LI26" s="6"/>
      <c r="LJ26" s="6"/>
      <c r="LL26" s="6"/>
      <c r="LM26" s="6" t="s">
        <v>51</v>
      </c>
      <c r="LN26" s="6" t="s">
        <v>50</v>
      </c>
      <c r="LO26" s="6"/>
      <c r="LP26" s="6"/>
      <c r="LR26" s="10"/>
      <c r="LS26" s="10" t="s">
        <v>50</v>
      </c>
      <c r="LT26" s="10" t="s">
        <v>51</v>
      </c>
      <c r="LU26" s="10"/>
      <c r="LV26" s="10"/>
      <c r="LX26" s="10"/>
      <c r="LY26" s="10" t="s">
        <v>50</v>
      </c>
      <c r="LZ26" s="10" t="s">
        <v>51</v>
      </c>
      <c r="MA26" s="10"/>
      <c r="MB26" s="10"/>
      <c r="MD26" s="10"/>
      <c r="ME26" s="10" t="s">
        <v>50</v>
      </c>
      <c r="MF26" s="10" t="s">
        <v>51</v>
      </c>
      <c r="MG26" s="10"/>
      <c r="MH26" s="10"/>
      <c r="MJ26" s="6"/>
      <c r="MK26" s="6" t="s">
        <v>51</v>
      </c>
      <c r="ML26" s="6" t="s">
        <v>50</v>
      </c>
      <c r="MM26" s="6"/>
      <c r="MN26" s="6"/>
      <c r="MP26" s="10"/>
      <c r="MQ26" s="10" t="s">
        <v>50</v>
      </c>
      <c r="MR26" s="10" t="s">
        <v>51</v>
      </c>
      <c r="MS26" s="10"/>
      <c r="MT26" s="10"/>
      <c r="MV26" s="6"/>
      <c r="MW26" s="6" t="s">
        <v>51</v>
      </c>
      <c r="MX26" s="6" t="s">
        <v>50</v>
      </c>
      <c r="MY26" s="6"/>
      <c r="MZ26" s="6"/>
      <c r="NB26" s="6"/>
      <c r="NC26" s="6" t="s">
        <v>51</v>
      </c>
      <c r="ND26" s="6" t="s">
        <v>50</v>
      </c>
      <c r="NE26" s="6"/>
      <c r="NF26" s="6"/>
      <c r="NH26" s="10"/>
      <c r="NI26" s="10" t="s">
        <v>50</v>
      </c>
      <c r="NJ26" s="10" t="s">
        <v>51</v>
      </c>
      <c r="NK26" s="10"/>
      <c r="NL26" s="10"/>
      <c r="NN26" s="10"/>
      <c r="NO26" s="10" t="s">
        <v>50</v>
      </c>
      <c r="NP26" s="10" t="s">
        <v>51</v>
      </c>
      <c r="NQ26" s="10"/>
      <c r="NR26" s="10"/>
      <c r="NU26" s="1" t="s">
        <v>25</v>
      </c>
      <c r="NV26" s="1" t="s">
        <v>26</v>
      </c>
      <c r="OA26" s="1" t="s">
        <v>23</v>
      </c>
      <c r="OB26" s="1" t="s">
        <v>24</v>
      </c>
      <c r="OG26" s="1" t="s">
        <v>25</v>
      </c>
      <c r="OH26" s="1" t="s">
        <v>26</v>
      </c>
      <c r="OM26" s="1" t="s">
        <v>25</v>
      </c>
      <c r="ON26" s="1" t="s">
        <v>26</v>
      </c>
      <c r="OS26" s="1" t="s">
        <v>23</v>
      </c>
      <c r="OT26" s="1" t="s">
        <v>24</v>
      </c>
      <c r="OY26" s="1" t="s">
        <v>23</v>
      </c>
      <c r="OZ26" s="1" t="s">
        <v>24</v>
      </c>
      <c r="PE26" s="1" t="s">
        <v>25</v>
      </c>
      <c r="PF26" s="1" t="s">
        <v>26</v>
      </c>
      <c r="PK26" s="1" t="s">
        <v>23</v>
      </c>
      <c r="PL26" s="1" t="s">
        <v>24</v>
      </c>
      <c r="PQ26" s="1" t="s">
        <v>25</v>
      </c>
      <c r="PR26" s="1" t="s">
        <v>26</v>
      </c>
      <c r="PW26" s="1" t="s">
        <v>23</v>
      </c>
      <c r="PX26" s="1" t="s">
        <v>24</v>
      </c>
      <c r="QB26" s="4"/>
      <c r="QC26" s="4" t="s">
        <v>25</v>
      </c>
      <c r="QD26" s="4" t="s">
        <v>26</v>
      </c>
      <c r="QE26" s="4"/>
      <c r="QF26" s="4"/>
      <c r="QI26" s="1" t="s">
        <v>23</v>
      </c>
      <c r="QJ26" s="1" t="s">
        <v>24</v>
      </c>
      <c r="QO26" s="1" t="s">
        <v>25</v>
      </c>
      <c r="QP26" s="1" t="s">
        <v>26</v>
      </c>
    </row>
    <row r="27" spans="1:460" x14ac:dyDescent="0.2">
      <c r="A27" s="8">
        <v>2</v>
      </c>
      <c r="B27" s="8" t="s">
        <v>6</v>
      </c>
      <c r="C27" s="8">
        <v>11</v>
      </c>
      <c r="D27" s="8">
        <v>80</v>
      </c>
      <c r="E27" s="8">
        <v>4</v>
      </c>
      <c r="F27" s="8" t="s">
        <v>9</v>
      </c>
      <c r="G27" s="8" t="s">
        <v>46</v>
      </c>
      <c r="H27" s="8" t="s">
        <v>9</v>
      </c>
      <c r="J27" s="12"/>
      <c r="K27" s="12" t="s">
        <v>14</v>
      </c>
      <c r="L27" s="12">
        <v>4</v>
      </c>
      <c r="M27" s="12">
        <v>5</v>
      </c>
      <c r="N27" s="12"/>
      <c r="O27" s="12"/>
      <c r="R27" s="10" t="s">
        <v>14</v>
      </c>
      <c r="S27" s="10">
        <v>1</v>
      </c>
      <c r="T27" s="10">
        <v>3</v>
      </c>
      <c r="U27" s="10"/>
      <c r="V27" s="10"/>
      <c r="X27" s="10" t="s">
        <v>14</v>
      </c>
      <c r="Y27" s="10">
        <v>2</v>
      </c>
      <c r="Z27" s="10">
        <v>2</v>
      </c>
      <c r="AA27" s="10"/>
      <c r="AB27" s="10"/>
      <c r="AD27" s="6" t="s">
        <v>14</v>
      </c>
      <c r="AE27" s="6">
        <v>6</v>
      </c>
      <c r="AF27" s="6">
        <v>6</v>
      </c>
      <c r="AG27" s="6"/>
      <c r="AH27" s="6"/>
      <c r="AJ27" s="10" t="s">
        <v>14</v>
      </c>
      <c r="AK27" s="10">
        <v>8</v>
      </c>
      <c r="AL27" s="10">
        <v>5</v>
      </c>
      <c r="AM27" s="10"/>
      <c r="AN27" s="10"/>
      <c r="AP27" s="6" t="s">
        <v>14</v>
      </c>
      <c r="AQ27" s="6">
        <v>3</v>
      </c>
      <c r="AR27" s="6">
        <v>4</v>
      </c>
      <c r="AS27" s="6"/>
      <c r="AT27" s="6"/>
      <c r="AV27" s="10" t="s">
        <v>14</v>
      </c>
      <c r="AW27" s="10">
        <v>5</v>
      </c>
      <c r="AX27" s="10">
        <v>6</v>
      </c>
      <c r="AY27" s="10"/>
      <c r="AZ27" s="10"/>
      <c r="BB27" s="6" t="s">
        <v>14</v>
      </c>
      <c r="BC27" s="6">
        <v>3</v>
      </c>
      <c r="BD27" s="6">
        <v>4</v>
      </c>
      <c r="BE27" s="6"/>
      <c r="BF27" s="6"/>
      <c r="BH27" s="10" t="s">
        <v>14</v>
      </c>
      <c r="BI27" s="10">
        <v>5</v>
      </c>
      <c r="BJ27" s="10">
        <v>5</v>
      </c>
      <c r="BK27" s="10"/>
      <c r="BL27" s="10"/>
      <c r="BN27" s="6" t="s">
        <v>14</v>
      </c>
      <c r="BO27" s="6">
        <v>1</v>
      </c>
      <c r="BP27" s="6">
        <v>2</v>
      </c>
      <c r="BQ27" s="6">
        <f>AVERAGE(BO27:BP27)</f>
        <v>1.5</v>
      </c>
      <c r="BR27" s="6"/>
      <c r="BT27" s="10" t="s">
        <v>14</v>
      </c>
      <c r="BU27" s="10">
        <v>1</v>
      </c>
      <c r="BV27" s="10">
        <v>1</v>
      </c>
      <c r="BW27" s="10"/>
      <c r="BX27" s="10"/>
      <c r="BZ27" s="6" t="s">
        <v>14</v>
      </c>
      <c r="CA27" s="6">
        <v>1</v>
      </c>
      <c r="CB27" s="6">
        <v>1</v>
      </c>
      <c r="CC27" s="6"/>
      <c r="CD27" s="6"/>
      <c r="CF27" s="10" t="s">
        <v>14</v>
      </c>
      <c r="CG27" s="10">
        <v>2</v>
      </c>
      <c r="CH27" s="10">
        <v>1</v>
      </c>
      <c r="CI27" s="10"/>
      <c r="CJ27" s="10"/>
      <c r="CL27" s="6" t="s">
        <v>14</v>
      </c>
      <c r="CM27" s="6">
        <v>3</v>
      </c>
      <c r="CN27" s="6">
        <v>5</v>
      </c>
      <c r="CO27" s="6"/>
      <c r="CP27" s="6"/>
      <c r="CR27" s="10" t="s">
        <v>14</v>
      </c>
      <c r="CS27" s="10">
        <v>4</v>
      </c>
      <c r="CT27" s="10">
        <v>5</v>
      </c>
      <c r="CU27" s="10">
        <f>AVERAGE(CS27:CT27)</f>
        <v>4.5</v>
      </c>
      <c r="CV27" s="10"/>
      <c r="CX27" s="6" t="s">
        <v>14</v>
      </c>
      <c r="CY27" s="6">
        <v>1</v>
      </c>
      <c r="CZ27" s="6">
        <v>3</v>
      </c>
      <c r="DA27" s="6"/>
      <c r="DB27" s="6"/>
      <c r="DD27" s="10" t="s">
        <v>14</v>
      </c>
      <c r="DE27" s="10">
        <v>2</v>
      </c>
      <c r="DF27" s="10">
        <v>2</v>
      </c>
      <c r="DG27" s="10"/>
      <c r="DH27" s="10"/>
      <c r="DJ27" s="6" t="s">
        <v>14</v>
      </c>
      <c r="DK27" s="6">
        <v>1</v>
      </c>
      <c r="DL27" s="6">
        <v>3</v>
      </c>
      <c r="DM27" s="6"/>
      <c r="DN27" s="6"/>
      <c r="DP27" s="10" t="s">
        <v>14</v>
      </c>
      <c r="DQ27" s="10">
        <v>1</v>
      </c>
      <c r="DR27" s="10">
        <v>1</v>
      </c>
      <c r="DS27" s="10"/>
      <c r="DT27" s="10"/>
      <c r="DV27" s="6" t="s">
        <v>14</v>
      </c>
      <c r="DW27" s="6">
        <v>1</v>
      </c>
      <c r="DX27" s="6">
        <v>1</v>
      </c>
      <c r="DY27" s="6"/>
      <c r="DZ27" s="6"/>
      <c r="EB27" s="10" t="s">
        <v>14</v>
      </c>
      <c r="EC27" s="10">
        <v>1</v>
      </c>
      <c r="ED27" s="10">
        <v>2</v>
      </c>
      <c r="EE27" s="10"/>
      <c r="EF27" s="10"/>
      <c r="EH27" s="6" t="s">
        <v>14</v>
      </c>
      <c r="EI27" s="6">
        <v>3</v>
      </c>
      <c r="EJ27" s="6">
        <v>5</v>
      </c>
      <c r="EK27" s="6"/>
      <c r="EL27" s="6"/>
      <c r="EN27" s="10" t="s">
        <v>14</v>
      </c>
      <c r="EO27" s="10">
        <v>7</v>
      </c>
      <c r="EP27" s="10">
        <v>8</v>
      </c>
      <c r="EQ27" s="10"/>
      <c r="ER27" s="10"/>
      <c r="ET27" s="6" t="s">
        <v>14</v>
      </c>
      <c r="EU27" s="6">
        <v>8</v>
      </c>
      <c r="EV27" s="6">
        <v>6</v>
      </c>
      <c r="EW27" s="6"/>
      <c r="EX27" s="6"/>
      <c r="EZ27" s="10" t="s">
        <v>14</v>
      </c>
      <c r="FA27" s="10">
        <v>5</v>
      </c>
      <c r="FB27" s="10">
        <v>5</v>
      </c>
      <c r="FC27" s="10"/>
      <c r="FD27" s="10"/>
      <c r="FF27" s="6" t="s">
        <v>14</v>
      </c>
      <c r="FG27" s="6">
        <v>3</v>
      </c>
      <c r="FH27" s="6">
        <v>4</v>
      </c>
      <c r="FI27" s="6"/>
      <c r="FJ27" s="6"/>
      <c r="FL27" s="10" t="s">
        <v>14</v>
      </c>
      <c r="FM27" s="10">
        <v>2</v>
      </c>
      <c r="FN27" s="10">
        <v>3</v>
      </c>
      <c r="FO27" s="10"/>
      <c r="FP27" s="10"/>
      <c r="FR27" s="6" t="s">
        <v>14</v>
      </c>
      <c r="FS27" s="6">
        <v>3</v>
      </c>
      <c r="FT27" s="6">
        <v>2</v>
      </c>
      <c r="FU27" s="6"/>
      <c r="FV27" s="6"/>
      <c r="FX27" s="10" t="s">
        <v>14</v>
      </c>
      <c r="FY27" s="10">
        <v>3</v>
      </c>
      <c r="FZ27" s="10">
        <v>4</v>
      </c>
      <c r="GA27" s="10"/>
      <c r="GB27" s="10"/>
      <c r="GD27" s="6" t="s">
        <v>14</v>
      </c>
      <c r="GE27" s="6">
        <v>7</v>
      </c>
      <c r="GF27" s="6">
        <v>6</v>
      </c>
      <c r="GG27" s="6"/>
      <c r="GH27" s="6"/>
      <c r="GJ27" s="6" t="s">
        <v>14</v>
      </c>
      <c r="GK27" s="6">
        <v>3</v>
      </c>
      <c r="GL27" s="6">
        <v>2</v>
      </c>
      <c r="GM27" s="6"/>
      <c r="GN27" s="6"/>
      <c r="GP27" s="10" t="s">
        <v>14</v>
      </c>
      <c r="GQ27" s="10">
        <v>2</v>
      </c>
      <c r="GR27" s="10">
        <v>1</v>
      </c>
      <c r="GS27" s="10"/>
      <c r="GT27" s="10"/>
      <c r="GV27" s="10" t="s">
        <v>14</v>
      </c>
      <c r="GW27" s="10">
        <v>1</v>
      </c>
      <c r="GX27" s="10">
        <v>2</v>
      </c>
      <c r="GY27" s="10"/>
      <c r="GZ27" s="10"/>
      <c r="HB27" s="6" t="s">
        <v>14</v>
      </c>
      <c r="HC27" s="6">
        <v>1</v>
      </c>
      <c r="HD27" s="6">
        <v>1</v>
      </c>
      <c r="HE27" s="6"/>
      <c r="HF27" s="6"/>
      <c r="HH27" s="10" t="s">
        <v>14</v>
      </c>
      <c r="HI27" s="10">
        <v>7</v>
      </c>
      <c r="HJ27" s="10">
        <v>7</v>
      </c>
      <c r="HK27" s="10"/>
      <c r="HL27" s="10"/>
      <c r="HN27" s="6" t="s">
        <v>14</v>
      </c>
      <c r="HO27" s="6">
        <v>1</v>
      </c>
      <c r="HP27" s="6">
        <v>3</v>
      </c>
      <c r="HQ27" s="6"/>
      <c r="HR27" s="6"/>
      <c r="HT27" s="10" t="s">
        <v>14</v>
      </c>
      <c r="HU27" s="10">
        <v>6</v>
      </c>
      <c r="HV27" s="10">
        <v>4</v>
      </c>
      <c r="HW27" s="10">
        <f>AVERAGE(HU27:HV27)</f>
        <v>5</v>
      </c>
      <c r="HX27" s="10"/>
      <c r="HZ27" s="10" t="s">
        <v>14</v>
      </c>
      <c r="IA27" s="10">
        <v>6</v>
      </c>
      <c r="IB27" s="10">
        <v>4</v>
      </c>
      <c r="IC27" s="10"/>
      <c r="ID27" s="10"/>
      <c r="IF27" s="6" t="s">
        <v>14</v>
      </c>
      <c r="IG27" s="6">
        <v>7</v>
      </c>
      <c r="IH27" s="6">
        <v>6</v>
      </c>
      <c r="II27" s="6"/>
      <c r="IJ27" s="6"/>
      <c r="IL27" s="10" t="s">
        <v>14</v>
      </c>
      <c r="IM27" s="10">
        <v>1</v>
      </c>
      <c r="IN27" s="10">
        <v>3</v>
      </c>
      <c r="IO27" s="10"/>
      <c r="IP27" s="10"/>
      <c r="IR27" s="10" t="s">
        <v>14</v>
      </c>
      <c r="IS27" s="10">
        <v>2</v>
      </c>
      <c r="IT27" s="10">
        <v>4</v>
      </c>
      <c r="IU27" s="10"/>
      <c r="IV27" s="10"/>
      <c r="IX27" s="6" t="s">
        <v>14</v>
      </c>
      <c r="IY27" s="6">
        <v>1</v>
      </c>
      <c r="IZ27" s="6">
        <v>2</v>
      </c>
      <c r="JA27" s="6"/>
      <c r="JB27" s="6"/>
      <c r="JD27" s="6" t="s">
        <v>14</v>
      </c>
      <c r="JE27" s="6">
        <v>5</v>
      </c>
      <c r="JF27" s="6">
        <v>5</v>
      </c>
      <c r="JG27" s="6"/>
      <c r="JH27" s="6"/>
      <c r="JJ27" s="10" t="s">
        <v>14</v>
      </c>
      <c r="JK27" s="10">
        <v>2</v>
      </c>
      <c r="JL27" s="10">
        <v>3</v>
      </c>
      <c r="JM27" s="10">
        <f>AVERAGE(JK27:JL27)</f>
        <v>2.5</v>
      </c>
      <c r="JN27" s="10"/>
      <c r="JP27" s="6" t="s">
        <v>14</v>
      </c>
      <c r="JQ27" s="6">
        <v>2</v>
      </c>
      <c r="JR27" s="6">
        <v>3</v>
      </c>
      <c r="JS27" s="6"/>
      <c r="JT27" s="6"/>
      <c r="JV27" s="6" t="s">
        <v>14</v>
      </c>
      <c r="JW27" s="6">
        <v>5</v>
      </c>
      <c r="JX27" s="6">
        <v>6</v>
      </c>
      <c r="JY27" s="6">
        <f>AVERAGE(JW27:JX27)</f>
        <v>5.5</v>
      </c>
      <c r="JZ27" s="6"/>
      <c r="KB27" s="6" t="s">
        <v>14</v>
      </c>
      <c r="KC27" s="6">
        <v>9</v>
      </c>
      <c r="KD27" s="6">
        <v>8</v>
      </c>
      <c r="KE27" s="6"/>
      <c r="KF27" s="6"/>
      <c r="KH27" s="6" t="s">
        <v>14</v>
      </c>
      <c r="KI27" s="6">
        <v>2</v>
      </c>
      <c r="KJ27" s="6">
        <v>3</v>
      </c>
      <c r="KK27" s="6"/>
      <c r="KL27" s="6"/>
      <c r="KN27" s="10" t="s">
        <v>14</v>
      </c>
      <c r="KO27" s="10">
        <v>2</v>
      </c>
      <c r="KP27" s="10">
        <v>3</v>
      </c>
      <c r="KQ27" s="10"/>
      <c r="KR27" s="10"/>
      <c r="KT27" s="10" t="s">
        <v>14</v>
      </c>
      <c r="KU27" s="10">
        <v>5</v>
      </c>
      <c r="KV27" s="10">
        <v>6</v>
      </c>
      <c r="KW27" s="10"/>
      <c r="KX27" s="10"/>
      <c r="KZ27" s="10" t="s">
        <v>14</v>
      </c>
      <c r="LA27" s="10">
        <v>1</v>
      </c>
      <c r="LB27" s="10">
        <v>1</v>
      </c>
      <c r="LC27" s="10"/>
      <c r="LD27" s="10"/>
      <c r="LF27" s="6" t="s">
        <v>14</v>
      </c>
      <c r="LG27" s="6">
        <v>1</v>
      </c>
      <c r="LH27" s="6">
        <v>2</v>
      </c>
      <c r="LI27" s="6"/>
      <c r="LJ27" s="6"/>
      <c r="LL27" s="6" t="s">
        <v>14</v>
      </c>
      <c r="LM27" s="6">
        <v>4</v>
      </c>
      <c r="LN27" s="6">
        <v>5</v>
      </c>
      <c r="LO27" s="6"/>
      <c r="LP27" s="6"/>
      <c r="LR27" s="10" t="s">
        <v>14</v>
      </c>
      <c r="LS27" s="10">
        <v>3</v>
      </c>
      <c r="LT27" s="10">
        <v>5</v>
      </c>
      <c r="LU27" s="10"/>
      <c r="LV27" s="10"/>
      <c r="LX27" s="10" t="s">
        <v>14</v>
      </c>
      <c r="LY27" s="10">
        <v>2</v>
      </c>
      <c r="LZ27" s="10">
        <v>4</v>
      </c>
      <c r="MA27" s="10"/>
      <c r="MB27" s="10"/>
      <c r="MD27" s="10" t="s">
        <v>14</v>
      </c>
      <c r="ME27" s="10">
        <v>1</v>
      </c>
      <c r="MF27" s="10">
        <v>1</v>
      </c>
      <c r="MG27" s="10"/>
      <c r="MH27" s="10"/>
      <c r="MJ27" s="6" t="s">
        <v>14</v>
      </c>
      <c r="MK27" s="6">
        <v>5</v>
      </c>
      <c r="ML27" s="6">
        <v>7</v>
      </c>
      <c r="MM27" s="6"/>
      <c r="MN27" s="6"/>
      <c r="MP27" s="10" t="s">
        <v>14</v>
      </c>
      <c r="MQ27" s="10">
        <v>4</v>
      </c>
      <c r="MR27" s="10">
        <v>5</v>
      </c>
      <c r="MS27" s="10"/>
      <c r="MT27" s="10"/>
      <c r="MV27" s="6" t="s">
        <v>14</v>
      </c>
      <c r="MW27" s="6">
        <v>4</v>
      </c>
      <c r="MX27" s="6">
        <v>5</v>
      </c>
      <c r="MY27" s="6"/>
      <c r="MZ27" s="6"/>
      <c r="NB27" s="6" t="s">
        <v>14</v>
      </c>
      <c r="NC27" s="6">
        <v>1</v>
      </c>
      <c r="ND27" s="6">
        <v>1</v>
      </c>
      <c r="NE27" s="6"/>
      <c r="NF27" s="6"/>
      <c r="NH27" s="10" t="s">
        <v>14</v>
      </c>
      <c r="NI27" s="10">
        <v>6</v>
      </c>
      <c r="NJ27" s="10">
        <v>5</v>
      </c>
      <c r="NK27" s="10"/>
      <c r="NL27" s="10"/>
      <c r="NN27" s="10" t="s">
        <v>14</v>
      </c>
      <c r="NO27" s="10">
        <v>4</v>
      </c>
      <c r="NP27" s="10">
        <v>5</v>
      </c>
      <c r="NQ27" s="10"/>
      <c r="NR27" s="10"/>
      <c r="NT27" s="1" t="s">
        <v>14</v>
      </c>
      <c r="NU27" s="1">
        <v>4</v>
      </c>
      <c r="NV27" s="1">
        <v>4</v>
      </c>
      <c r="NZ27" s="1" t="s">
        <v>14</v>
      </c>
      <c r="OA27" s="1">
        <v>5</v>
      </c>
      <c r="OB27" s="1">
        <v>7</v>
      </c>
      <c r="OF27" s="1" t="s">
        <v>14</v>
      </c>
      <c r="OG27" s="1">
        <v>7</v>
      </c>
      <c r="OH27" s="1">
        <v>3</v>
      </c>
      <c r="OL27" s="1" t="s">
        <v>14</v>
      </c>
      <c r="OM27" s="1">
        <v>4</v>
      </c>
      <c r="ON27" s="1">
        <v>6</v>
      </c>
      <c r="OR27" s="1" t="s">
        <v>14</v>
      </c>
      <c r="OS27" s="1">
        <v>6</v>
      </c>
      <c r="OT27" s="1">
        <v>8</v>
      </c>
      <c r="OX27" s="1" t="s">
        <v>14</v>
      </c>
      <c r="OY27" s="1">
        <v>6</v>
      </c>
      <c r="OZ27" s="1">
        <v>3</v>
      </c>
      <c r="PD27" s="1" t="s">
        <v>14</v>
      </c>
      <c r="PE27" s="1">
        <v>6</v>
      </c>
      <c r="PF27" s="1">
        <v>4</v>
      </c>
      <c r="PJ27" s="1" t="s">
        <v>14</v>
      </c>
      <c r="PK27" s="1">
        <v>6</v>
      </c>
      <c r="PL27" s="1">
        <v>6</v>
      </c>
      <c r="PP27" s="1" t="s">
        <v>14</v>
      </c>
      <c r="PQ27" s="1">
        <v>7</v>
      </c>
      <c r="PR27" s="1">
        <v>2</v>
      </c>
      <c r="PV27" s="1" t="s">
        <v>14</v>
      </c>
      <c r="PW27" s="1">
        <v>4</v>
      </c>
      <c r="PX27" s="1">
        <v>2</v>
      </c>
      <c r="QB27" s="4" t="s">
        <v>14</v>
      </c>
      <c r="QC27" s="4">
        <v>5</v>
      </c>
      <c r="QD27" s="4">
        <v>5</v>
      </c>
      <c r="QE27" s="4"/>
      <c r="QF27" s="4"/>
      <c r="QH27" s="1" t="s">
        <v>14</v>
      </c>
      <c r="QI27" s="1">
        <v>5</v>
      </c>
      <c r="QJ27" s="1">
        <v>5</v>
      </c>
      <c r="QN27" s="1" t="s">
        <v>14</v>
      </c>
      <c r="QO27" s="1">
        <v>6</v>
      </c>
      <c r="QP27" s="1">
        <v>5</v>
      </c>
    </row>
    <row r="28" spans="1:460" x14ac:dyDescent="0.2">
      <c r="A28" s="8">
        <v>2</v>
      </c>
      <c r="B28" s="8" t="s">
        <v>6</v>
      </c>
      <c r="C28" s="8">
        <v>12</v>
      </c>
      <c r="D28" s="8">
        <v>20</v>
      </c>
      <c r="E28" s="8">
        <v>5</v>
      </c>
      <c r="F28" s="8" t="s">
        <v>9</v>
      </c>
      <c r="G28" s="8" t="s">
        <v>45</v>
      </c>
      <c r="H28" s="8" t="s">
        <v>9</v>
      </c>
      <c r="J28" s="12"/>
      <c r="K28" s="12" t="s">
        <v>15</v>
      </c>
      <c r="L28" s="12">
        <v>4</v>
      </c>
      <c r="M28" s="12">
        <v>5</v>
      </c>
      <c r="N28" s="12"/>
      <c r="O28" s="12"/>
      <c r="R28" s="10" t="s">
        <v>15</v>
      </c>
      <c r="S28" s="10">
        <v>1</v>
      </c>
      <c r="T28" s="10">
        <v>3</v>
      </c>
      <c r="U28" s="10"/>
      <c r="V28" s="10"/>
      <c r="X28" s="10" t="s">
        <v>15</v>
      </c>
      <c r="Y28" s="10">
        <v>3</v>
      </c>
      <c r="Z28" s="10">
        <v>3</v>
      </c>
      <c r="AA28" s="10"/>
      <c r="AB28" s="10"/>
      <c r="AD28" s="6" t="s">
        <v>15</v>
      </c>
      <c r="AE28" s="6">
        <v>5</v>
      </c>
      <c r="AF28" s="6">
        <v>5</v>
      </c>
      <c r="AG28" s="6"/>
      <c r="AH28" s="6"/>
      <c r="AJ28" s="10" t="s">
        <v>15</v>
      </c>
      <c r="AK28" s="10">
        <v>7</v>
      </c>
      <c r="AL28" s="10">
        <v>5</v>
      </c>
      <c r="AM28" s="10"/>
      <c r="AN28" s="10"/>
      <c r="AP28" s="6" t="s">
        <v>15</v>
      </c>
      <c r="AQ28" s="6">
        <v>2</v>
      </c>
      <c r="AR28" s="6">
        <v>4</v>
      </c>
      <c r="AS28" s="6"/>
      <c r="AT28" s="6"/>
      <c r="AV28" s="10" t="s">
        <v>15</v>
      </c>
      <c r="AW28" s="10">
        <v>5</v>
      </c>
      <c r="AX28" s="10">
        <v>7</v>
      </c>
      <c r="AY28" s="10"/>
      <c r="AZ28" s="10"/>
      <c r="BB28" s="6" t="s">
        <v>15</v>
      </c>
      <c r="BC28" s="6">
        <v>3</v>
      </c>
      <c r="BD28" s="6">
        <v>4</v>
      </c>
      <c r="BE28" s="6"/>
      <c r="BF28" s="6"/>
      <c r="BH28" s="10" t="s">
        <v>15</v>
      </c>
      <c r="BI28" s="10">
        <v>6</v>
      </c>
      <c r="BJ28" s="10">
        <v>5</v>
      </c>
      <c r="BK28" s="10"/>
      <c r="BL28" s="10"/>
      <c r="BN28" s="6" t="s">
        <v>15</v>
      </c>
      <c r="BO28" s="6">
        <v>1</v>
      </c>
      <c r="BP28" s="6">
        <v>2</v>
      </c>
      <c r="BQ28" s="6">
        <f>AVERAGE(BO28:BP28)</f>
        <v>1.5</v>
      </c>
      <c r="BR28" s="6"/>
      <c r="BT28" s="10" t="s">
        <v>15</v>
      </c>
      <c r="BU28" s="10">
        <v>2</v>
      </c>
      <c r="BV28" s="10">
        <v>2</v>
      </c>
      <c r="BW28" s="10"/>
      <c r="BX28" s="10"/>
      <c r="BZ28" s="6" t="s">
        <v>15</v>
      </c>
      <c r="CA28" s="6">
        <v>2</v>
      </c>
      <c r="CB28" s="6">
        <v>2</v>
      </c>
      <c r="CC28" s="6"/>
      <c r="CD28" s="6"/>
      <c r="CF28" s="10" t="s">
        <v>15</v>
      </c>
      <c r="CG28" s="10">
        <v>3</v>
      </c>
      <c r="CH28" s="10">
        <v>3</v>
      </c>
      <c r="CI28" s="10"/>
      <c r="CJ28" s="10"/>
      <c r="CL28" s="6" t="s">
        <v>15</v>
      </c>
      <c r="CM28" s="6">
        <v>6</v>
      </c>
      <c r="CN28" s="6">
        <v>5</v>
      </c>
      <c r="CO28" s="6"/>
      <c r="CP28" s="6"/>
      <c r="CR28" s="10" t="s">
        <v>15</v>
      </c>
      <c r="CS28" s="10">
        <v>5</v>
      </c>
      <c r="CT28" s="10">
        <v>5</v>
      </c>
      <c r="CU28" s="10">
        <f>AVERAGE(CS28:CT28)</f>
        <v>5</v>
      </c>
      <c r="CV28" s="10"/>
      <c r="CX28" s="6" t="s">
        <v>15</v>
      </c>
      <c r="CY28" s="6">
        <v>2</v>
      </c>
      <c r="CZ28" s="6">
        <v>2</v>
      </c>
      <c r="DA28" s="6"/>
      <c r="DB28" s="6"/>
      <c r="DD28" s="10" t="s">
        <v>15</v>
      </c>
      <c r="DE28" s="10">
        <v>7</v>
      </c>
      <c r="DF28" s="10">
        <v>5</v>
      </c>
      <c r="DG28" s="10"/>
      <c r="DH28" s="10"/>
      <c r="DJ28" s="6" t="s">
        <v>15</v>
      </c>
      <c r="DK28" s="6">
        <v>1</v>
      </c>
      <c r="DL28" s="6">
        <v>2</v>
      </c>
      <c r="DM28" s="6"/>
      <c r="DN28" s="6"/>
      <c r="DP28" s="10" t="s">
        <v>15</v>
      </c>
      <c r="DQ28" s="10">
        <v>1</v>
      </c>
      <c r="DR28" s="10">
        <v>1</v>
      </c>
      <c r="DS28" s="10"/>
      <c r="DT28" s="10"/>
      <c r="DV28" s="6" t="s">
        <v>15</v>
      </c>
      <c r="DW28" s="6">
        <v>2</v>
      </c>
      <c r="DX28" s="6">
        <v>3</v>
      </c>
      <c r="DY28" s="6"/>
      <c r="DZ28" s="6"/>
      <c r="EB28" s="10" t="s">
        <v>15</v>
      </c>
      <c r="EC28" s="10">
        <v>1</v>
      </c>
      <c r="ED28" s="10">
        <v>3</v>
      </c>
      <c r="EE28" s="10"/>
      <c r="EF28" s="10"/>
      <c r="EH28" s="6" t="s">
        <v>15</v>
      </c>
      <c r="EI28" s="6">
        <v>3</v>
      </c>
      <c r="EJ28" s="6">
        <v>5</v>
      </c>
      <c r="EK28" s="6"/>
      <c r="EL28" s="6"/>
      <c r="EN28" s="10" t="s">
        <v>15</v>
      </c>
      <c r="EO28" s="10">
        <v>7</v>
      </c>
      <c r="EP28" s="10">
        <v>8</v>
      </c>
      <c r="EQ28" s="10"/>
      <c r="ER28" s="10"/>
      <c r="ET28" s="6" t="s">
        <v>15</v>
      </c>
      <c r="EU28" s="6">
        <v>8</v>
      </c>
      <c r="EV28" s="6">
        <v>6</v>
      </c>
      <c r="EW28" s="6"/>
      <c r="EX28" s="6"/>
      <c r="EZ28" s="10" t="s">
        <v>15</v>
      </c>
      <c r="FA28" s="10">
        <v>7</v>
      </c>
      <c r="FB28" s="10">
        <v>8</v>
      </c>
      <c r="FC28" s="10"/>
      <c r="FD28" s="10"/>
      <c r="FF28" s="6" t="s">
        <v>15</v>
      </c>
      <c r="FG28" s="6">
        <v>3</v>
      </c>
      <c r="FH28" s="6">
        <v>5</v>
      </c>
      <c r="FI28" s="6"/>
      <c r="FJ28" s="6"/>
      <c r="FL28" s="10" t="s">
        <v>15</v>
      </c>
      <c r="FM28" s="10">
        <v>3</v>
      </c>
      <c r="FN28" s="10">
        <v>4</v>
      </c>
      <c r="FO28" s="10"/>
      <c r="FP28" s="10"/>
      <c r="FR28" s="6" t="s">
        <v>15</v>
      </c>
      <c r="FS28" s="6">
        <v>3</v>
      </c>
      <c r="FT28" s="6">
        <v>2</v>
      </c>
      <c r="FU28" s="6"/>
      <c r="FV28" s="6"/>
      <c r="FX28" s="10" t="s">
        <v>15</v>
      </c>
      <c r="FY28" s="10">
        <v>2</v>
      </c>
      <c r="FZ28" s="10">
        <v>4</v>
      </c>
      <c r="GA28" s="10"/>
      <c r="GB28" s="10"/>
      <c r="GD28" s="6" t="s">
        <v>15</v>
      </c>
      <c r="GE28" s="6">
        <v>8</v>
      </c>
      <c r="GF28" s="6">
        <v>7</v>
      </c>
      <c r="GG28" s="6"/>
      <c r="GH28" s="6"/>
      <c r="GJ28" s="6" t="s">
        <v>15</v>
      </c>
      <c r="GK28" s="6">
        <v>3</v>
      </c>
      <c r="GL28" s="6">
        <v>2</v>
      </c>
      <c r="GM28" s="6"/>
      <c r="GN28" s="6"/>
      <c r="GP28" s="10" t="s">
        <v>15</v>
      </c>
      <c r="GQ28" s="10">
        <v>1</v>
      </c>
      <c r="GR28" s="10">
        <v>1</v>
      </c>
      <c r="GS28" s="10"/>
      <c r="GT28" s="10"/>
      <c r="GV28" s="10" t="s">
        <v>15</v>
      </c>
      <c r="GW28" s="10">
        <v>2</v>
      </c>
      <c r="GX28" s="10">
        <v>4</v>
      </c>
      <c r="GY28" s="10"/>
      <c r="GZ28" s="10"/>
      <c r="HB28" s="6" t="s">
        <v>15</v>
      </c>
      <c r="HC28" s="6">
        <v>1</v>
      </c>
      <c r="HD28" s="6">
        <v>5</v>
      </c>
      <c r="HE28" s="6"/>
      <c r="HF28" s="6"/>
      <c r="HH28" s="10" t="s">
        <v>15</v>
      </c>
      <c r="HI28" s="10">
        <v>6</v>
      </c>
      <c r="HJ28" s="10">
        <v>7</v>
      </c>
      <c r="HK28" s="10"/>
      <c r="HL28" s="10"/>
      <c r="HN28" s="6" t="s">
        <v>15</v>
      </c>
      <c r="HO28" s="6">
        <v>1</v>
      </c>
      <c r="HP28" s="6">
        <v>4</v>
      </c>
      <c r="HQ28" s="6"/>
      <c r="HR28" s="6"/>
      <c r="HT28" s="10" t="s">
        <v>15</v>
      </c>
      <c r="HU28" s="10">
        <v>2</v>
      </c>
      <c r="HV28" s="10">
        <v>2</v>
      </c>
      <c r="HW28" s="10">
        <f>AVERAGE(HU28:HV28)</f>
        <v>2</v>
      </c>
      <c r="HX28" s="10"/>
      <c r="HZ28" s="10" t="s">
        <v>15</v>
      </c>
      <c r="IA28" s="10">
        <v>2</v>
      </c>
      <c r="IB28" s="10">
        <v>2</v>
      </c>
      <c r="IC28" s="10"/>
      <c r="ID28" s="10"/>
      <c r="IF28" s="6" t="s">
        <v>15</v>
      </c>
      <c r="IG28" s="6">
        <v>1</v>
      </c>
      <c r="IH28" s="6">
        <v>2</v>
      </c>
      <c r="II28" s="6"/>
      <c r="IJ28" s="6"/>
      <c r="IL28" s="10" t="s">
        <v>15</v>
      </c>
      <c r="IM28" s="10">
        <v>1</v>
      </c>
      <c r="IN28" s="10">
        <v>2</v>
      </c>
      <c r="IO28" s="10"/>
      <c r="IP28" s="10"/>
      <c r="IR28" s="10" t="s">
        <v>15</v>
      </c>
      <c r="IS28" s="10">
        <v>2</v>
      </c>
      <c r="IT28" s="10">
        <v>3</v>
      </c>
      <c r="IU28" s="10"/>
      <c r="IV28" s="10"/>
      <c r="IX28" s="6" t="s">
        <v>15</v>
      </c>
      <c r="IY28" s="6">
        <v>3</v>
      </c>
      <c r="IZ28" s="6">
        <v>3</v>
      </c>
      <c r="JA28" s="6"/>
      <c r="JB28" s="6"/>
      <c r="JD28" s="6" t="s">
        <v>15</v>
      </c>
      <c r="JE28" s="6">
        <v>5</v>
      </c>
      <c r="JF28" s="6">
        <v>5</v>
      </c>
      <c r="JG28" s="6"/>
      <c r="JH28" s="6"/>
      <c r="JJ28" s="10" t="s">
        <v>15</v>
      </c>
      <c r="JK28" s="10">
        <v>2</v>
      </c>
      <c r="JL28" s="10">
        <v>3</v>
      </c>
      <c r="JM28" s="10">
        <f>AVERAGE(JK28:JL28)</f>
        <v>2.5</v>
      </c>
      <c r="JN28" s="10"/>
      <c r="JP28" s="6" t="s">
        <v>15</v>
      </c>
      <c r="JQ28" s="6">
        <v>2</v>
      </c>
      <c r="JR28" s="6">
        <v>3</v>
      </c>
      <c r="JS28" s="6"/>
      <c r="JT28" s="6"/>
      <c r="JV28" s="6" t="s">
        <v>15</v>
      </c>
      <c r="JW28" s="6">
        <v>5</v>
      </c>
      <c r="JX28" s="6">
        <v>8</v>
      </c>
      <c r="JY28" s="6">
        <f>AVERAGE(JW28:JX28)</f>
        <v>6.5</v>
      </c>
      <c r="JZ28" s="6"/>
      <c r="KB28" s="6" t="s">
        <v>15</v>
      </c>
      <c r="KC28" s="6">
        <v>9</v>
      </c>
      <c r="KD28" s="6">
        <v>8</v>
      </c>
      <c r="KE28" s="6"/>
      <c r="KF28" s="6"/>
      <c r="KH28" s="6" t="s">
        <v>15</v>
      </c>
      <c r="KI28" s="6">
        <v>6</v>
      </c>
      <c r="KJ28" s="6">
        <v>4</v>
      </c>
      <c r="KK28" s="6"/>
      <c r="KL28" s="6"/>
      <c r="KN28" s="10" t="s">
        <v>15</v>
      </c>
      <c r="KO28" s="10">
        <v>6</v>
      </c>
      <c r="KP28" s="10">
        <v>4</v>
      </c>
      <c r="KQ28" s="10"/>
      <c r="KR28" s="10"/>
      <c r="KT28" s="10" t="s">
        <v>15</v>
      </c>
      <c r="KU28" s="10">
        <v>6</v>
      </c>
      <c r="KV28" s="10">
        <v>8</v>
      </c>
      <c r="KW28" s="10"/>
      <c r="KX28" s="10"/>
      <c r="KZ28" s="10" t="s">
        <v>15</v>
      </c>
      <c r="LA28" s="10">
        <v>1</v>
      </c>
      <c r="LB28" s="10">
        <v>2</v>
      </c>
      <c r="LC28" s="10"/>
      <c r="LD28" s="10"/>
      <c r="LF28" s="6" t="s">
        <v>15</v>
      </c>
      <c r="LG28" s="6">
        <v>1</v>
      </c>
      <c r="LH28" s="6">
        <v>3</v>
      </c>
      <c r="LI28" s="6"/>
      <c r="LJ28" s="6"/>
      <c r="LL28" s="6" t="s">
        <v>15</v>
      </c>
      <c r="LM28" s="6">
        <v>4</v>
      </c>
      <c r="LN28" s="6">
        <v>5</v>
      </c>
      <c r="LO28" s="6"/>
      <c r="LP28" s="6"/>
      <c r="LR28" s="10" t="s">
        <v>15</v>
      </c>
      <c r="LS28" s="10">
        <v>4</v>
      </c>
      <c r="LT28" s="10">
        <v>6</v>
      </c>
      <c r="LU28" s="10"/>
      <c r="LV28" s="10"/>
      <c r="LX28" s="10" t="s">
        <v>15</v>
      </c>
      <c r="LY28" s="10">
        <v>3</v>
      </c>
      <c r="LZ28" s="10">
        <v>4</v>
      </c>
      <c r="MA28" s="10"/>
      <c r="MB28" s="10"/>
      <c r="MD28" s="10" t="s">
        <v>15</v>
      </c>
      <c r="ME28" s="10">
        <v>2</v>
      </c>
      <c r="MF28" s="10">
        <v>1</v>
      </c>
      <c r="MG28" s="10"/>
      <c r="MH28" s="10"/>
      <c r="MJ28" s="6" t="s">
        <v>15</v>
      </c>
      <c r="MK28" s="6">
        <v>5</v>
      </c>
      <c r="ML28" s="6">
        <v>6</v>
      </c>
      <c r="MM28" s="6"/>
      <c r="MN28" s="6"/>
      <c r="MP28" s="10" t="s">
        <v>15</v>
      </c>
      <c r="MQ28" s="10">
        <v>3</v>
      </c>
      <c r="MR28" s="10">
        <v>3</v>
      </c>
      <c r="MS28" s="10"/>
      <c r="MT28" s="10"/>
      <c r="MV28" s="6" t="s">
        <v>15</v>
      </c>
      <c r="MW28" s="6">
        <v>3</v>
      </c>
      <c r="MX28" s="6">
        <v>3</v>
      </c>
      <c r="MY28" s="6"/>
      <c r="MZ28" s="6"/>
      <c r="NB28" s="6" t="s">
        <v>15</v>
      </c>
      <c r="NC28" s="6">
        <v>1</v>
      </c>
      <c r="ND28" s="6">
        <v>4</v>
      </c>
      <c r="NE28" s="6"/>
      <c r="NF28" s="6"/>
      <c r="NH28" s="10" t="s">
        <v>15</v>
      </c>
      <c r="NI28" s="10">
        <v>6</v>
      </c>
      <c r="NJ28" s="10">
        <v>5</v>
      </c>
      <c r="NK28" s="10"/>
      <c r="NL28" s="10"/>
      <c r="NN28" s="10" t="s">
        <v>15</v>
      </c>
      <c r="NO28" s="10">
        <v>4</v>
      </c>
      <c r="NP28" s="10">
        <v>5</v>
      </c>
      <c r="NQ28" s="10"/>
      <c r="NR28" s="10"/>
      <c r="NT28" s="1" t="s">
        <v>15</v>
      </c>
      <c r="NU28" s="1">
        <v>5</v>
      </c>
      <c r="NV28" s="1">
        <v>6</v>
      </c>
      <c r="NZ28" s="1" t="s">
        <v>15</v>
      </c>
      <c r="OA28" s="1">
        <v>5</v>
      </c>
      <c r="OB28" s="1">
        <v>6</v>
      </c>
      <c r="OF28" s="1" t="s">
        <v>15</v>
      </c>
      <c r="OG28" s="1">
        <v>7</v>
      </c>
      <c r="OH28" s="1">
        <v>4</v>
      </c>
      <c r="OL28" s="1" t="s">
        <v>15</v>
      </c>
      <c r="OM28" s="1">
        <v>4</v>
      </c>
      <c r="ON28" s="1">
        <v>5</v>
      </c>
      <c r="OR28" s="1" t="s">
        <v>15</v>
      </c>
      <c r="OS28" s="1">
        <v>6</v>
      </c>
      <c r="OT28" s="1">
        <v>8</v>
      </c>
      <c r="OX28" s="1" t="s">
        <v>15</v>
      </c>
      <c r="OY28" s="1">
        <v>5</v>
      </c>
      <c r="OZ28" s="1">
        <v>3</v>
      </c>
      <c r="PD28" s="1" t="s">
        <v>15</v>
      </c>
      <c r="PE28" s="1">
        <v>4</v>
      </c>
      <c r="PF28" s="1">
        <v>4</v>
      </c>
      <c r="PJ28" s="1" t="s">
        <v>15</v>
      </c>
      <c r="PK28" s="1">
        <v>5</v>
      </c>
      <c r="PL28" s="1">
        <v>7</v>
      </c>
      <c r="PP28" s="1" t="s">
        <v>15</v>
      </c>
      <c r="PQ28" s="1">
        <v>4</v>
      </c>
      <c r="PR28" s="1">
        <v>5</v>
      </c>
      <c r="PV28" s="1" t="s">
        <v>15</v>
      </c>
      <c r="PW28" s="1">
        <v>6</v>
      </c>
      <c r="PX28" s="1">
        <v>8</v>
      </c>
      <c r="QB28" s="4" t="s">
        <v>15</v>
      </c>
      <c r="QC28" s="4">
        <v>5</v>
      </c>
      <c r="QD28" s="4">
        <v>6</v>
      </c>
      <c r="QE28" s="4"/>
      <c r="QF28" s="4"/>
      <c r="QH28" s="1" t="s">
        <v>15</v>
      </c>
      <c r="QI28" s="1">
        <v>6</v>
      </c>
      <c r="QJ28" s="1">
        <v>6</v>
      </c>
      <c r="QN28" s="1" t="s">
        <v>15</v>
      </c>
      <c r="QO28" s="1">
        <v>5</v>
      </c>
      <c r="QP28" s="1">
        <v>4</v>
      </c>
    </row>
    <row r="29" spans="1:460" x14ac:dyDescent="0.2">
      <c r="A29" s="8">
        <v>3</v>
      </c>
      <c r="B29" s="8" t="s">
        <v>6</v>
      </c>
      <c r="C29" s="8">
        <v>11</v>
      </c>
      <c r="D29" s="8">
        <v>70</v>
      </c>
      <c r="E29" s="8">
        <v>4</v>
      </c>
      <c r="F29" s="8" t="s">
        <v>9</v>
      </c>
      <c r="G29" s="8" t="s">
        <v>46</v>
      </c>
      <c r="H29" s="8" t="s">
        <v>9</v>
      </c>
      <c r="J29" s="12"/>
      <c r="K29" s="12"/>
      <c r="L29" s="12"/>
      <c r="M29" s="12"/>
      <c r="N29" s="12"/>
      <c r="O29" s="12"/>
      <c r="R29" s="10"/>
      <c r="S29" s="10"/>
      <c r="T29" s="10"/>
      <c r="U29" s="10"/>
      <c r="V29" s="10"/>
      <c r="X29" s="10"/>
      <c r="Y29" s="10"/>
      <c r="Z29" s="10"/>
      <c r="AA29" s="10"/>
      <c r="AB29" s="10"/>
      <c r="AD29" s="6"/>
      <c r="AE29" s="6"/>
      <c r="AF29" s="6"/>
      <c r="AG29" s="6"/>
      <c r="AH29" s="6"/>
      <c r="AJ29" s="10"/>
      <c r="AK29" s="10"/>
      <c r="AL29" s="10"/>
      <c r="AM29" s="10"/>
      <c r="AN29" s="10"/>
      <c r="AP29" s="6"/>
      <c r="AQ29" s="6"/>
      <c r="AR29" s="6"/>
      <c r="AS29" s="6"/>
      <c r="AT29" s="6"/>
      <c r="AV29" s="10"/>
      <c r="AW29" s="10"/>
      <c r="AX29" s="10"/>
      <c r="AY29" s="10"/>
      <c r="AZ29" s="10"/>
      <c r="BB29" s="6"/>
      <c r="BC29" s="6"/>
      <c r="BD29" s="6"/>
      <c r="BE29" s="6"/>
      <c r="BF29" s="6"/>
      <c r="BH29" s="10"/>
      <c r="BI29" s="10"/>
      <c r="BJ29" s="10"/>
      <c r="BK29" s="10"/>
      <c r="BL29" s="10"/>
      <c r="BN29" s="6"/>
      <c r="BO29" s="6"/>
      <c r="BP29" s="6"/>
      <c r="BQ29" s="6"/>
      <c r="BR29" s="6"/>
      <c r="BT29" s="10"/>
      <c r="BU29" s="10"/>
      <c r="BV29" s="10"/>
      <c r="BW29" s="10"/>
      <c r="BX29" s="10"/>
      <c r="BZ29" s="6"/>
      <c r="CA29" s="6"/>
      <c r="CB29" s="6"/>
      <c r="CC29" s="6"/>
      <c r="CD29" s="6"/>
      <c r="CF29" s="10"/>
      <c r="CG29" s="10"/>
      <c r="CH29" s="10"/>
      <c r="CI29" s="10"/>
      <c r="CJ29" s="10"/>
      <c r="CL29" s="6"/>
      <c r="CM29" s="6"/>
      <c r="CN29" s="6"/>
      <c r="CO29" s="6"/>
      <c r="CP29" s="6"/>
      <c r="CR29" s="10"/>
      <c r="CS29" s="10"/>
      <c r="CT29" s="10"/>
      <c r="CU29" s="10"/>
      <c r="CV29" s="10"/>
      <c r="CX29" s="6"/>
      <c r="CY29" s="6"/>
      <c r="CZ29" s="6"/>
      <c r="DA29" s="6"/>
      <c r="DB29" s="6"/>
      <c r="DD29" s="10"/>
      <c r="DE29" s="10"/>
      <c r="DF29" s="10"/>
      <c r="DG29" s="10"/>
      <c r="DH29" s="10"/>
      <c r="DJ29" s="6"/>
      <c r="DK29" s="6"/>
      <c r="DL29" s="6"/>
      <c r="DM29" s="6"/>
      <c r="DN29" s="6"/>
      <c r="DP29" s="10"/>
      <c r="DQ29" s="10"/>
      <c r="DR29" s="10"/>
      <c r="DS29" s="10"/>
      <c r="DT29" s="10"/>
      <c r="DV29" s="6"/>
      <c r="DW29" s="6"/>
      <c r="DX29" s="6"/>
      <c r="DY29" s="6"/>
      <c r="DZ29" s="6"/>
      <c r="EB29" s="10"/>
      <c r="EC29" s="10"/>
      <c r="ED29" s="10"/>
      <c r="EE29" s="10"/>
      <c r="EF29" s="10"/>
      <c r="EH29" s="6"/>
      <c r="EI29" s="6"/>
      <c r="EJ29" s="6"/>
      <c r="EK29" s="6"/>
      <c r="EL29" s="6"/>
      <c r="EN29" s="10"/>
      <c r="EO29" s="10"/>
      <c r="EP29" s="10"/>
      <c r="EQ29" s="10"/>
      <c r="ER29" s="10"/>
      <c r="ET29" s="6"/>
      <c r="EU29" s="6"/>
      <c r="EV29" s="6"/>
      <c r="EW29" s="6"/>
      <c r="EX29" s="6"/>
      <c r="EZ29" s="10"/>
      <c r="FA29" s="10"/>
      <c r="FB29" s="10"/>
      <c r="FC29" s="10"/>
      <c r="FD29" s="10"/>
      <c r="FF29" s="6"/>
      <c r="FG29" s="6"/>
      <c r="FH29" s="6"/>
      <c r="FI29" s="6"/>
      <c r="FJ29" s="6"/>
      <c r="FL29" s="10"/>
      <c r="FM29" s="10"/>
      <c r="FN29" s="10"/>
      <c r="FO29" s="10"/>
      <c r="FP29" s="10"/>
      <c r="FR29" s="6"/>
      <c r="FS29" s="6"/>
      <c r="FT29" s="6"/>
      <c r="FU29" s="6"/>
      <c r="FV29" s="6"/>
      <c r="FX29" s="10"/>
      <c r="FY29" s="10"/>
      <c r="FZ29" s="10"/>
      <c r="GA29" s="10"/>
      <c r="GB29" s="10"/>
      <c r="GD29" s="6"/>
      <c r="GE29" s="6"/>
      <c r="GF29" s="6"/>
      <c r="GG29" s="6"/>
      <c r="GH29" s="6"/>
      <c r="GJ29" s="6"/>
      <c r="GK29" s="6"/>
      <c r="GL29" s="6"/>
      <c r="GM29" s="6"/>
      <c r="GN29" s="6"/>
      <c r="GP29" s="10"/>
      <c r="GQ29" s="10"/>
      <c r="GR29" s="10"/>
      <c r="GS29" s="10"/>
      <c r="GT29" s="10"/>
      <c r="GV29" s="10"/>
      <c r="GW29" s="10"/>
      <c r="GX29" s="10"/>
      <c r="GY29" s="10"/>
      <c r="GZ29" s="10"/>
      <c r="HB29" s="6"/>
      <c r="HC29" s="6"/>
      <c r="HD29" s="6"/>
      <c r="HE29" s="6"/>
      <c r="HF29" s="6"/>
      <c r="HH29" s="10"/>
      <c r="HI29" s="10"/>
      <c r="HJ29" s="10"/>
      <c r="HK29" s="10"/>
      <c r="HL29" s="10"/>
      <c r="HN29" s="6"/>
      <c r="HO29" s="6"/>
      <c r="HP29" s="6"/>
      <c r="HQ29" s="6"/>
      <c r="HR29" s="6"/>
      <c r="HT29" s="10"/>
      <c r="HU29" s="10"/>
      <c r="HV29" s="10"/>
      <c r="HW29" s="10"/>
      <c r="HX29" s="10"/>
      <c r="HZ29" s="10"/>
      <c r="IA29" s="10"/>
      <c r="IB29" s="10"/>
      <c r="IC29" s="10"/>
      <c r="ID29" s="10"/>
      <c r="IF29" s="6"/>
      <c r="IG29" s="6"/>
      <c r="IH29" s="6"/>
      <c r="II29" s="6"/>
      <c r="IJ29" s="6"/>
      <c r="IL29" s="10"/>
      <c r="IM29" s="10"/>
      <c r="IN29" s="10"/>
      <c r="IO29" s="10"/>
      <c r="IP29" s="10"/>
      <c r="IR29" s="10"/>
      <c r="IS29" s="10"/>
      <c r="IT29" s="10"/>
      <c r="IU29" s="10"/>
      <c r="IV29" s="10"/>
      <c r="IX29" s="6"/>
      <c r="IY29" s="6"/>
      <c r="IZ29" s="6"/>
      <c r="JA29" s="6"/>
      <c r="JB29" s="6"/>
      <c r="JD29" s="6"/>
      <c r="JE29" s="6"/>
      <c r="JF29" s="6"/>
      <c r="JG29" s="6"/>
      <c r="JH29" s="6"/>
      <c r="JJ29" s="10"/>
      <c r="JK29" s="10"/>
      <c r="JL29" s="10"/>
      <c r="JM29" s="10"/>
      <c r="JN29" s="10"/>
      <c r="JP29" s="6"/>
      <c r="JQ29" s="6"/>
      <c r="JR29" s="6"/>
      <c r="JS29" s="6"/>
      <c r="JT29" s="6"/>
      <c r="JV29" s="6"/>
      <c r="JW29" s="6"/>
      <c r="JX29" s="6"/>
      <c r="JY29" s="6"/>
      <c r="JZ29" s="6"/>
      <c r="KB29" s="6"/>
      <c r="KC29" s="6"/>
      <c r="KD29" s="6"/>
      <c r="KE29" s="6"/>
      <c r="KF29" s="6"/>
      <c r="KH29" s="6"/>
      <c r="KI29" s="6"/>
      <c r="KJ29" s="6"/>
      <c r="KK29" s="6"/>
      <c r="KL29" s="6"/>
      <c r="KN29" s="10"/>
      <c r="KO29" s="10"/>
      <c r="KP29" s="10"/>
      <c r="KQ29" s="10"/>
      <c r="KR29" s="10"/>
      <c r="KT29" s="10"/>
      <c r="KU29" s="10"/>
      <c r="KV29" s="10"/>
      <c r="KW29" s="10"/>
      <c r="KX29" s="10"/>
      <c r="KZ29" s="10"/>
      <c r="LA29" s="10"/>
      <c r="LB29" s="10"/>
      <c r="LC29" s="10"/>
      <c r="LD29" s="10"/>
      <c r="LF29" s="6"/>
      <c r="LG29" s="6"/>
      <c r="LH29" s="6"/>
      <c r="LI29" s="6"/>
      <c r="LJ29" s="6"/>
      <c r="LL29" s="6"/>
      <c r="LM29" s="6"/>
      <c r="LN29" s="6"/>
      <c r="LO29" s="6"/>
      <c r="LP29" s="6"/>
      <c r="LR29" s="10"/>
      <c r="LS29" s="10"/>
      <c r="LT29" s="10"/>
      <c r="LU29" s="10"/>
      <c r="LV29" s="10"/>
      <c r="LX29" s="10"/>
      <c r="LY29" s="10"/>
      <c r="LZ29" s="10"/>
      <c r="MA29" s="10"/>
      <c r="MB29" s="10"/>
      <c r="MD29" s="10"/>
      <c r="ME29" s="10"/>
      <c r="MF29" s="10"/>
      <c r="MG29" s="10"/>
      <c r="MH29" s="10"/>
      <c r="MJ29" s="6"/>
      <c r="MK29" s="6"/>
      <c r="ML29" s="6"/>
      <c r="MM29" s="6"/>
      <c r="MN29" s="6"/>
      <c r="MP29" s="10"/>
      <c r="MQ29" s="10"/>
      <c r="MR29" s="10"/>
      <c r="MS29" s="10"/>
      <c r="MT29" s="10"/>
      <c r="MV29" s="6"/>
      <c r="MW29" s="6"/>
      <c r="MX29" s="6"/>
      <c r="MY29" s="6"/>
      <c r="MZ29" s="6"/>
      <c r="NB29" s="6"/>
      <c r="NC29" s="6"/>
      <c r="ND29" s="6"/>
      <c r="NE29" s="6"/>
      <c r="NF29" s="6"/>
      <c r="NH29" s="10"/>
      <c r="NI29" s="10"/>
      <c r="NJ29" s="10"/>
      <c r="NK29" s="10"/>
      <c r="NL29" s="10"/>
      <c r="NN29" s="10"/>
      <c r="NO29" s="10"/>
      <c r="NP29" s="10"/>
      <c r="NQ29" s="10"/>
      <c r="NR29" s="10"/>
      <c r="QB29" s="4"/>
      <c r="QC29" s="4"/>
      <c r="QD29" s="4"/>
      <c r="QE29" s="4"/>
      <c r="QF29" s="4"/>
    </row>
    <row r="30" spans="1:460" x14ac:dyDescent="0.2">
      <c r="A30" s="8">
        <v>3</v>
      </c>
      <c r="B30" s="8" t="s">
        <v>6</v>
      </c>
      <c r="C30" s="8">
        <v>12</v>
      </c>
      <c r="D30" s="8">
        <v>10</v>
      </c>
      <c r="E30" s="8">
        <v>5</v>
      </c>
      <c r="F30" s="8" t="s">
        <v>9</v>
      </c>
      <c r="G30" s="8" t="s">
        <v>45</v>
      </c>
      <c r="H30" s="8" t="s">
        <v>9</v>
      </c>
      <c r="J30" s="12"/>
      <c r="K30" s="12" t="s">
        <v>21</v>
      </c>
      <c r="L30" s="12"/>
      <c r="M30" s="12">
        <v>2</v>
      </c>
      <c r="N30" s="12"/>
      <c r="O30" s="12"/>
      <c r="R30" s="10" t="s">
        <v>21</v>
      </c>
      <c r="S30" s="10"/>
      <c r="T30" s="10">
        <v>2</v>
      </c>
      <c r="U30" s="10"/>
      <c r="V30" s="10"/>
      <c r="X30" s="10" t="s">
        <v>21</v>
      </c>
      <c r="Y30" s="10"/>
      <c r="Z30" s="10">
        <v>1</v>
      </c>
      <c r="AA30" s="10"/>
      <c r="AB30" s="10"/>
      <c r="AD30" s="6" t="s">
        <v>21</v>
      </c>
      <c r="AE30" s="6"/>
      <c r="AF30" s="6">
        <v>3</v>
      </c>
      <c r="AG30" s="6"/>
      <c r="AH30" s="6"/>
      <c r="AJ30" s="10" t="s">
        <v>21</v>
      </c>
      <c r="AK30" s="10"/>
      <c r="AL30" s="10">
        <v>2</v>
      </c>
      <c r="AM30" s="10"/>
      <c r="AN30" s="10"/>
      <c r="AP30" s="6" t="s">
        <v>21</v>
      </c>
      <c r="AQ30" s="6"/>
      <c r="AR30" s="6">
        <v>1</v>
      </c>
      <c r="AS30" s="6"/>
      <c r="AT30" s="6"/>
      <c r="AV30" s="10" t="s">
        <v>21</v>
      </c>
      <c r="AW30" s="10"/>
      <c r="AX30" s="10">
        <v>4</v>
      </c>
      <c r="AY30" s="10"/>
      <c r="AZ30" s="10"/>
      <c r="BB30" s="6" t="s">
        <v>21</v>
      </c>
      <c r="BC30" s="6"/>
      <c r="BD30" s="6">
        <v>0</v>
      </c>
      <c r="BE30" s="6"/>
      <c r="BF30" s="6"/>
      <c r="BH30" s="10" t="s">
        <v>21</v>
      </c>
      <c r="BI30" s="10"/>
      <c r="BJ30" s="10">
        <v>3</v>
      </c>
      <c r="BK30" s="10"/>
      <c r="BL30" s="10"/>
      <c r="BN30" s="6" t="s">
        <v>21</v>
      </c>
      <c r="BO30" s="6"/>
      <c r="BP30" s="6">
        <v>1</v>
      </c>
      <c r="BQ30" s="6"/>
      <c r="BR30" s="6"/>
      <c r="BT30" s="10" t="s">
        <v>21</v>
      </c>
      <c r="BU30" s="10"/>
      <c r="BV30" s="10">
        <v>2</v>
      </c>
      <c r="BW30" s="10"/>
      <c r="BX30" s="10"/>
      <c r="BZ30" s="6" t="s">
        <v>21</v>
      </c>
      <c r="CA30" s="6"/>
      <c r="CB30" s="6">
        <v>1</v>
      </c>
      <c r="CC30" s="6"/>
      <c r="CD30" s="6"/>
      <c r="CF30" s="10" t="s">
        <v>21</v>
      </c>
      <c r="CG30" s="10"/>
      <c r="CH30" s="10">
        <v>1</v>
      </c>
      <c r="CI30" s="10"/>
      <c r="CJ30" s="10"/>
      <c r="CL30" s="6" t="s">
        <v>21</v>
      </c>
      <c r="CM30" s="6"/>
      <c r="CN30" s="6">
        <v>3</v>
      </c>
      <c r="CO30" s="6"/>
      <c r="CP30" s="6"/>
      <c r="CR30" s="10" t="s">
        <v>21</v>
      </c>
      <c r="CS30" s="10"/>
      <c r="CT30" s="10">
        <v>0</v>
      </c>
      <c r="CU30" s="10"/>
      <c r="CV30" s="10"/>
      <c r="CX30" s="6" t="s">
        <v>21</v>
      </c>
      <c r="CY30" s="6"/>
      <c r="CZ30" s="6">
        <v>3</v>
      </c>
      <c r="DA30" s="6"/>
      <c r="DB30" s="6"/>
      <c r="DD30" s="10" t="s">
        <v>21</v>
      </c>
      <c r="DE30" s="10"/>
      <c r="DF30" s="10">
        <v>2</v>
      </c>
      <c r="DG30" s="10"/>
      <c r="DH30" s="10"/>
      <c r="DJ30" s="6" t="s">
        <v>21</v>
      </c>
      <c r="DK30" s="6"/>
      <c r="DL30" s="6">
        <v>1</v>
      </c>
      <c r="DM30" s="6"/>
      <c r="DN30" s="6"/>
      <c r="DP30" s="10" t="s">
        <v>21</v>
      </c>
      <c r="DQ30" s="10"/>
      <c r="DR30" s="10">
        <v>4</v>
      </c>
      <c r="DS30" s="10"/>
      <c r="DT30" s="10"/>
      <c r="DV30" s="6" t="s">
        <v>21</v>
      </c>
      <c r="DW30" s="6"/>
      <c r="DX30" s="6">
        <v>2</v>
      </c>
      <c r="DY30" s="6"/>
      <c r="DZ30" s="6"/>
      <c r="EB30" s="10" t="s">
        <v>21</v>
      </c>
      <c r="EC30" s="10"/>
      <c r="ED30" s="10">
        <v>0</v>
      </c>
      <c r="EE30" s="10"/>
      <c r="EF30" s="10"/>
      <c r="EH30" s="6" t="s">
        <v>21</v>
      </c>
      <c r="EI30" s="6"/>
      <c r="EJ30" s="6">
        <v>2</v>
      </c>
      <c r="EK30" s="6"/>
      <c r="EL30" s="6"/>
      <c r="EN30" s="10" t="s">
        <v>21</v>
      </c>
      <c r="EO30" s="10"/>
      <c r="EP30" s="10">
        <v>0</v>
      </c>
      <c r="EQ30" s="10"/>
      <c r="ER30" s="10"/>
      <c r="ET30" s="6" t="s">
        <v>21</v>
      </c>
      <c r="EU30" s="6"/>
      <c r="EV30" s="6">
        <v>2</v>
      </c>
      <c r="EW30" s="6"/>
      <c r="EX30" s="6"/>
      <c r="EZ30" s="10" t="s">
        <v>21</v>
      </c>
      <c r="FA30" s="10"/>
      <c r="FB30" s="10">
        <v>2</v>
      </c>
      <c r="FC30" s="10"/>
      <c r="FD30" s="10"/>
      <c r="FF30" s="6" t="s">
        <v>21</v>
      </c>
      <c r="FG30" s="6"/>
      <c r="FH30" s="6">
        <v>2</v>
      </c>
      <c r="FI30" s="6"/>
      <c r="FJ30" s="6"/>
      <c r="FL30" s="10" t="s">
        <v>21</v>
      </c>
      <c r="FM30" s="10"/>
      <c r="FN30" s="10">
        <v>3</v>
      </c>
      <c r="FO30" s="10"/>
      <c r="FP30" s="10"/>
      <c r="FR30" s="6" t="s">
        <v>21</v>
      </c>
      <c r="FS30" s="6"/>
      <c r="FT30" s="6">
        <v>6</v>
      </c>
      <c r="FU30" s="6"/>
      <c r="FV30" s="6"/>
      <c r="FX30" s="10" t="s">
        <v>21</v>
      </c>
      <c r="FY30" s="10"/>
      <c r="FZ30" s="10">
        <v>1</v>
      </c>
      <c r="GA30" s="10"/>
      <c r="GB30" s="10"/>
      <c r="GD30" s="6" t="s">
        <v>21</v>
      </c>
      <c r="GE30" s="6"/>
      <c r="GF30" s="6">
        <v>3</v>
      </c>
      <c r="GG30" s="6"/>
      <c r="GH30" s="6"/>
      <c r="GJ30" s="6" t="s">
        <v>21</v>
      </c>
      <c r="GK30" s="6"/>
      <c r="GL30" s="6">
        <v>4</v>
      </c>
      <c r="GM30" s="6"/>
      <c r="GN30" s="6"/>
      <c r="GP30" s="10" t="s">
        <v>21</v>
      </c>
      <c r="GQ30" s="10"/>
      <c r="GR30" s="10">
        <v>1</v>
      </c>
      <c r="GS30" s="10"/>
      <c r="GT30" s="10"/>
      <c r="GV30" s="10" t="s">
        <v>21</v>
      </c>
      <c r="GW30" s="10"/>
      <c r="GX30" s="10">
        <v>0</v>
      </c>
      <c r="GY30" s="10"/>
      <c r="GZ30" s="10"/>
      <c r="HB30" s="6" t="s">
        <v>21</v>
      </c>
      <c r="HC30" s="6"/>
      <c r="HD30" s="6">
        <v>1</v>
      </c>
      <c r="HE30" s="6"/>
      <c r="HF30" s="6"/>
      <c r="HH30" s="10" t="s">
        <v>21</v>
      </c>
      <c r="HI30" s="10"/>
      <c r="HJ30" s="10">
        <v>2</v>
      </c>
      <c r="HK30" s="10"/>
      <c r="HL30" s="10"/>
      <c r="HN30" s="6" t="s">
        <v>21</v>
      </c>
      <c r="HO30" s="6"/>
      <c r="HP30" s="6">
        <v>5</v>
      </c>
      <c r="HQ30" s="6"/>
      <c r="HR30" s="6"/>
      <c r="HT30" s="10" t="s">
        <v>21</v>
      </c>
      <c r="HU30" s="10"/>
      <c r="HV30" s="10">
        <v>5</v>
      </c>
      <c r="HW30" s="10"/>
      <c r="HX30" s="10"/>
      <c r="HZ30" s="10" t="s">
        <v>21</v>
      </c>
      <c r="IA30" s="10"/>
      <c r="IB30" s="10">
        <v>2</v>
      </c>
      <c r="IC30" s="10"/>
      <c r="ID30" s="10"/>
      <c r="IF30" s="6" t="s">
        <v>21</v>
      </c>
      <c r="IG30" s="6"/>
      <c r="IH30" s="6">
        <v>1</v>
      </c>
      <c r="II30" s="6"/>
      <c r="IJ30" s="6"/>
      <c r="IL30" s="10" t="s">
        <v>21</v>
      </c>
      <c r="IM30" s="10"/>
      <c r="IN30" s="10">
        <v>6</v>
      </c>
      <c r="IO30" s="10"/>
      <c r="IP30" s="10"/>
      <c r="IR30" s="10" t="s">
        <v>21</v>
      </c>
      <c r="IS30" s="10"/>
      <c r="IT30" s="10">
        <v>0</v>
      </c>
      <c r="IU30" s="10"/>
      <c r="IV30" s="10"/>
      <c r="IX30" s="6" t="s">
        <v>21</v>
      </c>
      <c r="IY30" s="6"/>
      <c r="IZ30" s="6">
        <v>2</v>
      </c>
      <c r="JA30" s="6"/>
      <c r="JB30" s="6"/>
      <c r="JD30" s="6" t="s">
        <v>21</v>
      </c>
      <c r="JE30" s="6"/>
      <c r="JF30" s="6">
        <v>0</v>
      </c>
      <c r="JG30" s="6"/>
      <c r="JH30" s="6"/>
      <c r="JJ30" s="10" t="s">
        <v>21</v>
      </c>
      <c r="JK30" s="10"/>
      <c r="JL30" s="10">
        <v>3</v>
      </c>
      <c r="JM30" s="10"/>
      <c r="JN30" s="10"/>
      <c r="JP30" s="6" t="s">
        <v>21</v>
      </c>
      <c r="JQ30" s="6"/>
      <c r="JR30" s="6">
        <v>1</v>
      </c>
      <c r="JS30" s="6"/>
      <c r="JT30" s="6"/>
      <c r="JV30" s="6" t="s">
        <v>21</v>
      </c>
      <c r="JW30" s="6"/>
      <c r="JX30" s="6">
        <v>1</v>
      </c>
      <c r="JY30" s="6"/>
      <c r="JZ30" s="6"/>
      <c r="KB30" s="6" t="s">
        <v>21</v>
      </c>
      <c r="KC30" s="6"/>
      <c r="KD30" s="6">
        <v>4</v>
      </c>
      <c r="KE30" s="6"/>
      <c r="KF30" s="6"/>
      <c r="KH30" s="6" t="s">
        <v>21</v>
      </c>
      <c r="KI30" s="6"/>
      <c r="KJ30" s="6">
        <v>3</v>
      </c>
      <c r="KK30" s="6"/>
      <c r="KL30" s="6"/>
      <c r="KN30" s="10" t="s">
        <v>21</v>
      </c>
      <c r="KO30" s="10"/>
      <c r="KP30" s="10">
        <v>2</v>
      </c>
      <c r="KQ30" s="10"/>
      <c r="KR30" s="10"/>
      <c r="KT30" s="10" t="s">
        <v>21</v>
      </c>
      <c r="KU30" s="10"/>
      <c r="KV30" s="10">
        <v>3</v>
      </c>
      <c r="KW30" s="10"/>
      <c r="KX30" s="10"/>
      <c r="KZ30" s="10" t="s">
        <v>21</v>
      </c>
      <c r="LA30" s="10"/>
      <c r="LB30" s="10">
        <v>2</v>
      </c>
      <c r="LC30" s="10"/>
      <c r="LD30" s="10"/>
      <c r="LF30" s="6" t="s">
        <v>21</v>
      </c>
      <c r="LG30" s="6"/>
      <c r="LH30" s="6">
        <v>4</v>
      </c>
      <c r="LI30" s="6"/>
      <c r="LJ30" s="6"/>
      <c r="LL30" s="6" t="s">
        <v>21</v>
      </c>
      <c r="LM30" s="6"/>
      <c r="LN30" s="6">
        <v>1</v>
      </c>
      <c r="LO30" s="6"/>
      <c r="LP30" s="6"/>
      <c r="LR30" s="10" t="s">
        <v>21</v>
      </c>
      <c r="LS30" s="10"/>
      <c r="LT30" s="10">
        <v>1</v>
      </c>
      <c r="LU30" s="10"/>
      <c r="LV30" s="10"/>
      <c r="LX30" s="10" t="s">
        <v>21</v>
      </c>
      <c r="LY30" s="10"/>
      <c r="LZ30" s="10">
        <v>2</v>
      </c>
      <c r="MA30" s="10"/>
      <c r="MB30" s="10"/>
      <c r="MD30" s="10" t="s">
        <v>21</v>
      </c>
      <c r="ME30" s="10"/>
      <c r="MF30" s="10">
        <v>3</v>
      </c>
      <c r="MG30" s="10"/>
      <c r="MH30" s="10"/>
      <c r="MJ30" s="6" t="s">
        <v>21</v>
      </c>
      <c r="MK30" s="6"/>
      <c r="ML30" s="6">
        <v>5</v>
      </c>
      <c r="MM30" s="6"/>
      <c r="MN30" s="6"/>
      <c r="MP30" s="10" t="s">
        <v>21</v>
      </c>
      <c r="MQ30" s="10"/>
      <c r="MR30" s="10">
        <v>5</v>
      </c>
      <c r="MS30" s="10"/>
      <c r="MT30" s="10"/>
      <c r="MV30" s="6" t="s">
        <v>21</v>
      </c>
      <c r="MW30" s="6"/>
      <c r="MX30" s="6">
        <v>0</v>
      </c>
      <c r="MY30" s="6"/>
      <c r="MZ30" s="6"/>
      <c r="NB30" s="6" t="s">
        <v>21</v>
      </c>
      <c r="NC30" s="6"/>
      <c r="ND30" s="6">
        <v>3</v>
      </c>
      <c r="NE30" s="6"/>
      <c r="NF30" s="6"/>
      <c r="NH30" s="10" t="s">
        <v>21</v>
      </c>
      <c r="NI30" s="10"/>
      <c r="NJ30" s="10">
        <v>0</v>
      </c>
      <c r="NK30" s="10"/>
      <c r="NL30" s="10"/>
      <c r="NN30" s="10" t="s">
        <v>21</v>
      </c>
      <c r="NO30" s="10"/>
      <c r="NP30" s="10">
        <v>2</v>
      </c>
      <c r="NQ30" s="10"/>
      <c r="NR30" s="10"/>
      <c r="NT30" s="1" t="s">
        <v>21</v>
      </c>
      <c r="NV30" s="1">
        <v>5</v>
      </c>
      <c r="NZ30" s="1" t="s">
        <v>21</v>
      </c>
      <c r="OB30" s="1">
        <v>10</v>
      </c>
      <c r="OF30" s="1" t="s">
        <v>21</v>
      </c>
      <c r="OH30" s="1">
        <v>0</v>
      </c>
      <c r="OL30" s="1" t="s">
        <v>21</v>
      </c>
      <c r="ON30" s="1">
        <v>1</v>
      </c>
      <c r="OR30" s="1" t="s">
        <v>21</v>
      </c>
      <c r="OT30" s="1">
        <v>2</v>
      </c>
      <c r="OX30" s="1" t="s">
        <v>21</v>
      </c>
      <c r="OZ30" s="1">
        <v>1</v>
      </c>
      <c r="PD30" s="1" t="s">
        <v>21</v>
      </c>
      <c r="PF30" s="1">
        <v>2</v>
      </c>
      <c r="PJ30" s="1" t="s">
        <v>21</v>
      </c>
      <c r="PL30" s="1">
        <v>6</v>
      </c>
      <c r="PP30" s="1" t="s">
        <v>21</v>
      </c>
      <c r="PR30" s="1">
        <v>5</v>
      </c>
      <c r="PV30" s="1" t="s">
        <v>21</v>
      </c>
      <c r="PX30" s="1">
        <v>3</v>
      </c>
      <c r="QB30" s="4" t="s">
        <v>21</v>
      </c>
      <c r="QC30" s="4"/>
      <c r="QD30" s="4">
        <v>1</v>
      </c>
      <c r="QE30" s="4"/>
      <c r="QF30" s="4"/>
      <c r="QH30" s="1" t="s">
        <v>21</v>
      </c>
      <c r="QJ30" s="1">
        <v>1</v>
      </c>
      <c r="QN30" s="1" t="s">
        <v>21</v>
      </c>
      <c r="QP30" s="1">
        <v>2</v>
      </c>
    </row>
    <row r="31" spans="1:460" x14ac:dyDescent="0.2">
      <c r="A31" s="8">
        <v>4</v>
      </c>
      <c r="B31" s="8" t="s">
        <v>6</v>
      </c>
      <c r="C31" s="8">
        <v>11</v>
      </c>
      <c r="D31" s="8">
        <v>40</v>
      </c>
      <c r="E31" s="8">
        <v>4</v>
      </c>
      <c r="F31" s="8" t="s">
        <v>9</v>
      </c>
      <c r="G31" s="8" t="s">
        <v>46</v>
      </c>
      <c r="H31" s="8" t="s">
        <v>9</v>
      </c>
      <c r="J31" s="12"/>
      <c r="K31" s="12" t="s">
        <v>22</v>
      </c>
      <c r="L31" s="12"/>
      <c r="M31" s="12">
        <v>2</v>
      </c>
      <c r="N31" s="12"/>
      <c r="O31" s="12"/>
      <c r="R31" s="10" t="s">
        <v>22</v>
      </c>
      <c r="S31" s="10"/>
      <c r="T31" s="10">
        <v>3</v>
      </c>
      <c r="U31" s="10"/>
      <c r="V31" s="10"/>
      <c r="X31" s="10" t="s">
        <v>22</v>
      </c>
      <c r="Y31" s="10"/>
      <c r="Z31" s="10">
        <v>1</v>
      </c>
      <c r="AA31" s="10"/>
      <c r="AB31" s="10"/>
      <c r="AD31" s="6" t="s">
        <v>22</v>
      </c>
      <c r="AE31" s="6"/>
      <c r="AF31" s="6">
        <v>6</v>
      </c>
      <c r="AG31" s="6"/>
      <c r="AH31" s="6"/>
      <c r="AJ31" s="10" t="s">
        <v>22</v>
      </c>
      <c r="AK31" s="10"/>
      <c r="AL31" s="10">
        <v>1</v>
      </c>
      <c r="AM31" s="10"/>
      <c r="AN31" s="10"/>
      <c r="AP31" s="6" t="s">
        <v>22</v>
      </c>
      <c r="AQ31" s="6"/>
      <c r="AR31" s="6">
        <v>5</v>
      </c>
      <c r="AS31" s="6"/>
      <c r="AT31" s="6"/>
      <c r="AV31" s="10" t="s">
        <v>22</v>
      </c>
      <c r="AW31" s="10"/>
      <c r="AX31" s="10">
        <v>1</v>
      </c>
      <c r="AY31" s="10"/>
      <c r="AZ31" s="10"/>
      <c r="BB31" s="6" t="s">
        <v>22</v>
      </c>
      <c r="BC31" s="6"/>
      <c r="BD31" s="6">
        <v>1</v>
      </c>
      <c r="BE31" s="6"/>
      <c r="BF31" s="6"/>
      <c r="BH31" s="10" t="s">
        <v>22</v>
      </c>
      <c r="BI31" s="10"/>
      <c r="BJ31" s="10">
        <v>3</v>
      </c>
      <c r="BK31" s="10"/>
      <c r="BL31" s="10"/>
      <c r="BN31" s="6" t="s">
        <v>22</v>
      </c>
      <c r="BO31" s="6"/>
      <c r="BP31" s="6">
        <v>3</v>
      </c>
      <c r="BQ31" s="6"/>
      <c r="BR31" s="6"/>
      <c r="BT31" s="10" t="s">
        <v>22</v>
      </c>
      <c r="BU31" s="10"/>
      <c r="BV31" s="10">
        <v>5</v>
      </c>
      <c r="BW31" s="10"/>
      <c r="BX31" s="10"/>
      <c r="BZ31" s="6" t="s">
        <v>22</v>
      </c>
      <c r="CA31" s="6"/>
      <c r="CB31" s="6">
        <v>1</v>
      </c>
      <c r="CC31" s="6"/>
      <c r="CD31" s="6"/>
      <c r="CF31" s="10" t="s">
        <v>22</v>
      </c>
      <c r="CG31" s="10"/>
      <c r="CH31" s="10">
        <v>3</v>
      </c>
      <c r="CI31" s="10"/>
      <c r="CJ31" s="10"/>
      <c r="CL31" s="6" t="s">
        <v>22</v>
      </c>
      <c r="CM31" s="6"/>
      <c r="CN31" s="6">
        <v>2</v>
      </c>
      <c r="CO31" s="6"/>
      <c r="CP31" s="6"/>
      <c r="CR31" s="10" t="s">
        <v>22</v>
      </c>
      <c r="CS31" s="10"/>
      <c r="CT31" s="10">
        <v>1</v>
      </c>
      <c r="CU31" s="10"/>
      <c r="CV31" s="10"/>
      <c r="CX31" s="6" t="s">
        <v>22</v>
      </c>
      <c r="CY31" s="6"/>
      <c r="CZ31" s="6">
        <v>4</v>
      </c>
      <c r="DA31" s="6"/>
      <c r="DB31" s="6"/>
      <c r="DD31" s="10" t="s">
        <v>22</v>
      </c>
      <c r="DE31" s="10"/>
      <c r="DF31" s="10">
        <v>1</v>
      </c>
      <c r="DG31" s="10"/>
      <c r="DH31" s="10"/>
      <c r="DJ31" s="6" t="s">
        <v>22</v>
      </c>
      <c r="DK31" s="6"/>
      <c r="DL31" s="6">
        <v>5</v>
      </c>
      <c r="DM31" s="6"/>
      <c r="DN31" s="6"/>
      <c r="DP31" s="10" t="s">
        <v>22</v>
      </c>
      <c r="DQ31" s="10"/>
      <c r="DR31" s="10">
        <v>4</v>
      </c>
      <c r="DS31" s="10"/>
      <c r="DT31" s="10"/>
      <c r="DV31" s="6" t="s">
        <v>22</v>
      </c>
      <c r="DW31" s="6"/>
      <c r="DX31" s="6">
        <v>1</v>
      </c>
      <c r="DY31" s="6"/>
      <c r="DZ31" s="6"/>
      <c r="EB31" s="10" t="s">
        <v>22</v>
      </c>
      <c r="EC31" s="10"/>
      <c r="ED31" s="10">
        <v>1</v>
      </c>
      <c r="EE31" s="10"/>
      <c r="EF31" s="10"/>
      <c r="EH31" s="6" t="s">
        <v>22</v>
      </c>
      <c r="EI31" s="6"/>
      <c r="EJ31" s="6">
        <v>3</v>
      </c>
      <c r="EK31" s="6"/>
      <c r="EL31" s="6"/>
      <c r="EN31" s="10" t="s">
        <v>22</v>
      </c>
      <c r="EO31" s="10"/>
      <c r="EP31" s="10">
        <v>1</v>
      </c>
      <c r="EQ31" s="10"/>
      <c r="ER31" s="10"/>
      <c r="ET31" s="6" t="s">
        <v>22</v>
      </c>
      <c r="EU31" s="6"/>
      <c r="EV31" s="6">
        <v>1</v>
      </c>
      <c r="EW31" s="6"/>
      <c r="EX31" s="6"/>
      <c r="EZ31" s="10" t="s">
        <v>22</v>
      </c>
      <c r="FA31" s="10"/>
      <c r="FB31" s="10">
        <v>3</v>
      </c>
      <c r="FC31" s="10"/>
      <c r="FD31" s="10"/>
      <c r="FF31" s="6" t="s">
        <v>22</v>
      </c>
      <c r="FG31" s="6"/>
      <c r="FH31" s="6">
        <v>1</v>
      </c>
      <c r="FI31" s="6"/>
      <c r="FJ31" s="6"/>
      <c r="FL31" s="10" t="s">
        <v>22</v>
      </c>
      <c r="FM31" s="10"/>
      <c r="FN31" s="10">
        <v>3</v>
      </c>
      <c r="FO31" s="10"/>
      <c r="FP31" s="10"/>
      <c r="FR31" s="6" t="s">
        <v>22</v>
      </c>
      <c r="FS31" s="6"/>
      <c r="FT31" s="6">
        <v>4</v>
      </c>
      <c r="FU31" s="6"/>
      <c r="FV31" s="6"/>
      <c r="FX31" s="10" t="s">
        <v>22</v>
      </c>
      <c r="FY31" s="10"/>
      <c r="FZ31" s="10">
        <v>1</v>
      </c>
      <c r="GA31" s="10"/>
      <c r="GB31" s="10"/>
      <c r="GD31" s="6" t="s">
        <v>22</v>
      </c>
      <c r="GE31" s="6"/>
      <c r="GF31" s="6">
        <v>1</v>
      </c>
      <c r="GG31" s="6"/>
      <c r="GH31" s="6"/>
      <c r="GJ31" s="6" t="s">
        <v>22</v>
      </c>
      <c r="GK31" s="6"/>
      <c r="GL31" s="6">
        <v>3</v>
      </c>
      <c r="GM31" s="6"/>
      <c r="GN31" s="6"/>
      <c r="GP31" s="10" t="s">
        <v>22</v>
      </c>
      <c r="GQ31" s="10"/>
      <c r="GR31" s="10">
        <v>2</v>
      </c>
      <c r="GS31" s="10"/>
      <c r="GT31" s="10"/>
      <c r="GV31" s="10" t="s">
        <v>22</v>
      </c>
      <c r="GW31" s="10"/>
      <c r="GX31" s="10">
        <v>1</v>
      </c>
      <c r="GY31" s="10"/>
      <c r="GZ31" s="10"/>
      <c r="HB31" s="6" t="s">
        <v>22</v>
      </c>
      <c r="HC31" s="6"/>
      <c r="HD31" s="6">
        <v>3</v>
      </c>
      <c r="HE31" s="6"/>
      <c r="HF31" s="6"/>
      <c r="HH31" s="10" t="s">
        <v>22</v>
      </c>
      <c r="HI31" s="10"/>
      <c r="HJ31" s="10">
        <v>2</v>
      </c>
      <c r="HK31" s="10"/>
      <c r="HL31" s="10"/>
      <c r="HN31" s="6" t="s">
        <v>22</v>
      </c>
      <c r="HO31" s="6"/>
      <c r="HP31" s="6">
        <v>4</v>
      </c>
      <c r="HQ31" s="6"/>
      <c r="HR31" s="6"/>
      <c r="HT31" s="10" t="s">
        <v>22</v>
      </c>
      <c r="HU31" s="10"/>
      <c r="HV31" s="10">
        <v>1</v>
      </c>
      <c r="HW31" s="10"/>
      <c r="HX31" s="10"/>
      <c r="HZ31" s="10" t="s">
        <v>22</v>
      </c>
      <c r="IA31" s="10"/>
      <c r="IB31" s="10">
        <v>1</v>
      </c>
      <c r="IC31" s="10"/>
      <c r="ID31" s="10"/>
      <c r="IF31" s="6" t="s">
        <v>22</v>
      </c>
      <c r="IG31" s="6"/>
      <c r="IH31" s="6">
        <v>1</v>
      </c>
      <c r="II31" s="6"/>
      <c r="IJ31" s="6"/>
      <c r="IL31" s="10" t="s">
        <v>22</v>
      </c>
      <c r="IM31" s="10"/>
      <c r="IN31" s="10">
        <v>4</v>
      </c>
      <c r="IO31" s="10"/>
      <c r="IP31" s="10"/>
      <c r="IR31" s="10" t="s">
        <v>22</v>
      </c>
      <c r="IS31" s="10"/>
      <c r="IT31" s="10">
        <v>1</v>
      </c>
      <c r="IU31" s="10"/>
      <c r="IV31" s="10"/>
      <c r="IX31" s="6" t="s">
        <v>22</v>
      </c>
      <c r="IY31" s="6"/>
      <c r="IZ31" s="6">
        <v>3</v>
      </c>
      <c r="JA31" s="6"/>
      <c r="JB31" s="6"/>
      <c r="JD31" s="6" t="s">
        <v>22</v>
      </c>
      <c r="JE31" s="6"/>
      <c r="JF31" s="6">
        <v>1</v>
      </c>
      <c r="JG31" s="6"/>
      <c r="JH31" s="6"/>
      <c r="JJ31" s="10" t="s">
        <v>22</v>
      </c>
      <c r="JK31" s="10"/>
      <c r="JL31" s="10">
        <v>3</v>
      </c>
      <c r="JM31" s="10"/>
      <c r="JN31" s="10"/>
      <c r="JP31" s="6" t="s">
        <v>22</v>
      </c>
      <c r="JQ31" s="6"/>
      <c r="JR31" s="6">
        <v>1</v>
      </c>
      <c r="JS31" s="6"/>
      <c r="JT31" s="6"/>
      <c r="JV31" s="6" t="s">
        <v>22</v>
      </c>
      <c r="JW31" s="6"/>
      <c r="JX31" s="6">
        <v>1</v>
      </c>
      <c r="JY31" s="6"/>
      <c r="JZ31" s="6"/>
      <c r="KB31" s="6" t="s">
        <v>22</v>
      </c>
      <c r="KC31" s="6"/>
      <c r="KD31" s="6">
        <v>7</v>
      </c>
      <c r="KE31" s="6"/>
      <c r="KF31" s="6"/>
      <c r="KH31" s="6" t="s">
        <v>22</v>
      </c>
      <c r="KI31" s="6"/>
      <c r="KJ31" s="6">
        <v>6</v>
      </c>
      <c r="KK31" s="6"/>
      <c r="KL31" s="6"/>
      <c r="KN31" s="10" t="s">
        <v>22</v>
      </c>
      <c r="KO31" s="10"/>
      <c r="KP31" s="10">
        <v>1</v>
      </c>
      <c r="KQ31" s="10"/>
      <c r="KR31" s="10"/>
      <c r="KT31" s="10" t="s">
        <v>22</v>
      </c>
      <c r="KU31" s="10"/>
      <c r="KV31" s="10">
        <v>2</v>
      </c>
      <c r="KW31" s="10"/>
      <c r="KX31" s="10"/>
      <c r="KZ31" s="10" t="s">
        <v>22</v>
      </c>
      <c r="LA31" s="10"/>
      <c r="LB31" s="10">
        <v>1</v>
      </c>
      <c r="LC31" s="10"/>
      <c r="LD31" s="10"/>
      <c r="LF31" s="6" t="s">
        <v>22</v>
      </c>
      <c r="LG31" s="6"/>
      <c r="LH31" s="6">
        <v>4</v>
      </c>
      <c r="LI31" s="6"/>
      <c r="LJ31" s="6"/>
      <c r="LL31" s="6" t="s">
        <v>22</v>
      </c>
      <c r="LM31" s="6"/>
      <c r="LN31" s="6">
        <v>1</v>
      </c>
      <c r="LO31" s="6"/>
      <c r="LP31" s="6"/>
      <c r="LR31" s="10" t="s">
        <v>22</v>
      </c>
      <c r="LS31" s="10"/>
      <c r="LT31" s="10">
        <v>2</v>
      </c>
      <c r="LU31" s="10"/>
      <c r="LV31" s="10"/>
      <c r="LX31" s="10" t="s">
        <v>22</v>
      </c>
      <c r="LY31" s="10"/>
      <c r="LZ31" s="10">
        <v>3</v>
      </c>
      <c r="MA31" s="10"/>
      <c r="MB31" s="10"/>
      <c r="MD31" s="10" t="s">
        <v>22</v>
      </c>
      <c r="ME31" s="10"/>
      <c r="MF31" s="10">
        <v>2</v>
      </c>
      <c r="MG31" s="10"/>
      <c r="MH31" s="10"/>
      <c r="MJ31" s="6" t="s">
        <v>22</v>
      </c>
      <c r="MK31" s="6"/>
      <c r="ML31" s="6">
        <v>2</v>
      </c>
      <c r="MM31" s="6"/>
      <c r="MN31" s="6"/>
      <c r="MP31" s="10" t="s">
        <v>22</v>
      </c>
      <c r="MQ31" s="10"/>
      <c r="MR31" s="10">
        <v>7</v>
      </c>
      <c r="MS31" s="10"/>
      <c r="MT31" s="10"/>
      <c r="MV31" s="6" t="s">
        <v>22</v>
      </c>
      <c r="MW31" s="6"/>
      <c r="MX31" s="6">
        <v>1</v>
      </c>
      <c r="MY31" s="6"/>
      <c r="MZ31" s="6"/>
      <c r="NB31" s="6" t="s">
        <v>22</v>
      </c>
      <c r="NC31" s="6"/>
      <c r="ND31" s="6">
        <v>3</v>
      </c>
      <c r="NE31" s="6"/>
      <c r="NF31" s="6"/>
      <c r="NH31" s="10" t="s">
        <v>22</v>
      </c>
      <c r="NI31" s="10"/>
      <c r="NJ31" s="10">
        <v>1</v>
      </c>
      <c r="NK31" s="10"/>
      <c r="NL31" s="10"/>
      <c r="NN31" s="10" t="s">
        <v>22</v>
      </c>
      <c r="NO31" s="10"/>
      <c r="NP31" s="10">
        <v>2</v>
      </c>
      <c r="NQ31" s="10"/>
      <c r="NR31" s="10"/>
      <c r="NT31" s="1" t="s">
        <v>22</v>
      </c>
      <c r="NV31" s="1">
        <v>4</v>
      </c>
      <c r="NZ31" s="1" t="s">
        <v>22</v>
      </c>
      <c r="OB31" s="1">
        <v>3</v>
      </c>
      <c r="OF31" s="1" t="s">
        <v>22</v>
      </c>
      <c r="OH31" s="1">
        <v>0</v>
      </c>
      <c r="OL31" s="1" t="s">
        <v>22</v>
      </c>
      <c r="ON31" s="1">
        <v>3</v>
      </c>
      <c r="OR31" s="1" t="s">
        <v>22</v>
      </c>
      <c r="OT31" s="1">
        <v>1</v>
      </c>
      <c r="OX31" s="1" t="s">
        <v>22</v>
      </c>
      <c r="OZ31" s="1">
        <v>3</v>
      </c>
      <c r="PD31" s="1" t="s">
        <v>22</v>
      </c>
      <c r="PF31" s="1">
        <v>2</v>
      </c>
      <c r="PJ31" s="1" t="s">
        <v>22</v>
      </c>
      <c r="PL31" s="1">
        <v>5</v>
      </c>
      <c r="PP31" s="1" t="s">
        <v>22</v>
      </c>
      <c r="PR31" s="1">
        <v>3</v>
      </c>
      <c r="PV31" s="1" t="s">
        <v>22</v>
      </c>
      <c r="PX31" s="1">
        <v>6</v>
      </c>
      <c r="QB31" s="4" t="s">
        <v>22</v>
      </c>
      <c r="QC31" s="4"/>
      <c r="QD31" s="4">
        <v>2</v>
      </c>
      <c r="QE31" s="4"/>
      <c r="QF31" s="4"/>
      <c r="QH31" s="1" t="s">
        <v>22</v>
      </c>
      <c r="QJ31" s="1">
        <v>1</v>
      </c>
      <c r="QN31" s="1" t="s">
        <v>22</v>
      </c>
      <c r="QP31" s="1">
        <v>3</v>
      </c>
    </row>
    <row r="32" spans="1:460" x14ac:dyDescent="0.2">
      <c r="A32" s="8">
        <v>4</v>
      </c>
      <c r="B32" s="8" t="s">
        <v>6</v>
      </c>
      <c r="C32" s="8">
        <v>12</v>
      </c>
      <c r="D32" s="8">
        <v>20</v>
      </c>
      <c r="E32" s="8">
        <v>5</v>
      </c>
      <c r="F32" s="8" t="s">
        <v>9</v>
      </c>
      <c r="G32" s="8" t="s">
        <v>45</v>
      </c>
      <c r="H32" s="8" t="s">
        <v>9</v>
      </c>
      <c r="J32" s="12"/>
      <c r="K32" s="12"/>
      <c r="L32" s="12"/>
      <c r="M32" s="12"/>
      <c r="N32" s="12"/>
      <c r="O32" s="12"/>
      <c r="R32" s="10"/>
      <c r="S32" s="10"/>
      <c r="T32" s="10"/>
      <c r="U32" s="10"/>
      <c r="V32" s="10"/>
      <c r="X32" s="10"/>
      <c r="Y32" s="10"/>
      <c r="Z32" s="10"/>
      <c r="AA32" s="10"/>
      <c r="AB32" s="10"/>
      <c r="AD32" s="6"/>
      <c r="AE32" s="6"/>
      <c r="AF32" s="6"/>
      <c r="AG32" s="6"/>
      <c r="AH32" s="6"/>
      <c r="AJ32" s="10"/>
      <c r="AK32" s="10"/>
      <c r="AL32" s="10"/>
      <c r="AM32" s="10"/>
      <c r="AN32" s="10"/>
      <c r="AP32" s="6"/>
      <c r="AQ32" s="6"/>
      <c r="AR32" s="6"/>
      <c r="AS32" s="6"/>
      <c r="AT32" s="6"/>
      <c r="AV32" s="10"/>
      <c r="AW32" s="10"/>
      <c r="AX32" s="10"/>
      <c r="AY32" s="10"/>
      <c r="AZ32" s="10"/>
      <c r="BB32" s="6"/>
      <c r="BC32" s="6"/>
      <c r="BD32" s="6"/>
      <c r="BE32" s="6"/>
      <c r="BF32" s="6"/>
      <c r="BH32" s="10"/>
      <c r="BI32" s="10"/>
      <c r="BJ32" s="10"/>
      <c r="BK32" s="10"/>
      <c r="BL32" s="10"/>
      <c r="BN32" s="6"/>
      <c r="BO32" s="6"/>
      <c r="BP32" s="6"/>
      <c r="BQ32" s="6"/>
      <c r="BR32" s="6"/>
      <c r="BT32" s="10"/>
      <c r="BU32" s="10"/>
      <c r="BV32" s="10"/>
      <c r="BW32" s="10"/>
      <c r="BX32" s="10"/>
      <c r="BZ32" s="6"/>
      <c r="CA32" s="6"/>
      <c r="CB32" s="6"/>
      <c r="CC32" s="6"/>
      <c r="CD32" s="6"/>
      <c r="CF32" s="10"/>
      <c r="CG32" s="10"/>
      <c r="CH32" s="10"/>
      <c r="CI32" s="10"/>
      <c r="CJ32" s="10"/>
      <c r="CL32" s="6"/>
      <c r="CM32" s="6"/>
      <c r="CN32" s="6"/>
      <c r="CO32" s="6"/>
      <c r="CP32" s="6"/>
      <c r="CR32" s="10"/>
      <c r="CS32" s="10"/>
      <c r="CT32" s="10"/>
      <c r="CU32" s="10"/>
      <c r="CV32" s="10"/>
      <c r="CX32" s="6"/>
      <c r="CY32" s="6"/>
      <c r="CZ32" s="6"/>
      <c r="DA32" s="6"/>
      <c r="DB32" s="6"/>
      <c r="DD32" s="10"/>
      <c r="DE32" s="10"/>
      <c r="DF32" s="10"/>
      <c r="DG32" s="10"/>
      <c r="DH32" s="10"/>
      <c r="DJ32" s="6"/>
      <c r="DK32" s="6"/>
      <c r="DL32" s="6"/>
      <c r="DM32" s="6"/>
      <c r="DN32" s="6"/>
      <c r="DP32" s="10"/>
      <c r="DQ32" s="10"/>
      <c r="DR32" s="10"/>
      <c r="DS32" s="10"/>
      <c r="DT32" s="10"/>
      <c r="DV32" s="6"/>
      <c r="DW32" s="6"/>
      <c r="DX32" s="6"/>
      <c r="DY32" s="6"/>
      <c r="DZ32" s="6"/>
      <c r="EB32" s="10"/>
      <c r="EC32" s="10"/>
      <c r="ED32" s="10"/>
      <c r="EE32" s="10"/>
      <c r="EF32" s="10"/>
      <c r="EH32" s="6"/>
      <c r="EI32" s="6"/>
      <c r="EJ32" s="6"/>
      <c r="EK32" s="6"/>
      <c r="EL32" s="6"/>
      <c r="EN32" s="10"/>
      <c r="EO32" s="10"/>
      <c r="EP32" s="10"/>
      <c r="EQ32" s="10"/>
      <c r="ER32" s="10"/>
      <c r="ET32" s="6"/>
      <c r="EU32" s="6"/>
      <c r="EV32" s="6"/>
      <c r="EW32" s="6"/>
      <c r="EX32" s="6"/>
      <c r="EZ32" s="10"/>
      <c r="FA32" s="10"/>
      <c r="FB32" s="10"/>
      <c r="FC32" s="10"/>
      <c r="FD32" s="10"/>
      <c r="FF32" s="6"/>
      <c r="FG32" s="6"/>
      <c r="FH32" s="6"/>
      <c r="FI32" s="6"/>
      <c r="FJ32" s="6"/>
      <c r="FL32" s="10"/>
      <c r="FM32" s="10"/>
      <c r="FN32" s="10"/>
      <c r="FO32" s="10"/>
      <c r="FP32" s="10"/>
      <c r="FR32" s="6"/>
      <c r="FS32" s="6"/>
      <c r="FT32" s="6"/>
      <c r="FU32" s="6"/>
      <c r="FV32" s="6"/>
      <c r="FX32" s="10"/>
      <c r="FY32" s="10"/>
      <c r="FZ32" s="10"/>
      <c r="GA32" s="10"/>
      <c r="GB32" s="10"/>
      <c r="GD32" s="6"/>
      <c r="GE32" s="6"/>
      <c r="GF32" s="6"/>
      <c r="GG32" s="6"/>
      <c r="GH32" s="6"/>
      <c r="GJ32" s="6"/>
      <c r="GK32" s="6"/>
      <c r="GL32" s="6"/>
      <c r="GM32" s="6"/>
      <c r="GN32" s="6"/>
      <c r="GP32" s="10"/>
      <c r="GQ32" s="10"/>
      <c r="GR32" s="10"/>
      <c r="GS32" s="10"/>
      <c r="GT32" s="10"/>
      <c r="GV32" s="10"/>
      <c r="GW32" s="10"/>
      <c r="GX32" s="10"/>
      <c r="GY32" s="10"/>
      <c r="GZ32" s="10"/>
      <c r="HB32" s="6"/>
      <c r="HC32" s="6"/>
      <c r="HD32" s="6"/>
      <c r="HE32" s="6"/>
      <c r="HF32" s="6"/>
      <c r="HH32" s="10"/>
      <c r="HI32" s="10"/>
      <c r="HJ32" s="10"/>
      <c r="HK32" s="10"/>
      <c r="HL32" s="10"/>
      <c r="HN32" s="6"/>
      <c r="HO32" s="6"/>
      <c r="HP32" s="6"/>
      <c r="HQ32" s="6"/>
      <c r="HR32" s="6"/>
      <c r="HT32" s="10"/>
      <c r="HU32" s="10"/>
      <c r="HV32" s="10"/>
      <c r="HW32" s="10"/>
      <c r="HX32" s="10"/>
      <c r="HZ32" s="10"/>
      <c r="IA32" s="10"/>
      <c r="IB32" s="10"/>
      <c r="IC32" s="10"/>
      <c r="ID32" s="10"/>
      <c r="IF32" s="6"/>
      <c r="IG32" s="6"/>
      <c r="IH32" s="6"/>
      <c r="II32" s="6"/>
      <c r="IJ32" s="6"/>
      <c r="IL32" s="10"/>
      <c r="IM32" s="10"/>
      <c r="IN32" s="10"/>
      <c r="IO32" s="10"/>
      <c r="IP32" s="10"/>
      <c r="IR32" s="10"/>
      <c r="IS32" s="10"/>
      <c r="IT32" s="10"/>
      <c r="IU32" s="10"/>
      <c r="IV32" s="10"/>
      <c r="IX32" s="6"/>
      <c r="IY32" s="6"/>
      <c r="IZ32" s="6"/>
      <c r="JA32" s="6"/>
      <c r="JB32" s="6"/>
      <c r="JD32" s="6"/>
      <c r="JE32" s="6"/>
      <c r="JF32" s="6"/>
      <c r="JG32" s="6"/>
      <c r="JH32" s="6"/>
      <c r="JJ32" s="10"/>
      <c r="JK32" s="10"/>
      <c r="JL32" s="10"/>
      <c r="JM32" s="10"/>
      <c r="JN32" s="10"/>
      <c r="JP32" s="6"/>
      <c r="JQ32" s="6"/>
      <c r="JR32" s="6"/>
      <c r="JS32" s="6"/>
      <c r="JT32" s="6"/>
      <c r="JV32" s="6"/>
      <c r="JW32" s="6"/>
      <c r="JX32" s="6"/>
      <c r="JY32" s="6"/>
      <c r="JZ32" s="6"/>
      <c r="KB32" s="6"/>
      <c r="KC32" s="6"/>
      <c r="KD32" s="6"/>
      <c r="KE32" s="6"/>
      <c r="KF32" s="6"/>
      <c r="KH32" s="6"/>
      <c r="KI32" s="6"/>
      <c r="KJ32" s="6"/>
      <c r="KK32" s="6"/>
      <c r="KL32" s="6"/>
      <c r="KN32" s="10"/>
      <c r="KO32" s="10"/>
      <c r="KP32" s="10"/>
      <c r="KQ32" s="10"/>
      <c r="KR32" s="10"/>
      <c r="KT32" s="10"/>
      <c r="KU32" s="10"/>
      <c r="KV32" s="10"/>
      <c r="KW32" s="10"/>
      <c r="KX32" s="10"/>
      <c r="KZ32" s="10"/>
      <c r="LA32" s="10"/>
      <c r="LB32" s="10"/>
      <c r="LC32" s="10"/>
      <c r="LD32" s="10"/>
      <c r="LF32" s="6"/>
      <c r="LG32" s="6"/>
      <c r="LH32" s="6"/>
      <c r="LI32" s="6"/>
      <c r="LJ32" s="6"/>
      <c r="LL32" s="6"/>
      <c r="LM32" s="6"/>
      <c r="LN32" s="6"/>
      <c r="LO32" s="6"/>
      <c r="LP32" s="6"/>
      <c r="LR32" s="10"/>
      <c r="LS32" s="10"/>
      <c r="LT32" s="10"/>
      <c r="LU32" s="10"/>
      <c r="LV32" s="10"/>
      <c r="LX32" s="10"/>
      <c r="LY32" s="10"/>
      <c r="LZ32" s="10"/>
      <c r="MA32" s="10"/>
      <c r="MB32" s="10"/>
      <c r="MD32" s="10"/>
      <c r="ME32" s="10"/>
      <c r="MF32" s="10"/>
      <c r="MG32" s="10"/>
      <c r="MH32" s="10"/>
      <c r="MJ32" s="6"/>
      <c r="MK32" s="6"/>
      <c r="ML32" s="6"/>
      <c r="MM32" s="6"/>
      <c r="MN32" s="6"/>
      <c r="MP32" s="10"/>
      <c r="MQ32" s="10"/>
      <c r="MR32" s="10"/>
      <c r="MS32" s="10"/>
      <c r="MT32" s="10"/>
      <c r="MV32" s="6"/>
      <c r="MW32" s="6"/>
      <c r="MX32" s="6"/>
      <c r="MY32" s="6"/>
      <c r="MZ32" s="6"/>
      <c r="NB32" s="6"/>
      <c r="NC32" s="6"/>
      <c r="ND32" s="6"/>
      <c r="NE32" s="6"/>
      <c r="NF32" s="6"/>
      <c r="NH32" s="10"/>
      <c r="NI32" s="10"/>
      <c r="NJ32" s="10"/>
      <c r="NK32" s="10"/>
      <c r="NL32" s="10"/>
      <c r="NN32" s="10"/>
      <c r="NO32" s="10"/>
      <c r="NP32" s="10"/>
      <c r="NQ32" s="10"/>
      <c r="NR32" s="10"/>
    </row>
    <row r="33" spans="1:382" x14ac:dyDescent="0.2">
      <c r="A33" s="8">
        <v>5</v>
      </c>
      <c r="B33" s="8" t="s">
        <v>6</v>
      </c>
      <c r="C33" s="8">
        <v>11</v>
      </c>
      <c r="D33" s="8">
        <v>40</v>
      </c>
      <c r="E33" s="8">
        <v>4</v>
      </c>
      <c r="F33" s="8" t="s">
        <v>9</v>
      </c>
      <c r="G33" s="8" t="s">
        <v>46</v>
      </c>
      <c r="H33" s="8" t="s">
        <v>9</v>
      </c>
      <c r="J33" s="12"/>
      <c r="K33" s="12"/>
      <c r="L33" s="12"/>
      <c r="M33" s="12"/>
      <c r="N33" s="12"/>
      <c r="O33" s="12"/>
      <c r="R33" s="10"/>
      <c r="S33" s="10"/>
      <c r="T33" s="10"/>
      <c r="U33" s="10"/>
      <c r="V33" s="10"/>
      <c r="X33" s="10"/>
      <c r="Y33" s="10"/>
      <c r="Z33" s="10"/>
      <c r="AA33" s="10"/>
      <c r="AB33" s="10"/>
      <c r="AD33" s="6"/>
      <c r="AE33" s="6"/>
      <c r="AF33" s="6"/>
      <c r="AG33" s="6"/>
      <c r="AH33" s="6"/>
      <c r="AJ33" s="10"/>
      <c r="AK33" s="10"/>
      <c r="AL33" s="10"/>
      <c r="AM33" s="10"/>
      <c r="AN33" s="10"/>
      <c r="AP33" s="6"/>
      <c r="AQ33" s="6"/>
      <c r="AR33" s="6"/>
      <c r="AS33" s="6"/>
      <c r="AT33" s="6"/>
      <c r="AV33" s="10"/>
      <c r="AW33" s="10"/>
      <c r="AX33" s="10"/>
      <c r="AY33" s="10"/>
      <c r="AZ33" s="10"/>
      <c r="BB33" s="6"/>
      <c r="BC33" s="6"/>
      <c r="BD33" s="6"/>
      <c r="BE33" s="6"/>
      <c r="BF33" s="6"/>
      <c r="BH33" s="10"/>
      <c r="BI33" s="10"/>
      <c r="BJ33" s="10"/>
      <c r="BK33" s="10"/>
      <c r="BL33" s="10"/>
      <c r="BN33" s="6"/>
      <c r="BO33" s="6"/>
      <c r="BP33" s="6"/>
      <c r="BQ33" s="6"/>
      <c r="BR33" s="6"/>
      <c r="BT33" s="10"/>
      <c r="BU33" s="10"/>
      <c r="BV33" s="10"/>
      <c r="BW33" s="10"/>
      <c r="BX33" s="10"/>
      <c r="BZ33" s="6"/>
      <c r="CA33" s="6"/>
      <c r="CB33" s="6"/>
      <c r="CC33" s="6"/>
      <c r="CD33" s="6"/>
      <c r="CF33" s="10"/>
      <c r="CG33" s="10"/>
      <c r="CH33" s="10"/>
      <c r="CI33" s="10"/>
      <c r="CJ33" s="10"/>
      <c r="CL33" s="6"/>
      <c r="CM33" s="6"/>
      <c r="CN33" s="6"/>
      <c r="CO33" s="6"/>
      <c r="CP33" s="6"/>
      <c r="CR33" s="10"/>
      <c r="CS33" s="10"/>
      <c r="CT33" s="10"/>
      <c r="CU33" s="10"/>
      <c r="CV33" s="10"/>
      <c r="CX33" s="6"/>
      <c r="CY33" s="6"/>
      <c r="CZ33" s="6"/>
      <c r="DA33" s="6"/>
      <c r="DB33" s="6"/>
      <c r="DD33" s="10"/>
      <c r="DE33" s="10"/>
      <c r="DF33" s="10"/>
      <c r="DG33" s="10"/>
      <c r="DH33" s="10"/>
      <c r="DJ33" s="6"/>
      <c r="DK33" s="6"/>
      <c r="DL33" s="6"/>
      <c r="DM33" s="6"/>
      <c r="DN33" s="6"/>
      <c r="DP33" s="10"/>
      <c r="DQ33" s="10"/>
      <c r="DR33" s="10"/>
      <c r="DS33" s="10"/>
      <c r="DT33" s="10"/>
      <c r="DV33" s="6"/>
      <c r="DW33" s="6"/>
      <c r="DX33" s="6"/>
      <c r="DY33" s="6"/>
      <c r="DZ33" s="6"/>
      <c r="EB33" s="10"/>
      <c r="EC33" s="10"/>
      <c r="ED33" s="10"/>
      <c r="EE33" s="10"/>
      <c r="EF33" s="10"/>
      <c r="EH33" s="6"/>
      <c r="EI33" s="6"/>
      <c r="EJ33" s="6"/>
      <c r="EK33" s="6"/>
      <c r="EL33" s="6"/>
      <c r="EN33" s="10"/>
      <c r="EO33" s="10"/>
      <c r="EP33" s="10"/>
      <c r="EQ33" s="10"/>
      <c r="ER33" s="10"/>
      <c r="ET33" s="6"/>
      <c r="EU33" s="6"/>
      <c r="EV33" s="6"/>
      <c r="EW33" s="6"/>
      <c r="EX33" s="6"/>
      <c r="EZ33" s="10"/>
      <c r="FA33" s="10"/>
      <c r="FB33" s="10"/>
      <c r="FC33" s="10"/>
      <c r="FD33" s="10"/>
      <c r="FF33" s="6"/>
      <c r="FG33" s="6"/>
      <c r="FH33" s="6"/>
      <c r="FI33" s="6"/>
      <c r="FJ33" s="6"/>
      <c r="FL33" s="10"/>
      <c r="FM33" s="10"/>
      <c r="FN33" s="10"/>
      <c r="FO33" s="10"/>
      <c r="FP33" s="10"/>
      <c r="FR33" s="6"/>
      <c r="FS33" s="6"/>
      <c r="FT33" s="6"/>
      <c r="FU33" s="6"/>
      <c r="FV33" s="6"/>
      <c r="FX33" s="10"/>
      <c r="FY33" s="10"/>
      <c r="FZ33" s="10"/>
      <c r="GA33" s="10"/>
      <c r="GB33" s="10"/>
      <c r="GD33" s="6"/>
      <c r="GE33" s="6"/>
      <c r="GF33" s="6"/>
      <c r="GG33" s="6"/>
      <c r="GH33" s="6"/>
      <c r="GJ33" s="6"/>
      <c r="GK33" s="6"/>
      <c r="GL33" s="6"/>
      <c r="GM33" s="6"/>
      <c r="GN33" s="6"/>
      <c r="GP33" s="10"/>
      <c r="GQ33" s="10"/>
      <c r="GR33" s="10"/>
      <c r="GS33" s="10"/>
      <c r="GT33" s="10"/>
      <c r="GV33" s="10"/>
      <c r="GW33" s="10"/>
      <c r="GX33" s="10"/>
      <c r="GY33" s="10"/>
      <c r="GZ33" s="10"/>
      <c r="HB33" s="6"/>
      <c r="HC33" s="6"/>
      <c r="HD33" s="6"/>
      <c r="HE33" s="6"/>
      <c r="HF33" s="6"/>
      <c r="HH33" s="10"/>
      <c r="HI33" s="10"/>
      <c r="HJ33" s="10"/>
      <c r="HK33" s="10"/>
      <c r="HL33" s="10"/>
      <c r="HN33" s="6"/>
      <c r="HO33" s="6"/>
      <c r="HP33" s="6"/>
      <c r="HQ33" s="6"/>
      <c r="HR33" s="6"/>
      <c r="HT33" s="10"/>
      <c r="HU33" s="10"/>
      <c r="HV33" s="10"/>
      <c r="HW33" s="10"/>
      <c r="HX33" s="10"/>
      <c r="HZ33" s="10"/>
      <c r="IA33" s="10"/>
      <c r="IB33" s="10"/>
      <c r="IC33" s="10"/>
      <c r="ID33" s="10"/>
      <c r="IF33" s="6"/>
      <c r="IG33" s="6"/>
      <c r="IH33" s="6"/>
      <c r="II33" s="6"/>
      <c r="IJ33" s="6"/>
      <c r="IL33" s="10"/>
      <c r="IM33" s="10"/>
      <c r="IN33" s="10"/>
      <c r="IO33" s="10"/>
      <c r="IP33" s="10"/>
      <c r="IR33" s="10"/>
      <c r="IS33" s="10"/>
      <c r="IT33" s="10"/>
      <c r="IU33" s="10"/>
      <c r="IV33" s="10"/>
      <c r="IX33" s="6"/>
      <c r="IY33" s="6"/>
      <c r="IZ33" s="6"/>
      <c r="JA33" s="6"/>
      <c r="JB33" s="6"/>
      <c r="JD33" s="6"/>
      <c r="JE33" s="6"/>
      <c r="JF33" s="6"/>
      <c r="JG33" s="6"/>
      <c r="JH33" s="6"/>
      <c r="JJ33" s="10"/>
      <c r="JK33" s="10"/>
      <c r="JL33" s="10"/>
      <c r="JM33" s="10"/>
      <c r="JN33" s="10"/>
      <c r="JP33" s="6"/>
      <c r="JQ33" s="6"/>
      <c r="JR33" s="6"/>
      <c r="JS33" s="6"/>
      <c r="JT33" s="6"/>
      <c r="JV33" s="6"/>
      <c r="JW33" s="6"/>
      <c r="JX33" s="6"/>
      <c r="JY33" s="6"/>
      <c r="JZ33" s="6"/>
      <c r="KB33" s="6"/>
      <c r="KC33" s="6"/>
      <c r="KD33" s="6"/>
      <c r="KE33" s="6"/>
      <c r="KF33" s="6"/>
      <c r="KH33" s="6"/>
      <c r="KI33" s="6"/>
      <c r="KJ33" s="6"/>
      <c r="KK33" s="6"/>
      <c r="KL33" s="6"/>
      <c r="KN33" s="10"/>
      <c r="KO33" s="10"/>
      <c r="KP33" s="10"/>
      <c r="KQ33" s="10"/>
      <c r="KR33" s="10"/>
      <c r="KT33" s="10"/>
      <c r="KU33" s="10"/>
      <c r="KV33" s="10"/>
      <c r="KW33" s="10"/>
      <c r="KX33" s="10"/>
      <c r="KZ33" s="10"/>
      <c r="LA33" s="10"/>
      <c r="LB33" s="10"/>
      <c r="LC33" s="10"/>
      <c r="LD33" s="10"/>
      <c r="LF33" s="6"/>
      <c r="LG33" s="6"/>
      <c r="LH33" s="6"/>
      <c r="LI33" s="6"/>
      <c r="LJ33" s="6"/>
      <c r="LL33" s="6"/>
      <c r="LM33" s="6"/>
      <c r="LN33" s="6"/>
      <c r="LO33" s="6"/>
      <c r="LP33" s="6"/>
      <c r="LR33" s="10"/>
      <c r="LS33" s="10"/>
      <c r="LT33" s="10"/>
      <c r="LU33" s="10"/>
      <c r="LV33" s="10"/>
      <c r="LX33" s="10"/>
      <c r="LY33" s="10"/>
      <c r="LZ33" s="10"/>
      <c r="MA33" s="10"/>
      <c r="MB33" s="10"/>
      <c r="MD33" s="10"/>
      <c r="ME33" s="10"/>
      <c r="MF33" s="10"/>
      <c r="MG33" s="10"/>
      <c r="MH33" s="10"/>
      <c r="MJ33" s="6"/>
      <c r="MK33" s="6"/>
      <c r="ML33" s="6"/>
      <c r="MM33" s="6"/>
      <c r="MN33" s="6"/>
      <c r="MP33" s="10"/>
      <c r="MQ33" s="10"/>
      <c r="MR33" s="10"/>
      <c r="MS33" s="10"/>
      <c r="MT33" s="10"/>
      <c r="MV33" s="6"/>
      <c r="MW33" s="6"/>
      <c r="MX33" s="6"/>
      <c r="MY33" s="6"/>
      <c r="MZ33" s="6"/>
      <c r="NB33" s="6"/>
      <c r="NC33" s="6"/>
      <c r="ND33" s="6"/>
      <c r="NE33" s="6"/>
      <c r="NF33" s="6"/>
      <c r="NH33" s="10"/>
      <c r="NI33" s="10"/>
      <c r="NJ33" s="10"/>
      <c r="NK33" s="10"/>
      <c r="NL33" s="10"/>
      <c r="NN33" s="10"/>
      <c r="NO33" s="10"/>
      <c r="NP33" s="10"/>
      <c r="NQ33" s="10"/>
      <c r="NR33" s="10"/>
    </row>
    <row r="34" spans="1:382" x14ac:dyDescent="0.2">
      <c r="A34" s="8">
        <v>5</v>
      </c>
      <c r="B34" s="8" t="s">
        <v>6</v>
      </c>
      <c r="C34" s="8">
        <v>12</v>
      </c>
      <c r="D34" s="8">
        <v>20</v>
      </c>
      <c r="E34" s="8">
        <v>5</v>
      </c>
      <c r="F34" s="8" t="s">
        <v>9</v>
      </c>
      <c r="G34" s="8" t="s">
        <v>45</v>
      </c>
      <c r="H34" s="8" t="s">
        <v>9</v>
      </c>
    </row>
    <row r="35" spans="1:382" x14ac:dyDescent="0.2">
      <c r="A35" s="8">
        <v>6</v>
      </c>
      <c r="B35" s="8" t="s">
        <v>6</v>
      </c>
      <c r="C35" s="8">
        <v>11</v>
      </c>
      <c r="D35" s="8">
        <v>30</v>
      </c>
      <c r="E35" s="8">
        <v>4</v>
      </c>
      <c r="F35" s="8" t="s">
        <v>9</v>
      </c>
      <c r="G35" s="8" t="s">
        <v>46</v>
      </c>
      <c r="H35" s="8" t="s">
        <v>9</v>
      </c>
    </row>
    <row r="36" spans="1:382" x14ac:dyDescent="0.2">
      <c r="A36" s="8">
        <v>6</v>
      </c>
      <c r="B36" s="8" t="s">
        <v>6</v>
      </c>
      <c r="C36" s="8">
        <v>12</v>
      </c>
      <c r="D36" s="8">
        <v>20</v>
      </c>
      <c r="E36" s="8">
        <v>5</v>
      </c>
      <c r="F36" s="8" t="s">
        <v>9</v>
      </c>
      <c r="G36" s="8" t="s">
        <v>45</v>
      </c>
      <c r="H36" s="8" t="s">
        <v>9</v>
      </c>
    </row>
    <row r="37" spans="1:382" x14ac:dyDescent="0.2">
      <c r="A37" s="8">
        <v>7</v>
      </c>
      <c r="B37" s="8" t="s">
        <v>6</v>
      </c>
      <c r="C37" s="8">
        <v>11</v>
      </c>
      <c r="D37" s="8">
        <v>50</v>
      </c>
      <c r="E37" s="8">
        <v>4</v>
      </c>
      <c r="F37" s="8" t="s">
        <v>9</v>
      </c>
      <c r="G37" s="8" t="s">
        <v>46</v>
      </c>
      <c r="H37" s="8" t="s">
        <v>9</v>
      </c>
      <c r="J37" s="27" t="s">
        <v>52</v>
      </c>
      <c r="K37" s="27"/>
      <c r="L37" s="27"/>
      <c r="M37" s="27"/>
      <c r="N37" s="27"/>
      <c r="X37" s="10" t="s">
        <v>125</v>
      </c>
      <c r="Y37" s="10">
        <v>50</v>
      </c>
      <c r="Z37" s="10">
        <v>50</v>
      </c>
      <c r="AA37" s="10">
        <v>1</v>
      </c>
      <c r="AB37" s="10">
        <v>2</v>
      </c>
      <c r="AD37" s="6" t="s">
        <v>125</v>
      </c>
      <c r="AE37" s="6">
        <v>70</v>
      </c>
      <c r="AF37" s="6">
        <v>50</v>
      </c>
      <c r="AG37" s="6">
        <v>5</v>
      </c>
      <c r="AH37" s="6">
        <v>7</v>
      </c>
      <c r="AJ37" s="10" t="s">
        <v>125</v>
      </c>
      <c r="AK37" s="10">
        <v>50</v>
      </c>
      <c r="AL37" s="10">
        <v>50</v>
      </c>
      <c r="AM37" s="10">
        <v>5</v>
      </c>
      <c r="AN37" s="10">
        <v>4</v>
      </c>
      <c r="AP37" s="6" t="s">
        <v>125</v>
      </c>
      <c r="AQ37" s="6">
        <v>80</v>
      </c>
      <c r="AR37" s="6">
        <v>20</v>
      </c>
      <c r="AS37" s="6">
        <v>2</v>
      </c>
      <c r="AT37" s="6">
        <v>3</v>
      </c>
      <c r="AV37" s="10" t="s">
        <v>125</v>
      </c>
      <c r="AW37" s="10">
        <v>30</v>
      </c>
      <c r="AX37" s="10">
        <v>0</v>
      </c>
      <c r="AY37" s="10">
        <v>3</v>
      </c>
      <c r="AZ37" s="10">
        <v>5</v>
      </c>
      <c r="BB37" s="6" t="s">
        <v>125</v>
      </c>
      <c r="BC37" s="6">
        <v>90</v>
      </c>
      <c r="BD37" s="6">
        <v>90</v>
      </c>
      <c r="BE37" s="6">
        <v>4</v>
      </c>
      <c r="BF37" s="6">
        <v>4</v>
      </c>
      <c r="BH37" s="10" t="s">
        <v>125</v>
      </c>
      <c r="BI37" s="10">
        <v>50</v>
      </c>
      <c r="BJ37" s="10">
        <v>50</v>
      </c>
      <c r="BK37" s="10">
        <v>4</v>
      </c>
      <c r="BL37" s="10">
        <v>4</v>
      </c>
      <c r="BZ37" s="6" t="s">
        <v>125</v>
      </c>
      <c r="CA37" s="6">
        <v>0</v>
      </c>
      <c r="CB37" s="6">
        <v>70</v>
      </c>
      <c r="CC37" s="6">
        <v>4</v>
      </c>
      <c r="CD37" s="6">
        <v>2</v>
      </c>
      <c r="CF37" s="10" t="s">
        <v>125</v>
      </c>
      <c r="CG37" s="10">
        <v>60</v>
      </c>
      <c r="CH37" s="10">
        <v>50</v>
      </c>
      <c r="CI37" s="10">
        <v>2</v>
      </c>
      <c r="CJ37" s="10">
        <v>1</v>
      </c>
      <c r="CX37" s="6" t="s">
        <v>125</v>
      </c>
      <c r="CY37" s="6">
        <v>50</v>
      </c>
      <c r="CZ37" s="6">
        <v>50</v>
      </c>
      <c r="DA37" s="6">
        <v>2</v>
      </c>
      <c r="DB37" s="6">
        <v>2</v>
      </c>
      <c r="DD37" s="10" t="s">
        <v>125</v>
      </c>
      <c r="DE37" s="10">
        <v>70</v>
      </c>
      <c r="DF37" s="10">
        <v>30</v>
      </c>
      <c r="DG37" s="10">
        <v>3</v>
      </c>
      <c r="DH37" s="10">
        <v>5</v>
      </c>
      <c r="DJ37" s="6" t="s">
        <v>125</v>
      </c>
      <c r="DK37" s="6">
        <v>50</v>
      </c>
      <c r="DL37" s="6">
        <v>50</v>
      </c>
      <c r="DM37" s="6">
        <v>2</v>
      </c>
      <c r="DN37" s="6">
        <v>4</v>
      </c>
      <c r="DP37" s="10" t="s">
        <v>125</v>
      </c>
      <c r="DQ37" s="10">
        <v>50</v>
      </c>
      <c r="DR37" s="10">
        <v>50</v>
      </c>
      <c r="DS37" s="10">
        <v>1</v>
      </c>
      <c r="DT37" s="10">
        <v>1</v>
      </c>
      <c r="DV37" s="6" t="s">
        <v>125</v>
      </c>
      <c r="DW37" s="6">
        <v>20</v>
      </c>
      <c r="DX37" s="6">
        <v>20</v>
      </c>
      <c r="DY37" s="6">
        <v>3</v>
      </c>
      <c r="DZ37" s="6">
        <v>1</v>
      </c>
      <c r="EB37" s="10" t="s">
        <v>125</v>
      </c>
      <c r="EC37" s="10">
        <v>50</v>
      </c>
      <c r="ED37" s="10">
        <v>50</v>
      </c>
      <c r="EE37" s="10">
        <v>3</v>
      </c>
      <c r="EF37" s="10">
        <v>4</v>
      </c>
      <c r="EH37" s="6" t="s">
        <v>125</v>
      </c>
      <c r="EI37" s="6">
        <v>30</v>
      </c>
      <c r="EJ37" s="6">
        <v>30</v>
      </c>
      <c r="EK37" s="6">
        <v>4</v>
      </c>
      <c r="EL37" s="6">
        <v>4</v>
      </c>
      <c r="EN37" s="10" t="s">
        <v>125</v>
      </c>
      <c r="EO37" s="10">
        <v>0</v>
      </c>
      <c r="EP37" s="10">
        <v>0</v>
      </c>
      <c r="EQ37" s="10">
        <v>6</v>
      </c>
      <c r="ER37" s="10">
        <v>5</v>
      </c>
      <c r="ET37" s="6" t="s">
        <v>125</v>
      </c>
      <c r="EU37" s="6">
        <v>90</v>
      </c>
      <c r="EV37" s="6">
        <v>60</v>
      </c>
      <c r="EW37" s="6">
        <v>6</v>
      </c>
      <c r="EX37" s="6">
        <v>7</v>
      </c>
      <c r="EZ37" s="10" t="s">
        <v>125</v>
      </c>
      <c r="FA37" s="10">
        <v>40</v>
      </c>
      <c r="FB37" s="10">
        <v>40</v>
      </c>
      <c r="FC37" s="10">
        <v>5</v>
      </c>
      <c r="FD37" s="10">
        <v>5</v>
      </c>
      <c r="FL37" s="10" t="s">
        <v>125</v>
      </c>
      <c r="FM37" s="10">
        <v>0</v>
      </c>
      <c r="FN37" s="10">
        <v>0</v>
      </c>
      <c r="FO37" s="10">
        <v>3</v>
      </c>
      <c r="FP37" s="10">
        <v>5</v>
      </c>
      <c r="FR37" s="6" t="s">
        <v>125</v>
      </c>
      <c r="FS37" s="6">
        <v>90</v>
      </c>
      <c r="FT37" s="6">
        <v>90</v>
      </c>
      <c r="FU37" s="6">
        <v>3</v>
      </c>
      <c r="FV37" s="6">
        <v>1</v>
      </c>
      <c r="FX37" s="10" t="s">
        <v>125</v>
      </c>
      <c r="FY37" s="10">
        <v>30</v>
      </c>
      <c r="FZ37" s="10">
        <v>30</v>
      </c>
      <c r="GA37" s="10">
        <v>3</v>
      </c>
      <c r="GB37" s="10">
        <v>4</v>
      </c>
      <c r="GD37" s="6" t="s">
        <v>125</v>
      </c>
      <c r="GE37" s="6">
        <v>30</v>
      </c>
      <c r="GF37" s="6">
        <v>30</v>
      </c>
      <c r="GG37" s="6">
        <v>6</v>
      </c>
      <c r="GH37" s="6">
        <v>5</v>
      </c>
      <c r="GJ37" s="6" t="s">
        <v>125</v>
      </c>
      <c r="GK37" s="6">
        <v>70</v>
      </c>
      <c r="GL37" s="6">
        <v>70</v>
      </c>
      <c r="GM37" s="6">
        <v>1</v>
      </c>
      <c r="GN37" s="6">
        <v>1</v>
      </c>
      <c r="GP37" s="10" t="s">
        <v>125</v>
      </c>
      <c r="GQ37" s="10">
        <v>90</v>
      </c>
      <c r="GR37" s="10">
        <v>80</v>
      </c>
      <c r="GS37" s="10">
        <v>1</v>
      </c>
      <c r="GT37" s="10">
        <v>1</v>
      </c>
      <c r="GV37" s="10" t="s">
        <v>125</v>
      </c>
      <c r="GW37" s="10">
        <v>50</v>
      </c>
      <c r="GX37" s="10">
        <v>50</v>
      </c>
      <c r="GY37" s="10">
        <v>1</v>
      </c>
      <c r="GZ37" s="10">
        <v>3</v>
      </c>
      <c r="HB37" s="6" t="s">
        <v>125</v>
      </c>
      <c r="HC37" s="6">
        <v>50</v>
      </c>
      <c r="HD37" s="6">
        <v>30</v>
      </c>
      <c r="HE37" s="6">
        <v>5</v>
      </c>
      <c r="HF37" s="6">
        <v>3</v>
      </c>
      <c r="HH37" s="10" t="s">
        <v>125</v>
      </c>
      <c r="HI37" s="10">
        <v>100</v>
      </c>
      <c r="HJ37" s="10">
        <v>0</v>
      </c>
      <c r="HK37" s="10">
        <v>7</v>
      </c>
      <c r="HL37" s="10">
        <v>7</v>
      </c>
      <c r="HT37" s="10" t="s">
        <v>125</v>
      </c>
      <c r="HU37" s="10">
        <v>60</v>
      </c>
      <c r="HV37" s="10">
        <v>50</v>
      </c>
      <c r="HW37" s="10">
        <v>6</v>
      </c>
      <c r="HX37" s="10">
        <v>5</v>
      </c>
      <c r="IF37" s="6" t="s">
        <v>125</v>
      </c>
      <c r="IG37" s="6">
        <v>0</v>
      </c>
      <c r="IH37" s="6">
        <v>0</v>
      </c>
      <c r="II37" s="6">
        <v>5</v>
      </c>
      <c r="IJ37" s="6">
        <v>3</v>
      </c>
      <c r="IR37" s="10" t="s">
        <v>125</v>
      </c>
      <c r="IS37" s="10">
        <v>50</v>
      </c>
      <c r="IT37" s="10">
        <v>50</v>
      </c>
      <c r="IU37" s="10">
        <v>2</v>
      </c>
      <c r="IV37" s="10">
        <v>4</v>
      </c>
      <c r="LL37" s="6" t="s">
        <v>125</v>
      </c>
      <c r="LM37" s="6">
        <v>40</v>
      </c>
      <c r="LN37" s="6">
        <v>60</v>
      </c>
      <c r="LO37" s="6">
        <v>5</v>
      </c>
      <c r="LP37" s="6">
        <v>4</v>
      </c>
      <c r="LR37" s="10" t="s">
        <v>125</v>
      </c>
      <c r="LS37" s="10">
        <v>30</v>
      </c>
      <c r="LT37" s="10">
        <v>20</v>
      </c>
      <c r="LU37" s="10">
        <v>4</v>
      </c>
      <c r="LV37" s="10">
        <v>5</v>
      </c>
      <c r="LX37" s="10" t="s">
        <v>125</v>
      </c>
      <c r="LY37" s="10">
        <v>50</v>
      </c>
      <c r="LZ37" s="10">
        <v>0</v>
      </c>
      <c r="MA37" s="10">
        <v>8</v>
      </c>
      <c r="MB37" s="10">
        <v>7</v>
      </c>
      <c r="MJ37" s="6" t="s">
        <v>125</v>
      </c>
      <c r="MK37" s="6">
        <v>50</v>
      </c>
      <c r="ML37" s="6">
        <v>20</v>
      </c>
      <c r="MM37" s="6">
        <v>5</v>
      </c>
      <c r="MN37" s="6">
        <v>7</v>
      </c>
      <c r="MV37" s="6" t="s">
        <v>125</v>
      </c>
      <c r="MW37" s="6">
        <v>80</v>
      </c>
      <c r="MX37" s="6">
        <v>10</v>
      </c>
      <c r="MY37" s="6">
        <v>5</v>
      </c>
      <c r="MZ37" s="6">
        <v>6</v>
      </c>
      <c r="NB37" s="6" t="s">
        <v>125</v>
      </c>
      <c r="NC37" s="6">
        <v>70</v>
      </c>
      <c r="ND37" s="6">
        <v>70</v>
      </c>
      <c r="NE37" s="6">
        <v>3</v>
      </c>
      <c r="NF37" s="6">
        <v>1</v>
      </c>
      <c r="NH37" s="10" t="s">
        <v>125</v>
      </c>
      <c r="NI37" s="10">
        <v>0</v>
      </c>
      <c r="NJ37" s="10">
        <v>10</v>
      </c>
      <c r="NK37" s="10">
        <v>5</v>
      </c>
      <c r="NL37" s="10">
        <v>5</v>
      </c>
      <c r="NN37" s="10" t="s">
        <v>125</v>
      </c>
      <c r="NO37" s="10">
        <v>50</v>
      </c>
      <c r="NP37" s="10">
        <v>50</v>
      </c>
      <c r="NQ37" s="10">
        <v>4</v>
      </c>
      <c r="NR37" s="10">
        <v>5</v>
      </c>
    </row>
    <row r="38" spans="1:382" x14ac:dyDescent="0.2">
      <c r="A38" s="8">
        <v>7</v>
      </c>
      <c r="B38" s="8" t="s">
        <v>6</v>
      </c>
      <c r="C38" s="8">
        <v>12</v>
      </c>
      <c r="D38" s="8">
        <v>50</v>
      </c>
      <c r="E38" s="8">
        <v>5</v>
      </c>
      <c r="F38" s="8" t="s">
        <v>9</v>
      </c>
      <c r="G38" s="8" t="s">
        <v>45</v>
      </c>
      <c r="H38" s="8" t="s">
        <v>9</v>
      </c>
      <c r="J38" s="27"/>
      <c r="K38" s="27"/>
      <c r="L38" s="27"/>
      <c r="M38" s="27"/>
      <c r="N38" s="27"/>
      <c r="X38" s="10" t="s">
        <v>125</v>
      </c>
      <c r="Y38" s="10">
        <v>20</v>
      </c>
      <c r="Z38" s="10">
        <v>30</v>
      </c>
      <c r="AA38" s="10">
        <v>1</v>
      </c>
      <c r="AB38" s="10">
        <v>1</v>
      </c>
      <c r="AD38" s="6" t="s">
        <v>125</v>
      </c>
      <c r="AE38" s="6">
        <v>10</v>
      </c>
      <c r="AF38" s="6">
        <v>10</v>
      </c>
      <c r="AG38" s="6">
        <v>5</v>
      </c>
      <c r="AH38" s="6">
        <v>5</v>
      </c>
      <c r="AJ38" s="10" t="s">
        <v>125</v>
      </c>
      <c r="AK38" s="10">
        <v>40</v>
      </c>
      <c r="AL38" s="10">
        <v>40</v>
      </c>
      <c r="AM38" s="10">
        <v>6</v>
      </c>
      <c r="AN38" s="10">
        <v>5</v>
      </c>
      <c r="AP38" s="6" t="s">
        <v>125</v>
      </c>
      <c r="AQ38" s="6">
        <v>50</v>
      </c>
      <c r="AR38" s="6">
        <v>10</v>
      </c>
      <c r="AS38" s="6">
        <v>2</v>
      </c>
      <c r="AT38" s="6">
        <v>3</v>
      </c>
      <c r="AV38" s="10" t="s">
        <v>125</v>
      </c>
      <c r="AW38" s="10">
        <v>30</v>
      </c>
      <c r="AX38" s="10">
        <v>0</v>
      </c>
      <c r="AY38" s="10">
        <v>3</v>
      </c>
      <c r="AZ38" s="10">
        <v>5</v>
      </c>
      <c r="BB38" s="6" t="s">
        <v>125</v>
      </c>
      <c r="BC38" s="6">
        <v>90</v>
      </c>
      <c r="BD38" s="6">
        <v>90</v>
      </c>
      <c r="BE38" s="6">
        <v>4</v>
      </c>
      <c r="BF38" s="6">
        <v>4</v>
      </c>
      <c r="BH38" s="10" t="s">
        <v>125</v>
      </c>
      <c r="BI38" s="10">
        <v>50</v>
      </c>
      <c r="BJ38" s="10">
        <v>50</v>
      </c>
      <c r="BK38" s="10">
        <v>4</v>
      </c>
      <c r="BL38" s="10">
        <v>4</v>
      </c>
      <c r="BZ38" s="6" t="s">
        <v>125</v>
      </c>
      <c r="CA38" s="6">
        <v>50</v>
      </c>
      <c r="CB38" s="6">
        <v>70</v>
      </c>
      <c r="CC38" s="6">
        <v>4</v>
      </c>
      <c r="CD38" s="6">
        <v>2</v>
      </c>
      <c r="CF38" s="10" t="s">
        <v>125</v>
      </c>
      <c r="CG38" s="10">
        <v>40</v>
      </c>
      <c r="CH38" s="10">
        <v>10</v>
      </c>
      <c r="CI38" s="10">
        <v>2</v>
      </c>
      <c r="CJ38" s="10">
        <v>2</v>
      </c>
      <c r="CX38" s="6" t="s">
        <v>125</v>
      </c>
      <c r="CY38" s="6">
        <v>40</v>
      </c>
      <c r="CZ38" s="6">
        <v>40</v>
      </c>
      <c r="DA38" s="6">
        <v>2</v>
      </c>
      <c r="DB38" s="6">
        <v>2</v>
      </c>
      <c r="DD38" s="10" t="s">
        <v>125</v>
      </c>
      <c r="DE38" s="10">
        <v>30</v>
      </c>
      <c r="DF38" s="10">
        <v>20</v>
      </c>
      <c r="DG38" s="10">
        <v>4</v>
      </c>
      <c r="DH38" s="10">
        <v>5</v>
      </c>
      <c r="DJ38" s="6" t="s">
        <v>125</v>
      </c>
      <c r="DK38" s="6">
        <v>50</v>
      </c>
      <c r="DL38" s="6">
        <v>50</v>
      </c>
      <c r="DM38" s="6">
        <v>2</v>
      </c>
      <c r="DN38" s="6">
        <v>4</v>
      </c>
      <c r="DP38" s="10" t="s">
        <v>125</v>
      </c>
      <c r="DQ38" s="10">
        <v>40</v>
      </c>
      <c r="DR38" s="10">
        <v>40</v>
      </c>
      <c r="DS38" s="10">
        <v>1</v>
      </c>
      <c r="DT38" s="10">
        <v>3</v>
      </c>
      <c r="DV38" s="6" t="s">
        <v>125</v>
      </c>
      <c r="DW38" s="6">
        <v>20</v>
      </c>
      <c r="DX38" s="6">
        <v>20</v>
      </c>
      <c r="DY38" s="6">
        <v>3</v>
      </c>
      <c r="DZ38" s="6">
        <v>1</v>
      </c>
      <c r="EB38" s="10" t="s">
        <v>125</v>
      </c>
      <c r="EC38" s="10">
        <v>20</v>
      </c>
      <c r="ED38" s="10">
        <v>20</v>
      </c>
      <c r="EE38" s="10">
        <v>2</v>
      </c>
      <c r="EF38" s="10">
        <v>4</v>
      </c>
      <c r="EH38" s="6" t="s">
        <v>125</v>
      </c>
      <c r="EI38" s="6">
        <v>0</v>
      </c>
      <c r="EJ38" s="6">
        <v>0</v>
      </c>
      <c r="EK38" s="6">
        <v>3</v>
      </c>
      <c r="EL38" s="6">
        <v>4</v>
      </c>
      <c r="EN38" s="10" t="s">
        <v>125</v>
      </c>
      <c r="EO38" s="10">
        <v>0</v>
      </c>
      <c r="EP38" s="10">
        <v>0</v>
      </c>
      <c r="EQ38" s="10">
        <v>5</v>
      </c>
      <c r="ER38" s="10">
        <v>5</v>
      </c>
      <c r="ET38" s="6" t="s">
        <v>125</v>
      </c>
      <c r="EU38" s="6">
        <v>80</v>
      </c>
      <c r="EV38" s="6">
        <v>50</v>
      </c>
      <c r="EW38" s="6">
        <v>5</v>
      </c>
      <c r="EX38" s="6">
        <v>7</v>
      </c>
      <c r="EZ38" s="10" t="s">
        <v>125</v>
      </c>
      <c r="FA38" s="10">
        <v>20</v>
      </c>
      <c r="FB38" s="10">
        <v>20</v>
      </c>
      <c r="FC38" s="10">
        <v>5</v>
      </c>
      <c r="FD38" s="10">
        <v>5</v>
      </c>
      <c r="FL38" s="10" t="s">
        <v>125</v>
      </c>
      <c r="FM38" s="10">
        <v>40</v>
      </c>
      <c r="FN38" s="10">
        <v>0</v>
      </c>
      <c r="FO38" s="10">
        <v>3</v>
      </c>
      <c r="FP38" s="10">
        <v>5</v>
      </c>
      <c r="FR38" s="6" t="s">
        <v>125</v>
      </c>
      <c r="FS38" s="6">
        <v>50</v>
      </c>
      <c r="FT38" s="6">
        <v>80</v>
      </c>
      <c r="FU38" s="6">
        <v>4</v>
      </c>
      <c r="FV38" s="6">
        <v>2</v>
      </c>
      <c r="FX38" s="10" t="s">
        <v>125</v>
      </c>
      <c r="FY38" s="10">
        <v>20</v>
      </c>
      <c r="FZ38" s="10">
        <v>20</v>
      </c>
      <c r="GA38" s="10">
        <v>2</v>
      </c>
      <c r="GB38" s="10">
        <v>4</v>
      </c>
      <c r="GD38" s="6" t="s">
        <v>125</v>
      </c>
      <c r="GE38" s="6">
        <v>20</v>
      </c>
      <c r="GF38" s="6">
        <v>10</v>
      </c>
      <c r="GG38" s="6">
        <v>5</v>
      </c>
      <c r="GH38" s="6">
        <v>5</v>
      </c>
      <c r="GJ38" s="6" t="s">
        <v>125</v>
      </c>
      <c r="GK38" s="6">
        <v>70</v>
      </c>
      <c r="GL38" s="6">
        <v>70</v>
      </c>
      <c r="GM38" s="6">
        <v>1</v>
      </c>
      <c r="GN38" s="6">
        <v>1</v>
      </c>
      <c r="GP38" s="10" t="s">
        <v>125</v>
      </c>
      <c r="GQ38" s="10">
        <v>80</v>
      </c>
      <c r="GR38" s="10">
        <v>70</v>
      </c>
      <c r="GS38" s="10">
        <v>1</v>
      </c>
      <c r="GT38" s="10">
        <v>1</v>
      </c>
      <c r="GV38" s="10" t="s">
        <v>125</v>
      </c>
      <c r="GW38" s="10">
        <v>50</v>
      </c>
      <c r="GX38" s="10">
        <v>50</v>
      </c>
      <c r="GY38" s="10">
        <v>1</v>
      </c>
      <c r="GZ38" s="10">
        <v>3</v>
      </c>
      <c r="HB38" s="6" t="s">
        <v>125</v>
      </c>
      <c r="HC38" s="6">
        <v>100</v>
      </c>
      <c r="HD38" s="6">
        <v>70</v>
      </c>
      <c r="HE38" s="6">
        <v>6</v>
      </c>
      <c r="HF38" s="6">
        <v>7</v>
      </c>
      <c r="HH38" s="10" t="s">
        <v>125</v>
      </c>
      <c r="HI38" s="10">
        <v>100</v>
      </c>
      <c r="HJ38" s="10">
        <v>0</v>
      </c>
      <c r="HK38" s="10">
        <v>7</v>
      </c>
      <c r="HL38" s="10">
        <v>7</v>
      </c>
      <c r="HT38" s="10" t="s">
        <v>125</v>
      </c>
      <c r="HU38" s="10">
        <v>0</v>
      </c>
      <c r="HV38" s="10">
        <v>40</v>
      </c>
      <c r="HW38" s="10">
        <v>5</v>
      </c>
      <c r="HX38" s="10">
        <v>4</v>
      </c>
      <c r="IF38" s="6" t="s">
        <v>125</v>
      </c>
      <c r="IG38" s="6">
        <v>0</v>
      </c>
      <c r="IH38" s="6">
        <v>0</v>
      </c>
      <c r="II38" s="6">
        <v>5</v>
      </c>
      <c r="IJ38" s="6">
        <v>8</v>
      </c>
      <c r="IR38" s="10" t="s">
        <v>125</v>
      </c>
      <c r="IS38" s="10">
        <v>50</v>
      </c>
      <c r="IT38" s="10">
        <v>50</v>
      </c>
      <c r="IU38" s="10">
        <v>2</v>
      </c>
      <c r="IV38" s="10">
        <v>4</v>
      </c>
      <c r="LL38" s="6" t="s">
        <v>125</v>
      </c>
      <c r="LM38" s="6">
        <v>40</v>
      </c>
      <c r="LN38" s="6">
        <v>50</v>
      </c>
      <c r="LO38" s="6">
        <v>5</v>
      </c>
      <c r="LP38" s="6">
        <v>4</v>
      </c>
      <c r="LR38" s="10" t="s">
        <v>125</v>
      </c>
      <c r="LS38" s="10">
        <v>20</v>
      </c>
      <c r="LT38" s="10">
        <v>20</v>
      </c>
      <c r="LU38" s="10">
        <v>4</v>
      </c>
      <c r="LV38" s="10">
        <v>6</v>
      </c>
      <c r="LX38" s="10" t="s">
        <v>125</v>
      </c>
      <c r="LY38" s="10">
        <v>50</v>
      </c>
      <c r="LZ38" s="10">
        <v>10</v>
      </c>
      <c r="MA38" s="10">
        <v>8</v>
      </c>
      <c r="MB38" s="10">
        <v>7</v>
      </c>
      <c r="MJ38" s="6" t="s">
        <v>125</v>
      </c>
      <c r="MK38" s="6">
        <v>30</v>
      </c>
      <c r="ML38" s="6">
        <v>0</v>
      </c>
      <c r="MM38" s="6">
        <v>5</v>
      </c>
      <c r="MN38" s="6">
        <v>8</v>
      </c>
      <c r="MV38" s="6" t="s">
        <v>125</v>
      </c>
      <c r="MW38" s="6">
        <v>70</v>
      </c>
      <c r="MX38" s="6">
        <v>5</v>
      </c>
      <c r="MY38" s="6">
        <v>5</v>
      </c>
      <c r="MZ38" s="6">
        <v>6</v>
      </c>
      <c r="NB38" s="6" t="s">
        <v>125</v>
      </c>
      <c r="NC38" s="6">
        <v>2</v>
      </c>
      <c r="ND38" s="6">
        <v>0</v>
      </c>
      <c r="NE38" s="6">
        <v>2</v>
      </c>
      <c r="NF38" s="6">
        <v>1</v>
      </c>
      <c r="NH38" s="10" t="s">
        <v>125</v>
      </c>
      <c r="NI38" s="10">
        <v>0</v>
      </c>
      <c r="NJ38" s="10">
        <v>0</v>
      </c>
      <c r="NK38" s="10">
        <v>5</v>
      </c>
      <c r="NL38" s="10">
        <v>5</v>
      </c>
      <c r="NN38" s="10" t="s">
        <v>125</v>
      </c>
      <c r="NO38" s="10">
        <v>50</v>
      </c>
      <c r="NP38" s="10">
        <v>50</v>
      </c>
      <c r="NQ38" s="10">
        <v>4</v>
      </c>
      <c r="NR38" s="10">
        <v>5</v>
      </c>
    </row>
    <row r="39" spans="1:382" x14ac:dyDescent="0.2">
      <c r="A39" s="8"/>
      <c r="B39" s="8"/>
      <c r="C39" s="8"/>
      <c r="D39" s="8"/>
      <c r="E39" s="8"/>
      <c r="F39" s="8"/>
      <c r="G39" s="8"/>
      <c r="H39" s="8"/>
      <c r="J39" s="27"/>
      <c r="K39" s="27"/>
      <c r="L39" s="27"/>
      <c r="M39" s="27"/>
      <c r="N39" s="27"/>
      <c r="R39" s="18"/>
      <c r="S39" s="18"/>
      <c r="T39" s="18"/>
      <c r="U39" s="18"/>
      <c r="V39" s="18"/>
      <c r="W39" s="18"/>
      <c r="X39" s="10" t="s">
        <v>125</v>
      </c>
      <c r="Y39" s="10">
        <v>0</v>
      </c>
      <c r="Z39" s="10">
        <v>0</v>
      </c>
      <c r="AA39" s="10">
        <v>1</v>
      </c>
      <c r="AB39" s="10">
        <v>1</v>
      </c>
      <c r="AD39" s="6" t="s">
        <v>125</v>
      </c>
      <c r="AE39" s="6">
        <v>0</v>
      </c>
      <c r="AF39" s="6">
        <v>0</v>
      </c>
      <c r="AG39" s="6">
        <v>5</v>
      </c>
      <c r="AH39" s="6">
        <v>5</v>
      </c>
      <c r="AJ39" s="10" t="s">
        <v>125</v>
      </c>
      <c r="AK39" s="10">
        <v>30</v>
      </c>
      <c r="AL39" s="10">
        <v>30</v>
      </c>
      <c r="AM39" s="10">
        <v>7</v>
      </c>
      <c r="AN39" s="10">
        <v>5</v>
      </c>
      <c r="AP39" s="6" t="s">
        <v>125</v>
      </c>
      <c r="AQ39" s="6">
        <v>50</v>
      </c>
      <c r="AR39" s="6">
        <v>0</v>
      </c>
      <c r="AS39" s="6">
        <v>2</v>
      </c>
      <c r="AT39" s="6">
        <v>3</v>
      </c>
      <c r="AV39" s="10" t="s">
        <v>125</v>
      </c>
      <c r="AW39" s="10">
        <v>20</v>
      </c>
      <c r="AX39" s="10">
        <v>0</v>
      </c>
      <c r="AY39" s="10">
        <v>4</v>
      </c>
      <c r="AZ39" s="10">
        <v>5</v>
      </c>
      <c r="BB39" s="6" t="s">
        <v>125</v>
      </c>
      <c r="BC39" s="6">
        <v>60</v>
      </c>
      <c r="BD39" s="6">
        <v>70</v>
      </c>
      <c r="BE39" s="6">
        <v>4</v>
      </c>
      <c r="BF39" s="6">
        <v>4</v>
      </c>
      <c r="BH39" s="10" t="s">
        <v>125</v>
      </c>
      <c r="BI39" s="10">
        <v>40</v>
      </c>
      <c r="BJ39" s="10">
        <v>40</v>
      </c>
      <c r="BK39" s="10">
        <v>5</v>
      </c>
      <c r="BL39" s="10">
        <v>4</v>
      </c>
      <c r="BZ39" s="6" t="s">
        <v>125</v>
      </c>
      <c r="CA39" s="6">
        <v>50</v>
      </c>
      <c r="CB39" s="6">
        <v>60</v>
      </c>
      <c r="CC39" s="6">
        <v>3</v>
      </c>
      <c r="CD39" s="6">
        <v>2</v>
      </c>
      <c r="CF39" s="10" t="s">
        <v>125</v>
      </c>
      <c r="CG39" s="10">
        <v>10</v>
      </c>
      <c r="CH39" s="10">
        <v>10</v>
      </c>
      <c r="CI39" s="10">
        <v>2</v>
      </c>
      <c r="CJ39" s="10">
        <v>2</v>
      </c>
      <c r="CX39" s="6" t="s">
        <v>125</v>
      </c>
      <c r="CY39" s="6">
        <v>40</v>
      </c>
      <c r="CZ39" s="6">
        <v>40</v>
      </c>
      <c r="DA39" s="6">
        <v>2</v>
      </c>
      <c r="DB39" s="6">
        <v>2</v>
      </c>
      <c r="DD39" s="10" t="s">
        <v>125</v>
      </c>
      <c r="DE39" s="10">
        <v>20</v>
      </c>
      <c r="DF39" s="10">
        <v>10</v>
      </c>
      <c r="DG39" s="10">
        <v>5</v>
      </c>
      <c r="DH39" s="10">
        <v>6</v>
      </c>
      <c r="DJ39" s="6" t="s">
        <v>125</v>
      </c>
      <c r="DK39" s="6">
        <v>0</v>
      </c>
      <c r="DL39" s="6">
        <v>0</v>
      </c>
      <c r="DM39" s="6">
        <v>2</v>
      </c>
      <c r="DN39" s="6">
        <v>4</v>
      </c>
      <c r="DP39" s="10" t="s">
        <v>125</v>
      </c>
      <c r="DQ39" s="10">
        <v>20</v>
      </c>
      <c r="DR39" s="10">
        <v>20</v>
      </c>
      <c r="DS39" s="10">
        <v>1</v>
      </c>
      <c r="DT39" s="10">
        <v>4</v>
      </c>
      <c r="DV39" s="6" t="s">
        <v>125</v>
      </c>
      <c r="DW39" s="6">
        <v>10</v>
      </c>
      <c r="DX39" s="6">
        <v>10</v>
      </c>
      <c r="DY39" s="6">
        <v>3</v>
      </c>
      <c r="DZ39" s="6">
        <v>1</v>
      </c>
      <c r="EB39" s="10" t="s">
        <v>125</v>
      </c>
      <c r="EC39" s="10">
        <v>20</v>
      </c>
      <c r="ED39" s="10">
        <v>0</v>
      </c>
      <c r="EE39" s="10">
        <v>2</v>
      </c>
      <c r="EF39" s="10">
        <v>5</v>
      </c>
      <c r="EH39" s="6" t="s">
        <v>125</v>
      </c>
      <c r="EI39" s="6">
        <v>0</v>
      </c>
      <c r="EJ39" s="6">
        <v>0</v>
      </c>
      <c r="EK39" s="6">
        <v>4</v>
      </c>
      <c r="EL39" s="6">
        <v>5</v>
      </c>
      <c r="EN39" s="10" t="s">
        <v>125</v>
      </c>
      <c r="EO39" s="10">
        <v>0</v>
      </c>
      <c r="EP39" s="10">
        <v>0</v>
      </c>
      <c r="EQ39" s="10">
        <v>5</v>
      </c>
      <c r="ER39" s="10">
        <v>5</v>
      </c>
      <c r="ET39" s="6" t="s">
        <v>125</v>
      </c>
      <c r="EU39" s="6">
        <v>70</v>
      </c>
      <c r="EV39" s="6">
        <v>40</v>
      </c>
      <c r="EW39" s="6">
        <v>4</v>
      </c>
      <c r="EX39" s="6">
        <v>5</v>
      </c>
      <c r="EZ39" s="10" t="s">
        <v>125</v>
      </c>
      <c r="FA39" s="10">
        <v>20</v>
      </c>
      <c r="FB39" s="10">
        <v>15</v>
      </c>
      <c r="FC39" s="10">
        <v>5</v>
      </c>
      <c r="FD39" s="10">
        <v>5</v>
      </c>
      <c r="FL39" s="10" t="s">
        <v>125</v>
      </c>
      <c r="FM39" s="10">
        <v>50</v>
      </c>
      <c r="FN39" s="10">
        <v>10</v>
      </c>
      <c r="FO39" s="10">
        <v>3</v>
      </c>
      <c r="FP39" s="10">
        <v>4</v>
      </c>
      <c r="FR39" s="6" t="s">
        <v>125</v>
      </c>
      <c r="FS39" s="6">
        <v>50</v>
      </c>
      <c r="FT39" s="6">
        <v>50</v>
      </c>
      <c r="FU39" s="6">
        <v>4</v>
      </c>
      <c r="FV39" s="6">
        <v>2</v>
      </c>
      <c r="FX39" s="10" t="s">
        <v>125</v>
      </c>
      <c r="FY39" s="10">
        <v>20</v>
      </c>
      <c r="FZ39" s="10">
        <v>20</v>
      </c>
      <c r="GA39" s="10">
        <v>2</v>
      </c>
      <c r="GB39" s="10">
        <v>4</v>
      </c>
      <c r="GD39" s="6" t="s">
        <v>125</v>
      </c>
      <c r="GE39" s="6">
        <v>0</v>
      </c>
      <c r="GF39" s="6">
        <v>0</v>
      </c>
      <c r="GG39" s="6">
        <v>5</v>
      </c>
      <c r="GH39" s="6">
        <v>5</v>
      </c>
      <c r="GJ39" s="6" t="s">
        <v>125</v>
      </c>
      <c r="GK39" s="6">
        <v>70</v>
      </c>
      <c r="GL39" s="6">
        <v>70</v>
      </c>
      <c r="GM39" s="6">
        <v>1</v>
      </c>
      <c r="GN39" s="6">
        <v>1</v>
      </c>
      <c r="GP39" s="10" t="s">
        <v>125</v>
      </c>
      <c r="GQ39" s="10">
        <v>80</v>
      </c>
      <c r="GR39" s="10">
        <v>60</v>
      </c>
      <c r="GS39" s="10">
        <v>1</v>
      </c>
      <c r="GT39" s="10">
        <v>1</v>
      </c>
      <c r="GV39" s="10" t="s">
        <v>125</v>
      </c>
      <c r="GW39" s="10">
        <v>30</v>
      </c>
      <c r="GX39" s="10">
        <v>30</v>
      </c>
      <c r="GY39" s="10">
        <v>1</v>
      </c>
      <c r="GZ39" s="10">
        <v>3</v>
      </c>
      <c r="HB39" s="6" t="s">
        <v>125</v>
      </c>
      <c r="HC39" s="6">
        <v>60</v>
      </c>
      <c r="HD39" s="6">
        <v>50</v>
      </c>
      <c r="HE39" s="6">
        <v>6</v>
      </c>
      <c r="HF39" s="6">
        <v>5</v>
      </c>
      <c r="HH39" s="10" t="s">
        <v>125</v>
      </c>
      <c r="HI39" s="10">
        <v>100</v>
      </c>
      <c r="HJ39" s="10">
        <v>0</v>
      </c>
      <c r="HK39" s="10">
        <v>7</v>
      </c>
      <c r="HL39" s="10">
        <v>7</v>
      </c>
      <c r="HT39" s="10" t="s">
        <v>125</v>
      </c>
      <c r="HU39" s="10">
        <v>0</v>
      </c>
      <c r="HV39" s="10">
        <v>0</v>
      </c>
      <c r="HW39" s="10">
        <v>4</v>
      </c>
      <c r="HX39" s="10">
        <v>4</v>
      </c>
      <c r="IF39" s="6" t="s">
        <v>125</v>
      </c>
      <c r="IG39" s="6">
        <v>0</v>
      </c>
      <c r="IH39" s="6">
        <v>0</v>
      </c>
      <c r="II39" s="6">
        <v>5</v>
      </c>
      <c r="IJ39" s="6">
        <v>8</v>
      </c>
      <c r="IR39" s="10" t="s">
        <v>125</v>
      </c>
      <c r="IS39" s="10">
        <v>40</v>
      </c>
      <c r="IT39" s="10">
        <v>40</v>
      </c>
      <c r="IU39" s="10">
        <v>2</v>
      </c>
      <c r="IV39" s="10">
        <v>4</v>
      </c>
      <c r="LL39" s="6" t="s">
        <v>125</v>
      </c>
      <c r="LM39" s="6">
        <v>20</v>
      </c>
      <c r="LN39" s="6">
        <v>35</v>
      </c>
      <c r="LO39" s="6">
        <v>5</v>
      </c>
      <c r="LP39" s="6">
        <v>5</v>
      </c>
      <c r="LR39" s="10" t="s">
        <v>125</v>
      </c>
      <c r="LS39" s="10">
        <v>10</v>
      </c>
      <c r="LT39" s="10">
        <v>0</v>
      </c>
      <c r="LU39" s="10">
        <v>5</v>
      </c>
      <c r="LV39" s="10">
        <v>5</v>
      </c>
      <c r="LX39" s="10" t="s">
        <v>125</v>
      </c>
      <c r="LY39" s="10">
        <v>50</v>
      </c>
      <c r="LZ39" s="10">
        <v>10</v>
      </c>
      <c r="MA39" s="10">
        <v>8</v>
      </c>
      <c r="MB39" s="10">
        <v>7</v>
      </c>
      <c r="MJ39" s="6" t="s">
        <v>125</v>
      </c>
      <c r="MK39" s="6">
        <v>20</v>
      </c>
      <c r="ML39" s="6">
        <v>0</v>
      </c>
      <c r="MM39" s="6">
        <v>6</v>
      </c>
      <c r="MN39" s="6">
        <v>8</v>
      </c>
      <c r="MV39" s="6" t="s">
        <v>125</v>
      </c>
      <c r="MW39" s="6">
        <v>40</v>
      </c>
      <c r="MX39" s="6">
        <v>0</v>
      </c>
      <c r="MY39" s="6">
        <v>5</v>
      </c>
      <c r="MZ39" s="6">
        <v>6</v>
      </c>
      <c r="NB39" s="6" t="s">
        <v>125</v>
      </c>
      <c r="NC39" s="6">
        <v>0</v>
      </c>
      <c r="ND39" s="6">
        <v>0</v>
      </c>
      <c r="NE39" s="6">
        <v>1</v>
      </c>
      <c r="NF39" s="6">
        <v>1</v>
      </c>
      <c r="NH39" s="10" t="s">
        <v>125</v>
      </c>
      <c r="NI39" s="10">
        <v>0</v>
      </c>
      <c r="NJ39" s="10">
        <v>0</v>
      </c>
      <c r="NK39" s="10">
        <v>5</v>
      </c>
      <c r="NL39" s="10">
        <v>5</v>
      </c>
      <c r="NN39" s="10" t="s">
        <v>125</v>
      </c>
      <c r="NO39" s="10">
        <v>50</v>
      </c>
      <c r="NP39" s="10">
        <v>50</v>
      </c>
      <c r="NQ39" s="10">
        <v>4</v>
      </c>
      <c r="NR39" s="10">
        <v>5</v>
      </c>
    </row>
    <row r="40" spans="1:382" x14ac:dyDescent="0.2">
      <c r="A40" s="8">
        <v>1</v>
      </c>
      <c r="B40" s="8" t="s">
        <v>6</v>
      </c>
      <c r="C40" s="8">
        <v>11</v>
      </c>
      <c r="D40" s="8">
        <v>0</v>
      </c>
      <c r="E40" s="8">
        <v>5</v>
      </c>
      <c r="F40" s="8"/>
      <c r="G40" s="8"/>
      <c r="H40" s="8"/>
      <c r="J40" s="9"/>
      <c r="K40" s="9"/>
      <c r="L40" s="9"/>
      <c r="M40" s="9"/>
      <c r="N40" s="9"/>
      <c r="R40" s="18"/>
      <c r="S40" s="18"/>
      <c r="T40" s="18"/>
      <c r="U40" s="18"/>
      <c r="V40" s="18"/>
      <c r="W40" s="18"/>
      <c r="X40" s="10" t="s">
        <v>125</v>
      </c>
      <c r="Y40" s="10">
        <v>0</v>
      </c>
      <c r="Z40" s="10">
        <v>0</v>
      </c>
      <c r="AA40" s="10">
        <v>1</v>
      </c>
      <c r="AB40" s="10">
        <v>1</v>
      </c>
      <c r="AD40" s="6" t="s">
        <v>125</v>
      </c>
      <c r="AE40" s="6">
        <v>0</v>
      </c>
      <c r="AF40" s="6">
        <v>0</v>
      </c>
      <c r="AG40" s="6">
        <v>5</v>
      </c>
      <c r="AH40" s="6">
        <v>5</v>
      </c>
      <c r="AJ40" s="10" t="s">
        <v>125</v>
      </c>
      <c r="AK40" s="10">
        <v>20</v>
      </c>
      <c r="AL40" s="10">
        <v>20</v>
      </c>
      <c r="AM40" s="10">
        <v>7</v>
      </c>
      <c r="AN40" s="10">
        <v>6</v>
      </c>
      <c r="AP40" s="6" t="s">
        <v>125</v>
      </c>
      <c r="AQ40" s="6">
        <v>20</v>
      </c>
      <c r="AR40" s="6">
        <v>0</v>
      </c>
      <c r="AS40" s="6">
        <v>2</v>
      </c>
      <c r="AT40" s="6">
        <v>3</v>
      </c>
      <c r="AV40" s="10" t="s">
        <v>125</v>
      </c>
      <c r="AW40" s="10">
        <v>10</v>
      </c>
      <c r="AX40" s="10">
        <v>0</v>
      </c>
      <c r="AY40" s="10">
        <v>4</v>
      </c>
      <c r="AZ40" s="10">
        <v>5</v>
      </c>
      <c r="BB40" s="6" t="s">
        <v>125</v>
      </c>
      <c r="BC40" s="6">
        <v>50</v>
      </c>
      <c r="BD40" s="6">
        <v>50</v>
      </c>
      <c r="BE40" s="6">
        <v>3</v>
      </c>
      <c r="BF40" s="6">
        <v>4</v>
      </c>
      <c r="BH40" s="10" t="s">
        <v>125</v>
      </c>
      <c r="BI40" s="10">
        <v>30</v>
      </c>
      <c r="BJ40" s="10">
        <v>40</v>
      </c>
      <c r="BK40" s="10">
        <v>4</v>
      </c>
      <c r="BL40" s="10">
        <v>5</v>
      </c>
      <c r="BZ40" s="6" t="s">
        <v>125</v>
      </c>
      <c r="CA40" s="6">
        <v>50</v>
      </c>
      <c r="CB40" s="6">
        <v>50</v>
      </c>
      <c r="CC40" s="6">
        <v>4</v>
      </c>
      <c r="CD40" s="6">
        <v>2</v>
      </c>
      <c r="CF40" s="10" t="s">
        <v>125</v>
      </c>
      <c r="CG40" s="10">
        <v>0</v>
      </c>
      <c r="CH40" s="10">
        <v>0</v>
      </c>
      <c r="CI40" s="10">
        <v>3</v>
      </c>
      <c r="CJ40" s="10">
        <v>3</v>
      </c>
      <c r="CX40" s="6" t="s">
        <v>125</v>
      </c>
      <c r="CY40" s="6">
        <v>20</v>
      </c>
      <c r="CZ40" s="6">
        <v>20</v>
      </c>
      <c r="DA40" s="6">
        <v>2</v>
      </c>
      <c r="DB40" s="6">
        <v>2</v>
      </c>
      <c r="DD40" s="10" t="s">
        <v>125</v>
      </c>
      <c r="DE40" s="10">
        <v>10</v>
      </c>
      <c r="DF40" s="10">
        <v>10</v>
      </c>
      <c r="DG40" s="10">
        <v>5</v>
      </c>
      <c r="DH40" s="10">
        <v>6</v>
      </c>
      <c r="DJ40" s="6" t="s">
        <v>125</v>
      </c>
      <c r="DK40" s="6">
        <v>0</v>
      </c>
      <c r="DL40" s="6">
        <v>0</v>
      </c>
      <c r="DM40" s="6">
        <v>2</v>
      </c>
      <c r="DN40" s="6">
        <v>3</v>
      </c>
      <c r="DP40" s="10" t="s">
        <v>125</v>
      </c>
      <c r="DQ40" s="10">
        <v>0</v>
      </c>
      <c r="DR40" s="10">
        <v>0</v>
      </c>
      <c r="DS40" s="10">
        <v>2</v>
      </c>
      <c r="DT40" s="10">
        <v>5</v>
      </c>
      <c r="DV40" s="6" t="s">
        <v>125</v>
      </c>
      <c r="DW40" s="6">
        <v>10</v>
      </c>
      <c r="DX40" s="6">
        <v>10</v>
      </c>
      <c r="DY40" s="6">
        <v>3</v>
      </c>
      <c r="DZ40" s="6">
        <v>1</v>
      </c>
      <c r="EB40" s="10" t="s">
        <v>125</v>
      </c>
      <c r="EC40" s="10">
        <v>0</v>
      </c>
      <c r="ED40" s="10">
        <v>0</v>
      </c>
      <c r="EE40" s="10">
        <v>2</v>
      </c>
      <c r="EF40" s="10">
        <v>5</v>
      </c>
      <c r="EH40" s="6" t="s">
        <v>125</v>
      </c>
      <c r="EI40" s="6">
        <v>0</v>
      </c>
      <c r="EJ40" s="6">
        <v>0</v>
      </c>
      <c r="EK40" s="6">
        <v>4</v>
      </c>
      <c r="EL40" s="6">
        <v>5</v>
      </c>
      <c r="EN40" s="10" t="s">
        <v>125</v>
      </c>
      <c r="EO40" s="10">
        <v>0</v>
      </c>
      <c r="EP40" s="10">
        <v>0</v>
      </c>
      <c r="EQ40" s="10">
        <v>5</v>
      </c>
      <c r="ER40" s="10">
        <v>5</v>
      </c>
      <c r="ET40" s="6" t="s">
        <v>125</v>
      </c>
      <c r="EU40" s="6">
        <v>60</v>
      </c>
      <c r="EV40" s="6">
        <v>30</v>
      </c>
      <c r="EW40" s="6">
        <v>4</v>
      </c>
      <c r="EX40" s="6">
        <v>4</v>
      </c>
      <c r="EZ40" s="10" t="s">
        <v>125</v>
      </c>
      <c r="FA40" s="10">
        <v>20</v>
      </c>
      <c r="FB40" s="10">
        <v>15</v>
      </c>
      <c r="FC40" s="10">
        <v>5</v>
      </c>
      <c r="FD40" s="10">
        <v>5</v>
      </c>
      <c r="FL40" s="10" t="s">
        <v>125</v>
      </c>
      <c r="FM40" s="10">
        <v>40</v>
      </c>
      <c r="FN40" s="10">
        <v>0</v>
      </c>
      <c r="FO40" s="10">
        <v>2</v>
      </c>
      <c r="FP40" s="10">
        <v>4</v>
      </c>
      <c r="FR40" s="6" t="s">
        <v>125</v>
      </c>
      <c r="FS40" s="6">
        <v>50</v>
      </c>
      <c r="FT40" s="6">
        <v>60</v>
      </c>
      <c r="FU40" s="6">
        <v>4</v>
      </c>
      <c r="FV40" s="6">
        <v>1</v>
      </c>
      <c r="FX40" s="10" t="s">
        <v>125</v>
      </c>
      <c r="FY40" s="10">
        <v>30</v>
      </c>
      <c r="FZ40" s="10">
        <v>20</v>
      </c>
      <c r="GA40" s="10">
        <v>2</v>
      </c>
      <c r="GB40" s="10">
        <v>4</v>
      </c>
      <c r="GD40" s="6" t="s">
        <v>125</v>
      </c>
      <c r="GE40" s="6">
        <v>0</v>
      </c>
      <c r="GF40" s="6">
        <v>0</v>
      </c>
      <c r="GG40" s="6">
        <v>5</v>
      </c>
      <c r="GH40" s="6">
        <v>5</v>
      </c>
      <c r="GJ40" s="6" t="s">
        <v>125</v>
      </c>
      <c r="GK40" s="6">
        <v>40</v>
      </c>
      <c r="GL40" s="6">
        <v>40</v>
      </c>
      <c r="GM40" s="6">
        <v>1</v>
      </c>
      <c r="GN40" s="6">
        <v>1</v>
      </c>
      <c r="GP40" s="10" t="s">
        <v>125</v>
      </c>
      <c r="GQ40" s="10">
        <v>70</v>
      </c>
      <c r="GR40" s="10">
        <v>70</v>
      </c>
      <c r="GS40" s="10">
        <v>1</v>
      </c>
      <c r="GT40" s="10">
        <v>1</v>
      </c>
      <c r="GV40" s="10" t="s">
        <v>125</v>
      </c>
      <c r="GW40" s="10">
        <v>20</v>
      </c>
      <c r="GX40" s="10">
        <v>20</v>
      </c>
      <c r="GY40" s="10">
        <v>1</v>
      </c>
      <c r="GZ40" s="10">
        <v>3</v>
      </c>
      <c r="HB40" s="6" t="s">
        <v>125</v>
      </c>
      <c r="HC40" s="6">
        <v>50</v>
      </c>
      <c r="HD40" s="6">
        <v>70</v>
      </c>
      <c r="HE40" s="6">
        <v>5</v>
      </c>
      <c r="HF40" s="6">
        <v>1</v>
      </c>
      <c r="HH40" s="10" t="s">
        <v>125</v>
      </c>
      <c r="HI40" s="10">
        <v>100</v>
      </c>
      <c r="HJ40" s="10">
        <v>0</v>
      </c>
      <c r="HK40" s="10">
        <v>7</v>
      </c>
      <c r="HL40" s="10">
        <v>7</v>
      </c>
      <c r="HT40" s="10" t="s">
        <v>125</v>
      </c>
      <c r="HU40" s="10">
        <v>0</v>
      </c>
      <c r="HV40" s="10">
        <v>0</v>
      </c>
      <c r="HW40" s="10">
        <v>4</v>
      </c>
      <c r="HX40" s="10">
        <v>4</v>
      </c>
      <c r="IF40" s="6" t="s">
        <v>125</v>
      </c>
      <c r="IG40" s="6">
        <v>0</v>
      </c>
      <c r="IH40" s="6">
        <v>0</v>
      </c>
      <c r="II40" s="6">
        <v>5</v>
      </c>
      <c r="IJ40" s="6">
        <v>8</v>
      </c>
      <c r="IR40" s="10" t="s">
        <v>125</v>
      </c>
      <c r="IS40" s="10">
        <v>30</v>
      </c>
      <c r="IT40" s="10">
        <v>30</v>
      </c>
      <c r="IU40" s="10">
        <v>2</v>
      </c>
      <c r="IV40" s="10">
        <v>4</v>
      </c>
      <c r="LL40" s="6" t="s">
        <v>125</v>
      </c>
      <c r="LM40" s="6">
        <v>10</v>
      </c>
      <c r="LN40" s="6">
        <v>20</v>
      </c>
      <c r="LO40" s="6">
        <v>5</v>
      </c>
      <c r="LP40" s="6">
        <v>5</v>
      </c>
      <c r="LR40" s="10" t="s">
        <v>125</v>
      </c>
      <c r="LS40" s="10">
        <v>0</v>
      </c>
      <c r="LT40" s="10">
        <v>0</v>
      </c>
      <c r="LU40" s="10">
        <v>5</v>
      </c>
      <c r="LV40" s="10">
        <v>6</v>
      </c>
      <c r="LX40" s="10" t="s">
        <v>125</v>
      </c>
      <c r="LY40" s="10">
        <v>50</v>
      </c>
      <c r="LZ40" s="10">
        <v>10</v>
      </c>
      <c r="MA40" s="10">
        <v>9</v>
      </c>
      <c r="MB40" s="10">
        <v>7</v>
      </c>
      <c r="MJ40" s="6" t="s">
        <v>125</v>
      </c>
      <c r="MK40" s="6">
        <v>0</v>
      </c>
      <c r="ML40" s="6">
        <v>0</v>
      </c>
      <c r="MM40" s="6">
        <v>5</v>
      </c>
      <c r="MN40" s="6">
        <v>9</v>
      </c>
      <c r="MV40" s="6" t="s">
        <v>125</v>
      </c>
      <c r="MW40" s="6">
        <v>10</v>
      </c>
      <c r="MX40" s="6">
        <v>0</v>
      </c>
      <c r="MY40" s="6">
        <v>5</v>
      </c>
      <c r="MZ40" s="6">
        <v>6</v>
      </c>
      <c r="NB40" s="6" t="s">
        <v>125</v>
      </c>
      <c r="NC40" s="6">
        <v>0</v>
      </c>
      <c r="ND40" s="6">
        <v>0</v>
      </c>
      <c r="NE40" s="6">
        <v>2</v>
      </c>
      <c r="NF40" s="6">
        <v>1</v>
      </c>
      <c r="NH40" s="10" t="s">
        <v>125</v>
      </c>
      <c r="NI40" s="10">
        <v>0</v>
      </c>
      <c r="NJ40" s="10">
        <v>0</v>
      </c>
      <c r="NK40" s="10">
        <v>5</v>
      </c>
      <c r="NL40" s="10">
        <v>5</v>
      </c>
      <c r="NN40" s="10" t="s">
        <v>125</v>
      </c>
      <c r="NO40" s="10">
        <v>50</v>
      </c>
      <c r="NP40" s="10">
        <v>50</v>
      </c>
      <c r="NQ40" s="10">
        <v>4</v>
      </c>
      <c r="NR40" s="10">
        <v>5</v>
      </c>
    </row>
    <row r="41" spans="1:382" x14ac:dyDescent="0.2">
      <c r="A41" s="8">
        <v>1</v>
      </c>
      <c r="B41" s="8" t="s">
        <v>6</v>
      </c>
      <c r="C41" s="8">
        <v>12</v>
      </c>
      <c r="D41" s="8">
        <v>0</v>
      </c>
      <c r="E41" s="8">
        <v>3</v>
      </c>
      <c r="F41" s="8"/>
      <c r="G41" s="8"/>
      <c r="H41" s="8"/>
      <c r="J41" s="10"/>
      <c r="K41" s="10" t="s">
        <v>16</v>
      </c>
      <c r="L41" s="10" t="s">
        <v>18</v>
      </c>
      <c r="M41" s="10" t="s">
        <v>19</v>
      </c>
      <c r="N41" s="10" t="s">
        <v>17</v>
      </c>
      <c r="R41" s="18"/>
      <c r="S41" s="18"/>
      <c r="T41" s="18"/>
      <c r="U41" s="18"/>
      <c r="V41" s="18"/>
      <c r="W41" s="18"/>
      <c r="X41" s="10" t="s">
        <v>125</v>
      </c>
      <c r="Y41" s="10">
        <v>0</v>
      </c>
      <c r="Z41" s="10">
        <v>0</v>
      </c>
      <c r="AA41" s="10">
        <v>2</v>
      </c>
      <c r="AB41" s="10">
        <v>3</v>
      </c>
      <c r="AD41" s="6" t="s">
        <v>125</v>
      </c>
      <c r="AE41" s="6">
        <v>0</v>
      </c>
      <c r="AF41" s="6">
        <v>0</v>
      </c>
      <c r="AG41" s="6">
        <v>5</v>
      </c>
      <c r="AH41" s="6">
        <v>6</v>
      </c>
      <c r="AJ41" s="10" t="s">
        <v>125</v>
      </c>
      <c r="AK41" s="10">
        <v>10</v>
      </c>
      <c r="AL41" s="10">
        <v>0</v>
      </c>
      <c r="AM41" s="10">
        <v>6</v>
      </c>
      <c r="AN41" s="10">
        <v>6</v>
      </c>
      <c r="AP41" s="6" t="s">
        <v>125</v>
      </c>
      <c r="AQ41" s="6">
        <v>10</v>
      </c>
      <c r="AR41" s="6">
        <v>0</v>
      </c>
      <c r="AS41" s="6">
        <v>2</v>
      </c>
      <c r="AT41" s="6">
        <v>3</v>
      </c>
      <c r="AV41" s="10" t="s">
        <v>125</v>
      </c>
      <c r="AW41" s="10">
        <v>0</v>
      </c>
      <c r="AX41" s="10">
        <v>0</v>
      </c>
      <c r="AY41" s="10">
        <v>4</v>
      </c>
      <c r="AZ41" s="10">
        <v>5</v>
      </c>
      <c r="BB41" s="6" t="s">
        <v>125</v>
      </c>
      <c r="BC41" s="6">
        <v>50</v>
      </c>
      <c r="BD41" s="6">
        <v>50</v>
      </c>
      <c r="BE41" s="6">
        <v>3</v>
      </c>
      <c r="BF41" s="6">
        <v>4</v>
      </c>
      <c r="BH41" s="10" t="s">
        <v>125</v>
      </c>
      <c r="BI41" s="10">
        <v>20</v>
      </c>
      <c r="BJ41" s="10">
        <v>20</v>
      </c>
      <c r="BK41" s="10">
        <v>4</v>
      </c>
      <c r="BL41" s="10">
        <v>4</v>
      </c>
      <c r="BZ41" s="6" t="s">
        <v>125</v>
      </c>
      <c r="CA41" s="6">
        <v>50</v>
      </c>
      <c r="CB41" s="6">
        <v>30</v>
      </c>
      <c r="CC41" s="6">
        <v>4</v>
      </c>
      <c r="CD41" s="6">
        <v>2</v>
      </c>
      <c r="CF41" s="10" t="s">
        <v>125</v>
      </c>
      <c r="CG41" s="10">
        <v>40</v>
      </c>
      <c r="CH41" s="10">
        <v>0</v>
      </c>
      <c r="CI41" s="10">
        <v>3</v>
      </c>
      <c r="CJ41" s="10">
        <v>3</v>
      </c>
      <c r="CX41" s="6" t="s">
        <v>125</v>
      </c>
      <c r="CY41" s="6">
        <v>20</v>
      </c>
      <c r="CZ41" s="6">
        <v>20</v>
      </c>
      <c r="DA41" s="6">
        <v>2</v>
      </c>
      <c r="DB41" s="6">
        <v>2</v>
      </c>
      <c r="DD41" s="10" t="s">
        <v>125</v>
      </c>
      <c r="DE41" s="10">
        <v>10</v>
      </c>
      <c r="DF41" s="10">
        <v>0</v>
      </c>
      <c r="DG41" s="10">
        <v>5</v>
      </c>
      <c r="DH41" s="10">
        <v>6</v>
      </c>
      <c r="DJ41" s="6" t="s">
        <v>125</v>
      </c>
      <c r="DK41" s="6">
        <v>0</v>
      </c>
      <c r="DL41" s="6">
        <v>0</v>
      </c>
      <c r="DM41" s="6">
        <v>2</v>
      </c>
      <c r="DN41" s="6">
        <v>3</v>
      </c>
      <c r="DP41" s="10" t="s">
        <v>125</v>
      </c>
      <c r="DQ41" s="10">
        <v>0</v>
      </c>
      <c r="DR41" s="10">
        <v>0</v>
      </c>
      <c r="DS41" s="10">
        <v>3</v>
      </c>
      <c r="DT41" s="10">
        <v>5</v>
      </c>
      <c r="DV41" s="6" t="s">
        <v>125</v>
      </c>
      <c r="DW41" s="6">
        <v>0</v>
      </c>
      <c r="DX41" s="6">
        <v>0</v>
      </c>
      <c r="DY41" s="6">
        <v>4</v>
      </c>
      <c r="DZ41" s="6">
        <v>1</v>
      </c>
      <c r="EB41" s="10" t="s">
        <v>125</v>
      </c>
      <c r="EC41" s="10">
        <v>0</v>
      </c>
      <c r="ED41" s="10">
        <v>0</v>
      </c>
      <c r="EE41" s="10">
        <v>2</v>
      </c>
      <c r="EF41" s="10">
        <v>5</v>
      </c>
      <c r="EH41" s="6" t="s">
        <v>125</v>
      </c>
      <c r="EI41" s="6">
        <v>0</v>
      </c>
      <c r="EJ41" s="6">
        <v>0</v>
      </c>
      <c r="EK41" s="6">
        <v>5</v>
      </c>
      <c r="EL41" s="6">
        <v>5</v>
      </c>
      <c r="EN41" s="10" t="s">
        <v>125</v>
      </c>
      <c r="EO41" s="10">
        <v>0</v>
      </c>
      <c r="EP41" s="10">
        <v>0</v>
      </c>
      <c r="EQ41" s="10">
        <v>5</v>
      </c>
      <c r="ER41" s="10">
        <v>5</v>
      </c>
      <c r="ET41" s="6" t="s">
        <v>125</v>
      </c>
      <c r="EU41" s="6">
        <v>50</v>
      </c>
      <c r="EV41" s="6">
        <v>20</v>
      </c>
      <c r="EW41" s="6">
        <v>3</v>
      </c>
      <c r="EX41" s="6">
        <v>4</v>
      </c>
      <c r="EZ41" s="10" t="s">
        <v>125</v>
      </c>
      <c r="FA41" s="10">
        <v>20</v>
      </c>
      <c r="FB41" s="10">
        <v>15</v>
      </c>
      <c r="FC41" s="10">
        <v>5</v>
      </c>
      <c r="FD41" s="10">
        <v>5</v>
      </c>
      <c r="FL41" s="10" t="s">
        <v>125</v>
      </c>
      <c r="FM41" s="10">
        <v>40</v>
      </c>
      <c r="FN41" s="10">
        <v>0</v>
      </c>
      <c r="FO41" s="10">
        <v>1</v>
      </c>
      <c r="FP41" s="10">
        <v>4</v>
      </c>
      <c r="FR41" s="6" t="s">
        <v>125</v>
      </c>
      <c r="FS41" s="6">
        <v>50</v>
      </c>
      <c r="FT41" s="6">
        <v>40</v>
      </c>
      <c r="FU41" s="6">
        <v>4</v>
      </c>
      <c r="FV41" s="6">
        <v>2</v>
      </c>
      <c r="FX41" s="10" t="s">
        <v>125</v>
      </c>
      <c r="FY41" s="10">
        <v>30</v>
      </c>
      <c r="FZ41" s="10">
        <v>10</v>
      </c>
      <c r="GA41" s="10">
        <v>2</v>
      </c>
      <c r="GB41" s="10">
        <v>3</v>
      </c>
      <c r="GD41" s="6" t="s">
        <v>125</v>
      </c>
      <c r="GE41" s="6">
        <v>0</v>
      </c>
      <c r="GF41" s="6">
        <v>0</v>
      </c>
      <c r="GG41" s="6">
        <v>5</v>
      </c>
      <c r="GH41" s="6">
        <v>5</v>
      </c>
      <c r="GJ41" s="6" t="s">
        <v>125</v>
      </c>
      <c r="GK41" s="6">
        <v>10</v>
      </c>
      <c r="GL41" s="6">
        <v>10</v>
      </c>
      <c r="GM41" s="6">
        <v>1</v>
      </c>
      <c r="GN41" s="6">
        <v>1</v>
      </c>
      <c r="GP41" s="10" t="s">
        <v>125</v>
      </c>
      <c r="GQ41" s="10">
        <v>60</v>
      </c>
      <c r="GR41" s="10">
        <v>50</v>
      </c>
      <c r="GS41" s="10">
        <v>1</v>
      </c>
      <c r="GT41" s="10">
        <v>1</v>
      </c>
      <c r="GV41" s="10" t="s">
        <v>125</v>
      </c>
      <c r="GW41" s="10">
        <v>10</v>
      </c>
      <c r="GX41" s="10">
        <v>10</v>
      </c>
      <c r="GY41" s="10">
        <v>1</v>
      </c>
      <c r="GZ41" s="10">
        <v>3</v>
      </c>
      <c r="HB41" s="6" t="s">
        <v>125</v>
      </c>
      <c r="HC41" s="6">
        <v>50</v>
      </c>
      <c r="HD41" s="6">
        <v>60</v>
      </c>
      <c r="HE41" s="6">
        <v>5</v>
      </c>
      <c r="HF41" s="6">
        <v>4</v>
      </c>
      <c r="HH41" s="10" t="s">
        <v>125</v>
      </c>
      <c r="HI41" s="10">
        <v>100</v>
      </c>
      <c r="HJ41" s="10">
        <v>0</v>
      </c>
      <c r="HK41" s="10">
        <v>7</v>
      </c>
      <c r="HL41" s="10">
        <v>7</v>
      </c>
      <c r="HT41" s="10" t="s">
        <v>125</v>
      </c>
      <c r="HU41" s="10">
        <v>0</v>
      </c>
      <c r="HV41" s="10">
        <v>0</v>
      </c>
      <c r="HW41" s="10">
        <v>4</v>
      </c>
      <c r="HX41" s="10">
        <v>4</v>
      </c>
      <c r="IF41" s="6" t="s">
        <v>125</v>
      </c>
      <c r="IG41" s="6">
        <v>0</v>
      </c>
      <c r="IH41" s="6">
        <v>0</v>
      </c>
      <c r="II41" s="6">
        <v>5</v>
      </c>
      <c r="IJ41" s="6">
        <v>6</v>
      </c>
      <c r="IR41" s="10" t="s">
        <v>125</v>
      </c>
      <c r="IS41" s="10">
        <v>10</v>
      </c>
      <c r="IT41" s="10">
        <v>10</v>
      </c>
      <c r="IU41" s="10">
        <v>5</v>
      </c>
      <c r="IV41" s="10">
        <v>5</v>
      </c>
      <c r="LL41" s="6" t="s">
        <v>125</v>
      </c>
      <c r="LM41" s="6">
        <v>0</v>
      </c>
      <c r="LN41" s="6">
        <v>10</v>
      </c>
      <c r="LO41" s="6">
        <v>5</v>
      </c>
      <c r="LP41" s="6">
        <v>5</v>
      </c>
      <c r="LR41" s="10" t="s">
        <v>125</v>
      </c>
      <c r="LS41" s="10">
        <v>0</v>
      </c>
      <c r="LT41" s="10">
        <v>0</v>
      </c>
      <c r="LU41" s="10">
        <v>5</v>
      </c>
      <c r="LV41" s="10">
        <v>5</v>
      </c>
      <c r="LX41" s="10" t="s">
        <v>125</v>
      </c>
      <c r="LY41" s="10">
        <v>50</v>
      </c>
      <c r="LZ41" s="10">
        <v>50</v>
      </c>
      <c r="MA41" s="10">
        <v>8</v>
      </c>
      <c r="MB41" s="10">
        <v>8</v>
      </c>
      <c r="MJ41" s="6" t="s">
        <v>125</v>
      </c>
      <c r="MK41" s="6">
        <v>0</v>
      </c>
      <c r="ML41" s="6">
        <v>0</v>
      </c>
      <c r="MM41" s="6">
        <v>5</v>
      </c>
      <c r="MN41" s="6">
        <v>9</v>
      </c>
      <c r="MV41" s="6" t="s">
        <v>125</v>
      </c>
      <c r="MW41" s="6">
        <v>0</v>
      </c>
      <c r="MX41" s="6">
        <v>0</v>
      </c>
      <c r="MY41" s="6">
        <v>5</v>
      </c>
      <c r="MZ41" s="6">
        <v>6</v>
      </c>
      <c r="NB41" s="6" t="s">
        <v>125</v>
      </c>
      <c r="NC41" s="6">
        <v>30</v>
      </c>
      <c r="ND41" s="6">
        <v>0</v>
      </c>
      <c r="NE41" s="6">
        <v>2</v>
      </c>
      <c r="NF41" s="6">
        <v>1</v>
      </c>
      <c r="NH41" s="10" t="s">
        <v>125</v>
      </c>
      <c r="NI41" s="10">
        <v>0</v>
      </c>
      <c r="NJ41" s="10">
        <v>0</v>
      </c>
      <c r="NK41" s="10">
        <v>5</v>
      </c>
      <c r="NL41" s="10">
        <v>5</v>
      </c>
      <c r="NN41" s="10" t="s">
        <v>125</v>
      </c>
      <c r="NO41" s="10">
        <v>50</v>
      </c>
      <c r="NP41" s="10">
        <v>50</v>
      </c>
      <c r="NQ41" s="10">
        <v>5</v>
      </c>
      <c r="NR41" s="10">
        <v>5</v>
      </c>
    </row>
    <row r="42" spans="1:382" x14ac:dyDescent="0.2">
      <c r="A42" s="8">
        <v>2</v>
      </c>
      <c r="B42" s="8" t="s">
        <v>6</v>
      </c>
      <c r="C42" s="8">
        <v>11</v>
      </c>
      <c r="D42" s="8">
        <v>0</v>
      </c>
      <c r="E42" s="8">
        <v>5</v>
      </c>
      <c r="F42" s="8"/>
      <c r="G42" s="8"/>
      <c r="H42" s="8"/>
      <c r="J42" s="10" t="s">
        <v>0</v>
      </c>
      <c r="K42" s="10"/>
      <c r="L42" s="10"/>
      <c r="M42" s="10"/>
      <c r="N42" s="10"/>
      <c r="X42" s="10" t="s">
        <v>125</v>
      </c>
      <c r="Y42" s="10">
        <v>0</v>
      </c>
      <c r="Z42" s="10">
        <v>0</v>
      </c>
      <c r="AA42" s="10">
        <v>2</v>
      </c>
      <c r="AB42" s="10">
        <v>2</v>
      </c>
      <c r="AD42" s="6" t="s">
        <v>125</v>
      </c>
      <c r="AE42" s="6">
        <v>0</v>
      </c>
      <c r="AF42" s="6">
        <v>0</v>
      </c>
      <c r="AG42" s="6">
        <v>5</v>
      </c>
      <c r="AH42" s="6">
        <v>6</v>
      </c>
      <c r="AJ42" s="10" t="s">
        <v>125</v>
      </c>
      <c r="AK42" s="10">
        <v>0</v>
      </c>
      <c r="AL42" s="10">
        <v>0</v>
      </c>
      <c r="AM42" s="10">
        <v>7</v>
      </c>
      <c r="AN42" s="10">
        <v>6</v>
      </c>
      <c r="AP42" s="6" t="s">
        <v>125</v>
      </c>
      <c r="AQ42" s="6">
        <v>0</v>
      </c>
      <c r="AR42" s="6">
        <v>0</v>
      </c>
      <c r="AS42" s="6">
        <v>2</v>
      </c>
      <c r="AT42" s="6">
        <v>3</v>
      </c>
      <c r="AV42" s="10" t="s">
        <v>125</v>
      </c>
      <c r="AW42" s="10">
        <v>0</v>
      </c>
      <c r="AX42" s="10">
        <v>0</v>
      </c>
      <c r="AY42" s="10">
        <v>4</v>
      </c>
      <c r="AZ42" s="10">
        <v>5</v>
      </c>
      <c r="BB42" s="6" t="s">
        <v>125</v>
      </c>
      <c r="BC42" s="6">
        <v>50</v>
      </c>
      <c r="BD42" s="6">
        <v>50</v>
      </c>
      <c r="BE42" s="6">
        <v>3</v>
      </c>
      <c r="BF42" s="6">
        <v>4</v>
      </c>
      <c r="BH42" s="10" t="s">
        <v>125</v>
      </c>
      <c r="BI42" s="10">
        <v>10</v>
      </c>
      <c r="BJ42" s="10">
        <v>10</v>
      </c>
      <c r="BK42" s="10">
        <v>5</v>
      </c>
      <c r="BL42" s="10">
        <v>4</v>
      </c>
      <c r="BZ42" s="6" t="s">
        <v>125</v>
      </c>
      <c r="CA42" s="6">
        <v>40</v>
      </c>
      <c r="CB42" s="6">
        <v>30</v>
      </c>
      <c r="CC42" s="6">
        <v>4</v>
      </c>
      <c r="CD42" s="6">
        <v>4</v>
      </c>
      <c r="CF42" s="10" t="s">
        <v>125</v>
      </c>
      <c r="CG42" s="10">
        <v>0</v>
      </c>
      <c r="CH42" s="10">
        <v>0</v>
      </c>
      <c r="CI42" s="10">
        <v>2</v>
      </c>
      <c r="CJ42" s="10">
        <v>2</v>
      </c>
      <c r="CX42" s="6" t="s">
        <v>125</v>
      </c>
      <c r="CY42" s="6">
        <v>20</v>
      </c>
      <c r="CZ42" s="6">
        <v>10</v>
      </c>
      <c r="DA42" s="6">
        <v>2</v>
      </c>
      <c r="DB42" s="6">
        <v>2</v>
      </c>
      <c r="DD42" s="10" t="s">
        <v>125</v>
      </c>
      <c r="DE42" s="10">
        <v>10</v>
      </c>
      <c r="DF42" s="10">
        <v>0</v>
      </c>
      <c r="DG42" s="10">
        <v>5</v>
      </c>
      <c r="DH42" s="10">
        <v>7</v>
      </c>
      <c r="DJ42" s="6" t="s">
        <v>125</v>
      </c>
      <c r="DK42" s="6">
        <v>0</v>
      </c>
      <c r="DL42" s="6">
        <v>0</v>
      </c>
      <c r="DM42" s="6">
        <v>2</v>
      </c>
      <c r="DN42" s="6">
        <v>3</v>
      </c>
      <c r="DP42" s="10" t="s">
        <v>125</v>
      </c>
      <c r="DQ42" s="10">
        <v>0</v>
      </c>
      <c r="DR42" s="10">
        <v>0</v>
      </c>
      <c r="DS42" s="10">
        <v>3</v>
      </c>
      <c r="DT42" s="10">
        <v>5</v>
      </c>
      <c r="DV42" s="6" t="s">
        <v>125</v>
      </c>
      <c r="DW42" s="6">
        <v>0</v>
      </c>
      <c r="DX42" s="6">
        <v>0</v>
      </c>
      <c r="DY42" s="6">
        <v>4</v>
      </c>
      <c r="DZ42" s="6">
        <v>1</v>
      </c>
      <c r="EB42" s="10" t="s">
        <v>125</v>
      </c>
      <c r="EC42" s="10">
        <v>0</v>
      </c>
      <c r="ED42" s="10">
        <v>0</v>
      </c>
      <c r="EE42" s="10">
        <v>2</v>
      </c>
      <c r="EF42" s="10">
        <v>5</v>
      </c>
      <c r="EH42" s="6" t="s">
        <v>125</v>
      </c>
      <c r="EI42" s="6">
        <v>0</v>
      </c>
      <c r="EJ42" s="6">
        <v>0</v>
      </c>
      <c r="EK42" s="6">
        <v>5</v>
      </c>
      <c r="EL42" s="6">
        <v>5</v>
      </c>
      <c r="EN42" s="10" t="s">
        <v>125</v>
      </c>
      <c r="EO42" s="10">
        <v>0</v>
      </c>
      <c r="EP42" s="10">
        <v>0</v>
      </c>
      <c r="EQ42" s="10">
        <v>7</v>
      </c>
      <c r="ER42" s="10">
        <v>5</v>
      </c>
      <c r="ET42" s="6" t="s">
        <v>125</v>
      </c>
      <c r="EU42" s="6">
        <v>0</v>
      </c>
      <c r="EV42" s="6">
        <v>20</v>
      </c>
      <c r="EW42" s="6">
        <v>3</v>
      </c>
      <c r="EX42" s="6">
        <v>3</v>
      </c>
      <c r="EZ42" s="10" t="s">
        <v>125</v>
      </c>
      <c r="FA42" s="10">
        <v>20</v>
      </c>
      <c r="FB42" s="10">
        <v>15</v>
      </c>
      <c r="FC42" s="10">
        <v>5</v>
      </c>
      <c r="FD42" s="10">
        <v>5</v>
      </c>
      <c r="FL42" s="10" t="s">
        <v>125</v>
      </c>
      <c r="FM42" s="10">
        <v>20</v>
      </c>
      <c r="FN42" s="10">
        <v>0</v>
      </c>
      <c r="FO42" s="10">
        <v>1</v>
      </c>
      <c r="FP42" s="10">
        <v>4</v>
      </c>
      <c r="FR42" s="6" t="s">
        <v>125</v>
      </c>
      <c r="FS42" s="6">
        <v>30</v>
      </c>
      <c r="FT42" s="6">
        <v>20</v>
      </c>
      <c r="FU42" s="6">
        <v>4</v>
      </c>
      <c r="FV42" s="6">
        <v>2</v>
      </c>
      <c r="FX42" s="10" t="s">
        <v>125</v>
      </c>
      <c r="FY42" s="10">
        <v>30</v>
      </c>
      <c r="FZ42" s="10">
        <v>30</v>
      </c>
      <c r="GA42" s="10">
        <v>1</v>
      </c>
      <c r="GB42" s="10">
        <v>4</v>
      </c>
      <c r="GD42" s="6" t="s">
        <v>125</v>
      </c>
      <c r="GE42" s="6">
        <v>0</v>
      </c>
      <c r="GF42" s="6">
        <v>0</v>
      </c>
      <c r="GG42" s="6">
        <v>5</v>
      </c>
      <c r="GH42" s="6">
        <v>5</v>
      </c>
      <c r="GJ42" s="6" t="s">
        <v>125</v>
      </c>
      <c r="GK42" s="6">
        <v>0</v>
      </c>
      <c r="GL42" s="6">
        <v>0</v>
      </c>
      <c r="GM42" s="6">
        <v>1</v>
      </c>
      <c r="GN42" s="6">
        <v>1</v>
      </c>
      <c r="GP42" s="10" t="s">
        <v>125</v>
      </c>
      <c r="GQ42" s="10">
        <v>60</v>
      </c>
      <c r="GR42" s="10">
        <v>50</v>
      </c>
      <c r="GS42" s="10">
        <v>1</v>
      </c>
      <c r="GT42" s="10">
        <v>1</v>
      </c>
      <c r="GV42" s="10" t="s">
        <v>125</v>
      </c>
      <c r="GW42" s="10">
        <v>10</v>
      </c>
      <c r="GX42" s="10">
        <v>10</v>
      </c>
      <c r="GY42" s="10">
        <v>1</v>
      </c>
      <c r="GZ42" s="10">
        <v>1</v>
      </c>
      <c r="HB42" s="6" t="s">
        <v>125</v>
      </c>
      <c r="HC42" s="6">
        <v>50</v>
      </c>
      <c r="HD42" s="6">
        <v>50</v>
      </c>
      <c r="HE42" s="6">
        <v>5</v>
      </c>
      <c r="HF42" s="6">
        <v>5</v>
      </c>
      <c r="HH42" s="10" t="s">
        <v>125</v>
      </c>
      <c r="HI42" s="10">
        <v>100</v>
      </c>
      <c r="HJ42" s="10">
        <v>0</v>
      </c>
      <c r="HK42" s="10">
        <v>7</v>
      </c>
      <c r="HL42" s="10">
        <v>5</v>
      </c>
      <c r="HT42" s="10" t="s">
        <v>125</v>
      </c>
      <c r="HU42" s="10">
        <v>0</v>
      </c>
      <c r="HV42" s="10">
        <v>0</v>
      </c>
      <c r="HW42" s="10">
        <v>2</v>
      </c>
      <c r="HX42" s="10">
        <v>4</v>
      </c>
      <c r="IF42" s="6" t="s">
        <v>125</v>
      </c>
      <c r="IG42" s="6">
        <v>0</v>
      </c>
      <c r="IH42" s="6">
        <v>0</v>
      </c>
      <c r="II42" s="6">
        <v>6</v>
      </c>
      <c r="IJ42" s="6">
        <v>6</v>
      </c>
      <c r="IR42" s="10" t="s">
        <v>125</v>
      </c>
      <c r="IS42" s="10">
        <v>0</v>
      </c>
      <c r="IT42" s="10">
        <v>0</v>
      </c>
      <c r="IU42" s="10">
        <v>5</v>
      </c>
      <c r="IV42" s="10">
        <v>5</v>
      </c>
      <c r="LL42" s="6" t="s">
        <v>125</v>
      </c>
      <c r="LM42" s="6">
        <v>0</v>
      </c>
      <c r="LN42" s="6">
        <v>5</v>
      </c>
      <c r="LO42" s="6">
        <v>5</v>
      </c>
      <c r="LP42" s="6">
        <v>5</v>
      </c>
      <c r="LR42" s="10" t="s">
        <v>125</v>
      </c>
      <c r="LS42" s="10">
        <v>0</v>
      </c>
      <c r="LT42" s="10">
        <v>0</v>
      </c>
      <c r="LU42" s="10">
        <v>5</v>
      </c>
      <c r="LV42" s="10">
        <v>5</v>
      </c>
      <c r="LX42" s="10" t="s">
        <v>125</v>
      </c>
      <c r="LY42" s="10">
        <v>40</v>
      </c>
      <c r="LZ42" s="10">
        <v>10</v>
      </c>
      <c r="MA42" s="10">
        <v>7</v>
      </c>
      <c r="MB42" s="10">
        <v>6</v>
      </c>
      <c r="MJ42" s="6" t="s">
        <v>125</v>
      </c>
      <c r="MK42" s="6">
        <v>0</v>
      </c>
      <c r="ML42" s="6">
        <v>0</v>
      </c>
      <c r="MM42" s="6">
        <v>5</v>
      </c>
      <c r="MN42" s="6">
        <v>9</v>
      </c>
      <c r="MV42" s="6" t="s">
        <v>125</v>
      </c>
      <c r="MW42" s="6">
        <v>0</v>
      </c>
      <c r="MX42" s="6">
        <v>0</v>
      </c>
      <c r="MY42" s="6">
        <v>5</v>
      </c>
      <c r="MZ42" s="6">
        <v>6</v>
      </c>
      <c r="NB42" s="6" t="s">
        <v>125</v>
      </c>
      <c r="NC42" s="6">
        <v>0</v>
      </c>
      <c r="ND42" s="6">
        <v>0</v>
      </c>
      <c r="NE42" s="6">
        <v>1</v>
      </c>
      <c r="NF42" s="6">
        <v>1</v>
      </c>
      <c r="NH42" s="10" t="s">
        <v>125</v>
      </c>
      <c r="NI42" s="10">
        <v>0</v>
      </c>
      <c r="NJ42" s="10">
        <v>0</v>
      </c>
      <c r="NK42" s="10">
        <v>5</v>
      </c>
      <c r="NL42" s="10">
        <v>5</v>
      </c>
      <c r="NN42" s="10" t="s">
        <v>125</v>
      </c>
      <c r="NO42" s="10">
        <v>50</v>
      </c>
      <c r="NP42" s="10">
        <v>50</v>
      </c>
      <c r="NQ42" s="10">
        <v>4</v>
      </c>
      <c r="NR42" s="10">
        <v>5</v>
      </c>
    </row>
    <row r="43" spans="1:382" x14ac:dyDescent="0.2">
      <c r="A43" s="8">
        <v>2</v>
      </c>
      <c r="B43" s="8" t="s">
        <v>6</v>
      </c>
      <c r="C43" s="8">
        <v>12</v>
      </c>
      <c r="D43" s="8">
        <v>0</v>
      </c>
      <c r="E43" s="8">
        <v>8</v>
      </c>
      <c r="F43" s="8"/>
      <c r="G43" s="8"/>
      <c r="H43" s="8"/>
      <c r="J43" s="10" t="s">
        <v>0</v>
      </c>
      <c r="K43" s="10"/>
      <c r="L43" s="10"/>
      <c r="M43" s="10"/>
      <c r="N43" s="10"/>
      <c r="X43" s="10" t="s">
        <v>125</v>
      </c>
      <c r="Y43" s="10">
        <v>0</v>
      </c>
      <c r="Z43" s="10">
        <v>0</v>
      </c>
      <c r="AA43" s="10">
        <v>2</v>
      </c>
      <c r="AB43" s="10">
        <v>3</v>
      </c>
      <c r="AD43" s="6" t="s">
        <v>125</v>
      </c>
      <c r="AE43" s="6">
        <v>0</v>
      </c>
      <c r="AF43" s="6">
        <v>0</v>
      </c>
      <c r="AG43" s="6">
        <v>5</v>
      </c>
      <c r="AH43" s="6">
        <v>6</v>
      </c>
      <c r="AJ43" s="10" t="s">
        <v>125</v>
      </c>
      <c r="AK43" s="10">
        <v>0</v>
      </c>
      <c r="AL43" s="10">
        <v>0</v>
      </c>
      <c r="AM43" s="10">
        <v>7</v>
      </c>
      <c r="AN43" s="10">
        <v>6</v>
      </c>
      <c r="AP43" s="6" t="s">
        <v>125</v>
      </c>
      <c r="AQ43" s="6">
        <v>0</v>
      </c>
      <c r="AR43" s="6">
        <v>0</v>
      </c>
      <c r="AS43" s="6">
        <v>2</v>
      </c>
      <c r="AT43" s="6">
        <v>3</v>
      </c>
      <c r="AV43" s="10" t="s">
        <v>125</v>
      </c>
      <c r="AW43" s="10">
        <v>0</v>
      </c>
      <c r="AX43" s="10">
        <v>0</v>
      </c>
      <c r="AY43" s="10">
        <v>4</v>
      </c>
      <c r="AZ43" s="10">
        <v>5</v>
      </c>
      <c r="BB43" s="6" t="s">
        <v>125</v>
      </c>
      <c r="BC43" s="6">
        <v>20</v>
      </c>
      <c r="BD43" s="6">
        <v>30</v>
      </c>
      <c r="BE43" s="6">
        <v>3</v>
      </c>
      <c r="BF43" s="6">
        <v>4</v>
      </c>
      <c r="BH43" s="10" t="s">
        <v>125</v>
      </c>
      <c r="BI43" s="10">
        <v>0</v>
      </c>
      <c r="BJ43" s="10">
        <v>10</v>
      </c>
      <c r="BK43" s="10">
        <v>5</v>
      </c>
      <c r="BL43" s="10">
        <v>4</v>
      </c>
      <c r="BZ43" s="6" t="s">
        <v>125</v>
      </c>
      <c r="CA43" s="6">
        <v>40</v>
      </c>
      <c r="CB43" s="6">
        <v>30</v>
      </c>
      <c r="CC43" s="6">
        <v>5</v>
      </c>
      <c r="CD43" s="6">
        <v>2</v>
      </c>
      <c r="CF43" s="10" t="s">
        <v>125</v>
      </c>
      <c r="CG43" s="10">
        <v>0</v>
      </c>
      <c r="CH43" s="10">
        <v>0</v>
      </c>
      <c r="CI43" s="10">
        <v>2</v>
      </c>
      <c r="CJ43" s="10">
        <v>3</v>
      </c>
      <c r="CX43" s="6" t="s">
        <v>125</v>
      </c>
      <c r="CY43" s="6">
        <v>10</v>
      </c>
      <c r="CZ43" s="6">
        <v>10</v>
      </c>
      <c r="DA43" s="6">
        <v>2</v>
      </c>
      <c r="DB43" s="6">
        <v>2</v>
      </c>
      <c r="DD43" s="10" t="s">
        <v>125</v>
      </c>
      <c r="DE43" s="10">
        <v>10</v>
      </c>
      <c r="DF43" s="10">
        <v>0</v>
      </c>
      <c r="DG43" s="10">
        <v>5</v>
      </c>
      <c r="DH43" s="10">
        <v>7</v>
      </c>
      <c r="DJ43" s="6" t="s">
        <v>125</v>
      </c>
      <c r="DK43" s="6">
        <v>0</v>
      </c>
      <c r="DL43" s="6">
        <v>0</v>
      </c>
      <c r="DM43" s="6">
        <v>2</v>
      </c>
      <c r="DN43" s="6">
        <v>3</v>
      </c>
      <c r="DP43" s="10" t="s">
        <v>125</v>
      </c>
      <c r="DQ43" s="10">
        <v>0</v>
      </c>
      <c r="DR43" s="10">
        <v>0</v>
      </c>
      <c r="DS43" s="10">
        <v>3</v>
      </c>
      <c r="DT43" s="10">
        <v>5</v>
      </c>
      <c r="DV43" s="6" t="s">
        <v>125</v>
      </c>
      <c r="DW43" s="6">
        <v>0</v>
      </c>
      <c r="DX43" s="6">
        <v>0</v>
      </c>
      <c r="DY43" s="6">
        <v>4</v>
      </c>
      <c r="DZ43" s="6">
        <v>1</v>
      </c>
      <c r="EB43" s="10" t="s">
        <v>125</v>
      </c>
      <c r="EC43" s="10">
        <v>0</v>
      </c>
      <c r="ED43" s="10">
        <v>0</v>
      </c>
      <c r="EE43" s="10">
        <v>2</v>
      </c>
      <c r="EF43" s="10">
        <v>4</v>
      </c>
      <c r="EH43" s="6" t="s">
        <v>125</v>
      </c>
      <c r="EI43" s="6">
        <v>0</v>
      </c>
      <c r="EJ43" s="6">
        <v>0</v>
      </c>
      <c r="EK43" s="6">
        <v>5</v>
      </c>
      <c r="EL43" s="6">
        <v>5</v>
      </c>
      <c r="EN43" s="10" t="s">
        <v>125</v>
      </c>
      <c r="EO43" s="10">
        <v>0</v>
      </c>
      <c r="EP43" s="10">
        <v>0</v>
      </c>
      <c r="EQ43" s="10">
        <v>7</v>
      </c>
      <c r="ER43" s="10">
        <v>5</v>
      </c>
      <c r="ET43" s="6" t="s">
        <v>125</v>
      </c>
      <c r="EU43" s="6">
        <v>0</v>
      </c>
      <c r="EV43" s="6">
        <v>0</v>
      </c>
      <c r="EW43" s="6">
        <v>3</v>
      </c>
      <c r="EX43" s="6">
        <v>3</v>
      </c>
      <c r="EZ43" s="10" t="s">
        <v>125</v>
      </c>
      <c r="FA43" s="10">
        <v>15</v>
      </c>
      <c r="FB43" s="10">
        <v>15</v>
      </c>
      <c r="FC43" s="10">
        <v>5</v>
      </c>
      <c r="FD43" s="10">
        <v>5</v>
      </c>
      <c r="FL43" s="10" t="s">
        <v>125</v>
      </c>
      <c r="FM43" s="10">
        <v>30</v>
      </c>
      <c r="FN43" s="10">
        <v>0</v>
      </c>
      <c r="FO43" s="10">
        <v>1</v>
      </c>
      <c r="FP43" s="10">
        <v>2</v>
      </c>
      <c r="FR43" s="6" t="s">
        <v>125</v>
      </c>
      <c r="FS43" s="6">
        <v>10</v>
      </c>
      <c r="FT43" s="6">
        <v>10</v>
      </c>
      <c r="FU43" s="6">
        <v>4</v>
      </c>
      <c r="FV43" s="6">
        <v>2</v>
      </c>
      <c r="FX43" s="10" t="s">
        <v>125</v>
      </c>
      <c r="FY43" s="10">
        <v>30</v>
      </c>
      <c r="FZ43" s="10">
        <v>10</v>
      </c>
      <c r="GA43" s="10">
        <v>3</v>
      </c>
      <c r="GB43" s="10">
        <v>4</v>
      </c>
      <c r="GD43" s="6" t="s">
        <v>125</v>
      </c>
      <c r="GE43" s="6">
        <v>0</v>
      </c>
      <c r="GF43" s="6">
        <v>0</v>
      </c>
      <c r="GG43" s="6">
        <v>5</v>
      </c>
      <c r="GH43" s="6">
        <v>5</v>
      </c>
      <c r="GJ43" s="6" t="s">
        <v>125</v>
      </c>
      <c r="GK43" s="6">
        <v>0</v>
      </c>
      <c r="GL43" s="6">
        <v>0</v>
      </c>
      <c r="GM43" s="6">
        <v>1</v>
      </c>
      <c r="GN43" s="6">
        <v>1</v>
      </c>
      <c r="GP43" s="10" t="s">
        <v>125</v>
      </c>
      <c r="GQ43" s="10">
        <v>50</v>
      </c>
      <c r="GR43" s="10">
        <v>40</v>
      </c>
      <c r="GS43" s="10">
        <v>1</v>
      </c>
      <c r="GT43" s="10">
        <v>1</v>
      </c>
      <c r="GV43" s="10" t="s">
        <v>125</v>
      </c>
      <c r="GW43" s="10">
        <v>10</v>
      </c>
      <c r="GX43" s="10">
        <v>10</v>
      </c>
      <c r="GY43" s="10">
        <v>1</v>
      </c>
      <c r="GZ43" s="10">
        <v>3</v>
      </c>
      <c r="HB43" s="6" t="s">
        <v>125</v>
      </c>
      <c r="HC43" s="6">
        <v>50</v>
      </c>
      <c r="HD43" s="6">
        <v>50</v>
      </c>
      <c r="HE43" s="6">
        <v>5</v>
      </c>
      <c r="HF43" s="6">
        <v>5</v>
      </c>
      <c r="HH43" s="10" t="s">
        <v>125</v>
      </c>
      <c r="HI43" s="10">
        <v>100</v>
      </c>
      <c r="HJ43" s="10">
        <v>0</v>
      </c>
      <c r="HK43" s="10">
        <v>7</v>
      </c>
      <c r="HL43" s="10">
        <v>5</v>
      </c>
      <c r="HT43" s="10" t="s">
        <v>125</v>
      </c>
      <c r="HU43" s="10">
        <v>0</v>
      </c>
      <c r="HV43" s="10">
        <v>0</v>
      </c>
      <c r="HW43" s="10">
        <v>4</v>
      </c>
      <c r="HX43" s="10">
        <v>3</v>
      </c>
      <c r="IF43" s="6" t="s">
        <v>125</v>
      </c>
      <c r="IG43" s="6">
        <v>0</v>
      </c>
      <c r="IH43" s="6">
        <v>0</v>
      </c>
      <c r="II43" s="6">
        <v>5</v>
      </c>
      <c r="IJ43" s="6">
        <v>5</v>
      </c>
      <c r="IR43" s="10" t="s">
        <v>125</v>
      </c>
      <c r="IS43" s="10">
        <v>0</v>
      </c>
      <c r="IT43" s="10">
        <v>0</v>
      </c>
      <c r="IU43" s="10">
        <v>5</v>
      </c>
      <c r="IV43" s="10">
        <v>5</v>
      </c>
      <c r="LL43" s="6" t="s">
        <v>125</v>
      </c>
      <c r="LM43" s="6">
        <v>0</v>
      </c>
      <c r="LN43" s="6">
        <v>0</v>
      </c>
      <c r="LO43" s="6">
        <v>5</v>
      </c>
      <c r="LP43" s="6">
        <v>5</v>
      </c>
      <c r="LR43" s="10" t="s">
        <v>125</v>
      </c>
      <c r="LS43" s="10">
        <v>0</v>
      </c>
      <c r="LT43" s="10">
        <v>0</v>
      </c>
      <c r="LU43" s="10">
        <v>5</v>
      </c>
      <c r="LV43" s="10">
        <v>5</v>
      </c>
      <c r="LX43" s="10" t="s">
        <v>125</v>
      </c>
      <c r="LY43" s="10">
        <v>25</v>
      </c>
      <c r="LZ43" s="10">
        <v>10</v>
      </c>
      <c r="MA43" s="10">
        <v>7</v>
      </c>
      <c r="MB43" s="10">
        <v>6</v>
      </c>
      <c r="MJ43" s="6" t="s">
        <v>125</v>
      </c>
      <c r="MK43" s="6">
        <v>0</v>
      </c>
      <c r="ML43" s="6">
        <v>0</v>
      </c>
      <c r="MM43" s="6">
        <v>5</v>
      </c>
      <c r="MN43" s="6">
        <v>9</v>
      </c>
      <c r="MV43" s="6" t="s">
        <v>125</v>
      </c>
      <c r="MW43" s="6">
        <v>0</v>
      </c>
      <c r="MX43" s="6">
        <v>0</v>
      </c>
      <c r="MY43" s="6">
        <v>5</v>
      </c>
      <c r="MZ43" s="6">
        <v>5</v>
      </c>
      <c r="NB43" s="6" t="s">
        <v>125</v>
      </c>
      <c r="NC43" s="6">
        <v>0</v>
      </c>
      <c r="ND43" s="6">
        <v>0</v>
      </c>
      <c r="NE43" s="6">
        <v>1</v>
      </c>
      <c r="NF43" s="6">
        <v>1</v>
      </c>
      <c r="NH43" s="10" t="s">
        <v>125</v>
      </c>
      <c r="NI43" s="10">
        <v>0</v>
      </c>
      <c r="NJ43" s="10">
        <v>0</v>
      </c>
      <c r="NK43" s="10">
        <v>5</v>
      </c>
      <c r="NL43" s="10">
        <v>5</v>
      </c>
      <c r="NN43" s="10" t="s">
        <v>125</v>
      </c>
      <c r="NO43" s="10">
        <v>40</v>
      </c>
      <c r="NP43" s="10">
        <v>40</v>
      </c>
      <c r="NQ43" s="10">
        <v>4</v>
      </c>
      <c r="NR43" s="10">
        <v>5</v>
      </c>
    </row>
    <row r="44" spans="1:382" x14ac:dyDescent="0.2">
      <c r="A44" s="8">
        <v>3</v>
      </c>
      <c r="B44" s="8" t="s">
        <v>6</v>
      </c>
      <c r="C44" s="8">
        <v>11</v>
      </c>
      <c r="D44" s="8">
        <v>0</v>
      </c>
      <c r="E44" s="8">
        <v>5</v>
      </c>
      <c r="F44" s="8"/>
      <c r="G44" s="8"/>
      <c r="H44" s="8"/>
      <c r="J44" s="10" t="s">
        <v>0</v>
      </c>
      <c r="K44" s="10"/>
      <c r="L44" s="10"/>
      <c r="M44" s="10"/>
      <c r="N44" s="10"/>
    </row>
    <row r="45" spans="1:382" x14ac:dyDescent="0.2">
      <c r="A45" s="8">
        <v>3</v>
      </c>
      <c r="B45" s="8" t="s">
        <v>6</v>
      </c>
      <c r="C45" s="8">
        <v>12</v>
      </c>
      <c r="D45" s="8">
        <v>0</v>
      </c>
      <c r="E45" s="8">
        <v>8</v>
      </c>
      <c r="F45" s="8"/>
      <c r="G45" s="8"/>
      <c r="H45" s="8"/>
      <c r="J45" s="10"/>
      <c r="K45" s="10"/>
      <c r="L45" s="10"/>
      <c r="M45" s="10"/>
      <c r="N45" s="10"/>
      <c r="AF45" s="18"/>
      <c r="AG45" s="18"/>
      <c r="AH45" s="18"/>
      <c r="AI45" s="18"/>
      <c r="AJ45" s="18"/>
      <c r="AK45" s="18"/>
      <c r="AL45" s="18"/>
    </row>
    <row r="46" spans="1:382" x14ac:dyDescent="0.2">
      <c r="A46" s="8">
        <v>4</v>
      </c>
      <c r="B46" s="8" t="s">
        <v>6</v>
      </c>
      <c r="C46" s="8">
        <v>11</v>
      </c>
      <c r="D46" s="8">
        <v>0</v>
      </c>
      <c r="E46" s="8">
        <v>5</v>
      </c>
      <c r="F46" s="8"/>
      <c r="G46" s="8"/>
      <c r="H46" s="8"/>
      <c r="J46" s="10" t="s">
        <v>1</v>
      </c>
      <c r="K46" s="10"/>
      <c r="L46" s="10"/>
      <c r="M46" s="10"/>
      <c r="N46" s="10"/>
      <c r="AF46" s="18"/>
      <c r="AG46" s="18"/>
      <c r="AH46" s="18"/>
      <c r="AI46" s="18"/>
      <c r="AJ46" s="18"/>
      <c r="AK46" s="18"/>
      <c r="AL46" s="18"/>
    </row>
    <row r="47" spans="1:382" x14ac:dyDescent="0.2">
      <c r="A47" s="8">
        <v>4</v>
      </c>
      <c r="B47" s="8" t="s">
        <v>6</v>
      </c>
      <c r="C47" s="8">
        <v>12</v>
      </c>
      <c r="D47" s="8">
        <v>0</v>
      </c>
      <c r="E47" s="8">
        <v>8</v>
      </c>
      <c r="F47" s="8"/>
      <c r="G47" s="8"/>
      <c r="H47" s="8"/>
      <c r="J47" s="10" t="s">
        <v>1</v>
      </c>
      <c r="K47" s="10"/>
      <c r="L47" s="10"/>
      <c r="M47" s="10"/>
      <c r="N47" s="10"/>
      <c r="AF47" s="18"/>
      <c r="AG47" s="18"/>
      <c r="AH47" s="18"/>
      <c r="AI47" s="18"/>
      <c r="AJ47" s="18"/>
      <c r="AK47" s="18"/>
      <c r="AL47" s="18"/>
    </row>
    <row r="48" spans="1:382" x14ac:dyDescent="0.2">
      <c r="A48" s="8">
        <v>5</v>
      </c>
      <c r="B48" s="8" t="s">
        <v>6</v>
      </c>
      <c r="C48" s="8">
        <v>11</v>
      </c>
      <c r="D48" s="8">
        <v>0</v>
      </c>
      <c r="E48" s="8">
        <v>5</v>
      </c>
      <c r="F48" s="8"/>
      <c r="G48" s="8"/>
      <c r="H48" s="8"/>
      <c r="J48" s="10" t="s">
        <v>1</v>
      </c>
      <c r="K48" s="10"/>
      <c r="L48" s="10"/>
      <c r="M48" s="10"/>
      <c r="N48" s="10"/>
      <c r="AF48" s="18"/>
      <c r="AG48" s="18"/>
      <c r="AH48" s="18"/>
      <c r="AI48" s="18"/>
      <c r="AJ48" s="18"/>
      <c r="AK48" s="18"/>
      <c r="AL48" s="18"/>
    </row>
    <row r="49" spans="1:38" x14ac:dyDescent="0.2">
      <c r="A49" s="8">
        <v>5</v>
      </c>
      <c r="B49" s="8" t="s">
        <v>6</v>
      </c>
      <c r="C49" s="8">
        <v>12</v>
      </c>
      <c r="D49" s="8">
        <v>0</v>
      </c>
      <c r="E49" s="8">
        <v>6</v>
      </c>
      <c r="F49" s="8"/>
      <c r="G49" s="8"/>
      <c r="H49" s="8"/>
      <c r="J49" s="10" t="s">
        <v>1</v>
      </c>
      <c r="K49" s="10"/>
      <c r="L49" s="10"/>
      <c r="M49" s="10"/>
      <c r="N49" s="10"/>
      <c r="AF49" s="18"/>
      <c r="AG49" s="18"/>
      <c r="AH49" s="18"/>
      <c r="AI49" s="18"/>
      <c r="AJ49" s="18"/>
      <c r="AK49" s="18"/>
      <c r="AL49" s="18"/>
    </row>
    <row r="50" spans="1:38" x14ac:dyDescent="0.2">
      <c r="A50" s="8">
        <v>6</v>
      </c>
      <c r="B50" s="8" t="s">
        <v>6</v>
      </c>
      <c r="C50" s="8">
        <v>11</v>
      </c>
      <c r="D50" s="8">
        <v>0</v>
      </c>
      <c r="E50" s="8">
        <v>6</v>
      </c>
      <c r="F50" s="8"/>
      <c r="G50" s="8"/>
      <c r="H50" s="8"/>
      <c r="J50" s="10" t="s">
        <v>1</v>
      </c>
      <c r="K50" s="10"/>
      <c r="L50" s="10"/>
      <c r="M50" s="10"/>
      <c r="N50" s="10"/>
      <c r="AF50" s="18"/>
      <c r="AG50" s="18"/>
      <c r="AH50" s="18"/>
      <c r="AI50" s="18"/>
      <c r="AJ50" s="18"/>
      <c r="AK50" s="18"/>
      <c r="AL50" s="18"/>
    </row>
    <row r="51" spans="1:38" x14ac:dyDescent="0.2">
      <c r="A51" s="8">
        <v>6</v>
      </c>
      <c r="B51" s="8" t="s">
        <v>6</v>
      </c>
      <c r="C51" s="8">
        <v>12</v>
      </c>
      <c r="D51" s="8">
        <v>0</v>
      </c>
      <c r="E51" s="8">
        <v>6</v>
      </c>
      <c r="F51" s="8"/>
      <c r="G51" s="8"/>
      <c r="H51" s="8"/>
      <c r="J51" s="10" t="s">
        <v>1</v>
      </c>
      <c r="K51" s="10"/>
      <c r="L51" s="10"/>
      <c r="M51" s="10"/>
      <c r="N51" s="10"/>
      <c r="AF51" s="18"/>
      <c r="AG51" s="18"/>
      <c r="AH51" s="18"/>
      <c r="AI51" s="18"/>
      <c r="AJ51" s="18"/>
      <c r="AK51" s="18"/>
      <c r="AL51" s="18"/>
    </row>
    <row r="52" spans="1:38" x14ac:dyDescent="0.2">
      <c r="A52" s="8">
        <v>7</v>
      </c>
      <c r="B52" s="8" t="s">
        <v>6</v>
      </c>
      <c r="C52" s="8">
        <v>11</v>
      </c>
      <c r="D52" s="8">
        <v>0</v>
      </c>
      <c r="E52" s="8">
        <v>5</v>
      </c>
      <c r="F52" s="8"/>
      <c r="G52" s="8"/>
      <c r="H52" s="8"/>
      <c r="J52" s="10" t="s">
        <v>1</v>
      </c>
      <c r="K52" s="10"/>
      <c r="L52" s="10"/>
      <c r="M52" s="10"/>
      <c r="N52" s="10"/>
      <c r="AF52" s="18"/>
      <c r="AG52" s="18"/>
      <c r="AH52" s="18"/>
      <c r="AI52" s="18"/>
      <c r="AJ52" s="18"/>
      <c r="AK52" s="18"/>
      <c r="AL52" s="18"/>
    </row>
    <row r="53" spans="1:38" x14ac:dyDescent="0.2">
      <c r="A53" s="8">
        <v>7</v>
      </c>
      <c r="B53" s="8" t="s">
        <v>6</v>
      </c>
      <c r="C53" s="8">
        <v>12</v>
      </c>
      <c r="D53" s="8">
        <v>0</v>
      </c>
      <c r="E53" s="8">
        <v>5</v>
      </c>
      <c r="F53" s="8"/>
      <c r="G53" s="8"/>
      <c r="H53" s="8"/>
      <c r="J53" s="10"/>
      <c r="K53" s="10"/>
      <c r="L53" s="10"/>
      <c r="M53" s="10"/>
      <c r="N53" s="10"/>
      <c r="AF53" s="18"/>
      <c r="AG53" s="18"/>
      <c r="AH53" s="18"/>
      <c r="AI53" s="18"/>
      <c r="AJ53" s="18"/>
      <c r="AK53" s="18"/>
      <c r="AL53" s="18"/>
    </row>
    <row r="54" spans="1:38" x14ac:dyDescent="0.2">
      <c r="J54" s="10" t="s">
        <v>2</v>
      </c>
      <c r="K54" s="10"/>
      <c r="L54" s="10"/>
      <c r="M54" s="10"/>
      <c r="N54" s="10"/>
      <c r="AF54" s="18"/>
      <c r="AG54" s="18"/>
      <c r="AH54" s="18"/>
      <c r="AI54" s="18"/>
      <c r="AJ54" s="18"/>
      <c r="AK54" s="18"/>
      <c r="AL54" s="18"/>
    </row>
    <row r="55" spans="1:38" x14ac:dyDescent="0.2">
      <c r="J55" s="10" t="s">
        <v>2</v>
      </c>
      <c r="K55" s="10"/>
      <c r="L55" s="10"/>
      <c r="M55" s="10"/>
      <c r="N55" s="10"/>
      <c r="AF55" s="18"/>
      <c r="AG55" s="18"/>
      <c r="AH55" s="18"/>
      <c r="AI55" s="18"/>
      <c r="AJ55" s="18"/>
      <c r="AK55" s="18"/>
      <c r="AL55" s="18"/>
    </row>
    <row r="56" spans="1:38" x14ac:dyDescent="0.2">
      <c r="J56" s="10" t="s">
        <v>2</v>
      </c>
      <c r="K56" s="10"/>
      <c r="L56" s="10"/>
      <c r="M56" s="10"/>
      <c r="N56" s="10"/>
      <c r="AF56" s="18"/>
      <c r="AG56" s="18"/>
      <c r="AH56" s="18"/>
      <c r="AI56" s="18"/>
      <c r="AJ56" s="18"/>
      <c r="AK56" s="18"/>
      <c r="AL56" s="18"/>
    </row>
    <row r="57" spans="1:38" x14ac:dyDescent="0.2">
      <c r="A57" s="16"/>
      <c r="B57" s="1" t="s">
        <v>88</v>
      </c>
      <c r="J57" s="10" t="s">
        <v>2</v>
      </c>
      <c r="K57" s="10"/>
      <c r="L57" s="10"/>
      <c r="M57" s="10"/>
      <c r="N57" s="10"/>
      <c r="AF57" s="18"/>
      <c r="AG57" s="18"/>
      <c r="AH57" s="18"/>
      <c r="AI57" s="18"/>
      <c r="AJ57" s="18"/>
      <c r="AK57" s="18"/>
      <c r="AL57" s="18"/>
    </row>
    <row r="58" spans="1:38" x14ac:dyDescent="0.2">
      <c r="A58" s="17"/>
      <c r="B58" s="1" t="s">
        <v>89</v>
      </c>
      <c r="J58" s="10" t="s">
        <v>2</v>
      </c>
      <c r="K58" s="10"/>
      <c r="L58" s="10"/>
      <c r="M58" s="10"/>
      <c r="N58" s="10"/>
      <c r="AF58" s="18"/>
      <c r="AG58" s="18"/>
      <c r="AH58" s="18"/>
      <c r="AI58" s="18"/>
      <c r="AJ58" s="18"/>
      <c r="AK58" s="18"/>
      <c r="AL58" s="18"/>
    </row>
    <row r="59" spans="1:38" x14ac:dyDescent="0.2">
      <c r="J59" s="10" t="s">
        <v>2</v>
      </c>
      <c r="K59" s="10"/>
      <c r="L59" s="10"/>
      <c r="M59" s="10"/>
      <c r="N59" s="10"/>
      <c r="AF59" s="18"/>
      <c r="AG59" s="18"/>
      <c r="AH59" s="18"/>
      <c r="AI59" s="18"/>
      <c r="AJ59" s="18"/>
      <c r="AK59" s="18"/>
      <c r="AL59" s="18"/>
    </row>
    <row r="60" spans="1:38" x14ac:dyDescent="0.2">
      <c r="J60" s="10" t="s">
        <v>2</v>
      </c>
      <c r="K60" s="10"/>
      <c r="L60" s="10"/>
      <c r="M60" s="10"/>
      <c r="N60" s="10"/>
      <c r="AF60" s="18"/>
      <c r="AG60" s="18"/>
      <c r="AH60" s="18"/>
      <c r="AI60" s="18"/>
      <c r="AJ60" s="18"/>
      <c r="AK60" s="18"/>
      <c r="AL60" s="18"/>
    </row>
    <row r="61" spans="1:38" x14ac:dyDescent="0.2">
      <c r="J61" s="10"/>
      <c r="K61" s="10"/>
      <c r="L61" s="10"/>
      <c r="M61" s="10"/>
      <c r="N61" s="10"/>
      <c r="AF61" s="18"/>
      <c r="AG61" s="18"/>
      <c r="AH61" s="18"/>
      <c r="AI61" s="18"/>
      <c r="AJ61" s="18"/>
      <c r="AK61" s="18"/>
      <c r="AL61" s="18"/>
    </row>
    <row r="62" spans="1:38" x14ac:dyDescent="0.2">
      <c r="J62" s="10"/>
      <c r="K62" s="10" t="s">
        <v>50</v>
      </c>
      <c r="L62" s="10" t="s">
        <v>51</v>
      </c>
      <c r="M62" s="10"/>
      <c r="N62" s="10"/>
      <c r="AF62" s="18"/>
      <c r="AG62" s="18"/>
      <c r="AH62" s="18"/>
      <c r="AI62" s="18"/>
      <c r="AJ62" s="18"/>
      <c r="AK62" s="18"/>
      <c r="AL62" s="18"/>
    </row>
    <row r="63" spans="1:38" x14ac:dyDescent="0.2">
      <c r="J63" s="10" t="s">
        <v>14</v>
      </c>
      <c r="K63" s="10"/>
      <c r="L63" s="10"/>
      <c r="M63" s="10"/>
      <c r="N63" s="10"/>
      <c r="AF63" s="18"/>
      <c r="AG63" s="18"/>
      <c r="AH63" s="18"/>
      <c r="AI63" s="18"/>
      <c r="AJ63" s="18"/>
      <c r="AK63" s="18"/>
      <c r="AL63" s="18"/>
    </row>
    <row r="64" spans="1:38" x14ac:dyDescent="0.2">
      <c r="J64" s="10" t="s">
        <v>15</v>
      </c>
      <c r="K64" s="10"/>
      <c r="L64" s="10"/>
      <c r="M64" s="10"/>
      <c r="N64" s="10"/>
    </row>
    <row r="65" spans="10:14" x14ac:dyDescent="0.2">
      <c r="J65" s="10"/>
      <c r="K65" s="10"/>
      <c r="L65" s="10"/>
      <c r="M65" s="10"/>
      <c r="N65" s="10"/>
    </row>
    <row r="66" spans="10:14" x14ac:dyDescent="0.2">
      <c r="J66" s="10" t="s">
        <v>21</v>
      </c>
      <c r="K66" s="10"/>
      <c r="L66" s="10"/>
      <c r="M66" s="10"/>
      <c r="N66" s="10"/>
    </row>
    <row r="67" spans="10:14" x14ac:dyDescent="0.2">
      <c r="J67" s="10" t="s">
        <v>22</v>
      </c>
      <c r="K67" s="10"/>
      <c r="L67" s="10"/>
      <c r="M67" s="10"/>
      <c r="N67" s="10"/>
    </row>
    <row r="68" spans="10:14" x14ac:dyDescent="0.2">
      <c r="J68" s="10"/>
      <c r="K68" s="10"/>
      <c r="L68" s="10"/>
      <c r="M68" s="10"/>
      <c r="N68" s="10"/>
    </row>
    <row r="69" spans="10:14" x14ac:dyDescent="0.2">
      <c r="J69" s="10"/>
      <c r="K69" s="10"/>
      <c r="L69" s="10"/>
      <c r="M69" s="10"/>
      <c r="N69" s="10"/>
    </row>
    <row r="72" spans="10:14" x14ac:dyDescent="0.2">
      <c r="J72" s="28" t="s">
        <v>53</v>
      </c>
      <c r="K72" s="28"/>
      <c r="L72" s="28"/>
      <c r="M72" s="28"/>
      <c r="N72" s="28"/>
    </row>
    <row r="73" spans="10:14" x14ac:dyDescent="0.2">
      <c r="J73" s="28"/>
      <c r="K73" s="28"/>
      <c r="L73" s="28"/>
      <c r="M73" s="28"/>
      <c r="N73" s="28"/>
    </row>
    <row r="74" spans="10:14" x14ac:dyDescent="0.2">
      <c r="J74" s="28"/>
      <c r="K74" s="28"/>
      <c r="L74" s="28"/>
      <c r="M74" s="28"/>
      <c r="N74" s="28"/>
    </row>
    <row r="75" spans="10:14" x14ac:dyDescent="0.2">
      <c r="J75" s="5"/>
      <c r="K75" s="5"/>
      <c r="L75" s="5"/>
      <c r="M75" s="5"/>
      <c r="N75" s="5"/>
    </row>
    <row r="76" spans="10:14" x14ac:dyDescent="0.2">
      <c r="J76" s="6"/>
      <c r="K76" s="6" t="s">
        <v>16</v>
      </c>
      <c r="L76" s="6" t="s">
        <v>18</v>
      </c>
      <c r="M76" s="6" t="s">
        <v>19</v>
      </c>
      <c r="N76" s="6" t="s">
        <v>17</v>
      </c>
    </row>
    <row r="77" spans="10:14" x14ac:dyDescent="0.2">
      <c r="J77" s="6" t="s">
        <v>0</v>
      </c>
      <c r="K77" s="6"/>
      <c r="L77" s="6"/>
      <c r="M77" s="6"/>
      <c r="N77" s="6"/>
    </row>
    <row r="78" spans="10:14" x14ac:dyDescent="0.2">
      <c r="J78" s="6" t="s">
        <v>0</v>
      </c>
      <c r="K78" s="6"/>
      <c r="L78" s="6"/>
      <c r="M78" s="6"/>
      <c r="N78" s="6"/>
    </row>
    <row r="79" spans="10:14" x14ac:dyDescent="0.2">
      <c r="J79" s="6" t="s">
        <v>0</v>
      </c>
      <c r="K79" s="6"/>
      <c r="L79" s="6"/>
      <c r="M79" s="6"/>
      <c r="N79" s="6"/>
    </row>
    <row r="80" spans="10:14" x14ac:dyDescent="0.2">
      <c r="J80" s="6"/>
      <c r="K80" s="6"/>
      <c r="L80" s="6"/>
      <c r="M80" s="6"/>
      <c r="N80" s="6"/>
    </row>
    <row r="81" spans="10:14" x14ac:dyDescent="0.2">
      <c r="J81" s="6" t="s">
        <v>1</v>
      </c>
      <c r="K81" s="6"/>
      <c r="L81" s="6"/>
      <c r="M81" s="6"/>
      <c r="N81" s="6"/>
    </row>
    <row r="82" spans="10:14" x14ac:dyDescent="0.2">
      <c r="J82" s="6" t="s">
        <v>1</v>
      </c>
      <c r="K82" s="6"/>
      <c r="L82" s="6"/>
      <c r="M82" s="6"/>
      <c r="N82" s="6"/>
    </row>
    <row r="83" spans="10:14" x14ac:dyDescent="0.2">
      <c r="J83" s="6" t="s">
        <v>1</v>
      </c>
      <c r="K83" s="6"/>
      <c r="L83" s="6"/>
      <c r="M83" s="6"/>
      <c r="N83" s="6"/>
    </row>
    <row r="84" spans="10:14" x14ac:dyDescent="0.2">
      <c r="J84" s="6" t="s">
        <v>1</v>
      </c>
      <c r="K84" s="6"/>
      <c r="L84" s="6"/>
      <c r="M84" s="6"/>
      <c r="N84" s="6"/>
    </row>
    <row r="85" spans="10:14" x14ac:dyDescent="0.2">
      <c r="J85" s="6" t="s">
        <v>1</v>
      </c>
      <c r="K85" s="6"/>
      <c r="L85" s="6"/>
      <c r="M85" s="6"/>
      <c r="N85" s="6"/>
    </row>
    <row r="86" spans="10:14" x14ac:dyDescent="0.2">
      <c r="J86" s="6" t="s">
        <v>1</v>
      </c>
      <c r="K86" s="6"/>
      <c r="L86" s="6"/>
      <c r="M86" s="6"/>
      <c r="N86" s="6"/>
    </row>
    <row r="87" spans="10:14" x14ac:dyDescent="0.2">
      <c r="J87" s="6" t="s">
        <v>1</v>
      </c>
      <c r="K87" s="6"/>
      <c r="L87" s="6"/>
      <c r="M87" s="6"/>
      <c r="N87" s="6"/>
    </row>
    <row r="88" spans="10:14" x14ac:dyDescent="0.2">
      <c r="J88" s="6"/>
      <c r="K88" s="6"/>
      <c r="L88" s="6"/>
      <c r="M88" s="6"/>
      <c r="N88" s="6"/>
    </row>
    <row r="89" spans="10:14" x14ac:dyDescent="0.2">
      <c r="J89" s="6" t="s">
        <v>2</v>
      </c>
      <c r="K89" s="6"/>
      <c r="L89" s="6"/>
      <c r="M89" s="6"/>
      <c r="N89" s="6"/>
    </row>
    <row r="90" spans="10:14" x14ac:dyDescent="0.2">
      <c r="J90" s="6" t="s">
        <v>2</v>
      </c>
      <c r="K90" s="6"/>
      <c r="L90" s="6"/>
      <c r="M90" s="6"/>
      <c r="N90" s="6"/>
    </row>
    <row r="91" spans="10:14" x14ac:dyDescent="0.2">
      <c r="J91" s="6" t="s">
        <v>2</v>
      </c>
      <c r="K91" s="6"/>
      <c r="L91" s="6"/>
      <c r="M91" s="6"/>
      <c r="N91" s="6"/>
    </row>
    <row r="92" spans="10:14" x14ac:dyDescent="0.2">
      <c r="J92" s="6" t="s">
        <v>2</v>
      </c>
      <c r="K92" s="6"/>
      <c r="L92" s="6"/>
      <c r="M92" s="6"/>
      <c r="N92" s="6"/>
    </row>
    <row r="93" spans="10:14" x14ac:dyDescent="0.2">
      <c r="J93" s="6" t="s">
        <v>2</v>
      </c>
      <c r="K93" s="6"/>
      <c r="L93" s="6"/>
      <c r="M93" s="6"/>
      <c r="N93" s="6"/>
    </row>
    <row r="94" spans="10:14" x14ac:dyDescent="0.2">
      <c r="J94" s="6" t="s">
        <v>2</v>
      </c>
      <c r="K94" s="6"/>
      <c r="L94" s="6"/>
      <c r="M94" s="6"/>
      <c r="N94" s="6"/>
    </row>
    <row r="95" spans="10:14" x14ac:dyDescent="0.2">
      <c r="J95" s="6" t="s">
        <v>2</v>
      </c>
      <c r="K95" s="6"/>
      <c r="L95" s="6"/>
      <c r="M95" s="6"/>
      <c r="N95" s="6"/>
    </row>
    <row r="96" spans="10:14" x14ac:dyDescent="0.2">
      <c r="J96" s="6"/>
      <c r="K96" s="6"/>
      <c r="L96" s="6"/>
      <c r="M96" s="6"/>
      <c r="N96" s="6"/>
    </row>
    <row r="97" spans="10:14" x14ac:dyDescent="0.2">
      <c r="J97" s="6"/>
      <c r="K97" s="6" t="s">
        <v>51</v>
      </c>
      <c r="L97" s="6" t="s">
        <v>50</v>
      </c>
      <c r="M97" s="6"/>
      <c r="N97" s="6"/>
    </row>
    <row r="98" spans="10:14" x14ac:dyDescent="0.2">
      <c r="J98" s="6" t="s">
        <v>14</v>
      </c>
      <c r="K98" s="6"/>
      <c r="L98" s="6"/>
      <c r="M98" s="6"/>
      <c r="N98" s="6"/>
    </row>
    <row r="99" spans="10:14" x14ac:dyDescent="0.2">
      <c r="J99" s="6" t="s">
        <v>15</v>
      </c>
      <c r="K99" s="6"/>
      <c r="L99" s="6"/>
      <c r="M99" s="6"/>
      <c r="N99" s="6"/>
    </row>
    <row r="100" spans="10:14" x14ac:dyDescent="0.2">
      <c r="J100" s="6"/>
      <c r="K100" s="6"/>
      <c r="L100" s="6"/>
      <c r="M100" s="6"/>
      <c r="N100" s="6"/>
    </row>
    <row r="101" spans="10:14" x14ac:dyDescent="0.2">
      <c r="J101" s="6" t="s">
        <v>21</v>
      </c>
      <c r="K101" s="6"/>
      <c r="L101" s="6"/>
      <c r="M101" s="6"/>
      <c r="N101" s="6"/>
    </row>
    <row r="102" spans="10:14" x14ac:dyDescent="0.2">
      <c r="J102" s="6" t="s">
        <v>22</v>
      </c>
      <c r="K102" s="6"/>
      <c r="L102" s="6"/>
      <c r="M102" s="6"/>
      <c r="N102" s="6"/>
    </row>
    <row r="103" spans="10:14" x14ac:dyDescent="0.2">
      <c r="J103" s="6"/>
      <c r="K103" s="6"/>
      <c r="L103" s="6"/>
      <c r="M103" s="6"/>
      <c r="N103" s="6"/>
    </row>
    <row r="104" spans="10:14" x14ac:dyDescent="0.2">
      <c r="J104" s="6"/>
      <c r="K104" s="6"/>
      <c r="L104" s="6"/>
      <c r="M104" s="6"/>
      <c r="N104" s="6"/>
    </row>
  </sheetData>
  <mergeCells count="65">
    <mergeCell ref="A1:H3"/>
    <mergeCell ref="J1:O3"/>
    <mergeCell ref="R1:V3"/>
    <mergeCell ref="EZ1:FD3"/>
    <mergeCell ref="FF1:FJ3"/>
    <mergeCell ref="X1:AB3"/>
    <mergeCell ref="ET1:EX3"/>
    <mergeCell ref="DJ1:DN3"/>
    <mergeCell ref="DP1:DT3"/>
    <mergeCell ref="DV1:DZ3"/>
    <mergeCell ref="EB1:EF3"/>
    <mergeCell ref="EH1:EL3"/>
    <mergeCell ref="BN1:BR3"/>
    <mergeCell ref="BT1:BX3"/>
    <mergeCell ref="BZ1:CD3"/>
    <mergeCell ref="J72:N74"/>
    <mergeCell ref="AD1:AH3"/>
    <mergeCell ref="AJ1:AN3"/>
    <mergeCell ref="BB1:BF3"/>
    <mergeCell ref="BH1:BL3"/>
    <mergeCell ref="AP1:AT3"/>
    <mergeCell ref="AV1:AZ3"/>
    <mergeCell ref="J37:N39"/>
    <mergeCell ref="FR1:FV3"/>
    <mergeCell ref="FX1:GB3"/>
    <mergeCell ref="GD1:GH3"/>
    <mergeCell ref="EN1:ER3"/>
    <mergeCell ref="JD1:JH3"/>
    <mergeCell ref="GP1:GT3"/>
    <mergeCell ref="GV1:GZ3"/>
    <mergeCell ref="HH1:HL3"/>
    <mergeCell ref="HB1:HF3"/>
    <mergeCell ref="IF1:IJ3"/>
    <mergeCell ref="IX1:JB3"/>
    <mergeCell ref="HN1:HR3"/>
    <mergeCell ref="HT1:HX3"/>
    <mergeCell ref="HZ1:ID3"/>
    <mergeCell ref="IL1:IP3"/>
    <mergeCell ref="IR1:IV3"/>
    <mergeCell ref="FL1:FP3"/>
    <mergeCell ref="DD1:DH3"/>
    <mergeCell ref="CX1:DB3"/>
    <mergeCell ref="CR1:CV3"/>
    <mergeCell ref="CF1:CJ3"/>
    <mergeCell ref="CL1:CP3"/>
    <mergeCell ref="LF1:LJ3"/>
    <mergeCell ref="LL1:LP3"/>
    <mergeCell ref="LR1:LV3"/>
    <mergeCell ref="KZ1:LD3"/>
    <mergeCell ref="GJ1:GN3"/>
    <mergeCell ref="JJ1:JN3"/>
    <mergeCell ref="JP1:JT3"/>
    <mergeCell ref="KH1:KL3"/>
    <mergeCell ref="KN1:KR3"/>
    <mergeCell ref="KT1:KX3"/>
    <mergeCell ref="JV1:JZ3"/>
    <mergeCell ref="KB1:KF3"/>
    <mergeCell ref="NH1:NL3"/>
    <mergeCell ref="NN1:NR3"/>
    <mergeCell ref="LX1:MB3"/>
    <mergeCell ref="MD1:MH3"/>
    <mergeCell ref="MJ1:MN3"/>
    <mergeCell ref="MP1:MT3"/>
    <mergeCell ref="MV1:MZ3"/>
    <mergeCell ref="NB1:N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00"/>
  <sheetViews>
    <sheetView topLeftCell="A146" zoomScale="80" zoomScaleNormal="80" workbookViewId="0">
      <selection activeCell="P181" sqref="P181:AF181"/>
    </sheetView>
  </sheetViews>
  <sheetFormatPr defaultRowHeight="15" x14ac:dyDescent="0.25"/>
  <cols>
    <col min="1" max="1" width="20.5703125" bestFit="1" customWidth="1"/>
    <col min="37" max="37" width="9.140625" style="14"/>
  </cols>
  <sheetData>
    <row r="1" spans="1:40" x14ac:dyDescent="0.25">
      <c r="A1" s="13" t="s">
        <v>73</v>
      </c>
      <c r="D1" s="25"/>
      <c r="E1" t="s">
        <v>119</v>
      </c>
    </row>
    <row r="2" spans="1:40" s="13" customFormat="1" x14ac:dyDescent="0.25">
      <c r="B2" s="13" t="s">
        <v>74</v>
      </c>
      <c r="AK2" s="15" t="s">
        <v>75</v>
      </c>
      <c r="AL2" s="13" t="s">
        <v>76</v>
      </c>
      <c r="AM2" s="13" t="s">
        <v>77</v>
      </c>
      <c r="AN2" s="13" t="s">
        <v>78</v>
      </c>
    </row>
    <row r="3" spans="1:40" s="13" customFormat="1" x14ac:dyDescent="0.25">
      <c r="B3" s="13" t="s">
        <v>41</v>
      </c>
      <c r="C3" s="13" t="s">
        <v>42</v>
      </c>
      <c r="D3" s="13" t="s">
        <v>54</v>
      </c>
      <c r="E3" s="13" t="s">
        <v>58</v>
      </c>
      <c r="F3" s="13" t="s">
        <v>59</v>
      </c>
      <c r="G3" s="13" t="s">
        <v>61</v>
      </c>
      <c r="H3" s="13" t="s">
        <v>64</v>
      </c>
      <c r="I3" s="13" t="s">
        <v>65</v>
      </c>
      <c r="J3" s="13" t="s">
        <v>66</v>
      </c>
      <c r="K3" s="13" t="s">
        <v>67</v>
      </c>
      <c r="L3" s="13" t="s">
        <v>68</v>
      </c>
      <c r="M3" s="13" t="s">
        <v>70</v>
      </c>
      <c r="N3" s="13" t="s">
        <v>72</v>
      </c>
      <c r="O3" s="13" t="s">
        <v>82</v>
      </c>
      <c r="P3" s="13" t="s">
        <v>81</v>
      </c>
      <c r="Q3" s="13" t="s">
        <v>84</v>
      </c>
      <c r="R3" s="13" t="s">
        <v>85</v>
      </c>
      <c r="S3" s="13" t="s">
        <v>87</v>
      </c>
      <c r="T3" s="13" t="s">
        <v>94</v>
      </c>
      <c r="U3" s="13" t="s">
        <v>93</v>
      </c>
      <c r="V3" s="13" t="s">
        <v>96</v>
      </c>
      <c r="W3" s="13" t="s">
        <v>98</v>
      </c>
      <c r="X3" s="13" t="s">
        <v>99</v>
      </c>
      <c r="Y3" s="13" t="s">
        <v>100</v>
      </c>
      <c r="Z3" s="13" t="s">
        <v>102</v>
      </c>
      <c r="AA3" s="13" t="s">
        <v>112</v>
      </c>
      <c r="AB3" s="13" t="s">
        <v>116</v>
      </c>
      <c r="AC3" s="13" t="s">
        <v>117</v>
      </c>
      <c r="AD3" s="13" t="s">
        <v>121</v>
      </c>
      <c r="AE3" s="13" t="s">
        <v>122</v>
      </c>
      <c r="AF3" s="13" t="s">
        <v>126</v>
      </c>
      <c r="AG3" s="13" t="s">
        <v>127</v>
      </c>
      <c r="AH3" s="13" t="s">
        <v>133</v>
      </c>
      <c r="AI3" s="13" t="s">
        <v>132</v>
      </c>
      <c r="AK3" s="15"/>
    </row>
    <row r="4" spans="1:40" x14ac:dyDescent="0.25">
      <c r="B4" s="10">
        <v>80</v>
      </c>
      <c r="C4" s="10">
        <v>50</v>
      </c>
      <c r="D4" s="6">
        <v>50</v>
      </c>
      <c r="E4" s="6">
        <v>50</v>
      </c>
      <c r="F4" s="10">
        <v>90</v>
      </c>
      <c r="G4" s="10">
        <v>70</v>
      </c>
      <c r="H4" s="6">
        <v>90</v>
      </c>
      <c r="I4" s="10">
        <v>50</v>
      </c>
      <c r="J4" s="6">
        <v>50</v>
      </c>
      <c r="K4" s="10">
        <v>80</v>
      </c>
      <c r="L4" s="6">
        <v>40</v>
      </c>
      <c r="M4" s="6">
        <v>50</v>
      </c>
      <c r="N4" s="6">
        <v>50</v>
      </c>
      <c r="O4" s="10">
        <v>80</v>
      </c>
      <c r="P4" s="6">
        <v>30</v>
      </c>
      <c r="Q4" s="6">
        <v>30</v>
      </c>
      <c r="R4" s="10">
        <v>50</v>
      </c>
      <c r="S4" s="6">
        <v>50</v>
      </c>
      <c r="T4" s="10">
        <v>90</v>
      </c>
      <c r="U4" s="10">
        <v>50</v>
      </c>
      <c r="V4" s="6">
        <v>20</v>
      </c>
      <c r="W4" s="10">
        <v>100</v>
      </c>
      <c r="X4" s="6">
        <v>60</v>
      </c>
      <c r="Y4" s="10">
        <v>100</v>
      </c>
      <c r="Z4" s="6">
        <v>30</v>
      </c>
      <c r="AA4" s="10">
        <v>90</v>
      </c>
      <c r="AB4" s="6">
        <v>60</v>
      </c>
      <c r="AC4" s="10">
        <v>80</v>
      </c>
      <c r="AD4" s="10">
        <v>100</v>
      </c>
      <c r="AE4" s="6">
        <v>60</v>
      </c>
      <c r="AF4" s="10">
        <v>50</v>
      </c>
      <c r="AG4" s="10">
        <v>80</v>
      </c>
      <c r="AH4" s="10">
        <v>90</v>
      </c>
      <c r="AI4" s="6">
        <v>90</v>
      </c>
      <c r="AK4" s="14">
        <f>AVERAGE(B4:AI4)</f>
        <v>64.411764705882348</v>
      </c>
      <c r="AL4">
        <f>STDEV(B4:AI4)</f>
        <v>22.987635210021487</v>
      </c>
      <c r="AM4">
        <f>AL4/SQRT(AN4-1)</f>
        <v>4.0016336533252064</v>
      </c>
      <c r="AN4">
        <f>COUNT(B4:AI4)</f>
        <v>34</v>
      </c>
    </row>
    <row r="5" spans="1:40" x14ac:dyDescent="0.25">
      <c r="B5" s="10">
        <v>90</v>
      </c>
      <c r="C5" s="10">
        <v>80</v>
      </c>
      <c r="D5" s="6">
        <v>50</v>
      </c>
      <c r="E5" s="6">
        <v>70</v>
      </c>
      <c r="F5" s="10">
        <v>100</v>
      </c>
      <c r="G5" s="10">
        <v>70</v>
      </c>
      <c r="H5" s="6">
        <v>20</v>
      </c>
      <c r="I5" s="10">
        <v>70</v>
      </c>
      <c r="J5" s="6">
        <v>100</v>
      </c>
      <c r="K5" s="10">
        <v>90</v>
      </c>
      <c r="L5" s="6">
        <v>60</v>
      </c>
      <c r="M5" s="6">
        <v>50</v>
      </c>
      <c r="N5" s="6">
        <v>80</v>
      </c>
      <c r="O5" s="10">
        <v>70</v>
      </c>
      <c r="P5" s="6">
        <v>80</v>
      </c>
      <c r="Q5" s="6">
        <v>80</v>
      </c>
      <c r="R5" s="10">
        <v>40</v>
      </c>
      <c r="S5" s="6">
        <v>70</v>
      </c>
      <c r="T5" s="10">
        <v>80</v>
      </c>
      <c r="U5" s="10">
        <v>25</v>
      </c>
      <c r="V5" s="6">
        <v>70</v>
      </c>
      <c r="W5" s="10">
        <v>90</v>
      </c>
      <c r="X5" s="6">
        <v>80</v>
      </c>
      <c r="Y5" s="10">
        <v>40</v>
      </c>
      <c r="Z5" s="6">
        <v>40</v>
      </c>
      <c r="AA5" s="10">
        <v>70</v>
      </c>
      <c r="AB5" s="6">
        <v>70</v>
      </c>
      <c r="AC5" s="10">
        <v>70</v>
      </c>
      <c r="AD5" s="10">
        <v>70</v>
      </c>
      <c r="AE5" s="6">
        <v>100</v>
      </c>
      <c r="AF5" s="10">
        <v>50</v>
      </c>
      <c r="AG5" s="10">
        <v>95</v>
      </c>
      <c r="AH5" s="10">
        <v>80</v>
      </c>
      <c r="AI5" s="6">
        <v>90</v>
      </c>
      <c r="AK5" s="14">
        <f t="shared" ref="AK5:AK23" si="0">AVERAGE(B5:AI5)</f>
        <v>70.294117647058826</v>
      </c>
      <c r="AL5">
        <f t="shared" ref="AL5:AL23" si="1">STDEV(B5:AI5)</f>
        <v>20.70504171037005</v>
      </c>
      <c r="AM5">
        <f t="shared" ref="AM5:AM71" si="2">AL5/SQRT(AN5-1)</f>
        <v>3.6042851274061714</v>
      </c>
      <c r="AN5">
        <f t="shared" ref="AN5:AN23" si="3">COUNT(B5:AI5)</f>
        <v>34</v>
      </c>
    </row>
    <row r="6" spans="1:40" x14ac:dyDescent="0.25">
      <c r="B6" s="10">
        <v>90</v>
      </c>
      <c r="C6" s="10">
        <v>100</v>
      </c>
      <c r="D6" s="6">
        <v>80</v>
      </c>
      <c r="E6" s="6">
        <v>80</v>
      </c>
      <c r="F6" s="10">
        <v>100</v>
      </c>
      <c r="G6" s="10">
        <v>100</v>
      </c>
      <c r="H6" s="6">
        <v>80</v>
      </c>
      <c r="I6" s="10">
        <v>70</v>
      </c>
      <c r="J6" s="6">
        <v>100</v>
      </c>
      <c r="K6" s="10">
        <v>90</v>
      </c>
      <c r="L6" s="6">
        <v>40</v>
      </c>
      <c r="M6" s="6">
        <v>80</v>
      </c>
      <c r="N6" s="6">
        <v>100</v>
      </c>
      <c r="O6" s="10">
        <v>90</v>
      </c>
      <c r="P6" s="6">
        <v>80</v>
      </c>
      <c r="Q6" s="6">
        <v>80</v>
      </c>
      <c r="R6" s="10">
        <v>40</v>
      </c>
      <c r="S6" s="6">
        <v>100</v>
      </c>
      <c r="T6" s="10">
        <v>100</v>
      </c>
      <c r="U6" s="10">
        <v>50</v>
      </c>
      <c r="V6" s="6">
        <v>100</v>
      </c>
      <c r="W6" s="10">
        <v>100</v>
      </c>
      <c r="X6" s="6">
        <v>50</v>
      </c>
      <c r="Y6" s="10">
        <v>100</v>
      </c>
      <c r="Z6" s="6">
        <v>50</v>
      </c>
      <c r="AA6" s="10">
        <v>80</v>
      </c>
      <c r="AB6" s="6">
        <v>80</v>
      </c>
      <c r="AC6" s="10">
        <v>95</v>
      </c>
      <c r="AD6" s="10">
        <v>100</v>
      </c>
      <c r="AE6" s="6">
        <v>30</v>
      </c>
      <c r="AF6" s="10">
        <v>75</v>
      </c>
      <c r="AG6" s="10">
        <v>95</v>
      </c>
      <c r="AH6" s="10">
        <v>100</v>
      </c>
      <c r="AI6" s="6">
        <v>90</v>
      </c>
      <c r="AK6" s="14">
        <f t="shared" si="0"/>
        <v>82.205882352941174</v>
      </c>
      <c r="AL6">
        <f t="shared" si="1"/>
        <v>20.604176410657548</v>
      </c>
      <c r="AM6">
        <f t="shared" si="2"/>
        <v>3.5867267324649497</v>
      </c>
      <c r="AN6">
        <f t="shared" si="3"/>
        <v>34</v>
      </c>
    </row>
    <row r="7" spans="1:40" x14ac:dyDescent="0.25">
      <c r="B7" s="10"/>
      <c r="C7" s="10"/>
      <c r="D7" s="6"/>
      <c r="E7" s="6"/>
      <c r="F7" s="10"/>
      <c r="G7" s="10"/>
      <c r="H7" s="6"/>
      <c r="I7" s="10"/>
      <c r="J7" s="6"/>
      <c r="K7" s="10"/>
      <c r="L7" s="6"/>
      <c r="M7" s="6"/>
      <c r="N7" s="6"/>
      <c r="O7" s="10"/>
      <c r="P7" s="6"/>
      <c r="Q7" s="6"/>
      <c r="R7" s="10"/>
      <c r="S7" s="6"/>
      <c r="T7" s="10"/>
      <c r="U7" s="10"/>
      <c r="V7" s="6"/>
      <c r="W7" s="10"/>
      <c r="X7" s="6"/>
      <c r="Y7" s="10"/>
      <c r="Z7" s="6"/>
      <c r="AA7" s="10"/>
      <c r="AB7" s="6"/>
      <c r="AC7" s="10"/>
      <c r="AD7" s="10"/>
      <c r="AE7" s="6"/>
      <c r="AF7" s="10"/>
      <c r="AG7" s="10"/>
      <c r="AH7" s="10"/>
      <c r="AI7" s="6"/>
      <c r="AN7">
        <f t="shared" si="3"/>
        <v>0</v>
      </c>
    </row>
    <row r="8" spans="1:40" x14ac:dyDescent="0.25">
      <c r="B8" s="10">
        <v>90</v>
      </c>
      <c r="C8" s="10">
        <v>70</v>
      </c>
      <c r="D8" s="6">
        <v>50</v>
      </c>
      <c r="E8" s="6">
        <v>80</v>
      </c>
      <c r="F8" s="10">
        <v>100</v>
      </c>
      <c r="G8" s="10">
        <v>80</v>
      </c>
      <c r="H8" s="6">
        <v>0</v>
      </c>
      <c r="I8" s="10">
        <v>80</v>
      </c>
      <c r="J8" s="6">
        <v>0</v>
      </c>
      <c r="K8" s="10">
        <v>90</v>
      </c>
      <c r="L8" s="6">
        <v>60</v>
      </c>
      <c r="M8" s="6">
        <v>50</v>
      </c>
      <c r="N8" s="6">
        <v>80</v>
      </c>
      <c r="O8" s="10">
        <v>90</v>
      </c>
      <c r="P8" s="6">
        <v>70</v>
      </c>
      <c r="Q8" s="6">
        <v>90</v>
      </c>
      <c r="R8" s="10">
        <v>20</v>
      </c>
      <c r="S8" s="6">
        <v>70</v>
      </c>
      <c r="T8" s="10">
        <v>90</v>
      </c>
      <c r="U8" s="10">
        <v>50</v>
      </c>
      <c r="V8" s="6">
        <v>80</v>
      </c>
      <c r="W8" s="10">
        <v>90</v>
      </c>
      <c r="X8" s="6">
        <v>90</v>
      </c>
      <c r="Y8" s="10">
        <v>40</v>
      </c>
      <c r="Z8" s="6">
        <v>30</v>
      </c>
      <c r="AA8" s="10">
        <v>70</v>
      </c>
      <c r="AB8" s="6">
        <v>50</v>
      </c>
      <c r="AC8" s="10">
        <v>80</v>
      </c>
      <c r="AD8" s="10">
        <v>100</v>
      </c>
      <c r="AE8" s="6">
        <v>60</v>
      </c>
      <c r="AF8" s="10">
        <v>75</v>
      </c>
      <c r="AG8" s="10">
        <v>95</v>
      </c>
      <c r="AH8" s="10">
        <v>100</v>
      </c>
      <c r="AI8" s="6">
        <v>90</v>
      </c>
      <c r="AK8" s="14">
        <f t="shared" si="0"/>
        <v>69.411764705882348</v>
      </c>
      <c r="AL8">
        <f t="shared" si="1"/>
        <v>26.820523176442897</v>
      </c>
      <c r="AM8">
        <f t="shared" si="2"/>
        <v>4.668853806060647</v>
      </c>
      <c r="AN8">
        <f t="shared" si="3"/>
        <v>34</v>
      </c>
    </row>
    <row r="9" spans="1:40" x14ac:dyDescent="0.25">
      <c r="B9" s="10">
        <v>50</v>
      </c>
      <c r="C9" s="10">
        <v>0</v>
      </c>
      <c r="D9" s="6">
        <v>40</v>
      </c>
      <c r="E9" s="6">
        <v>70</v>
      </c>
      <c r="F9" s="10">
        <v>100</v>
      </c>
      <c r="G9" s="10">
        <v>80</v>
      </c>
      <c r="H9" s="6">
        <v>0</v>
      </c>
      <c r="I9" s="10">
        <v>50</v>
      </c>
      <c r="J9" s="6">
        <v>0</v>
      </c>
      <c r="K9" s="10">
        <v>80</v>
      </c>
      <c r="L9" s="6">
        <v>60</v>
      </c>
      <c r="M9" s="6">
        <v>50</v>
      </c>
      <c r="N9" s="6">
        <v>80</v>
      </c>
      <c r="O9" s="10">
        <v>90</v>
      </c>
      <c r="P9" s="6">
        <v>70</v>
      </c>
      <c r="Q9" s="6">
        <v>90</v>
      </c>
      <c r="R9" s="10">
        <v>30</v>
      </c>
      <c r="S9" s="6">
        <v>70</v>
      </c>
      <c r="T9" s="10">
        <v>90</v>
      </c>
      <c r="U9" s="10">
        <v>40</v>
      </c>
      <c r="V9" s="6">
        <v>70</v>
      </c>
      <c r="W9" s="10">
        <v>80</v>
      </c>
      <c r="X9" s="6">
        <v>30</v>
      </c>
      <c r="Y9" s="10">
        <v>30</v>
      </c>
      <c r="Z9" s="6">
        <v>35</v>
      </c>
      <c r="AA9" s="10">
        <v>70</v>
      </c>
      <c r="AB9" s="6">
        <v>40</v>
      </c>
      <c r="AC9" s="10">
        <v>75</v>
      </c>
      <c r="AD9" s="10">
        <v>90</v>
      </c>
      <c r="AE9" s="6">
        <v>20</v>
      </c>
      <c r="AF9" s="10">
        <v>50</v>
      </c>
      <c r="AG9" s="10">
        <v>95</v>
      </c>
      <c r="AH9" s="10">
        <v>90</v>
      </c>
      <c r="AI9" s="6">
        <v>90</v>
      </c>
      <c r="AK9" s="14">
        <f t="shared" si="0"/>
        <v>58.970588235294116</v>
      </c>
      <c r="AL9">
        <f t="shared" si="1"/>
        <v>29.044881981864958</v>
      </c>
      <c r="AM9">
        <f t="shared" si="2"/>
        <v>5.0560649729129352</v>
      </c>
      <c r="AN9">
        <f t="shared" si="3"/>
        <v>34</v>
      </c>
    </row>
    <row r="10" spans="1:40" x14ac:dyDescent="0.25">
      <c r="B10" s="10">
        <v>0</v>
      </c>
      <c r="C10" s="10">
        <v>0</v>
      </c>
      <c r="D10" s="6">
        <v>30</v>
      </c>
      <c r="E10" s="6">
        <v>70</v>
      </c>
      <c r="F10" s="10">
        <v>100</v>
      </c>
      <c r="G10" s="10">
        <v>50</v>
      </c>
      <c r="H10" s="6">
        <v>0</v>
      </c>
      <c r="I10" s="10">
        <v>60</v>
      </c>
      <c r="J10" s="6">
        <v>0</v>
      </c>
      <c r="K10" s="10">
        <v>75</v>
      </c>
      <c r="L10" s="6">
        <v>60</v>
      </c>
      <c r="M10" s="6">
        <v>0</v>
      </c>
      <c r="N10" s="6">
        <v>80</v>
      </c>
      <c r="O10" s="10">
        <v>90</v>
      </c>
      <c r="P10" s="6">
        <v>60</v>
      </c>
      <c r="Q10" s="6">
        <v>90</v>
      </c>
      <c r="R10" s="10">
        <v>30</v>
      </c>
      <c r="S10" s="6">
        <v>70</v>
      </c>
      <c r="T10" s="10">
        <v>70</v>
      </c>
      <c r="U10" s="10">
        <v>40</v>
      </c>
      <c r="V10" s="6">
        <v>0</v>
      </c>
      <c r="W10" s="10">
        <v>60</v>
      </c>
      <c r="X10" s="6">
        <v>0</v>
      </c>
      <c r="Y10" s="10">
        <v>20</v>
      </c>
      <c r="Z10" s="6">
        <v>30</v>
      </c>
      <c r="AA10" s="10">
        <v>70</v>
      </c>
      <c r="AB10" s="6">
        <v>30</v>
      </c>
      <c r="AC10" s="10">
        <v>60</v>
      </c>
      <c r="AD10" s="10">
        <v>80</v>
      </c>
      <c r="AE10" s="6">
        <v>0</v>
      </c>
      <c r="AF10" s="10">
        <v>25</v>
      </c>
      <c r="AG10" s="10">
        <v>90</v>
      </c>
      <c r="AH10" s="10">
        <v>80</v>
      </c>
      <c r="AI10" s="6">
        <v>60</v>
      </c>
      <c r="AK10" s="14">
        <f t="shared" si="0"/>
        <v>46.470588235294116</v>
      </c>
      <c r="AL10">
        <f t="shared" si="1"/>
        <v>32.857115178075389</v>
      </c>
      <c r="AM10">
        <f t="shared" si="2"/>
        <v>5.7196895916657455</v>
      </c>
      <c r="AN10">
        <f t="shared" si="3"/>
        <v>34</v>
      </c>
    </row>
    <row r="11" spans="1:40" x14ac:dyDescent="0.25">
      <c r="B11" s="10">
        <v>0</v>
      </c>
      <c r="C11" s="10">
        <v>0</v>
      </c>
      <c r="D11" s="6">
        <v>20</v>
      </c>
      <c r="E11" s="6">
        <v>60</v>
      </c>
      <c r="F11" s="10">
        <v>100</v>
      </c>
      <c r="G11" s="10">
        <v>50</v>
      </c>
      <c r="H11" s="6">
        <v>0</v>
      </c>
      <c r="I11" s="10">
        <v>40</v>
      </c>
      <c r="J11" s="6">
        <v>0</v>
      </c>
      <c r="K11" s="10">
        <v>70</v>
      </c>
      <c r="L11" s="6">
        <v>60</v>
      </c>
      <c r="M11" s="6">
        <v>0</v>
      </c>
      <c r="N11" s="6">
        <v>90</v>
      </c>
      <c r="O11" s="10">
        <v>70</v>
      </c>
      <c r="P11" s="6">
        <v>60</v>
      </c>
      <c r="Q11" s="6">
        <v>90</v>
      </c>
      <c r="R11" s="10">
        <v>10</v>
      </c>
      <c r="S11" s="6">
        <v>70</v>
      </c>
      <c r="T11" s="10">
        <v>40</v>
      </c>
      <c r="U11" s="10">
        <v>35</v>
      </c>
      <c r="V11" s="6">
        <v>0</v>
      </c>
      <c r="W11" s="10">
        <v>70</v>
      </c>
      <c r="X11" s="6">
        <v>0</v>
      </c>
      <c r="Y11" s="10">
        <v>10</v>
      </c>
      <c r="Z11" s="6">
        <v>18</v>
      </c>
      <c r="AA11" s="10">
        <v>60</v>
      </c>
      <c r="AB11" s="6">
        <v>20</v>
      </c>
      <c r="AC11" s="10">
        <v>50</v>
      </c>
      <c r="AD11" s="10">
        <v>90</v>
      </c>
      <c r="AE11" s="6">
        <v>50</v>
      </c>
      <c r="AF11" s="10">
        <v>25</v>
      </c>
      <c r="AG11" s="10">
        <v>90</v>
      </c>
      <c r="AH11" s="10">
        <v>70</v>
      </c>
      <c r="AI11" s="6">
        <v>60</v>
      </c>
      <c r="AK11" s="14">
        <f t="shared" si="0"/>
        <v>43.470588235294116</v>
      </c>
      <c r="AL11">
        <f t="shared" si="1"/>
        <v>32.344954450908915</v>
      </c>
      <c r="AM11">
        <f t="shared" si="2"/>
        <v>5.63053385280804</v>
      </c>
      <c r="AN11">
        <f t="shared" si="3"/>
        <v>34</v>
      </c>
    </row>
    <row r="12" spans="1:40" x14ac:dyDescent="0.25">
      <c r="B12" s="10">
        <v>0</v>
      </c>
      <c r="C12" s="10">
        <v>0</v>
      </c>
      <c r="D12" s="6">
        <v>20</v>
      </c>
      <c r="E12" s="6">
        <v>40</v>
      </c>
      <c r="F12" s="10">
        <v>100</v>
      </c>
      <c r="G12" s="10">
        <v>10</v>
      </c>
      <c r="H12" s="6">
        <v>0</v>
      </c>
      <c r="I12" s="10">
        <v>30</v>
      </c>
      <c r="J12" s="6">
        <v>0</v>
      </c>
      <c r="K12" s="10">
        <v>20</v>
      </c>
      <c r="L12" s="6">
        <v>60</v>
      </c>
      <c r="M12" s="6">
        <v>0</v>
      </c>
      <c r="N12" s="6">
        <v>60</v>
      </c>
      <c r="O12" s="10">
        <v>70</v>
      </c>
      <c r="P12" s="6">
        <v>70</v>
      </c>
      <c r="Q12" s="6">
        <v>90</v>
      </c>
      <c r="R12" s="10">
        <v>10</v>
      </c>
      <c r="S12" s="6">
        <v>60</v>
      </c>
      <c r="T12" s="10">
        <v>30</v>
      </c>
      <c r="U12" s="10">
        <v>25</v>
      </c>
      <c r="V12" s="6">
        <v>0</v>
      </c>
      <c r="W12" s="10">
        <v>60</v>
      </c>
      <c r="X12" s="6">
        <v>0</v>
      </c>
      <c r="Y12" s="10">
        <v>0</v>
      </c>
      <c r="Z12" s="6">
        <v>45</v>
      </c>
      <c r="AA12" s="10">
        <v>60</v>
      </c>
      <c r="AB12" s="6">
        <v>10</v>
      </c>
      <c r="AC12" s="10">
        <v>30</v>
      </c>
      <c r="AD12" s="10">
        <v>80</v>
      </c>
      <c r="AE12" s="6">
        <v>50</v>
      </c>
      <c r="AF12" s="10">
        <v>10</v>
      </c>
      <c r="AG12" s="10">
        <v>90</v>
      </c>
      <c r="AH12" s="10">
        <v>70</v>
      </c>
      <c r="AI12" s="6">
        <v>0</v>
      </c>
      <c r="AK12" s="14">
        <f t="shared" si="0"/>
        <v>35.294117647058826</v>
      </c>
      <c r="AL12">
        <f t="shared" si="1"/>
        <v>31.907564802443062</v>
      </c>
      <c r="AM12">
        <f t="shared" si="2"/>
        <v>5.554394088063817</v>
      </c>
      <c r="AN12">
        <f t="shared" si="3"/>
        <v>34</v>
      </c>
    </row>
    <row r="13" spans="1:40" x14ac:dyDescent="0.25">
      <c r="B13" s="10">
        <v>0</v>
      </c>
      <c r="C13" s="10">
        <v>0</v>
      </c>
      <c r="D13" s="6">
        <v>20</v>
      </c>
      <c r="E13" s="6">
        <v>20</v>
      </c>
      <c r="F13" s="10">
        <v>100</v>
      </c>
      <c r="G13" s="10">
        <v>10</v>
      </c>
      <c r="H13" s="6">
        <v>0</v>
      </c>
      <c r="I13" s="10">
        <v>40</v>
      </c>
      <c r="J13" s="6">
        <v>0</v>
      </c>
      <c r="K13" s="10">
        <v>0</v>
      </c>
      <c r="L13" s="6">
        <v>50</v>
      </c>
      <c r="M13" s="6">
        <v>0</v>
      </c>
      <c r="N13" s="6">
        <v>50</v>
      </c>
      <c r="O13" s="10">
        <v>70</v>
      </c>
      <c r="P13" s="6">
        <v>70</v>
      </c>
      <c r="Q13" s="6">
        <v>90</v>
      </c>
      <c r="R13" s="10">
        <v>10</v>
      </c>
      <c r="S13" s="6">
        <v>60</v>
      </c>
      <c r="T13" s="10">
        <v>20</v>
      </c>
      <c r="U13" s="10">
        <v>20</v>
      </c>
      <c r="V13" s="6">
        <v>0</v>
      </c>
      <c r="W13" s="10">
        <v>60</v>
      </c>
      <c r="X13" s="6">
        <v>0</v>
      </c>
      <c r="Y13" s="10">
        <v>0</v>
      </c>
      <c r="Z13" s="6">
        <v>50</v>
      </c>
      <c r="AA13" s="10">
        <v>60</v>
      </c>
      <c r="AB13" s="6">
        <v>10</v>
      </c>
      <c r="AC13" s="10">
        <v>0</v>
      </c>
      <c r="AD13" s="10">
        <v>70</v>
      </c>
      <c r="AE13" s="6">
        <v>90</v>
      </c>
      <c r="AF13" s="10">
        <v>10</v>
      </c>
      <c r="AG13" s="10">
        <v>90</v>
      </c>
      <c r="AH13" s="10">
        <v>60</v>
      </c>
      <c r="AI13" s="6">
        <v>0</v>
      </c>
      <c r="AK13" s="14">
        <f t="shared" si="0"/>
        <v>33.235294117647058</v>
      </c>
      <c r="AL13">
        <f t="shared" si="1"/>
        <v>33.459209742274851</v>
      </c>
      <c r="AM13">
        <f t="shared" si="2"/>
        <v>5.8245008020652547</v>
      </c>
      <c r="AN13">
        <f t="shared" si="3"/>
        <v>34</v>
      </c>
    </row>
    <row r="14" spans="1:40" x14ac:dyDescent="0.25">
      <c r="B14" s="10">
        <v>0</v>
      </c>
      <c r="C14" s="10">
        <v>0</v>
      </c>
      <c r="D14" s="6">
        <v>20</v>
      </c>
      <c r="E14" s="6">
        <v>0</v>
      </c>
      <c r="F14" s="10">
        <v>90</v>
      </c>
      <c r="G14" s="10">
        <v>10</v>
      </c>
      <c r="H14" s="6">
        <v>0</v>
      </c>
      <c r="I14" s="10">
        <v>20</v>
      </c>
      <c r="J14" s="6">
        <v>0</v>
      </c>
      <c r="K14" s="10">
        <v>0</v>
      </c>
      <c r="L14" s="6">
        <v>40</v>
      </c>
      <c r="M14" s="6">
        <v>0</v>
      </c>
      <c r="N14" s="6">
        <v>0</v>
      </c>
      <c r="O14" s="10">
        <v>60</v>
      </c>
      <c r="P14" s="6">
        <v>40</v>
      </c>
      <c r="Q14" s="6">
        <v>90</v>
      </c>
      <c r="R14" s="10">
        <v>10</v>
      </c>
      <c r="S14" s="6">
        <v>50</v>
      </c>
      <c r="T14" s="10">
        <v>10</v>
      </c>
      <c r="U14" s="10">
        <v>15</v>
      </c>
      <c r="V14" s="6">
        <v>0</v>
      </c>
      <c r="W14" s="10">
        <v>60</v>
      </c>
      <c r="X14" s="6">
        <v>0</v>
      </c>
      <c r="Y14" s="10">
        <v>0</v>
      </c>
      <c r="Z14" s="6">
        <v>45</v>
      </c>
      <c r="AA14" s="10">
        <v>60</v>
      </c>
      <c r="AB14" s="6">
        <v>10</v>
      </c>
      <c r="AC14" s="10">
        <v>0</v>
      </c>
      <c r="AD14" s="10">
        <v>70</v>
      </c>
      <c r="AE14" s="6">
        <v>50</v>
      </c>
      <c r="AF14" s="10">
        <v>10</v>
      </c>
      <c r="AG14" s="10">
        <v>90</v>
      </c>
      <c r="AH14" s="10">
        <v>50</v>
      </c>
      <c r="AI14" s="6">
        <v>0</v>
      </c>
      <c r="AK14" s="14">
        <f t="shared" si="0"/>
        <v>26.470588235294116</v>
      </c>
      <c r="AL14">
        <f t="shared" si="1"/>
        <v>30.364687718623987</v>
      </c>
      <c r="AM14">
        <f t="shared" si="2"/>
        <v>5.2858136618848297</v>
      </c>
      <c r="AN14">
        <f t="shared" si="3"/>
        <v>34</v>
      </c>
    </row>
    <row r="15" spans="1:40" x14ac:dyDescent="0.25">
      <c r="B15" s="10"/>
      <c r="C15" s="10"/>
      <c r="D15" s="6"/>
      <c r="E15" s="6"/>
      <c r="F15" s="10"/>
      <c r="G15" s="10"/>
      <c r="H15" s="6"/>
      <c r="I15" s="10"/>
      <c r="J15" s="6"/>
      <c r="K15" s="10"/>
      <c r="L15" s="6"/>
      <c r="M15" s="6"/>
      <c r="N15" s="6"/>
      <c r="O15" s="10"/>
      <c r="P15" s="6"/>
      <c r="Q15" s="6"/>
      <c r="R15" s="10"/>
      <c r="S15" s="6"/>
      <c r="T15" s="10"/>
      <c r="U15" s="10"/>
      <c r="V15" s="6"/>
      <c r="W15" s="10"/>
      <c r="X15" s="6"/>
      <c r="Y15" s="10"/>
      <c r="Z15" s="6"/>
      <c r="AA15" s="10"/>
      <c r="AB15" s="6"/>
      <c r="AC15" s="10"/>
      <c r="AD15" s="10"/>
      <c r="AE15" s="6"/>
      <c r="AF15" s="10"/>
      <c r="AG15" s="10"/>
      <c r="AH15" s="10"/>
      <c r="AI15" s="6"/>
      <c r="AN15">
        <f t="shared" si="3"/>
        <v>0</v>
      </c>
    </row>
    <row r="16" spans="1:40" x14ac:dyDescent="0.25">
      <c r="B16" s="10">
        <v>50</v>
      </c>
      <c r="C16" s="10">
        <v>70</v>
      </c>
      <c r="D16" s="6">
        <v>50</v>
      </c>
      <c r="E16" s="6">
        <v>70</v>
      </c>
      <c r="F16" s="10">
        <v>80</v>
      </c>
      <c r="G16" s="10">
        <v>60</v>
      </c>
      <c r="H16" s="6">
        <v>70</v>
      </c>
      <c r="I16" s="10">
        <v>70</v>
      </c>
      <c r="J16" s="6">
        <v>50</v>
      </c>
      <c r="K16" s="10">
        <v>60</v>
      </c>
      <c r="L16" s="6">
        <v>60</v>
      </c>
      <c r="M16" s="6">
        <v>0</v>
      </c>
      <c r="N16" s="6">
        <v>80</v>
      </c>
      <c r="O16" s="10">
        <v>50</v>
      </c>
      <c r="P16" s="6">
        <v>60</v>
      </c>
      <c r="Q16" s="6">
        <v>80</v>
      </c>
      <c r="R16" s="10">
        <v>20</v>
      </c>
      <c r="S16" s="6">
        <v>70</v>
      </c>
      <c r="T16" s="10">
        <v>70</v>
      </c>
      <c r="U16" s="10">
        <v>0</v>
      </c>
      <c r="V16" s="6">
        <v>90</v>
      </c>
      <c r="W16" s="10">
        <v>90</v>
      </c>
      <c r="X16" s="6">
        <v>0</v>
      </c>
      <c r="Y16" s="10">
        <v>50</v>
      </c>
      <c r="Z16" s="6">
        <v>35</v>
      </c>
      <c r="AA16" s="10">
        <v>70</v>
      </c>
      <c r="AB16" s="6">
        <v>50</v>
      </c>
      <c r="AC16" s="10">
        <v>60</v>
      </c>
      <c r="AD16" s="10">
        <v>50</v>
      </c>
      <c r="AE16" s="6">
        <v>20</v>
      </c>
      <c r="AF16" s="10">
        <v>75</v>
      </c>
      <c r="AG16" s="10">
        <v>90</v>
      </c>
      <c r="AH16" s="10">
        <v>80</v>
      </c>
      <c r="AI16" s="6">
        <v>100</v>
      </c>
      <c r="AK16" s="14">
        <f t="shared" si="0"/>
        <v>58.235294117647058</v>
      </c>
      <c r="AL16">
        <f t="shared" si="1"/>
        <v>25.845764934750694</v>
      </c>
      <c r="AM16">
        <f t="shared" si="2"/>
        <v>4.4991701762233705</v>
      </c>
      <c r="AN16">
        <f t="shared" si="3"/>
        <v>34</v>
      </c>
    </row>
    <row r="17" spans="1:40" x14ac:dyDescent="0.25">
      <c r="B17" s="10">
        <v>30</v>
      </c>
      <c r="C17" s="10">
        <v>50</v>
      </c>
      <c r="D17" s="6">
        <v>30</v>
      </c>
      <c r="E17" s="6">
        <v>50</v>
      </c>
      <c r="F17" s="10">
        <v>90</v>
      </c>
      <c r="G17" s="10">
        <v>60</v>
      </c>
      <c r="H17" s="6">
        <v>50</v>
      </c>
      <c r="I17" s="10">
        <v>60</v>
      </c>
      <c r="J17" s="6">
        <v>0</v>
      </c>
      <c r="K17" s="10">
        <v>50</v>
      </c>
      <c r="L17" s="6">
        <v>50</v>
      </c>
      <c r="M17" s="6">
        <v>0</v>
      </c>
      <c r="N17" s="6">
        <v>80</v>
      </c>
      <c r="O17" s="10">
        <v>50</v>
      </c>
      <c r="P17" s="6">
        <v>60</v>
      </c>
      <c r="Q17" s="6">
        <v>90</v>
      </c>
      <c r="R17" s="10">
        <v>20</v>
      </c>
      <c r="S17" s="6">
        <v>60</v>
      </c>
      <c r="T17" s="10">
        <v>70</v>
      </c>
      <c r="U17" s="10">
        <v>0</v>
      </c>
      <c r="V17" s="6">
        <v>60</v>
      </c>
      <c r="W17" s="10">
        <v>80</v>
      </c>
      <c r="X17" s="6">
        <v>50</v>
      </c>
      <c r="Y17" s="10">
        <v>50</v>
      </c>
      <c r="Z17" s="6">
        <v>50</v>
      </c>
      <c r="AA17" s="10">
        <v>50</v>
      </c>
      <c r="AB17" s="6">
        <v>40</v>
      </c>
      <c r="AC17" s="10">
        <v>40</v>
      </c>
      <c r="AD17" s="10">
        <v>50</v>
      </c>
      <c r="AE17" s="6">
        <v>80</v>
      </c>
      <c r="AF17" s="10">
        <v>50</v>
      </c>
      <c r="AG17" s="10">
        <v>85</v>
      </c>
      <c r="AH17" s="10">
        <v>80</v>
      </c>
      <c r="AI17" s="6">
        <v>30</v>
      </c>
      <c r="AK17" s="14">
        <f t="shared" si="0"/>
        <v>51.323529411764703</v>
      </c>
      <c r="AL17">
        <f t="shared" si="1"/>
        <v>23.782754878062757</v>
      </c>
      <c r="AM17">
        <f t="shared" si="2"/>
        <v>4.1400462213421028</v>
      </c>
      <c r="AN17">
        <f t="shared" si="3"/>
        <v>34</v>
      </c>
    </row>
    <row r="18" spans="1:40" x14ac:dyDescent="0.25">
      <c r="B18" s="10">
        <v>20</v>
      </c>
      <c r="C18" s="10">
        <v>50</v>
      </c>
      <c r="D18" s="6">
        <v>20</v>
      </c>
      <c r="E18" s="6">
        <v>30</v>
      </c>
      <c r="F18" s="10">
        <v>90</v>
      </c>
      <c r="G18" s="10">
        <v>60</v>
      </c>
      <c r="H18" s="6">
        <v>0</v>
      </c>
      <c r="I18" s="10">
        <v>60</v>
      </c>
      <c r="J18" s="6">
        <v>100</v>
      </c>
      <c r="K18" s="10">
        <v>40</v>
      </c>
      <c r="L18" s="6">
        <v>50</v>
      </c>
      <c r="M18" s="6">
        <v>0</v>
      </c>
      <c r="N18" s="6">
        <v>60</v>
      </c>
      <c r="O18" s="10">
        <v>50</v>
      </c>
      <c r="P18" s="6">
        <v>40</v>
      </c>
      <c r="Q18" s="6">
        <v>80</v>
      </c>
      <c r="R18" s="10">
        <v>10</v>
      </c>
      <c r="S18" s="6">
        <v>40</v>
      </c>
      <c r="T18" s="10">
        <v>40</v>
      </c>
      <c r="U18" s="10">
        <v>0</v>
      </c>
      <c r="V18" s="6">
        <v>30</v>
      </c>
      <c r="W18" s="10">
        <v>70</v>
      </c>
      <c r="X18" s="6">
        <v>0</v>
      </c>
      <c r="Y18" s="10">
        <v>30</v>
      </c>
      <c r="Z18" s="6">
        <v>30</v>
      </c>
      <c r="AA18" s="10">
        <v>50</v>
      </c>
      <c r="AB18" s="6">
        <v>30</v>
      </c>
      <c r="AC18" s="10">
        <v>20</v>
      </c>
      <c r="AD18" s="10">
        <v>40</v>
      </c>
      <c r="AE18" s="6">
        <v>70</v>
      </c>
      <c r="AF18" s="10">
        <v>50</v>
      </c>
      <c r="AG18" s="10">
        <v>85</v>
      </c>
      <c r="AH18" s="10">
        <v>80</v>
      </c>
      <c r="AI18" s="6">
        <v>0</v>
      </c>
      <c r="AK18" s="14">
        <f t="shared" si="0"/>
        <v>41.911764705882355</v>
      </c>
      <c r="AL18">
        <f t="shared" si="1"/>
        <v>27.689148565938162</v>
      </c>
      <c r="AM18">
        <f t="shared" si="2"/>
        <v>4.8200620777675871</v>
      </c>
      <c r="AN18">
        <f t="shared" si="3"/>
        <v>34</v>
      </c>
    </row>
    <row r="19" spans="1:40" x14ac:dyDescent="0.25">
      <c r="B19" s="10">
        <v>10</v>
      </c>
      <c r="C19" s="10">
        <v>50</v>
      </c>
      <c r="D19" s="6">
        <v>10</v>
      </c>
      <c r="E19" s="6">
        <v>10</v>
      </c>
      <c r="F19" s="10">
        <v>90</v>
      </c>
      <c r="G19" s="10">
        <v>60</v>
      </c>
      <c r="H19" s="6">
        <v>0</v>
      </c>
      <c r="I19" s="10">
        <v>50</v>
      </c>
      <c r="J19" s="6">
        <v>0</v>
      </c>
      <c r="K19" s="10">
        <v>30</v>
      </c>
      <c r="L19" s="6">
        <v>40</v>
      </c>
      <c r="M19" s="6">
        <v>0</v>
      </c>
      <c r="N19" s="6">
        <v>50</v>
      </c>
      <c r="O19" s="10">
        <v>50</v>
      </c>
      <c r="P19" s="6">
        <v>40</v>
      </c>
      <c r="Q19" s="6">
        <v>80</v>
      </c>
      <c r="R19" s="10">
        <v>10</v>
      </c>
      <c r="S19" s="6">
        <v>30</v>
      </c>
      <c r="T19" s="10">
        <v>30</v>
      </c>
      <c r="U19" s="10">
        <v>0</v>
      </c>
      <c r="V19" s="6">
        <v>10</v>
      </c>
      <c r="W19" s="10">
        <v>60</v>
      </c>
      <c r="X19" s="6">
        <v>0</v>
      </c>
      <c r="Y19" s="10">
        <v>10</v>
      </c>
      <c r="Z19" s="6">
        <v>25</v>
      </c>
      <c r="AA19" s="10">
        <v>50</v>
      </c>
      <c r="AB19" s="6">
        <v>20</v>
      </c>
      <c r="AC19" s="10">
        <v>0</v>
      </c>
      <c r="AD19" s="10">
        <v>40</v>
      </c>
      <c r="AE19" s="6">
        <v>40</v>
      </c>
      <c r="AF19" s="10">
        <v>30</v>
      </c>
      <c r="AG19" s="10">
        <v>60</v>
      </c>
      <c r="AH19" s="10">
        <v>70</v>
      </c>
      <c r="AI19" s="6">
        <v>0</v>
      </c>
      <c r="AK19" s="14">
        <f t="shared" si="0"/>
        <v>31.029411764705884</v>
      </c>
      <c r="AL19">
        <f t="shared" si="1"/>
        <v>25.577553243938798</v>
      </c>
      <c r="AM19">
        <f t="shared" si="2"/>
        <v>4.452480513786921</v>
      </c>
      <c r="AN19">
        <f t="shared" si="3"/>
        <v>34</v>
      </c>
    </row>
    <row r="20" spans="1:40" x14ac:dyDescent="0.25">
      <c r="B20" s="10">
        <v>0</v>
      </c>
      <c r="C20" s="10">
        <v>0</v>
      </c>
      <c r="D20" s="6">
        <v>10</v>
      </c>
      <c r="E20" s="6">
        <v>10</v>
      </c>
      <c r="F20" s="10">
        <v>90</v>
      </c>
      <c r="G20" s="10">
        <v>40</v>
      </c>
      <c r="H20" s="6">
        <v>0</v>
      </c>
      <c r="I20" s="10">
        <v>50</v>
      </c>
      <c r="J20" s="6">
        <v>50</v>
      </c>
      <c r="K20" s="10">
        <v>10</v>
      </c>
      <c r="L20" s="6">
        <v>40</v>
      </c>
      <c r="M20" s="6">
        <v>0</v>
      </c>
      <c r="N20" s="6">
        <v>0</v>
      </c>
      <c r="O20" s="10">
        <v>40</v>
      </c>
      <c r="P20" s="6">
        <v>30</v>
      </c>
      <c r="Q20" s="6">
        <v>70</v>
      </c>
      <c r="R20" s="10">
        <v>20</v>
      </c>
      <c r="S20" s="6">
        <v>10</v>
      </c>
      <c r="T20" s="10">
        <v>20</v>
      </c>
      <c r="U20" s="10">
        <v>0</v>
      </c>
      <c r="V20" s="6">
        <v>0</v>
      </c>
      <c r="W20" s="10">
        <v>60</v>
      </c>
      <c r="X20" s="6">
        <v>0</v>
      </c>
      <c r="Y20" s="10">
        <v>0</v>
      </c>
      <c r="Z20" s="6">
        <v>35</v>
      </c>
      <c r="AA20" s="10">
        <v>60</v>
      </c>
      <c r="AB20" s="6">
        <v>10</v>
      </c>
      <c r="AC20" s="10">
        <v>0</v>
      </c>
      <c r="AD20" s="10">
        <v>0</v>
      </c>
      <c r="AE20" s="6">
        <v>60</v>
      </c>
      <c r="AF20" s="10">
        <v>30</v>
      </c>
      <c r="AG20" s="10">
        <v>75</v>
      </c>
      <c r="AH20" s="10">
        <v>60</v>
      </c>
      <c r="AI20" s="6">
        <v>0</v>
      </c>
      <c r="AK20" s="14">
        <f t="shared" si="0"/>
        <v>25.882352941176471</v>
      </c>
      <c r="AL20">
        <f t="shared" si="1"/>
        <v>27.177045467756539</v>
      </c>
      <c r="AM20">
        <f t="shared" si="2"/>
        <v>4.7309163708284805</v>
      </c>
      <c r="AN20">
        <f t="shared" si="3"/>
        <v>34</v>
      </c>
    </row>
    <row r="21" spans="1:40" x14ac:dyDescent="0.25">
      <c r="B21" s="10">
        <v>0</v>
      </c>
      <c r="C21" s="10">
        <v>0</v>
      </c>
      <c r="D21" s="6">
        <v>0</v>
      </c>
      <c r="E21" s="6">
        <v>0</v>
      </c>
      <c r="F21" s="10">
        <v>90</v>
      </c>
      <c r="G21" s="10">
        <v>50</v>
      </c>
      <c r="H21" s="6">
        <v>0</v>
      </c>
      <c r="I21" s="10">
        <v>40</v>
      </c>
      <c r="J21" s="6">
        <v>0</v>
      </c>
      <c r="K21" s="10">
        <v>0</v>
      </c>
      <c r="L21" s="6">
        <v>50</v>
      </c>
      <c r="M21" s="6">
        <v>0</v>
      </c>
      <c r="N21" s="6">
        <v>0</v>
      </c>
      <c r="O21" s="10">
        <v>30</v>
      </c>
      <c r="P21" s="6">
        <v>20</v>
      </c>
      <c r="Q21" s="6">
        <v>70</v>
      </c>
      <c r="R21" s="10">
        <v>20</v>
      </c>
      <c r="S21" s="6">
        <v>10</v>
      </c>
      <c r="T21" s="10">
        <v>10</v>
      </c>
      <c r="U21" s="10">
        <v>0</v>
      </c>
      <c r="V21" s="6">
        <v>0</v>
      </c>
      <c r="W21" s="10">
        <v>50</v>
      </c>
      <c r="X21" s="6">
        <v>0</v>
      </c>
      <c r="Y21" s="10">
        <v>0</v>
      </c>
      <c r="Z21" s="6">
        <v>40</v>
      </c>
      <c r="AA21" s="10">
        <v>50</v>
      </c>
      <c r="AB21" s="6">
        <v>10</v>
      </c>
      <c r="AC21" s="10">
        <v>0</v>
      </c>
      <c r="AD21" s="10">
        <v>0</v>
      </c>
      <c r="AE21" s="6">
        <v>10</v>
      </c>
      <c r="AF21" s="10">
        <v>20</v>
      </c>
      <c r="AG21" s="10">
        <v>70</v>
      </c>
      <c r="AH21" s="10">
        <v>60</v>
      </c>
      <c r="AI21" s="6">
        <v>0</v>
      </c>
      <c r="AK21" s="14">
        <f t="shared" si="0"/>
        <v>20.588235294117649</v>
      </c>
      <c r="AL21">
        <f t="shared" si="1"/>
        <v>26.278367237525082</v>
      </c>
      <c r="AM21">
        <f t="shared" si="2"/>
        <v>4.5744765710513731</v>
      </c>
      <c r="AN21">
        <f t="shared" si="3"/>
        <v>34</v>
      </c>
    </row>
    <row r="22" spans="1:40" x14ac:dyDescent="0.25">
      <c r="B22" s="10">
        <v>0</v>
      </c>
      <c r="C22" s="10">
        <v>0</v>
      </c>
      <c r="D22" s="6">
        <v>0</v>
      </c>
      <c r="E22" s="6">
        <v>0</v>
      </c>
      <c r="F22" s="10">
        <v>90</v>
      </c>
      <c r="G22" s="10">
        <v>50</v>
      </c>
      <c r="H22" s="6">
        <v>0</v>
      </c>
      <c r="I22" s="10">
        <v>30</v>
      </c>
      <c r="J22" s="6">
        <v>0</v>
      </c>
      <c r="K22" s="10">
        <v>0</v>
      </c>
      <c r="L22" s="6">
        <v>60</v>
      </c>
      <c r="M22" s="6">
        <v>0</v>
      </c>
      <c r="N22" s="6">
        <v>0</v>
      </c>
      <c r="O22" s="10">
        <v>20</v>
      </c>
      <c r="P22" s="6">
        <v>20</v>
      </c>
      <c r="Q22" s="6">
        <v>60</v>
      </c>
      <c r="R22" s="10">
        <v>30</v>
      </c>
      <c r="S22" s="6">
        <v>10</v>
      </c>
      <c r="T22" s="10">
        <v>0</v>
      </c>
      <c r="U22" s="10">
        <v>0</v>
      </c>
      <c r="V22" s="6">
        <v>0</v>
      </c>
      <c r="W22" s="10">
        <v>50</v>
      </c>
      <c r="X22" s="6">
        <v>0</v>
      </c>
      <c r="Y22" s="10">
        <v>0</v>
      </c>
      <c r="Z22" s="6">
        <v>35</v>
      </c>
      <c r="AA22" s="10">
        <v>50</v>
      </c>
      <c r="AB22" s="6">
        <v>10</v>
      </c>
      <c r="AC22" s="10">
        <v>0</v>
      </c>
      <c r="AD22" s="10">
        <v>0</v>
      </c>
      <c r="AE22" s="6">
        <v>0</v>
      </c>
      <c r="AF22" s="10">
        <v>20</v>
      </c>
      <c r="AG22" s="10">
        <v>60</v>
      </c>
      <c r="AH22" s="10">
        <v>50</v>
      </c>
      <c r="AI22" s="6">
        <v>0</v>
      </c>
      <c r="AK22" s="14">
        <f t="shared" si="0"/>
        <v>18.970588235294116</v>
      </c>
      <c r="AL22">
        <f t="shared" si="1"/>
        <v>25.279630432326513</v>
      </c>
      <c r="AM22">
        <f t="shared" si="2"/>
        <v>4.4006188090857234</v>
      </c>
      <c r="AN22">
        <f t="shared" si="3"/>
        <v>34</v>
      </c>
    </row>
    <row r="23" spans="1:40" s="20" customFormat="1" x14ac:dyDescent="0.25">
      <c r="A23" s="19" t="s">
        <v>91</v>
      </c>
      <c r="B23" s="18">
        <v>222</v>
      </c>
      <c r="C23" s="18">
        <v>432</v>
      </c>
      <c r="D23" s="26">
        <v>132</v>
      </c>
      <c r="E23" s="18">
        <v>91</v>
      </c>
      <c r="F23" s="18">
        <v>163</v>
      </c>
      <c r="G23" s="18">
        <v>195</v>
      </c>
      <c r="H23" s="18">
        <v>265</v>
      </c>
      <c r="I23" s="18">
        <v>716</v>
      </c>
      <c r="J23" s="18">
        <v>862</v>
      </c>
      <c r="K23" s="18">
        <v>111</v>
      </c>
      <c r="L23" s="26">
        <v>60</v>
      </c>
      <c r="M23" s="18">
        <v>106</v>
      </c>
      <c r="N23" s="18">
        <v>83</v>
      </c>
      <c r="O23" s="18">
        <v>208</v>
      </c>
      <c r="P23" s="26">
        <v>66</v>
      </c>
      <c r="Q23" s="18">
        <v>137</v>
      </c>
      <c r="R23" s="18">
        <v>277</v>
      </c>
      <c r="S23" s="18">
        <v>168</v>
      </c>
      <c r="T23" s="26">
        <v>114</v>
      </c>
      <c r="U23" s="18">
        <v>663</v>
      </c>
      <c r="V23" s="18">
        <v>1358</v>
      </c>
      <c r="W23" s="18">
        <v>261</v>
      </c>
      <c r="X23" s="18">
        <v>159</v>
      </c>
      <c r="Y23" s="18">
        <v>95</v>
      </c>
      <c r="Z23" s="18">
        <v>787</v>
      </c>
      <c r="AA23" s="18">
        <v>310</v>
      </c>
      <c r="AB23" s="26">
        <v>63</v>
      </c>
      <c r="AC23" s="26">
        <v>77</v>
      </c>
      <c r="AD23" s="18">
        <v>689</v>
      </c>
      <c r="AE23" s="18">
        <v>1172</v>
      </c>
      <c r="AF23" s="18">
        <v>124</v>
      </c>
      <c r="AG23" s="26">
        <v>60</v>
      </c>
      <c r="AH23" s="26">
        <v>87</v>
      </c>
      <c r="AI23" s="18">
        <v>429</v>
      </c>
      <c r="AK23" s="14">
        <f t="shared" si="0"/>
        <v>315.94117647058823</v>
      </c>
      <c r="AL23">
        <f t="shared" si="1"/>
        <v>332.44247086516731</v>
      </c>
      <c r="AM23" s="20">
        <f t="shared" si="2"/>
        <v>57.870806068328697</v>
      </c>
      <c r="AN23">
        <f t="shared" si="3"/>
        <v>34</v>
      </c>
    </row>
    <row r="24" spans="1:40" s="20" customFormat="1" x14ac:dyDescent="0.25">
      <c r="A24" s="19" t="s">
        <v>120</v>
      </c>
      <c r="B24" s="18">
        <f>MEDIAN(B23:AI23)</f>
        <v>165.5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K24" s="21"/>
    </row>
    <row r="26" spans="1:40" x14ac:dyDescent="0.25">
      <c r="B26" s="13" t="s">
        <v>79</v>
      </c>
      <c r="AK26" s="15" t="s">
        <v>75</v>
      </c>
      <c r="AL26" s="13" t="s">
        <v>76</v>
      </c>
      <c r="AM26" s="13" t="s">
        <v>77</v>
      </c>
      <c r="AN26" s="13" t="s">
        <v>78</v>
      </c>
    </row>
    <row r="27" spans="1:40" s="13" customFormat="1" x14ac:dyDescent="0.25">
      <c r="B27" s="13" t="s">
        <v>43</v>
      </c>
      <c r="C27" s="13" t="s">
        <v>44</v>
      </c>
      <c r="D27" s="13" t="s">
        <v>55</v>
      </c>
      <c r="E27" s="13" t="s">
        <v>56</v>
      </c>
      <c r="F27" s="13" t="s">
        <v>57</v>
      </c>
      <c r="G27" s="13" t="s">
        <v>60</v>
      </c>
      <c r="H27" s="13" t="s">
        <v>62</v>
      </c>
      <c r="I27" s="13" t="s">
        <v>63</v>
      </c>
      <c r="J27" s="13" t="s">
        <v>69</v>
      </c>
      <c r="K27" s="13" t="s">
        <v>71</v>
      </c>
      <c r="L27" s="13" t="s">
        <v>80</v>
      </c>
      <c r="M27" s="13" t="s">
        <v>86</v>
      </c>
      <c r="N27" s="13" t="s">
        <v>95</v>
      </c>
      <c r="O27" s="13" t="s">
        <v>92</v>
      </c>
      <c r="P27" s="13" t="s">
        <v>97</v>
      </c>
      <c r="Q27" s="13" t="s">
        <v>101</v>
      </c>
      <c r="R27" s="13" t="s">
        <v>103</v>
      </c>
      <c r="S27" s="13" t="s">
        <v>111</v>
      </c>
      <c r="T27" s="13" t="s">
        <v>114</v>
      </c>
      <c r="U27" s="13" t="s">
        <v>115</v>
      </c>
      <c r="V27" s="13" t="s">
        <v>118</v>
      </c>
      <c r="W27" s="13" t="s">
        <v>123</v>
      </c>
      <c r="X27" s="13" t="s">
        <v>124</v>
      </c>
      <c r="Y27" s="13" t="s">
        <v>128</v>
      </c>
      <c r="Z27" s="13" t="s">
        <v>131</v>
      </c>
      <c r="AA27" s="13" t="s">
        <v>134</v>
      </c>
      <c r="AB27" s="13" t="s">
        <v>135</v>
      </c>
      <c r="AK27" s="14"/>
      <c r="AL27"/>
      <c r="AM27"/>
      <c r="AN27"/>
    </row>
    <row r="28" spans="1:40" x14ac:dyDescent="0.25">
      <c r="B28" s="6">
        <v>60</v>
      </c>
      <c r="C28" s="10">
        <v>70</v>
      </c>
      <c r="D28" s="10">
        <v>80</v>
      </c>
      <c r="E28" s="6">
        <v>80</v>
      </c>
      <c r="F28" s="10">
        <v>60</v>
      </c>
      <c r="G28" s="6">
        <v>90</v>
      </c>
      <c r="H28" s="6">
        <v>80</v>
      </c>
      <c r="I28" s="10">
        <v>50</v>
      </c>
      <c r="J28" s="10">
        <v>80</v>
      </c>
      <c r="K28" s="10">
        <v>60</v>
      </c>
      <c r="L28" s="10">
        <v>50</v>
      </c>
      <c r="M28" s="6">
        <v>80</v>
      </c>
      <c r="N28" s="6">
        <v>50</v>
      </c>
      <c r="O28" s="10">
        <v>50</v>
      </c>
      <c r="P28" s="10">
        <v>10</v>
      </c>
      <c r="Q28" s="10">
        <v>50</v>
      </c>
      <c r="R28" s="6">
        <v>90</v>
      </c>
      <c r="S28" s="6">
        <v>75</v>
      </c>
      <c r="T28" s="6">
        <v>20</v>
      </c>
      <c r="U28" s="6">
        <v>50</v>
      </c>
      <c r="V28" s="10">
        <v>90</v>
      </c>
      <c r="W28" s="6">
        <v>60</v>
      </c>
      <c r="X28" s="10">
        <v>80</v>
      </c>
      <c r="Y28" s="6">
        <v>100</v>
      </c>
      <c r="Z28" s="6">
        <v>80</v>
      </c>
      <c r="AA28" s="10">
        <v>70</v>
      </c>
      <c r="AB28" s="10">
        <v>70</v>
      </c>
      <c r="AK28" s="14">
        <f>AVERAGE(B28:AE28)</f>
        <v>66.111111111111114</v>
      </c>
      <c r="AL28">
        <f>STDEV(B28:AE28)</f>
        <v>20.862799674454301</v>
      </c>
      <c r="AM28">
        <f t="shared" si="2"/>
        <v>4.0915316403161421</v>
      </c>
      <c r="AN28">
        <f>COUNT(B28:AE28)</f>
        <v>27</v>
      </c>
    </row>
    <row r="29" spans="1:40" x14ac:dyDescent="0.25">
      <c r="B29" s="6">
        <v>60</v>
      </c>
      <c r="C29" s="10">
        <v>70</v>
      </c>
      <c r="D29" s="10">
        <v>60</v>
      </c>
      <c r="E29" s="6">
        <v>60</v>
      </c>
      <c r="F29" s="10">
        <v>50</v>
      </c>
      <c r="G29" s="6">
        <v>60</v>
      </c>
      <c r="H29" s="6">
        <v>75</v>
      </c>
      <c r="I29" s="10">
        <v>40</v>
      </c>
      <c r="J29" s="10">
        <v>60</v>
      </c>
      <c r="K29" s="10">
        <v>50</v>
      </c>
      <c r="L29" s="10">
        <v>80</v>
      </c>
      <c r="M29" s="6">
        <v>70</v>
      </c>
      <c r="N29" s="6">
        <v>30</v>
      </c>
      <c r="O29" s="10">
        <v>60</v>
      </c>
      <c r="P29" s="10">
        <v>60</v>
      </c>
      <c r="Q29" s="10">
        <v>70</v>
      </c>
      <c r="R29" s="6">
        <v>50</v>
      </c>
      <c r="S29" s="6">
        <v>50</v>
      </c>
      <c r="T29" s="6">
        <v>10</v>
      </c>
      <c r="U29" s="6">
        <v>50</v>
      </c>
      <c r="V29" s="10">
        <v>100</v>
      </c>
      <c r="W29" s="6">
        <v>65</v>
      </c>
      <c r="X29" s="10">
        <v>65</v>
      </c>
      <c r="Y29" s="6">
        <v>80</v>
      </c>
      <c r="Z29" s="6">
        <v>80</v>
      </c>
      <c r="AA29" s="10">
        <v>70</v>
      </c>
      <c r="AB29" s="10">
        <v>80</v>
      </c>
      <c r="AK29" s="14">
        <f t="shared" ref="AK29:AK47" si="4">AVERAGE(B29:AE29)</f>
        <v>61.296296296296298</v>
      </c>
      <c r="AL29">
        <f t="shared" ref="AL29:AL47" si="5">STDEV(B29:AE29)</f>
        <v>17.682705185521328</v>
      </c>
      <c r="AM29">
        <f t="shared" si="2"/>
        <v>3.4678637997723687</v>
      </c>
      <c r="AN29">
        <f t="shared" ref="AN29:AN47" si="6">COUNT(B29:AE29)</f>
        <v>27</v>
      </c>
    </row>
    <row r="30" spans="1:40" x14ac:dyDescent="0.25">
      <c r="B30" s="6">
        <v>60</v>
      </c>
      <c r="C30" s="10">
        <v>100</v>
      </c>
      <c r="D30" s="10">
        <v>90</v>
      </c>
      <c r="E30" s="6">
        <v>60</v>
      </c>
      <c r="F30" s="10">
        <v>80</v>
      </c>
      <c r="G30" s="6">
        <v>30</v>
      </c>
      <c r="H30" s="6">
        <v>80</v>
      </c>
      <c r="I30" s="10">
        <v>60</v>
      </c>
      <c r="J30" s="10">
        <v>80</v>
      </c>
      <c r="K30" s="10">
        <v>50</v>
      </c>
      <c r="L30" s="10">
        <v>80</v>
      </c>
      <c r="M30" s="6">
        <v>50</v>
      </c>
      <c r="N30" s="6">
        <v>80</v>
      </c>
      <c r="O30" s="10">
        <v>70</v>
      </c>
      <c r="P30" s="10">
        <v>100</v>
      </c>
      <c r="Q30" s="10">
        <v>80</v>
      </c>
      <c r="R30" s="6">
        <v>90</v>
      </c>
      <c r="S30" s="6">
        <v>100</v>
      </c>
      <c r="T30" s="6">
        <v>20</v>
      </c>
      <c r="U30" s="6">
        <v>100</v>
      </c>
      <c r="V30" s="10">
        <v>100</v>
      </c>
      <c r="W30" s="6">
        <v>80</v>
      </c>
      <c r="X30" s="10">
        <v>90</v>
      </c>
      <c r="Y30" s="6">
        <v>90</v>
      </c>
      <c r="Z30" s="6">
        <v>80</v>
      </c>
      <c r="AA30" s="10">
        <v>50</v>
      </c>
      <c r="AB30" s="10">
        <v>80</v>
      </c>
      <c r="AK30" s="14">
        <f t="shared" si="4"/>
        <v>75.18518518518519</v>
      </c>
      <c r="AL30">
        <f t="shared" si="5"/>
        <v>21.37042715284738</v>
      </c>
      <c r="AM30">
        <f t="shared" si="2"/>
        <v>4.1910855794685347</v>
      </c>
      <c r="AN30">
        <f t="shared" si="6"/>
        <v>27</v>
      </c>
    </row>
    <row r="31" spans="1:40" x14ac:dyDescent="0.25">
      <c r="B31" s="6"/>
      <c r="C31" s="10"/>
      <c r="D31" s="10"/>
      <c r="E31" s="6"/>
      <c r="F31" s="10"/>
      <c r="G31" s="6"/>
      <c r="H31" s="6"/>
      <c r="I31" s="10"/>
      <c r="J31" s="10"/>
      <c r="K31" s="10"/>
      <c r="L31" s="10"/>
      <c r="M31" s="6"/>
      <c r="N31" s="6"/>
      <c r="O31" s="10"/>
      <c r="P31" s="10"/>
      <c r="Q31" s="10"/>
      <c r="R31" s="6"/>
      <c r="S31" s="6"/>
      <c r="T31" s="6"/>
      <c r="U31" s="6"/>
      <c r="V31" s="10"/>
      <c r="W31" s="6"/>
      <c r="X31" s="10"/>
      <c r="Y31" s="6"/>
      <c r="Z31" s="6"/>
      <c r="AA31" s="10"/>
      <c r="AB31" s="10"/>
      <c r="AN31">
        <f t="shared" si="6"/>
        <v>0</v>
      </c>
    </row>
    <row r="32" spans="1:40" x14ac:dyDescent="0.25">
      <c r="B32" s="6">
        <v>60</v>
      </c>
      <c r="C32" s="10">
        <v>50</v>
      </c>
      <c r="D32" s="10">
        <v>80</v>
      </c>
      <c r="E32" s="6">
        <v>50</v>
      </c>
      <c r="F32" s="10">
        <v>50</v>
      </c>
      <c r="G32" s="6">
        <v>10</v>
      </c>
      <c r="H32" s="6">
        <v>50</v>
      </c>
      <c r="I32" s="10">
        <v>30</v>
      </c>
      <c r="J32" s="10">
        <v>50</v>
      </c>
      <c r="K32" s="10">
        <v>50</v>
      </c>
      <c r="L32" s="10">
        <v>80</v>
      </c>
      <c r="M32" s="6">
        <v>50</v>
      </c>
      <c r="N32" s="6">
        <v>10</v>
      </c>
      <c r="O32" s="10">
        <v>30</v>
      </c>
      <c r="P32" s="10">
        <v>50</v>
      </c>
      <c r="Q32" s="10">
        <v>70</v>
      </c>
      <c r="R32" s="6">
        <v>50</v>
      </c>
      <c r="S32" s="6">
        <v>50</v>
      </c>
      <c r="T32" s="6">
        <v>50</v>
      </c>
      <c r="U32" s="6">
        <v>80</v>
      </c>
      <c r="V32" s="10">
        <v>100</v>
      </c>
      <c r="W32" s="6">
        <v>60</v>
      </c>
      <c r="X32" s="10">
        <v>70</v>
      </c>
      <c r="Y32" s="6">
        <v>50</v>
      </c>
      <c r="Z32" s="6">
        <v>80</v>
      </c>
      <c r="AA32" s="10">
        <v>50</v>
      </c>
      <c r="AB32" s="10">
        <v>80</v>
      </c>
      <c r="AK32" s="14">
        <f t="shared" si="4"/>
        <v>55.185185185185183</v>
      </c>
      <c r="AL32">
        <f t="shared" si="5"/>
        <v>20.823501953759688</v>
      </c>
      <c r="AM32">
        <f t="shared" si="2"/>
        <v>4.0838247232137741</v>
      </c>
      <c r="AN32">
        <f t="shared" si="6"/>
        <v>27</v>
      </c>
    </row>
    <row r="33" spans="1:40" x14ac:dyDescent="0.25">
      <c r="B33" s="6">
        <v>40</v>
      </c>
      <c r="C33" s="10">
        <v>50</v>
      </c>
      <c r="D33" s="10">
        <v>60</v>
      </c>
      <c r="E33" s="6">
        <v>50</v>
      </c>
      <c r="F33" s="10">
        <v>40</v>
      </c>
      <c r="G33" s="6">
        <v>20</v>
      </c>
      <c r="H33" s="6">
        <v>60</v>
      </c>
      <c r="I33" s="10">
        <v>20</v>
      </c>
      <c r="J33" s="10">
        <v>40</v>
      </c>
      <c r="K33" s="10">
        <v>50</v>
      </c>
      <c r="L33" s="10">
        <v>75</v>
      </c>
      <c r="M33" s="6">
        <v>50</v>
      </c>
      <c r="N33" s="6">
        <v>10</v>
      </c>
      <c r="O33" s="10">
        <v>30</v>
      </c>
      <c r="P33" s="10">
        <v>10</v>
      </c>
      <c r="Q33" s="10">
        <v>60</v>
      </c>
      <c r="R33" s="6">
        <v>40</v>
      </c>
      <c r="S33" s="6">
        <v>50</v>
      </c>
      <c r="T33" s="6">
        <v>50</v>
      </c>
      <c r="U33" s="6">
        <v>50</v>
      </c>
      <c r="V33" s="10">
        <v>100</v>
      </c>
      <c r="W33" s="6">
        <v>40</v>
      </c>
      <c r="X33" s="10">
        <v>50</v>
      </c>
      <c r="Y33" s="6">
        <v>50</v>
      </c>
      <c r="Z33" s="6">
        <v>80</v>
      </c>
      <c r="AA33" s="10">
        <v>50</v>
      </c>
      <c r="AB33" s="10">
        <v>80</v>
      </c>
      <c r="AK33" s="14">
        <f t="shared" si="4"/>
        <v>48.333333333333336</v>
      </c>
      <c r="AL33">
        <f t="shared" si="5"/>
        <v>20.615528128088304</v>
      </c>
      <c r="AM33">
        <f t="shared" si="2"/>
        <v>4.0430377003132003</v>
      </c>
      <c r="AN33">
        <f t="shared" si="6"/>
        <v>27</v>
      </c>
    </row>
    <row r="34" spans="1:40" x14ac:dyDescent="0.25">
      <c r="B34" s="6">
        <v>40</v>
      </c>
      <c r="C34" s="10">
        <v>50</v>
      </c>
      <c r="D34" s="10">
        <v>20</v>
      </c>
      <c r="E34" s="6">
        <v>50</v>
      </c>
      <c r="F34" s="10">
        <v>40</v>
      </c>
      <c r="G34" s="6">
        <v>20</v>
      </c>
      <c r="H34" s="6">
        <v>60</v>
      </c>
      <c r="I34" s="10">
        <v>10</v>
      </c>
      <c r="J34" s="10">
        <v>20</v>
      </c>
      <c r="K34" s="10">
        <v>50</v>
      </c>
      <c r="L34" s="10">
        <v>75</v>
      </c>
      <c r="M34" s="6">
        <v>50</v>
      </c>
      <c r="N34" s="6">
        <v>20</v>
      </c>
      <c r="O34" s="10">
        <v>30</v>
      </c>
      <c r="P34" s="10">
        <v>10</v>
      </c>
      <c r="Q34" s="10">
        <v>90</v>
      </c>
      <c r="R34" s="6">
        <v>20</v>
      </c>
      <c r="S34" s="6">
        <v>50</v>
      </c>
      <c r="T34" s="6">
        <v>0</v>
      </c>
      <c r="U34" s="6">
        <v>50</v>
      </c>
      <c r="V34" s="10">
        <v>100</v>
      </c>
      <c r="W34" s="6">
        <v>30</v>
      </c>
      <c r="X34" s="10">
        <v>30</v>
      </c>
      <c r="Y34" s="6">
        <v>40</v>
      </c>
      <c r="Z34" s="6">
        <v>70</v>
      </c>
      <c r="AA34" s="10">
        <v>40</v>
      </c>
      <c r="AB34" s="10">
        <v>70</v>
      </c>
      <c r="AK34" s="14">
        <f t="shared" si="4"/>
        <v>42.037037037037038</v>
      </c>
      <c r="AL34">
        <f t="shared" si="5"/>
        <v>24.583423873511382</v>
      </c>
      <c r="AM34">
        <f t="shared" si="2"/>
        <v>4.821206078536818</v>
      </c>
      <c r="AN34">
        <f t="shared" si="6"/>
        <v>27</v>
      </c>
    </row>
    <row r="35" spans="1:40" x14ac:dyDescent="0.25">
      <c r="B35" s="6">
        <v>30</v>
      </c>
      <c r="C35" s="10">
        <v>50</v>
      </c>
      <c r="D35" s="10">
        <v>0</v>
      </c>
      <c r="E35" s="6">
        <v>50</v>
      </c>
      <c r="F35" s="10">
        <v>30</v>
      </c>
      <c r="G35" s="6">
        <v>0</v>
      </c>
      <c r="H35" s="6">
        <v>70</v>
      </c>
      <c r="I35" s="10">
        <v>0</v>
      </c>
      <c r="J35" s="10">
        <v>0</v>
      </c>
      <c r="K35" s="10">
        <v>50</v>
      </c>
      <c r="L35" s="10">
        <v>65</v>
      </c>
      <c r="M35" s="6">
        <v>40</v>
      </c>
      <c r="N35" s="6">
        <v>30</v>
      </c>
      <c r="O35" s="10">
        <v>30</v>
      </c>
      <c r="P35" s="10">
        <v>0</v>
      </c>
      <c r="Q35" s="10">
        <v>20</v>
      </c>
      <c r="R35" s="6">
        <v>30</v>
      </c>
      <c r="S35" s="6">
        <v>50</v>
      </c>
      <c r="T35" s="6">
        <v>0</v>
      </c>
      <c r="U35" s="6">
        <v>0</v>
      </c>
      <c r="V35" s="10">
        <v>40</v>
      </c>
      <c r="W35" s="6">
        <v>10</v>
      </c>
      <c r="X35" s="10">
        <v>20</v>
      </c>
      <c r="Y35" s="6">
        <v>20</v>
      </c>
      <c r="Z35" s="6">
        <v>60</v>
      </c>
      <c r="AA35" s="10">
        <v>0</v>
      </c>
      <c r="AB35" s="10">
        <v>40</v>
      </c>
      <c r="AK35" s="14">
        <f t="shared" si="4"/>
        <v>27.222222222222221</v>
      </c>
      <c r="AL35">
        <f t="shared" si="5"/>
        <v>22.631382794241432</v>
      </c>
      <c r="AM35">
        <f t="shared" si="2"/>
        <v>4.438379326439426</v>
      </c>
      <c r="AN35">
        <f t="shared" si="6"/>
        <v>27</v>
      </c>
    </row>
    <row r="36" spans="1:40" x14ac:dyDescent="0.25">
      <c r="B36" s="6">
        <v>30</v>
      </c>
      <c r="C36" s="10">
        <v>50</v>
      </c>
      <c r="D36" s="10">
        <v>0</v>
      </c>
      <c r="E36" s="6">
        <v>50</v>
      </c>
      <c r="F36" s="10">
        <v>20</v>
      </c>
      <c r="G36" s="6">
        <v>10</v>
      </c>
      <c r="H36" s="6">
        <v>70</v>
      </c>
      <c r="I36" s="10">
        <v>0</v>
      </c>
      <c r="J36" s="10">
        <v>0</v>
      </c>
      <c r="K36" s="10">
        <v>50</v>
      </c>
      <c r="L36" s="10">
        <v>50</v>
      </c>
      <c r="M36" s="6">
        <v>40</v>
      </c>
      <c r="N36" s="6">
        <v>10</v>
      </c>
      <c r="O36" s="10">
        <v>20</v>
      </c>
      <c r="P36" s="10">
        <v>0</v>
      </c>
      <c r="Q36" s="10">
        <v>10</v>
      </c>
      <c r="R36" s="6">
        <v>20</v>
      </c>
      <c r="S36" s="6">
        <v>50</v>
      </c>
      <c r="T36" s="6">
        <v>0</v>
      </c>
      <c r="U36" s="6">
        <v>0</v>
      </c>
      <c r="V36" s="10">
        <v>0</v>
      </c>
      <c r="W36" s="6">
        <v>0</v>
      </c>
      <c r="X36" s="10">
        <v>10</v>
      </c>
      <c r="Y36" s="6">
        <v>10</v>
      </c>
      <c r="Z36" s="6">
        <v>30</v>
      </c>
      <c r="AA36" s="10">
        <v>0</v>
      </c>
      <c r="AB36" s="10">
        <v>40</v>
      </c>
      <c r="AK36" s="14">
        <f t="shared" si="4"/>
        <v>21.111111111111111</v>
      </c>
      <c r="AL36">
        <f t="shared" si="5"/>
        <v>21.543039806456378</v>
      </c>
      <c r="AM36">
        <f t="shared" si="2"/>
        <v>4.2249377059702775</v>
      </c>
      <c r="AN36">
        <f t="shared" si="6"/>
        <v>27</v>
      </c>
    </row>
    <row r="37" spans="1:40" x14ac:dyDescent="0.25">
      <c r="B37" s="6">
        <v>30</v>
      </c>
      <c r="C37" s="10">
        <v>30</v>
      </c>
      <c r="D37" s="10">
        <v>0</v>
      </c>
      <c r="E37" s="6">
        <v>20</v>
      </c>
      <c r="F37" s="10">
        <v>20</v>
      </c>
      <c r="G37" s="6">
        <v>0</v>
      </c>
      <c r="H37" s="6">
        <v>70</v>
      </c>
      <c r="I37" s="10">
        <v>0</v>
      </c>
      <c r="J37" s="10">
        <v>0</v>
      </c>
      <c r="K37" s="10">
        <v>50</v>
      </c>
      <c r="L37" s="10">
        <v>50</v>
      </c>
      <c r="M37" s="6">
        <v>40</v>
      </c>
      <c r="N37" s="6">
        <v>10</v>
      </c>
      <c r="O37" s="10">
        <v>20</v>
      </c>
      <c r="P37" s="10">
        <v>0</v>
      </c>
      <c r="Q37" s="10">
        <v>0</v>
      </c>
      <c r="R37" s="6">
        <v>20</v>
      </c>
      <c r="S37" s="6">
        <v>50</v>
      </c>
      <c r="T37" s="6">
        <v>0</v>
      </c>
      <c r="U37" s="6">
        <v>0</v>
      </c>
      <c r="V37" s="10">
        <v>0</v>
      </c>
      <c r="W37" s="6">
        <v>0</v>
      </c>
      <c r="X37" s="10">
        <v>10</v>
      </c>
      <c r="Y37" s="6">
        <v>10</v>
      </c>
      <c r="Z37" s="6">
        <v>5</v>
      </c>
      <c r="AA37" s="10">
        <v>0</v>
      </c>
      <c r="AB37" s="10">
        <v>30</v>
      </c>
      <c r="AK37" s="14">
        <f t="shared" si="4"/>
        <v>17.222222222222221</v>
      </c>
      <c r="AL37">
        <f t="shared" si="5"/>
        <v>20.207259421636902</v>
      </c>
      <c r="AM37">
        <f t="shared" si="2"/>
        <v>3.9629696195060853</v>
      </c>
      <c r="AN37">
        <f t="shared" si="6"/>
        <v>27</v>
      </c>
    </row>
    <row r="38" spans="1:40" x14ac:dyDescent="0.25">
      <c r="B38" s="6">
        <v>30</v>
      </c>
      <c r="C38" s="10">
        <v>20</v>
      </c>
      <c r="D38" s="10">
        <v>0</v>
      </c>
      <c r="E38" s="6">
        <v>20</v>
      </c>
      <c r="F38" s="10">
        <v>20</v>
      </c>
      <c r="G38" s="6">
        <v>0</v>
      </c>
      <c r="H38" s="6">
        <v>50</v>
      </c>
      <c r="I38" s="10">
        <v>0</v>
      </c>
      <c r="J38" s="10">
        <v>0</v>
      </c>
      <c r="K38" s="10">
        <v>0</v>
      </c>
      <c r="L38" s="10">
        <v>45</v>
      </c>
      <c r="M38" s="6">
        <v>30</v>
      </c>
      <c r="N38" s="6">
        <v>40</v>
      </c>
      <c r="O38" s="10">
        <v>0</v>
      </c>
      <c r="P38" s="10">
        <v>0</v>
      </c>
      <c r="Q38" s="10">
        <v>0</v>
      </c>
      <c r="R38" s="6">
        <v>10</v>
      </c>
      <c r="S38" s="6">
        <v>50</v>
      </c>
      <c r="T38" s="6">
        <v>0</v>
      </c>
      <c r="U38" s="6">
        <v>0</v>
      </c>
      <c r="V38" s="10">
        <v>0</v>
      </c>
      <c r="W38" s="6">
        <v>0</v>
      </c>
      <c r="X38" s="10">
        <v>0</v>
      </c>
      <c r="Y38" s="6">
        <v>0</v>
      </c>
      <c r="Z38" s="6">
        <v>0</v>
      </c>
      <c r="AA38" s="10">
        <v>0</v>
      </c>
      <c r="AB38" s="10">
        <v>50</v>
      </c>
      <c r="AK38" s="14">
        <f t="shared" si="4"/>
        <v>13.518518518518519</v>
      </c>
      <c r="AL38">
        <f t="shared" si="5"/>
        <v>18.903337862297821</v>
      </c>
      <c r="AM38">
        <f t="shared" si="2"/>
        <v>3.7072495627651505</v>
      </c>
      <c r="AN38">
        <f t="shared" si="6"/>
        <v>27</v>
      </c>
    </row>
    <row r="39" spans="1:40" x14ac:dyDescent="0.25">
      <c r="B39" s="6"/>
      <c r="C39" s="10"/>
      <c r="D39" s="10"/>
      <c r="E39" s="6"/>
      <c r="F39" s="10"/>
      <c r="G39" s="6"/>
      <c r="H39" s="6"/>
      <c r="I39" s="10"/>
      <c r="J39" s="10"/>
      <c r="K39" s="10"/>
      <c r="L39" s="10"/>
      <c r="M39" s="6"/>
      <c r="N39" s="6"/>
      <c r="O39" s="10"/>
      <c r="P39" s="10"/>
      <c r="Q39" s="10"/>
      <c r="R39" s="6"/>
      <c r="S39" s="6"/>
      <c r="T39" s="6"/>
      <c r="U39" s="6"/>
      <c r="V39" s="10"/>
      <c r="W39" s="6"/>
      <c r="X39" s="10"/>
      <c r="Y39" s="6"/>
      <c r="Z39" s="6"/>
      <c r="AA39" s="10"/>
      <c r="AB39" s="10"/>
      <c r="AN39">
        <f t="shared" si="6"/>
        <v>0</v>
      </c>
    </row>
    <row r="40" spans="1:40" x14ac:dyDescent="0.25">
      <c r="B40" s="6">
        <v>50</v>
      </c>
      <c r="C40" s="10">
        <v>50</v>
      </c>
      <c r="D40" s="10">
        <v>80</v>
      </c>
      <c r="E40" s="6">
        <v>0</v>
      </c>
      <c r="F40" s="10">
        <v>50</v>
      </c>
      <c r="G40" s="6">
        <v>50</v>
      </c>
      <c r="H40" s="6">
        <v>80</v>
      </c>
      <c r="I40" s="10">
        <v>50</v>
      </c>
      <c r="J40" s="10">
        <v>50</v>
      </c>
      <c r="K40" s="10">
        <v>50</v>
      </c>
      <c r="L40" s="10">
        <v>75</v>
      </c>
      <c r="M40" s="6">
        <v>10</v>
      </c>
      <c r="N40" s="6">
        <v>10</v>
      </c>
      <c r="O40" s="10">
        <v>0</v>
      </c>
      <c r="P40" s="10">
        <v>50</v>
      </c>
      <c r="Q40" s="10">
        <v>60</v>
      </c>
      <c r="R40" s="6">
        <v>20</v>
      </c>
      <c r="S40" s="6">
        <v>50</v>
      </c>
      <c r="T40" s="6">
        <v>50</v>
      </c>
      <c r="U40" s="6">
        <v>50</v>
      </c>
      <c r="V40" s="10">
        <v>40</v>
      </c>
      <c r="W40" s="6">
        <v>65</v>
      </c>
      <c r="X40" s="10">
        <v>50</v>
      </c>
      <c r="Y40" s="6">
        <v>50</v>
      </c>
      <c r="Z40" s="6">
        <v>80</v>
      </c>
      <c r="AA40" s="10">
        <v>50</v>
      </c>
      <c r="AB40" s="10">
        <v>60</v>
      </c>
      <c r="AK40" s="14">
        <f t="shared" si="4"/>
        <v>47.407407407407405</v>
      </c>
      <c r="AL40">
        <f t="shared" si="5"/>
        <v>22.160705451245594</v>
      </c>
      <c r="AM40">
        <f t="shared" si="2"/>
        <v>4.3460719050339724</v>
      </c>
      <c r="AN40">
        <f t="shared" si="6"/>
        <v>27</v>
      </c>
    </row>
    <row r="41" spans="1:40" x14ac:dyDescent="0.25">
      <c r="B41" s="6">
        <v>50</v>
      </c>
      <c r="C41" s="10">
        <v>50</v>
      </c>
      <c r="D41" s="10">
        <v>40</v>
      </c>
      <c r="E41" s="6">
        <v>30</v>
      </c>
      <c r="F41" s="10">
        <v>50</v>
      </c>
      <c r="G41" s="6">
        <v>50</v>
      </c>
      <c r="H41" s="6">
        <v>60</v>
      </c>
      <c r="I41" s="10">
        <v>20</v>
      </c>
      <c r="J41" s="10">
        <v>20</v>
      </c>
      <c r="K41" s="10">
        <v>50</v>
      </c>
      <c r="L41" s="10">
        <v>70</v>
      </c>
      <c r="M41" s="6">
        <v>20</v>
      </c>
      <c r="N41" s="6">
        <v>10</v>
      </c>
      <c r="O41" s="10">
        <v>100</v>
      </c>
      <c r="P41" s="10">
        <v>60</v>
      </c>
      <c r="Q41" s="10">
        <v>50</v>
      </c>
      <c r="R41" s="6">
        <v>20</v>
      </c>
      <c r="S41" s="6">
        <v>75</v>
      </c>
      <c r="T41" s="6">
        <v>40</v>
      </c>
      <c r="U41" s="6">
        <v>50</v>
      </c>
      <c r="V41" s="10">
        <v>50</v>
      </c>
      <c r="W41" s="6">
        <v>60</v>
      </c>
      <c r="X41" s="10">
        <v>20</v>
      </c>
      <c r="Y41" s="6">
        <v>40</v>
      </c>
      <c r="Z41" s="6">
        <v>60</v>
      </c>
      <c r="AA41" s="10">
        <v>30</v>
      </c>
      <c r="AB41" s="10">
        <v>50</v>
      </c>
      <c r="AK41" s="14">
        <f t="shared" si="4"/>
        <v>45.370370370370374</v>
      </c>
      <c r="AL41">
        <f t="shared" si="5"/>
        <v>20.140178267005997</v>
      </c>
      <c r="AM41">
        <f t="shared" si="2"/>
        <v>3.9498139227192652</v>
      </c>
      <c r="AN41">
        <f t="shared" si="6"/>
        <v>27</v>
      </c>
    </row>
    <row r="42" spans="1:40" x14ac:dyDescent="0.25">
      <c r="B42" s="6">
        <v>40</v>
      </c>
      <c r="C42" s="10">
        <v>30</v>
      </c>
      <c r="D42" s="10">
        <v>20</v>
      </c>
      <c r="E42" s="6">
        <v>10</v>
      </c>
      <c r="F42" s="10">
        <v>50</v>
      </c>
      <c r="G42" s="6">
        <v>50</v>
      </c>
      <c r="H42" s="6">
        <v>40</v>
      </c>
      <c r="I42" s="10">
        <v>10</v>
      </c>
      <c r="J42" s="10">
        <v>0</v>
      </c>
      <c r="K42" s="10">
        <v>30</v>
      </c>
      <c r="L42" s="10">
        <v>70</v>
      </c>
      <c r="M42" s="6">
        <v>60</v>
      </c>
      <c r="N42" s="6">
        <v>10</v>
      </c>
      <c r="O42" s="10">
        <v>100</v>
      </c>
      <c r="P42" s="10">
        <v>50</v>
      </c>
      <c r="Q42" s="10">
        <v>20</v>
      </c>
      <c r="R42" s="6">
        <v>10</v>
      </c>
      <c r="S42" s="6">
        <v>75</v>
      </c>
      <c r="T42" s="6">
        <v>20</v>
      </c>
      <c r="U42" s="6">
        <v>60</v>
      </c>
      <c r="V42" s="10">
        <v>50</v>
      </c>
      <c r="W42" s="6">
        <v>50</v>
      </c>
      <c r="X42" s="10">
        <v>10</v>
      </c>
      <c r="Y42" s="6">
        <v>20</v>
      </c>
      <c r="Z42" s="6">
        <v>20</v>
      </c>
      <c r="AA42" s="10">
        <v>0</v>
      </c>
      <c r="AB42" s="10">
        <v>50</v>
      </c>
      <c r="AK42" s="14">
        <f t="shared" si="4"/>
        <v>35.370370370370374</v>
      </c>
      <c r="AL42">
        <f t="shared" si="5"/>
        <v>25.150543881790263</v>
      </c>
      <c r="AM42">
        <f t="shared" si="2"/>
        <v>4.9324274627200069</v>
      </c>
      <c r="AN42">
        <f t="shared" si="6"/>
        <v>27</v>
      </c>
    </row>
    <row r="43" spans="1:40" x14ac:dyDescent="0.25">
      <c r="B43" s="6">
        <v>40</v>
      </c>
      <c r="C43" s="10">
        <v>20</v>
      </c>
      <c r="D43" s="10">
        <v>10</v>
      </c>
      <c r="E43" s="6">
        <v>0</v>
      </c>
      <c r="F43" s="10">
        <v>40</v>
      </c>
      <c r="G43" s="6">
        <v>80</v>
      </c>
      <c r="H43" s="6">
        <v>50</v>
      </c>
      <c r="I43" s="10">
        <v>0</v>
      </c>
      <c r="J43" s="10">
        <v>0</v>
      </c>
      <c r="K43" s="10">
        <v>20</v>
      </c>
      <c r="L43" s="10">
        <v>65</v>
      </c>
      <c r="M43" s="6">
        <v>60</v>
      </c>
      <c r="N43" s="6">
        <v>10</v>
      </c>
      <c r="O43" s="10">
        <v>0</v>
      </c>
      <c r="P43" s="10">
        <v>30</v>
      </c>
      <c r="Q43" s="10">
        <v>10</v>
      </c>
      <c r="R43" s="6">
        <v>0</v>
      </c>
      <c r="S43" s="6">
        <v>50</v>
      </c>
      <c r="T43" s="6">
        <v>0</v>
      </c>
      <c r="U43" s="6">
        <v>50</v>
      </c>
      <c r="V43" s="10">
        <v>50</v>
      </c>
      <c r="W43" s="6">
        <v>30</v>
      </c>
      <c r="X43" s="10">
        <v>0</v>
      </c>
      <c r="Y43" s="6">
        <v>10</v>
      </c>
      <c r="Z43" s="6">
        <v>0</v>
      </c>
      <c r="AA43" s="10">
        <v>0</v>
      </c>
      <c r="AB43" s="10">
        <v>50</v>
      </c>
      <c r="AK43" s="14">
        <f t="shared" si="4"/>
        <v>25</v>
      </c>
      <c r="AL43">
        <f t="shared" si="5"/>
        <v>24.845677537706479</v>
      </c>
      <c r="AM43">
        <f t="shared" si="2"/>
        <v>4.8726382535845874</v>
      </c>
      <c r="AN43">
        <f t="shared" si="6"/>
        <v>27</v>
      </c>
    </row>
    <row r="44" spans="1:40" x14ac:dyDescent="0.25">
      <c r="B44" s="6">
        <v>30</v>
      </c>
      <c r="C44" s="10">
        <v>10</v>
      </c>
      <c r="D44" s="10">
        <v>0</v>
      </c>
      <c r="E44" s="6">
        <v>0</v>
      </c>
      <c r="F44" s="10">
        <v>20</v>
      </c>
      <c r="G44" s="6">
        <v>40</v>
      </c>
      <c r="H44" s="6">
        <v>30</v>
      </c>
      <c r="I44" s="10">
        <v>0</v>
      </c>
      <c r="J44" s="10">
        <v>0</v>
      </c>
      <c r="K44" s="10">
        <v>10</v>
      </c>
      <c r="L44" s="10">
        <v>60</v>
      </c>
      <c r="M44" s="6">
        <v>50</v>
      </c>
      <c r="N44" s="6">
        <v>10</v>
      </c>
      <c r="O44" s="10">
        <v>100</v>
      </c>
      <c r="P44" s="10">
        <v>20</v>
      </c>
      <c r="Q44" s="10">
        <v>5</v>
      </c>
      <c r="R44" s="6">
        <v>0</v>
      </c>
      <c r="S44" s="6">
        <v>50</v>
      </c>
      <c r="T44" s="6">
        <v>0</v>
      </c>
      <c r="U44" s="6">
        <v>60</v>
      </c>
      <c r="V44" s="10">
        <v>50</v>
      </c>
      <c r="W44" s="6">
        <v>0</v>
      </c>
      <c r="X44" s="10">
        <v>0</v>
      </c>
      <c r="Y44" s="6">
        <v>0</v>
      </c>
      <c r="Z44" s="6">
        <v>0</v>
      </c>
      <c r="AA44" s="10">
        <v>0</v>
      </c>
      <c r="AB44" s="10">
        <v>50</v>
      </c>
      <c r="AK44" s="14">
        <f t="shared" si="4"/>
        <v>22.037037037037038</v>
      </c>
      <c r="AL44">
        <f t="shared" si="5"/>
        <v>26.755993550664325</v>
      </c>
      <c r="AM44">
        <f t="shared" si="2"/>
        <v>5.2472820469384658</v>
      </c>
      <c r="AN44">
        <f t="shared" si="6"/>
        <v>27</v>
      </c>
    </row>
    <row r="45" spans="1:40" x14ac:dyDescent="0.25">
      <c r="B45" s="6">
        <v>30</v>
      </c>
      <c r="C45" s="10">
        <v>0</v>
      </c>
      <c r="D45" s="10">
        <v>0</v>
      </c>
      <c r="E45" s="6">
        <v>0</v>
      </c>
      <c r="F45" s="10">
        <v>20</v>
      </c>
      <c r="G45" s="6">
        <v>40</v>
      </c>
      <c r="H45" s="6">
        <v>30</v>
      </c>
      <c r="I45" s="10">
        <v>0</v>
      </c>
      <c r="J45" s="10">
        <v>0</v>
      </c>
      <c r="K45" s="10">
        <v>0</v>
      </c>
      <c r="L45" s="10">
        <v>55</v>
      </c>
      <c r="M45" s="6">
        <v>60</v>
      </c>
      <c r="N45" s="6">
        <v>10</v>
      </c>
      <c r="O45" s="10">
        <v>100</v>
      </c>
      <c r="P45" s="10">
        <v>0</v>
      </c>
      <c r="Q45" s="10">
        <v>5</v>
      </c>
      <c r="R45" s="6">
        <v>0</v>
      </c>
      <c r="S45" s="6">
        <v>25</v>
      </c>
      <c r="T45" s="6">
        <v>0</v>
      </c>
      <c r="U45" s="6">
        <v>70</v>
      </c>
      <c r="V45" s="10">
        <v>60</v>
      </c>
      <c r="W45" s="6">
        <v>0</v>
      </c>
      <c r="X45" s="10">
        <v>0</v>
      </c>
      <c r="Y45" s="6">
        <v>0</v>
      </c>
      <c r="Z45" s="6">
        <v>0</v>
      </c>
      <c r="AA45" s="10">
        <v>0</v>
      </c>
      <c r="AB45" s="10">
        <v>60</v>
      </c>
      <c r="AK45" s="14">
        <f t="shared" si="4"/>
        <v>20.925925925925927</v>
      </c>
      <c r="AL45">
        <f t="shared" si="5"/>
        <v>28.724053075275172</v>
      </c>
      <c r="AM45">
        <f t="shared" si="2"/>
        <v>5.633250274627037</v>
      </c>
      <c r="AN45">
        <f t="shared" si="6"/>
        <v>27</v>
      </c>
    </row>
    <row r="46" spans="1:40" x14ac:dyDescent="0.25">
      <c r="B46" s="6">
        <v>20</v>
      </c>
      <c r="C46" s="10">
        <v>0</v>
      </c>
      <c r="D46" s="10">
        <v>0</v>
      </c>
      <c r="E46" s="6">
        <v>0</v>
      </c>
      <c r="F46" s="10">
        <v>10</v>
      </c>
      <c r="G46" s="6">
        <v>50</v>
      </c>
      <c r="H46" s="6">
        <v>0</v>
      </c>
      <c r="I46" s="10">
        <v>0</v>
      </c>
      <c r="J46" s="10">
        <v>0</v>
      </c>
      <c r="K46" s="10">
        <v>0</v>
      </c>
      <c r="L46" s="10">
        <v>55</v>
      </c>
      <c r="M46" s="6">
        <v>40</v>
      </c>
      <c r="N46" s="6">
        <v>10</v>
      </c>
      <c r="O46" s="10">
        <v>0</v>
      </c>
      <c r="P46" s="10">
        <v>0</v>
      </c>
      <c r="Q46" s="10">
        <v>5</v>
      </c>
      <c r="R46" s="6">
        <v>0</v>
      </c>
      <c r="S46" s="6">
        <v>20</v>
      </c>
      <c r="T46" s="6">
        <v>0</v>
      </c>
      <c r="U46" s="6">
        <v>50</v>
      </c>
      <c r="V46" s="10">
        <v>10</v>
      </c>
      <c r="W46" s="6">
        <v>0</v>
      </c>
      <c r="X46" s="10">
        <v>0</v>
      </c>
      <c r="Y46" s="6">
        <v>0</v>
      </c>
      <c r="Z46" s="6">
        <v>0</v>
      </c>
      <c r="AA46" s="10">
        <v>0</v>
      </c>
      <c r="AB46" s="10">
        <v>50</v>
      </c>
      <c r="AK46" s="14">
        <f t="shared" si="4"/>
        <v>11.851851851851851</v>
      </c>
      <c r="AL46">
        <f t="shared" si="5"/>
        <v>19.072137760262709</v>
      </c>
      <c r="AM46">
        <f t="shared" si="2"/>
        <v>3.7403539463657443</v>
      </c>
      <c r="AN46">
        <f t="shared" si="6"/>
        <v>27</v>
      </c>
    </row>
    <row r="47" spans="1:40" s="20" customFormat="1" x14ac:dyDescent="0.25">
      <c r="A47" s="19" t="s">
        <v>91</v>
      </c>
      <c r="B47" s="18">
        <v>595</v>
      </c>
      <c r="C47" s="18">
        <v>611</v>
      </c>
      <c r="D47" s="18">
        <v>580</v>
      </c>
      <c r="E47" s="18">
        <v>126</v>
      </c>
      <c r="F47" s="18">
        <v>281</v>
      </c>
      <c r="G47" s="18">
        <v>270</v>
      </c>
      <c r="H47" s="26">
        <v>60</v>
      </c>
      <c r="I47" s="26">
        <v>69</v>
      </c>
      <c r="J47" s="18">
        <v>128</v>
      </c>
      <c r="K47" s="18">
        <v>425</v>
      </c>
      <c r="L47" s="18">
        <v>66</v>
      </c>
      <c r="M47" s="18">
        <v>185</v>
      </c>
      <c r="N47" s="18">
        <v>407</v>
      </c>
      <c r="O47" s="18">
        <v>150</v>
      </c>
      <c r="P47" s="26">
        <v>78</v>
      </c>
      <c r="Q47" s="18">
        <v>238</v>
      </c>
      <c r="R47" s="18">
        <v>342</v>
      </c>
      <c r="S47" s="18">
        <v>125</v>
      </c>
      <c r="T47" s="18">
        <v>493</v>
      </c>
      <c r="U47" s="26">
        <v>74</v>
      </c>
      <c r="V47" s="25">
        <v>60</v>
      </c>
      <c r="W47" s="26">
        <v>60</v>
      </c>
      <c r="X47" s="18">
        <v>73</v>
      </c>
      <c r="Y47" s="26">
        <v>165</v>
      </c>
      <c r="Z47" s="26">
        <v>60</v>
      </c>
      <c r="AA47" s="18">
        <v>249</v>
      </c>
      <c r="AB47" s="26">
        <v>246</v>
      </c>
      <c r="AK47" s="14">
        <f t="shared" si="4"/>
        <v>230.22222222222223</v>
      </c>
      <c r="AL47">
        <f t="shared" si="5"/>
        <v>179.98233531555542</v>
      </c>
      <c r="AM47" s="20">
        <f t="shared" si="2"/>
        <v>35.297439995231422</v>
      </c>
      <c r="AN47">
        <f t="shared" si="6"/>
        <v>27</v>
      </c>
    </row>
    <row r="48" spans="1:40" s="20" customFormat="1" x14ac:dyDescent="0.25">
      <c r="A48" s="19" t="s">
        <v>120</v>
      </c>
      <c r="B48" s="18">
        <f>MEDIAN(B47:AB47)</f>
        <v>165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AK48" s="14"/>
    </row>
    <row r="49" spans="1:62" s="20" customFormat="1" x14ac:dyDescent="0.25">
      <c r="A49" s="19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AK49" s="14"/>
    </row>
    <row r="50" spans="1:62" s="20" customFormat="1" x14ac:dyDescent="0.25">
      <c r="A50" s="19" t="s">
        <v>129</v>
      </c>
      <c r="B50" s="18">
        <v>222</v>
      </c>
      <c r="C50" s="18">
        <v>432</v>
      </c>
      <c r="D50" s="26">
        <v>132</v>
      </c>
      <c r="E50" s="18">
        <v>91</v>
      </c>
      <c r="F50" s="18">
        <v>163</v>
      </c>
      <c r="G50" s="18">
        <v>195</v>
      </c>
      <c r="H50" s="18">
        <v>265</v>
      </c>
      <c r="I50" s="18">
        <v>716</v>
      </c>
      <c r="J50" s="18">
        <v>862</v>
      </c>
      <c r="K50" s="18">
        <v>111</v>
      </c>
      <c r="L50" s="26">
        <v>60</v>
      </c>
      <c r="M50" s="18">
        <v>106</v>
      </c>
      <c r="N50" s="18">
        <v>83</v>
      </c>
      <c r="O50" s="18">
        <v>208</v>
      </c>
      <c r="P50" s="26">
        <v>66</v>
      </c>
      <c r="Q50" s="18">
        <v>137</v>
      </c>
      <c r="R50" s="18">
        <v>277</v>
      </c>
      <c r="S50" s="18">
        <v>168</v>
      </c>
      <c r="T50" s="26">
        <v>114</v>
      </c>
      <c r="U50" s="18">
        <v>663</v>
      </c>
      <c r="V50" s="18">
        <v>1358</v>
      </c>
      <c r="W50" s="18">
        <v>261</v>
      </c>
      <c r="X50" s="18">
        <v>159</v>
      </c>
      <c r="Y50" s="18">
        <v>95</v>
      </c>
      <c r="Z50" s="18">
        <v>787</v>
      </c>
      <c r="AA50" s="18">
        <v>310</v>
      </c>
      <c r="AB50" s="26">
        <v>63</v>
      </c>
      <c r="AC50" s="26">
        <v>77</v>
      </c>
      <c r="AD50" s="18">
        <v>689</v>
      </c>
      <c r="AE50" s="18">
        <v>1172</v>
      </c>
      <c r="AF50" s="18">
        <v>124</v>
      </c>
      <c r="AG50" s="26">
        <v>60</v>
      </c>
      <c r="AH50" s="18">
        <v>595</v>
      </c>
      <c r="AI50" s="18">
        <v>611</v>
      </c>
      <c r="AJ50" s="18">
        <v>580</v>
      </c>
      <c r="AK50" s="18">
        <v>126</v>
      </c>
      <c r="AL50" s="18">
        <v>281</v>
      </c>
      <c r="AM50" s="18">
        <v>270</v>
      </c>
      <c r="AN50" s="26">
        <v>60</v>
      </c>
      <c r="AO50" s="26">
        <v>69</v>
      </c>
      <c r="AP50" s="18">
        <v>128</v>
      </c>
      <c r="AQ50" s="18">
        <v>425</v>
      </c>
      <c r="AR50" s="18">
        <v>66</v>
      </c>
      <c r="AS50" s="18">
        <v>185</v>
      </c>
      <c r="AT50" s="18">
        <v>407</v>
      </c>
      <c r="AU50" s="18">
        <v>150</v>
      </c>
      <c r="AV50" s="26">
        <v>78</v>
      </c>
      <c r="AW50" s="18">
        <v>238</v>
      </c>
      <c r="AX50" s="18">
        <v>342</v>
      </c>
      <c r="AY50" s="18">
        <v>125</v>
      </c>
      <c r="AZ50" s="18">
        <v>493</v>
      </c>
      <c r="BA50" s="26">
        <v>74</v>
      </c>
      <c r="BB50" s="25">
        <v>60</v>
      </c>
      <c r="BC50" s="26">
        <v>60</v>
      </c>
      <c r="BD50" s="18">
        <v>73</v>
      </c>
      <c r="BE50" s="26">
        <v>165</v>
      </c>
      <c r="BF50" s="26">
        <v>87</v>
      </c>
      <c r="BG50" s="26">
        <v>60</v>
      </c>
      <c r="BH50" s="18">
        <v>429</v>
      </c>
      <c r="BI50" s="18">
        <v>249</v>
      </c>
      <c r="BJ50" s="26">
        <v>246</v>
      </c>
    </row>
    <row r="51" spans="1:62" x14ac:dyDescent="0.25">
      <c r="A51" s="19" t="s">
        <v>130</v>
      </c>
      <c r="B51">
        <f>MEDIAN(B50:BJ50)</f>
        <v>165</v>
      </c>
      <c r="S51" s="20"/>
      <c r="AL51" s="20"/>
      <c r="AM51" s="20"/>
      <c r="AN51" s="20"/>
    </row>
    <row r="52" spans="1:62" s="22" customFormat="1" x14ac:dyDescent="0.25">
      <c r="AK52" s="23"/>
    </row>
    <row r="53" spans="1:62" s="22" customFormat="1" x14ac:dyDescent="0.25">
      <c r="AK53" s="23"/>
    </row>
    <row r="54" spans="1:62" x14ac:dyDescent="0.25">
      <c r="AL54" s="20"/>
      <c r="AM54" s="20"/>
      <c r="AN54" s="20"/>
    </row>
    <row r="55" spans="1:62" x14ac:dyDescent="0.25">
      <c r="A55" s="13" t="s">
        <v>109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L55" s="20"/>
      <c r="AM55" s="20"/>
      <c r="AN55" s="20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</row>
    <row r="56" spans="1:62" x14ac:dyDescent="0.25">
      <c r="B56" s="13" t="s">
        <v>104</v>
      </c>
      <c r="AL56" s="20"/>
      <c r="AM56" s="20"/>
      <c r="AN56" s="20"/>
    </row>
    <row r="57" spans="1:62" x14ac:dyDescent="0.25">
      <c r="B57" s="13" t="s">
        <v>41</v>
      </c>
      <c r="C57" s="13" t="s">
        <v>42</v>
      </c>
      <c r="D57" s="13" t="s">
        <v>43</v>
      </c>
      <c r="E57" s="13" t="s">
        <v>44</v>
      </c>
      <c r="F57" s="13" t="s">
        <v>55</v>
      </c>
      <c r="G57" s="13" t="s">
        <v>57</v>
      </c>
      <c r="H57" s="13" t="s">
        <v>60</v>
      </c>
      <c r="I57" s="13" t="s">
        <v>61</v>
      </c>
      <c r="J57" s="13" t="s">
        <v>64</v>
      </c>
      <c r="K57" s="13" t="s">
        <v>65</v>
      </c>
      <c r="L57" s="13" t="s">
        <v>66</v>
      </c>
      <c r="M57" s="13" t="s">
        <v>71</v>
      </c>
      <c r="N57" s="13" t="s">
        <v>82</v>
      </c>
      <c r="O57" s="13" t="s">
        <v>85</v>
      </c>
      <c r="P57" s="13" t="s">
        <v>86</v>
      </c>
      <c r="Q57" s="13" t="s">
        <v>93</v>
      </c>
      <c r="R57" s="13" t="s">
        <v>95</v>
      </c>
      <c r="S57" s="13" t="s">
        <v>96</v>
      </c>
      <c r="T57" s="13" t="s">
        <v>98</v>
      </c>
      <c r="U57" s="13" t="s">
        <v>101</v>
      </c>
      <c r="V57" s="13" t="s">
        <v>102</v>
      </c>
      <c r="W57" s="13" t="s">
        <v>103</v>
      </c>
      <c r="X57" s="13" t="s">
        <v>112</v>
      </c>
      <c r="Y57" s="13" t="s">
        <v>114</v>
      </c>
      <c r="Z57" s="13" t="s">
        <v>121</v>
      </c>
      <c r="AA57" s="13" t="s">
        <v>122</v>
      </c>
      <c r="AB57" s="13" t="s">
        <v>132</v>
      </c>
      <c r="AC57" s="13" t="s">
        <v>134</v>
      </c>
      <c r="AD57" s="13" t="s">
        <v>135</v>
      </c>
      <c r="AK57" s="15" t="s">
        <v>75</v>
      </c>
      <c r="AL57" s="13" t="s">
        <v>76</v>
      </c>
      <c r="AM57" s="13" t="s">
        <v>77</v>
      </c>
      <c r="AN57" s="13" t="s">
        <v>78</v>
      </c>
    </row>
    <row r="58" spans="1:62" x14ac:dyDescent="0.25">
      <c r="B58" s="10">
        <v>80</v>
      </c>
      <c r="C58" s="10">
        <v>50</v>
      </c>
      <c r="D58" s="6">
        <v>60</v>
      </c>
      <c r="E58" s="10">
        <v>70</v>
      </c>
      <c r="F58" s="10">
        <v>80</v>
      </c>
      <c r="G58" s="10">
        <v>60</v>
      </c>
      <c r="H58" s="6">
        <v>90</v>
      </c>
      <c r="I58" s="10">
        <v>70</v>
      </c>
      <c r="J58" s="6">
        <v>90</v>
      </c>
      <c r="K58" s="10">
        <v>50</v>
      </c>
      <c r="L58" s="6">
        <v>50</v>
      </c>
      <c r="M58" s="10">
        <v>60</v>
      </c>
      <c r="N58" s="10">
        <v>80</v>
      </c>
      <c r="O58" s="10">
        <v>50</v>
      </c>
      <c r="P58" s="6">
        <v>80</v>
      </c>
      <c r="Q58" s="10">
        <v>50</v>
      </c>
      <c r="R58" s="6">
        <v>50</v>
      </c>
      <c r="S58" s="6">
        <v>20</v>
      </c>
      <c r="T58" s="10">
        <v>100</v>
      </c>
      <c r="U58" s="10">
        <v>50</v>
      </c>
      <c r="V58" s="6">
        <v>30</v>
      </c>
      <c r="W58" s="6">
        <v>90</v>
      </c>
      <c r="X58" s="10">
        <v>90</v>
      </c>
      <c r="Y58" s="6">
        <v>20</v>
      </c>
      <c r="Z58" s="10">
        <v>100</v>
      </c>
      <c r="AA58" s="6">
        <v>60</v>
      </c>
      <c r="AB58" s="6">
        <v>90</v>
      </c>
      <c r="AC58" s="10">
        <v>70</v>
      </c>
      <c r="AD58" s="10">
        <v>70</v>
      </c>
      <c r="AK58" s="14">
        <f>AVERAGE(B58:AD58)</f>
        <v>65.862068965517238</v>
      </c>
      <c r="AL58" s="20">
        <f>STDEV(B58:AD58)</f>
        <v>21.960555772844568</v>
      </c>
      <c r="AM58" s="20">
        <f t="shared" si="2"/>
        <v>4.1501549448364701</v>
      </c>
      <c r="AN58" s="20">
        <f>COUNT(B58:AD58)</f>
        <v>29</v>
      </c>
    </row>
    <row r="59" spans="1:62" x14ac:dyDescent="0.25">
      <c r="B59" s="10">
        <v>90</v>
      </c>
      <c r="C59" s="10">
        <v>80</v>
      </c>
      <c r="D59" s="6">
        <v>60</v>
      </c>
      <c r="E59" s="10">
        <v>70</v>
      </c>
      <c r="F59" s="10">
        <v>60</v>
      </c>
      <c r="G59" s="10">
        <v>50</v>
      </c>
      <c r="H59" s="6">
        <v>60</v>
      </c>
      <c r="I59" s="10">
        <v>70</v>
      </c>
      <c r="J59" s="6">
        <v>20</v>
      </c>
      <c r="K59" s="10">
        <v>70</v>
      </c>
      <c r="L59" s="6">
        <v>100</v>
      </c>
      <c r="M59" s="10">
        <v>50</v>
      </c>
      <c r="N59" s="10">
        <v>70</v>
      </c>
      <c r="O59" s="10">
        <v>40</v>
      </c>
      <c r="P59" s="6">
        <v>70</v>
      </c>
      <c r="Q59" s="10">
        <v>25</v>
      </c>
      <c r="R59" s="6">
        <v>30</v>
      </c>
      <c r="S59" s="6">
        <v>70</v>
      </c>
      <c r="T59" s="10">
        <v>90</v>
      </c>
      <c r="U59" s="10">
        <v>70</v>
      </c>
      <c r="V59" s="6">
        <v>40</v>
      </c>
      <c r="W59" s="6">
        <v>50</v>
      </c>
      <c r="X59" s="10">
        <v>70</v>
      </c>
      <c r="Y59" s="6">
        <v>10</v>
      </c>
      <c r="Z59" s="10">
        <v>70</v>
      </c>
      <c r="AA59" s="6">
        <v>100</v>
      </c>
      <c r="AB59" s="6">
        <v>90</v>
      </c>
      <c r="AC59" s="10">
        <v>70</v>
      </c>
      <c r="AD59" s="10">
        <v>80</v>
      </c>
      <c r="AK59" s="14">
        <f t="shared" ref="AK59:AK77" si="7">AVERAGE(B59:AD59)</f>
        <v>62.931034482758619</v>
      </c>
      <c r="AL59" s="20">
        <f t="shared" ref="AL59:AL77" si="8">STDEV(B59:AD59)</f>
        <v>22.971925465792186</v>
      </c>
      <c r="AM59" s="20">
        <f t="shared" si="2"/>
        <v>4.3412858513426951</v>
      </c>
      <c r="AN59" s="20">
        <f t="shared" ref="AN59:AN77" si="9">COUNT(B59:AD59)</f>
        <v>29</v>
      </c>
    </row>
    <row r="60" spans="1:62" x14ac:dyDescent="0.25">
      <c r="B60" s="10">
        <v>90</v>
      </c>
      <c r="C60" s="10">
        <v>100</v>
      </c>
      <c r="D60" s="6">
        <v>60</v>
      </c>
      <c r="E60" s="10">
        <v>100</v>
      </c>
      <c r="F60" s="10">
        <v>90</v>
      </c>
      <c r="G60" s="10">
        <v>80</v>
      </c>
      <c r="H60" s="6">
        <v>30</v>
      </c>
      <c r="I60" s="10">
        <v>100</v>
      </c>
      <c r="J60" s="6">
        <v>80</v>
      </c>
      <c r="K60" s="10">
        <v>70</v>
      </c>
      <c r="L60" s="6">
        <v>100</v>
      </c>
      <c r="M60" s="10">
        <v>50</v>
      </c>
      <c r="N60" s="10">
        <v>90</v>
      </c>
      <c r="O60" s="10">
        <v>40</v>
      </c>
      <c r="P60" s="6">
        <v>50</v>
      </c>
      <c r="Q60" s="10">
        <v>50</v>
      </c>
      <c r="R60" s="6">
        <v>80</v>
      </c>
      <c r="S60" s="6">
        <v>100</v>
      </c>
      <c r="T60" s="10">
        <v>100</v>
      </c>
      <c r="U60" s="10">
        <v>80</v>
      </c>
      <c r="V60" s="6">
        <v>50</v>
      </c>
      <c r="W60" s="6">
        <v>90</v>
      </c>
      <c r="X60" s="10">
        <v>80</v>
      </c>
      <c r="Y60" s="6">
        <v>20</v>
      </c>
      <c r="Z60" s="10">
        <v>100</v>
      </c>
      <c r="AA60" s="6">
        <v>30</v>
      </c>
      <c r="AB60" s="6">
        <v>90</v>
      </c>
      <c r="AC60" s="10">
        <v>50</v>
      </c>
      <c r="AD60" s="10">
        <v>80</v>
      </c>
      <c r="AK60" s="14">
        <f t="shared" si="7"/>
        <v>73.448275862068968</v>
      </c>
      <c r="AL60" s="20">
        <f t="shared" si="8"/>
        <v>24.824507198239967</v>
      </c>
      <c r="AM60" s="20">
        <f t="shared" si="2"/>
        <v>4.6913908904482682</v>
      </c>
      <c r="AN60" s="20">
        <f t="shared" si="9"/>
        <v>29</v>
      </c>
    </row>
    <row r="61" spans="1:62" x14ac:dyDescent="0.25">
      <c r="B61" s="10"/>
      <c r="C61" s="10"/>
      <c r="D61" s="6"/>
      <c r="E61" s="10"/>
      <c r="F61" s="10"/>
      <c r="G61" s="10"/>
      <c r="H61" s="6"/>
      <c r="I61" s="10"/>
      <c r="J61" s="6"/>
      <c r="K61" s="10"/>
      <c r="L61" s="6"/>
      <c r="M61" s="10"/>
      <c r="N61" s="10"/>
      <c r="O61" s="10"/>
      <c r="P61" s="6"/>
      <c r="Q61" s="10"/>
      <c r="R61" s="6"/>
      <c r="S61" s="6"/>
      <c r="T61" s="10"/>
      <c r="U61" s="10"/>
      <c r="V61" s="6"/>
      <c r="W61" s="6"/>
      <c r="X61" s="10"/>
      <c r="Y61" s="6"/>
      <c r="Z61" s="10"/>
      <c r="AA61" s="6"/>
      <c r="AB61" s="6"/>
      <c r="AC61" s="10"/>
      <c r="AD61" s="10"/>
      <c r="AL61" s="20"/>
      <c r="AM61" s="20"/>
      <c r="AN61" s="20"/>
    </row>
    <row r="62" spans="1:62" x14ac:dyDescent="0.25">
      <c r="B62" s="10">
        <v>90</v>
      </c>
      <c r="C62" s="10">
        <v>70</v>
      </c>
      <c r="D62" s="6">
        <v>60</v>
      </c>
      <c r="E62" s="10">
        <v>50</v>
      </c>
      <c r="F62" s="10">
        <v>80</v>
      </c>
      <c r="G62" s="10">
        <v>50</v>
      </c>
      <c r="H62" s="6">
        <v>10</v>
      </c>
      <c r="I62" s="10">
        <v>80</v>
      </c>
      <c r="J62" s="6">
        <v>0</v>
      </c>
      <c r="K62" s="10">
        <v>80</v>
      </c>
      <c r="L62" s="6">
        <v>0</v>
      </c>
      <c r="M62" s="10">
        <v>50</v>
      </c>
      <c r="N62" s="10">
        <v>90</v>
      </c>
      <c r="O62" s="10">
        <v>20</v>
      </c>
      <c r="P62" s="6">
        <v>50</v>
      </c>
      <c r="Q62" s="10">
        <v>50</v>
      </c>
      <c r="R62" s="6">
        <v>10</v>
      </c>
      <c r="S62" s="6">
        <v>80</v>
      </c>
      <c r="T62" s="10">
        <v>90</v>
      </c>
      <c r="U62" s="10">
        <v>70</v>
      </c>
      <c r="V62" s="6">
        <v>30</v>
      </c>
      <c r="W62" s="6">
        <v>50</v>
      </c>
      <c r="X62" s="10">
        <v>70</v>
      </c>
      <c r="Y62" s="6">
        <v>50</v>
      </c>
      <c r="Z62" s="10">
        <v>100</v>
      </c>
      <c r="AA62" s="6">
        <v>60</v>
      </c>
      <c r="AB62" s="6">
        <v>90</v>
      </c>
      <c r="AC62" s="10">
        <v>50</v>
      </c>
      <c r="AD62" s="10">
        <v>80</v>
      </c>
      <c r="AK62" s="14">
        <f t="shared" si="7"/>
        <v>57.241379310344826</v>
      </c>
      <c r="AL62" s="20">
        <f t="shared" si="8"/>
        <v>28.52274176914899</v>
      </c>
      <c r="AM62" s="20">
        <f t="shared" si="2"/>
        <v>5.3902915307773354</v>
      </c>
      <c r="AN62" s="20">
        <f t="shared" si="9"/>
        <v>29</v>
      </c>
    </row>
    <row r="63" spans="1:62" x14ac:dyDescent="0.25">
      <c r="B63" s="10">
        <v>50</v>
      </c>
      <c r="C63" s="10">
        <v>0</v>
      </c>
      <c r="D63" s="6">
        <v>40</v>
      </c>
      <c r="E63" s="10">
        <v>50</v>
      </c>
      <c r="F63" s="10">
        <v>60</v>
      </c>
      <c r="G63" s="10">
        <v>40</v>
      </c>
      <c r="H63" s="6">
        <v>20</v>
      </c>
      <c r="I63" s="10">
        <v>80</v>
      </c>
      <c r="J63" s="6">
        <v>0</v>
      </c>
      <c r="K63" s="10">
        <v>50</v>
      </c>
      <c r="L63" s="6">
        <v>0</v>
      </c>
      <c r="M63" s="10">
        <v>50</v>
      </c>
      <c r="N63" s="10">
        <v>90</v>
      </c>
      <c r="O63" s="10">
        <v>30</v>
      </c>
      <c r="P63" s="6">
        <v>50</v>
      </c>
      <c r="Q63" s="10">
        <v>40</v>
      </c>
      <c r="R63" s="6">
        <v>10</v>
      </c>
      <c r="S63" s="6">
        <v>70</v>
      </c>
      <c r="T63" s="10">
        <v>80</v>
      </c>
      <c r="U63" s="10">
        <v>60</v>
      </c>
      <c r="V63" s="6">
        <v>35</v>
      </c>
      <c r="W63" s="6">
        <v>40</v>
      </c>
      <c r="X63" s="10">
        <v>70</v>
      </c>
      <c r="Y63" s="6">
        <v>50</v>
      </c>
      <c r="Z63" s="10">
        <v>90</v>
      </c>
      <c r="AA63" s="6">
        <v>20</v>
      </c>
      <c r="AB63" s="6">
        <v>90</v>
      </c>
      <c r="AC63" s="10">
        <v>50</v>
      </c>
      <c r="AD63" s="10">
        <v>80</v>
      </c>
      <c r="AK63" s="14">
        <f t="shared" si="7"/>
        <v>48.103448275862071</v>
      </c>
      <c r="AL63" s="20">
        <f t="shared" si="8"/>
        <v>26.93954187168293</v>
      </c>
      <c r="AM63" s="20">
        <f t="shared" si="2"/>
        <v>5.0910948733203245</v>
      </c>
      <c r="AN63" s="20">
        <f t="shared" si="9"/>
        <v>29</v>
      </c>
    </row>
    <row r="64" spans="1:62" x14ac:dyDescent="0.25">
      <c r="B64" s="10">
        <v>0</v>
      </c>
      <c r="C64" s="10">
        <v>0</v>
      </c>
      <c r="D64" s="6">
        <v>40</v>
      </c>
      <c r="E64" s="10">
        <v>50</v>
      </c>
      <c r="F64" s="10">
        <v>20</v>
      </c>
      <c r="G64" s="10">
        <v>40</v>
      </c>
      <c r="H64" s="6">
        <v>20</v>
      </c>
      <c r="I64" s="10">
        <v>50</v>
      </c>
      <c r="J64" s="6">
        <v>0</v>
      </c>
      <c r="K64" s="10">
        <v>60</v>
      </c>
      <c r="L64" s="6">
        <v>0</v>
      </c>
      <c r="M64" s="10">
        <v>50</v>
      </c>
      <c r="N64" s="10">
        <v>90</v>
      </c>
      <c r="O64" s="10">
        <v>30</v>
      </c>
      <c r="P64" s="6">
        <v>50</v>
      </c>
      <c r="Q64" s="10">
        <v>40</v>
      </c>
      <c r="R64" s="6">
        <v>20</v>
      </c>
      <c r="S64" s="6">
        <v>0</v>
      </c>
      <c r="T64" s="10">
        <v>60</v>
      </c>
      <c r="U64" s="10">
        <v>90</v>
      </c>
      <c r="V64" s="6">
        <v>30</v>
      </c>
      <c r="W64" s="6">
        <v>20</v>
      </c>
      <c r="X64" s="10">
        <v>70</v>
      </c>
      <c r="Y64" s="6">
        <v>0</v>
      </c>
      <c r="Z64" s="10">
        <v>80</v>
      </c>
      <c r="AA64" s="6">
        <v>0</v>
      </c>
      <c r="AB64" s="6">
        <v>60</v>
      </c>
      <c r="AC64" s="10">
        <v>40</v>
      </c>
      <c r="AD64" s="10">
        <v>70</v>
      </c>
      <c r="AK64" s="14">
        <f t="shared" si="7"/>
        <v>37.241379310344826</v>
      </c>
      <c r="AL64" s="20">
        <f t="shared" si="8"/>
        <v>28.522741769148993</v>
      </c>
      <c r="AM64" s="20">
        <f t="shared" si="2"/>
        <v>5.3902915307773362</v>
      </c>
      <c r="AN64" s="20">
        <f t="shared" si="9"/>
        <v>29</v>
      </c>
    </row>
    <row r="65" spans="1:40" x14ac:dyDescent="0.25">
      <c r="B65" s="10">
        <v>0</v>
      </c>
      <c r="C65" s="10">
        <v>0</v>
      </c>
      <c r="D65" s="6">
        <v>30</v>
      </c>
      <c r="E65" s="10">
        <v>50</v>
      </c>
      <c r="F65" s="10">
        <v>0</v>
      </c>
      <c r="G65" s="10">
        <v>30</v>
      </c>
      <c r="H65" s="6">
        <v>0</v>
      </c>
      <c r="I65" s="10">
        <v>50</v>
      </c>
      <c r="J65" s="6">
        <v>0</v>
      </c>
      <c r="K65" s="10">
        <v>40</v>
      </c>
      <c r="L65" s="6">
        <v>0</v>
      </c>
      <c r="M65" s="10">
        <v>50</v>
      </c>
      <c r="N65" s="10">
        <v>70</v>
      </c>
      <c r="O65" s="10">
        <v>10</v>
      </c>
      <c r="P65" s="6">
        <v>40</v>
      </c>
      <c r="Q65" s="10">
        <v>35</v>
      </c>
      <c r="R65" s="6">
        <v>30</v>
      </c>
      <c r="S65" s="6">
        <v>0</v>
      </c>
      <c r="T65" s="10">
        <v>70</v>
      </c>
      <c r="U65" s="10">
        <v>20</v>
      </c>
      <c r="V65" s="6">
        <v>18</v>
      </c>
      <c r="W65" s="6">
        <v>30</v>
      </c>
      <c r="X65" s="10">
        <v>60</v>
      </c>
      <c r="Y65" s="6">
        <v>0</v>
      </c>
      <c r="Z65" s="10">
        <v>90</v>
      </c>
      <c r="AA65" s="6">
        <v>50</v>
      </c>
      <c r="AB65" s="6">
        <v>60</v>
      </c>
      <c r="AC65" s="10">
        <v>0</v>
      </c>
      <c r="AD65" s="10">
        <v>40</v>
      </c>
      <c r="AK65" s="14">
        <f t="shared" si="7"/>
        <v>30.103448275862068</v>
      </c>
      <c r="AL65" s="20">
        <f t="shared" si="8"/>
        <v>26.232946606981251</v>
      </c>
      <c r="AM65" s="20">
        <f t="shared" si="2"/>
        <v>4.9575609198934316</v>
      </c>
      <c r="AN65" s="20">
        <f t="shared" si="9"/>
        <v>29</v>
      </c>
    </row>
    <row r="66" spans="1:40" x14ac:dyDescent="0.25">
      <c r="B66" s="10">
        <v>0</v>
      </c>
      <c r="C66" s="10">
        <v>0</v>
      </c>
      <c r="D66" s="6">
        <v>30</v>
      </c>
      <c r="E66" s="10">
        <v>50</v>
      </c>
      <c r="F66" s="10">
        <v>0</v>
      </c>
      <c r="G66" s="10">
        <v>20</v>
      </c>
      <c r="H66" s="6">
        <v>10</v>
      </c>
      <c r="I66" s="10">
        <v>10</v>
      </c>
      <c r="J66" s="6">
        <v>0</v>
      </c>
      <c r="K66" s="10">
        <v>30</v>
      </c>
      <c r="L66" s="6">
        <v>0</v>
      </c>
      <c r="M66" s="10">
        <v>50</v>
      </c>
      <c r="N66" s="10">
        <v>70</v>
      </c>
      <c r="O66" s="10">
        <v>10</v>
      </c>
      <c r="P66" s="6">
        <v>40</v>
      </c>
      <c r="Q66" s="10">
        <v>25</v>
      </c>
      <c r="R66" s="6">
        <v>10</v>
      </c>
      <c r="S66" s="6">
        <v>0</v>
      </c>
      <c r="T66" s="10">
        <v>60</v>
      </c>
      <c r="U66" s="10">
        <v>10</v>
      </c>
      <c r="V66" s="6">
        <v>45</v>
      </c>
      <c r="W66" s="6">
        <v>20</v>
      </c>
      <c r="X66" s="10">
        <v>60</v>
      </c>
      <c r="Y66" s="6">
        <v>0</v>
      </c>
      <c r="Z66" s="10">
        <v>80</v>
      </c>
      <c r="AA66" s="6">
        <v>50</v>
      </c>
      <c r="AB66" s="6">
        <v>0</v>
      </c>
      <c r="AC66" s="10">
        <v>0</v>
      </c>
      <c r="AD66" s="10">
        <v>40</v>
      </c>
      <c r="AK66" s="14">
        <f t="shared" si="7"/>
        <v>24.827586206896552</v>
      </c>
      <c r="AL66" s="20">
        <f t="shared" si="8"/>
        <v>24.69393934539584</v>
      </c>
      <c r="AM66" s="20">
        <f t="shared" si="2"/>
        <v>4.66671588560218</v>
      </c>
      <c r="AN66" s="20">
        <f t="shared" si="9"/>
        <v>29</v>
      </c>
    </row>
    <row r="67" spans="1:40" x14ac:dyDescent="0.25">
      <c r="B67" s="10">
        <v>0</v>
      </c>
      <c r="C67" s="10">
        <v>0</v>
      </c>
      <c r="D67" s="6">
        <v>30</v>
      </c>
      <c r="E67" s="10">
        <v>30</v>
      </c>
      <c r="F67" s="10">
        <v>0</v>
      </c>
      <c r="G67" s="10">
        <v>20</v>
      </c>
      <c r="H67" s="6">
        <v>0</v>
      </c>
      <c r="I67" s="10">
        <v>10</v>
      </c>
      <c r="J67" s="6">
        <v>0</v>
      </c>
      <c r="K67" s="10">
        <v>40</v>
      </c>
      <c r="L67" s="6">
        <v>0</v>
      </c>
      <c r="M67" s="10">
        <v>50</v>
      </c>
      <c r="N67" s="10">
        <v>70</v>
      </c>
      <c r="O67" s="10">
        <v>10</v>
      </c>
      <c r="P67" s="6">
        <v>40</v>
      </c>
      <c r="Q67" s="10">
        <v>20</v>
      </c>
      <c r="R67" s="6">
        <v>10</v>
      </c>
      <c r="S67" s="6">
        <v>0</v>
      </c>
      <c r="T67" s="10">
        <v>60</v>
      </c>
      <c r="U67" s="10">
        <v>0</v>
      </c>
      <c r="V67" s="6">
        <v>50</v>
      </c>
      <c r="W67" s="6">
        <v>20</v>
      </c>
      <c r="X67" s="10">
        <v>60</v>
      </c>
      <c r="Y67" s="6">
        <v>0</v>
      </c>
      <c r="Z67" s="10">
        <v>70</v>
      </c>
      <c r="AA67" s="6">
        <v>90</v>
      </c>
      <c r="AB67" s="6">
        <v>0</v>
      </c>
      <c r="AC67" s="10">
        <v>0</v>
      </c>
      <c r="AD67" s="10">
        <v>30</v>
      </c>
      <c r="AK67" s="14">
        <f t="shared" si="7"/>
        <v>24.482758620689655</v>
      </c>
      <c r="AL67" s="20">
        <f t="shared" si="8"/>
        <v>26.80434491652316</v>
      </c>
      <c r="AM67" s="20">
        <f t="shared" si="2"/>
        <v>5.0655450503656176</v>
      </c>
      <c r="AN67" s="20">
        <f t="shared" si="9"/>
        <v>29</v>
      </c>
    </row>
    <row r="68" spans="1:40" x14ac:dyDescent="0.25">
      <c r="B68" s="10">
        <v>0</v>
      </c>
      <c r="C68" s="10">
        <v>0</v>
      </c>
      <c r="D68" s="6">
        <v>30</v>
      </c>
      <c r="E68" s="10">
        <v>20</v>
      </c>
      <c r="F68" s="10">
        <v>0</v>
      </c>
      <c r="G68" s="10">
        <v>20</v>
      </c>
      <c r="H68" s="6">
        <v>0</v>
      </c>
      <c r="I68" s="10">
        <v>10</v>
      </c>
      <c r="J68" s="6">
        <v>0</v>
      </c>
      <c r="K68" s="10">
        <v>20</v>
      </c>
      <c r="L68" s="6">
        <v>0</v>
      </c>
      <c r="M68" s="10">
        <v>0</v>
      </c>
      <c r="N68" s="10">
        <v>60</v>
      </c>
      <c r="O68" s="10">
        <v>10</v>
      </c>
      <c r="P68" s="6">
        <v>30</v>
      </c>
      <c r="Q68" s="10">
        <v>15</v>
      </c>
      <c r="R68" s="6">
        <v>40</v>
      </c>
      <c r="S68" s="6">
        <v>0</v>
      </c>
      <c r="T68" s="10">
        <v>60</v>
      </c>
      <c r="U68" s="10">
        <v>0</v>
      </c>
      <c r="V68" s="6">
        <v>45</v>
      </c>
      <c r="W68" s="6">
        <v>10</v>
      </c>
      <c r="X68" s="10">
        <v>60</v>
      </c>
      <c r="Y68" s="6">
        <v>0</v>
      </c>
      <c r="Z68" s="10">
        <v>70</v>
      </c>
      <c r="AA68" s="6">
        <v>50</v>
      </c>
      <c r="AB68" s="6">
        <v>0</v>
      </c>
      <c r="AC68" s="10">
        <v>0</v>
      </c>
      <c r="AD68" s="10">
        <v>50</v>
      </c>
      <c r="AK68" s="14">
        <f t="shared" si="7"/>
        <v>20.689655172413794</v>
      </c>
      <c r="AL68" s="20">
        <f t="shared" si="8"/>
        <v>23.479631671903967</v>
      </c>
      <c r="AM68" s="20">
        <f t="shared" si="2"/>
        <v>4.4372333056609712</v>
      </c>
      <c r="AN68" s="20">
        <f t="shared" si="9"/>
        <v>29</v>
      </c>
    </row>
    <row r="69" spans="1:40" x14ac:dyDescent="0.25">
      <c r="B69" s="10"/>
      <c r="C69" s="10"/>
      <c r="D69" s="6"/>
      <c r="E69" s="10"/>
      <c r="F69" s="10"/>
      <c r="G69" s="10"/>
      <c r="H69" s="6"/>
      <c r="I69" s="10"/>
      <c r="J69" s="6"/>
      <c r="K69" s="10"/>
      <c r="L69" s="6"/>
      <c r="M69" s="10"/>
      <c r="N69" s="10"/>
      <c r="O69" s="10"/>
      <c r="P69" s="6"/>
      <c r="Q69" s="10"/>
      <c r="R69" s="6"/>
      <c r="S69" s="6"/>
      <c r="T69" s="10"/>
      <c r="U69" s="10"/>
      <c r="V69" s="6"/>
      <c r="W69" s="6"/>
      <c r="X69" s="10"/>
      <c r="Y69" s="6"/>
      <c r="Z69" s="10"/>
      <c r="AA69" s="6"/>
      <c r="AB69" s="6"/>
      <c r="AC69" s="10"/>
      <c r="AD69" s="10"/>
      <c r="AL69" s="20"/>
      <c r="AM69" s="20"/>
      <c r="AN69" s="20"/>
    </row>
    <row r="70" spans="1:40" x14ac:dyDescent="0.25">
      <c r="B70" s="10">
        <v>50</v>
      </c>
      <c r="C70" s="10">
        <v>70</v>
      </c>
      <c r="D70" s="6">
        <v>50</v>
      </c>
      <c r="E70" s="10">
        <v>50</v>
      </c>
      <c r="F70" s="10">
        <v>80</v>
      </c>
      <c r="G70" s="10">
        <v>50</v>
      </c>
      <c r="H70" s="6">
        <v>50</v>
      </c>
      <c r="I70" s="10">
        <v>60</v>
      </c>
      <c r="J70" s="6">
        <v>70</v>
      </c>
      <c r="K70" s="10">
        <v>70</v>
      </c>
      <c r="L70" s="6">
        <v>50</v>
      </c>
      <c r="M70" s="10">
        <v>50</v>
      </c>
      <c r="N70" s="10">
        <v>50</v>
      </c>
      <c r="O70" s="10">
        <v>20</v>
      </c>
      <c r="P70" s="6">
        <v>10</v>
      </c>
      <c r="Q70" s="10">
        <v>0</v>
      </c>
      <c r="R70" s="6">
        <v>10</v>
      </c>
      <c r="S70" s="6">
        <v>90</v>
      </c>
      <c r="T70" s="10">
        <v>90</v>
      </c>
      <c r="U70" s="10">
        <v>60</v>
      </c>
      <c r="V70" s="6">
        <v>35</v>
      </c>
      <c r="W70" s="6">
        <v>20</v>
      </c>
      <c r="X70" s="10">
        <v>70</v>
      </c>
      <c r="Y70" s="6">
        <v>50</v>
      </c>
      <c r="Z70" s="10">
        <v>50</v>
      </c>
      <c r="AA70" s="6">
        <v>20</v>
      </c>
      <c r="AB70" s="6">
        <v>100</v>
      </c>
      <c r="AC70" s="10">
        <v>50</v>
      </c>
      <c r="AD70" s="10">
        <v>60</v>
      </c>
      <c r="AK70" s="14">
        <f t="shared" si="7"/>
        <v>51.206896551724135</v>
      </c>
      <c r="AL70" s="20">
        <f t="shared" si="8"/>
        <v>24.70017251290945</v>
      </c>
      <c r="AM70" s="20">
        <f t="shared" si="2"/>
        <v>4.6678938435394102</v>
      </c>
      <c r="AN70" s="20">
        <f t="shared" si="9"/>
        <v>29</v>
      </c>
    </row>
    <row r="71" spans="1:40" x14ac:dyDescent="0.25">
      <c r="B71" s="10">
        <v>30</v>
      </c>
      <c r="C71" s="10">
        <v>50</v>
      </c>
      <c r="D71" s="6">
        <v>50</v>
      </c>
      <c r="E71" s="10">
        <v>50</v>
      </c>
      <c r="F71" s="10">
        <v>40</v>
      </c>
      <c r="G71" s="10">
        <v>50</v>
      </c>
      <c r="H71" s="6">
        <v>50</v>
      </c>
      <c r="I71" s="10">
        <v>60</v>
      </c>
      <c r="J71" s="6">
        <v>50</v>
      </c>
      <c r="K71" s="10">
        <v>60</v>
      </c>
      <c r="L71" s="6">
        <v>0</v>
      </c>
      <c r="M71" s="10">
        <v>50</v>
      </c>
      <c r="N71" s="10">
        <v>50</v>
      </c>
      <c r="O71" s="10">
        <v>20</v>
      </c>
      <c r="P71" s="6">
        <v>20</v>
      </c>
      <c r="Q71" s="10">
        <v>0</v>
      </c>
      <c r="R71" s="6">
        <v>10</v>
      </c>
      <c r="S71" s="6">
        <v>60</v>
      </c>
      <c r="T71" s="10">
        <v>80</v>
      </c>
      <c r="U71" s="10">
        <v>50</v>
      </c>
      <c r="V71" s="6">
        <v>50</v>
      </c>
      <c r="W71" s="6">
        <v>20</v>
      </c>
      <c r="X71" s="10">
        <v>50</v>
      </c>
      <c r="Y71" s="6">
        <v>40</v>
      </c>
      <c r="Z71" s="10">
        <v>50</v>
      </c>
      <c r="AA71" s="6">
        <v>80</v>
      </c>
      <c r="AB71" s="6">
        <v>30</v>
      </c>
      <c r="AC71" s="10">
        <v>30</v>
      </c>
      <c r="AD71" s="10">
        <v>50</v>
      </c>
      <c r="AK71" s="14">
        <f t="shared" si="7"/>
        <v>42.413793103448278</v>
      </c>
      <c r="AL71" s="20">
        <f t="shared" si="8"/>
        <v>19.938328561160986</v>
      </c>
      <c r="AM71" s="20">
        <f t="shared" si="2"/>
        <v>3.767989923652018</v>
      </c>
      <c r="AN71" s="20">
        <f t="shared" si="9"/>
        <v>29</v>
      </c>
    </row>
    <row r="72" spans="1:40" x14ac:dyDescent="0.25">
      <c r="B72" s="10">
        <v>20</v>
      </c>
      <c r="C72" s="10">
        <v>50</v>
      </c>
      <c r="D72" s="6">
        <v>40</v>
      </c>
      <c r="E72" s="10">
        <v>30</v>
      </c>
      <c r="F72" s="10">
        <v>20</v>
      </c>
      <c r="G72" s="10">
        <v>50</v>
      </c>
      <c r="H72" s="6">
        <v>50</v>
      </c>
      <c r="I72" s="10">
        <v>60</v>
      </c>
      <c r="J72" s="6">
        <v>0</v>
      </c>
      <c r="K72" s="10">
        <v>60</v>
      </c>
      <c r="L72" s="6">
        <v>100</v>
      </c>
      <c r="M72" s="10">
        <v>30</v>
      </c>
      <c r="N72" s="10">
        <v>50</v>
      </c>
      <c r="O72" s="10">
        <v>10</v>
      </c>
      <c r="P72" s="6">
        <v>60</v>
      </c>
      <c r="Q72" s="10">
        <v>0</v>
      </c>
      <c r="R72" s="6">
        <v>10</v>
      </c>
      <c r="S72" s="6">
        <v>30</v>
      </c>
      <c r="T72" s="10">
        <v>70</v>
      </c>
      <c r="U72" s="10">
        <v>20</v>
      </c>
      <c r="V72" s="6">
        <v>30</v>
      </c>
      <c r="W72" s="6">
        <v>10</v>
      </c>
      <c r="X72" s="10">
        <v>50</v>
      </c>
      <c r="Y72" s="6">
        <v>20</v>
      </c>
      <c r="Z72" s="10">
        <v>40</v>
      </c>
      <c r="AA72" s="6">
        <v>70</v>
      </c>
      <c r="AB72" s="6">
        <v>0</v>
      </c>
      <c r="AC72" s="10">
        <v>0</v>
      </c>
      <c r="AD72" s="10">
        <v>50</v>
      </c>
      <c r="AK72" s="14">
        <f t="shared" si="7"/>
        <v>35.517241379310342</v>
      </c>
      <c r="AL72" s="20">
        <f t="shared" si="8"/>
        <v>25.154693810294237</v>
      </c>
      <c r="AM72" s="20">
        <f t="shared" ref="AM72:AM135" si="10">AL72/SQRT(AN72-1)</f>
        <v>4.7537902948581658</v>
      </c>
      <c r="AN72" s="20">
        <f t="shared" si="9"/>
        <v>29</v>
      </c>
    </row>
    <row r="73" spans="1:40" x14ac:dyDescent="0.25">
      <c r="B73" s="10">
        <v>10</v>
      </c>
      <c r="C73" s="10">
        <v>50</v>
      </c>
      <c r="D73" s="6">
        <v>40</v>
      </c>
      <c r="E73" s="10">
        <v>20</v>
      </c>
      <c r="F73" s="10">
        <v>10</v>
      </c>
      <c r="G73" s="10">
        <v>40</v>
      </c>
      <c r="H73" s="6">
        <v>80</v>
      </c>
      <c r="I73" s="10">
        <v>60</v>
      </c>
      <c r="J73" s="6">
        <v>0</v>
      </c>
      <c r="K73" s="10">
        <v>50</v>
      </c>
      <c r="L73" s="6">
        <v>0</v>
      </c>
      <c r="M73" s="10">
        <v>20</v>
      </c>
      <c r="N73" s="10">
        <v>50</v>
      </c>
      <c r="O73" s="10">
        <v>10</v>
      </c>
      <c r="P73" s="6">
        <v>60</v>
      </c>
      <c r="Q73" s="10">
        <v>0</v>
      </c>
      <c r="R73" s="6">
        <v>10</v>
      </c>
      <c r="S73" s="6">
        <v>10</v>
      </c>
      <c r="T73" s="10">
        <v>60</v>
      </c>
      <c r="U73" s="10">
        <v>10</v>
      </c>
      <c r="V73" s="6">
        <v>25</v>
      </c>
      <c r="W73" s="6">
        <v>0</v>
      </c>
      <c r="X73" s="10">
        <v>50</v>
      </c>
      <c r="Y73" s="6">
        <v>0</v>
      </c>
      <c r="Z73" s="10">
        <v>40</v>
      </c>
      <c r="AA73" s="6">
        <v>40</v>
      </c>
      <c r="AB73" s="6">
        <v>0</v>
      </c>
      <c r="AC73" s="10">
        <v>0</v>
      </c>
      <c r="AD73" s="10">
        <v>50</v>
      </c>
      <c r="AK73" s="14">
        <f t="shared" si="7"/>
        <v>27.413793103448278</v>
      </c>
      <c r="AL73" s="20">
        <f t="shared" si="8"/>
        <v>24.150594848307431</v>
      </c>
      <c r="AM73" s="20">
        <f t="shared" si="10"/>
        <v>4.5640334273499379</v>
      </c>
      <c r="AN73" s="20">
        <f t="shared" si="9"/>
        <v>29</v>
      </c>
    </row>
    <row r="74" spans="1:40" x14ac:dyDescent="0.25">
      <c r="B74" s="10">
        <v>0</v>
      </c>
      <c r="C74" s="10">
        <v>0</v>
      </c>
      <c r="D74" s="6">
        <v>30</v>
      </c>
      <c r="E74" s="10">
        <v>10</v>
      </c>
      <c r="F74" s="10">
        <v>0</v>
      </c>
      <c r="G74" s="10">
        <v>20</v>
      </c>
      <c r="H74" s="6">
        <v>40</v>
      </c>
      <c r="I74" s="10">
        <v>40</v>
      </c>
      <c r="J74" s="6">
        <v>0</v>
      </c>
      <c r="K74" s="10">
        <v>50</v>
      </c>
      <c r="L74" s="6">
        <v>50</v>
      </c>
      <c r="M74" s="10">
        <v>10</v>
      </c>
      <c r="N74" s="10">
        <v>40</v>
      </c>
      <c r="O74" s="10">
        <v>20</v>
      </c>
      <c r="P74" s="6">
        <v>50</v>
      </c>
      <c r="Q74" s="10">
        <v>0</v>
      </c>
      <c r="R74" s="6">
        <v>10</v>
      </c>
      <c r="S74" s="6">
        <v>0</v>
      </c>
      <c r="T74" s="10">
        <v>60</v>
      </c>
      <c r="U74" s="10">
        <v>5</v>
      </c>
      <c r="V74" s="6">
        <v>35</v>
      </c>
      <c r="W74" s="6">
        <v>0</v>
      </c>
      <c r="X74" s="10">
        <v>60</v>
      </c>
      <c r="Y74" s="6">
        <v>0</v>
      </c>
      <c r="Z74" s="10">
        <v>0</v>
      </c>
      <c r="AA74" s="6">
        <v>60</v>
      </c>
      <c r="AB74" s="6">
        <v>0</v>
      </c>
      <c r="AC74" s="10">
        <v>0</v>
      </c>
      <c r="AD74" s="10">
        <v>50</v>
      </c>
      <c r="AK74" s="14">
        <f t="shared" si="7"/>
        <v>22.068965517241381</v>
      </c>
      <c r="AL74" s="20">
        <f t="shared" si="8"/>
        <v>22.933025210821992</v>
      </c>
      <c r="AM74" s="20">
        <f t="shared" si="10"/>
        <v>4.3339343941578283</v>
      </c>
      <c r="AN74" s="20">
        <f t="shared" si="9"/>
        <v>29</v>
      </c>
    </row>
    <row r="75" spans="1:40" x14ac:dyDescent="0.25">
      <c r="B75" s="10">
        <v>0</v>
      </c>
      <c r="C75" s="10">
        <v>0</v>
      </c>
      <c r="D75" s="6">
        <v>30</v>
      </c>
      <c r="E75" s="10">
        <v>0</v>
      </c>
      <c r="F75" s="10">
        <v>0</v>
      </c>
      <c r="G75" s="10">
        <v>20</v>
      </c>
      <c r="H75" s="6">
        <v>40</v>
      </c>
      <c r="I75" s="10">
        <v>50</v>
      </c>
      <c r="J75" s="6">
        <v>0</v>
      </c>
      <c r="K75" s="10">
        <v>40</v>
      </c>
      <c r="L75" s="6">
        <v>0</v>
      </c>
      <c r="M75" s="10">
        <v>0</v>
      </c>
      <c r="N75" s="10">
        <v>30</v>
      </c>
      <c r="O75" s="10">
        <v>20</v>
      </c>
      <c r="P75" s="6">
        <v>60</v>
      </c>
      <c r="Q75" s="10">
        <v>0</v>
      </c>
      <c r="R75" s="6">
        <v>10</v>
      </c>
      <c r="S75" s="6">
        <v>0</v>
      </c>
      <c r="T75" s="10">
        <v>50</v>
      </c>
      <c r="U75" s="10">
        <v>5</v>
      </c>
      <c r="V75" s="6">
        <v>40</v>
      </c>
      <c r="W75" s="6">
        <v>0</v>
      </c>
      <c r="X75" s="10">
        <v>50</v>
      </c>
      <c r="Y75" s="6">
        <v>0</v>
      </c>
      <c r="Z75" s="10">
        <v>0</v>
      </c>
      <c r="AA75" s="6">
        <v>10</v>
      </c>
      <c r="AB75" s="6">
        <v>0</v>
      </c>
      <c r="AC75" s="10">
        <v>0</v>
      </c>
      <c r="AD75" s="10">
        <v>60</v>
      </c>
      <c r="AK75" s="14">
        <f t="shared" si="7"/>
        <v>17.758620689655171</v>
      </c>
      <c r="AL75" s="20">
        <f t="shared" si="8"/>
        <v>21.695383268622241</v>
      </c>
      <c r="AM75" s="20">
        <f t="shared" si="10"/>
        <v>4.1000420519290053</v>
      </c>
      <c r="AN75" s="20">
        <f t="shared" si="9"/>
        <v>29</v>
      </c>
    </row>
    <row r="76" spans="1:40" x14ac:dyDescent="0.25">
      <c r="B76" s="10">
        <v>0</v>
      </c>
      <c r="C76" s="10">
        <v>0</v>
      </c>
      <c r="D76" s="6">
        <v>20</v>
      </c>
      <c r="E76" s="10">
        <v>0</v>
      </c>
      <c r="F76" s="10">
        <v>0</v>
      </c>
      <c r="G76" s="10">
        <v>10</v>
      </c>
      <c r="H76" s="6">
        <v>50</v>
      </c>
      <c r="I76" s="10">
        <v>50</v>
      </c>
      <c r="J76" s="6">
        <v>0</v>
      </c>
      <c r="K76" s="10">
        <v>30</v>
      </c>
      <c r="L76" s="6">
        <v>0</v>
      </c>
      <c r="M76" s="10">
        <v>0</v>
      </c>
      <c r="N76" s="10">
        <v>20</v>
      </c>
      <c r="O76" s="10">
        <v>30</v>
      </c>
      <c r="P76" s="6">
        <v>40</v>
      </c>
      <c r="Q76" s="10">
        <v>0</v>
      </c>
      <c r="R76" s="6">
        <v>10</v>
      </c>
      <c r="S76" s="6">
        <v>0</v>
      </c>
      <c r="T76" s="10">
        <v>50</v>
      </c>
      <c r="U76" s="10">
        <v>5</v>
      </c>
      <c r="V76" s="6">
        <v>35</v>
      </c>
      <c r="W76" s="6">
        <v>0</v>
      </c>
      <c r="X76" s="10">
        <v>50</v>
      </c>
      <c r="Y76" s="6">
        <v>0</v>
      </c>
      <c r="Z76" s="10">
        <v>0</v>
      </c>
      <c r="AA76" s="6">
        <v>0</v>
      </c>
      <c r="AB76" s="6">
        <v>0</v>
      </c>
      <c r="AC76" s="10">
        <v>0</v>
      </c>
      <c r="AD76" s="10">
        <v>50</v>
      </c>
      <c r="AK76" s="14">
        <f t="shared" si="7"/>
        <v>15.517241379310345</v>
      </c>
      <c r="AL76" s="20">
        <f t="shared" si="8"/>
        <v>19.970729812930816</v>
      </c>
      <c r="AM76" s="20">
        <f t="shared" si="10"/>
        <v>3.7741131846770295</v>
      </c>
      <c r="AN76" s="20">
        <f t="shared" si="9"/>
        <v>29</v>
      </c>
    </row>
    <row r="77" spans="1:40" x14ac:dyDescent="0.25">
      <c r="A77" s="13" t="s">
        <v>91</v>
      </c>
      <c r="B77" s="18">
        <v>222</v>
      </c>
      <c r="C77" s="18">
        <v>432</v>
      </c>
      <c r="D77" s="18">
        <v>595</v>
      </c>
      <c r="E77" s="18">
        <v>611</v>
      </c>
      <c r="F77" s="18">
        <v>580</v>
      </c>
      <c r="G77" s="18">
        <v>281</v>
      </c>
      <c r="H77" s="18">
        <v>270</v>
      </c>
      <c r="I77" s="18">
        <v>195</v>
      </c>
      <c r="J77" s="18">
        <v>265</v>
      </c>
      <c r="K77" s="18">
        <v>716</v>
      </c>
      <c r="L77" s="18">
        <v>862</v>
      </c>
      <c r="M77" s="18">
        <v>425</v>
      </c>
      <c r="N77" s="18">
        <v>208</v>
      </c>
      <c r="O77" s="18">
        <v>277</v>
      </c>
      <c r="P77" s="18">
        <v>185</v>
      </c>
      <c r="Q77" s="18">
        <v>663</v>
      </c>
      <c r="R77" s="18">
        <v>407</v>
      </c>
      <c r="S77" s="18">
        <v>1358</v>
      </c>
      <c r="T77" s="18">
        <v>261</v>
      </c>
      <c r="U77" s="18">
        <v>238</v>
      </c>
      <c r="V77" s="18">
        <v>787</v>
      </c>
      <c r="W77" s="18">
        <v>342</v>
      </c>
      <c r="X77" s="18">
        <v>310</v>
      </c>
      <c r="Y77" s="18">
        <v>493</v>
      </c>
      <c r="Z77" s="18">
        <v>689</v>
      </c>
      <c r="AA77" s="18">
        <v>1172</v>
      </c>
      <c r="AB77" s="18">
        <v>429</v>
      </c>
      <c r="AC77" s="18">
        <v>249</v>
      </c>
      <c r="AK77" s="14">
        <f t="shared" si="7"/>
        <v>482.92857142857144</v>
      </c>
      <c r="AL77" s="20">
        <f t="shared" si="8"/>
        <v>295.90563167527387</v>
      </c>
      <c r="AM77" s="20">
        <f t="shared" si="10"/>
        <v>56.947065367481869</v>
      </c>
      <c r="AN77" s="20">
        <f t="shared" si="9"/>
        <v>28</v>
      </c>
    </row>
    <row r="78" spans="1:40" x14ac:dyDescent="0.25">
      <c r="AL78" s="20"/>
      <c r="AM78" s="20"/>
      <c r="AN78" s="20"/>
    </row>
    <row r="79" spans="1:40" x14ac:dyDescent="0.25">
      <c r="AL79" s="20"/>
      <c r="AM79" s="20"/>
      <c r="AN79" s="20"/>
    </row>
    <row r="80" spans="1:40" x14ac:dyDescent="0.25">
      <c r="B80" s="13" t="s">
        <v>105</v>
      </c>
      <c r="AL80" s="20"/>
      <c r="AM80" s="20"/>
      <c r="AN80" s="20"/>
    </row>
    <row r="81" spans="2:40" x14ac:dyDescent="0.25">
      <c r="B81" s="13" t="s">
        <v>54</v>
      </c>
      <c r="C81" s="13" t="s">
        <v>56</v>
      </c>
      <c r="D81" s="13" t="s">
        <v>58</v>
      </c>
      <c r="E81" s="13" t="s">
        <v>59</v>
      </c>
      <c r="F81" s="13" t="s">
        <v>62</v>
      </c>
      <c r="G81" s="13" t="s">
        <v>63</v>
      </c>
      <c r="H81" s="13" t="s">
        <v>67</v>
      </c>
      <c r="I81" s="13" t="s">
        <v>68</v>
      </c>
      <c r="J81" s="13" t="s">
        <v>69</v>
      </c>
      <c r="K81" s="13" t="s">
        <v>70</v>
      </c>
      <c r="L81" s="13" t="s">
        <v>72</v>
      </c>
      <c r="M81" s="13" t="s">
        <v>80</v>
      </c>
      <c r="N81" s="13" t="s">
        <v>81</v>
      </c>
      <c r="O81" s="13" t="s">
        <v>84</v>
      </c>
      <c r="P81" s="13" t="s">
        <v>87</v>
      </c>
      <c r="Q81" s="13" t="s">
        <v>94</v>
      </c>
      <c r="R81" s="13" t="s">
        <v>92</v>
      </c>
      <c r="S81" s="13" t="s">
        <v>97</v>
      </c>
      <c r="T81" s="13" t="s">
        <v>99</v>
      </c>
      <c r="U81" s="13" t="s">
        <v>100</v>
      </c>
      <c r="V81" s="13" t="s">
        <v>111</v>
      </c>
      <c r="W81" s="13" t="s">
        <v>115</v>
      </c>
      <c r="X81" s="13" t="s">
        <v>116</v>
      </c>
      <c r="Y81" s="13" t="s">
        <v>117</v>
      </c>
      <c r="Z81" s="13" t="s">
        <v>118</v>
      </c>
      <c r="AA81" s="13" t="s">
        <v>123</v>
      </c>
      <c r="AB81" s="13" t="s">
        <v>124</v>
      </c>
      <c r="AC81" s="13" t="s">
        <v>126</v>
      </c>
      <c r="AD81" s="13" t="s">
        <v>127</v>
      </c>
      <c r="AE81" s="13" t="s">
        <v>128</v>
      </c>
      <c r="AF81" s="13" t="s">
        <v>131</v>
      </c>
      <c r="AG81" s="13" t="s">
        <v>133</v>
      </c>
      <c r="AK81" s="15" t="s">
        <v>75</v>
      </c>
      <c r="AL81" s="13" t="s">
        <v>76</v>
      </c>
      <c r="AM81" s="13" t="s">
        <v>77</v>
      </c>
      <c r="AN81" s="13" t="s">
        <v>78</v>
      </c>
    </row>
    <row r="82" spans="2:40" x14ac:dyDescent="0.25">
      <c r="B82" s="6">
        <v>50</v>
      </c>
      <c r="C82" s="6">
        <v>80</v>
      </c>
      <c r="D82" s="6">
        <v>50</v>
      </c>
      <c r="E82" s="10">
        <v>90</v>
      </c>
      <c r="F82" s="6">
        <v>80</v>
      </c>
      <c r="G82" s="10">
        <v>50</v>
      </c>
      <c r="H82" s="10">
        <v>80</v>
      </c>
      <c r="I82" s="6">
        <v>40</v>
      </c>
      <c r="J82" s="10">
        <v>80</v>
      </c>
      <c r="K82" s="6">
        <v>50</v>
      </c>
      <c r="L82" s="6">
        <v>50</v>
      </c>
      <c r="M82" s="10">
        <v>50</v>
      </c>
      <c r="N82" s="6">
        <v>30</v>
      </c>
      <c r="O82" s="6">
        <v>30</v>
      </c>
      <c r="P82" s="6">
        <v>50</v>
      </c>
      <c r="Q82" s="10">
        <v>90</v>
      </c>
      <c r="R82" s="10">
        <v>50</v>
      </c>
      <c r="S82" s="10">
        <v>10</v>
      </c>
      <c r="T82" s="6">
        <v>60</v>
      </c>
      <c r="U82" s="10">
        <v>100</v>
      </c>
      <c r="V82" s="6">
        <v>75</v>
      </c>
      <c r="W82" s="6">
        <v>50</v>
      </c>
      <c r="X82" s="6">
        <v>60</v>
      </c>
      <c r="Y82" s="10">
        <v>80</v>
      </c>
      <c r="Z82" s="10">
        <v>90</v>
      </c>
      <c r="AA82" s="6">
        <v>60</v>
      </c>
      <c r="AB82" s="10">
        <v>80</v>
      </c>
      <c r="AC82" s="10">
        <v>50</v>
      </c>
      <c r="AD82" s="10">
        <v>80</v>
      </c>
      <c r="AE82" s="6">
        <v>100</v>
      </c>
      <c r="AF82" s="6">
        <v>80</v>
      </c>
      <c r="AG82" s="10">
        <v>90</v>
      </c>
      <c r="AK82" s="14">
        <f>AVERAGE(B82:AG82)</f>
        <v>64.53125</v>
      </c>
      <c r="AL82" s="20">
        <f>STDEV(B82:AG82)</f>
        <v>22.192681698428018</v>
      </c>
      <c r="AM82" s="20">
        <f t="shared" si="10"/>
        <v>3.9859232992302442</v>
      </c>
      <c r="AN82" s="20">
        <f>COUNT(B82:AG82)</f>
        <v>32</v>
      </c>
    </row>
    <row r="83" spans="2:40" x14ac:dyDescent="0.25">
      <c r="B83" s="6">
        <v>50</v>
      </c>
      <c r="C83" s="6">
        <v>60</v>
      </c>
      <c r="D83" s="6">
        <v>70</v>
      </c>
      <c r="E83" s="10">
        <v>100</v>
      </c>
      <c r="F83" s="6">
        <v>75</v>
      </c>
      <c r="G83" s="10">
        <v>40</v>
      </c>
      <c r="H83" s="10">
        <v>90</v>
      </c>
      <c r="I83" s="6">
        <v>60</v>
      </c>
      <c r="J83" s="10">
        <v>60</v>
      </c>
      <c r="K83" s="6">
        <v>50</v>
      </c>
      <c r="L83" s="6">
        <v>80</v>
      </c>
      <c r="M83" s="10">
        <v>80</v>
      </c>
      <c r="N83" s="6">
        <v>80</v>
      </c>
      <c r="O83" s="6">
        <v>80</v>
      </c>
      <c r="P83" s="6">
        <v>70</v>
      </c>
      <c r="Q83" s="10">
        <v>80</v>
      </c>
      <c r="R83" s="10">
        <v>60</v>
      </c>
      <c r="S83" s="10">
        <v>60</v>
      </c>
      <c r="T83" s="6">
        <v>80</v>
      </c>
      <c r="U83" s="10">
        <v>40</v>
      </c>
      <c r="V83" s="6">
        <v>50</v>
      </c>
      <c r="W83" s="6">
        <v>50</v>
      </c>
      <c r="X83" s="6">
        <v>70</v>
      </c>
      <c r="Y83" s="10">
        <v>70</v>
      </c>
      <c r="Z83" s="10">
        <v>100</v>
      </c>
      <c r="AA83" s="6">
        <v>65</v>
      </c>
      <c r="AB83" s="10">
        <v>65</v>
      </c>
      <c r="AC83" s="10">
        <v>50</v>
      </c>
      <c r="AD83" s="10">
        <v>95</v>
      </c>
      <c r="AE83" s="6">
        <v>80</v>
      </c>
      <c r="AF83" s="6">
        <v>80</v>
      </c>
      <c r="AG83" s="10">
        <v>80</v>
      </c>
      <c r="AK83" s="14">
        <f t="shared" ref="AK83:AK101" si="11">AVERAGE(B83:AG83)</f>
        <v>69.375</v>
      </c>
      <c r="AL83" s="20">
        <f t="shared" ref="AL83:AL101" si="12">STDEV(B83:AG83)</f>
        <v>16.151999776318519</v>
      </c>
      <c r="AM83" s="20">
        <f t="shared" si="10"/>
        <v>2.9009847981620882</v>
      </c>
      <c r="AN83" s="20">
        <f t="shared" ref="AN83:AN101" si="13">COUNT(B83:AG83)</f>
        <v>32</v>
      </c>
    </row>
    <row r="84" spans="2:40" x14ac:dyDescent="0.25">
      <c r="B84" s="6">
        <v>80</v>
      </c>
      <c r="C84" s="6">
        <v>60</v>
      </c>
      <c r="D84" s="6">
        <v>80</v>
      </c>
      <c r="E84" s="10">
        <v>100</v>
      </c>
      <c r="F84" s="6">
        <v>80</v>
      </c>
      <c r="G84" s="10">
        <v>60</v>
      </c>
      <c r="H84" s="10">
        <v>90</v>
      </c>
      <c r="I84" s="6">
        <v>40</v>
      </c>
      <c r="J84" s="10">
        <v>80</v>
      </c>
      <c r="K84" s="6">
        <v>80</v>
      </c>
      <c r="L84" s="6">
        <v>100</v>
      </c>
      <c r="M84" s="10">
        <v>80</v>
      </c>
      <c r="N84" s="6">
        <v>80</v>
      </c>
      <c r="O84" s="6">
        <v>80</v>
      </c>
      <c r="P84" s="6">
        <v>100</v>
      </c>
      <c r="Q84" s="10">
        <v>100</v>
      </c>
      <c r="R84" s="10">
        <v>70</v>
      </c>
      <c r="S84" s="10">
        <v>100</v>
      </c>
      <c r="T84" s="6">
        <v>50</v>
      </c>
      <c r="U84" s="10">
        <v>100</v>
      </c>
      <c r="V84" s="6">
        <v>100</v>
      </c>
      <c r="W84" s="6">
        <v>100</v>
      </c>
      <c r="X84" s="6">
        <v>80</v>
      </c>
      <c r="Y84" s="10">
        <v>95</v>
      </c>
      <c r="Z84" s="10">
        <v>100</v>
      </c>
      <c r="AA84" s="6">
        <v>80</v>
      </c>
      <c r="AB84" s="10">
        <v>90</v>
      </c>
      <c r="AC84" s="10">
        <v>75</v>
      </c>
      <c r="AD84" s="10">
        <v>95</v>
      </c>
      <c r="AE84" s="6">
        <v>90</v>
      </c>
      <c r="AF84" s="6">
        <v>80</v>
      </c>
      <c r="AG84" s="10">
        <v>100</v>
      </c>
      <c r="AK84" s="14">
        <f t="shared" si="11"/>
        <v>84.21875</v>
      </c>
      <c r="AL84" s="20">
        <f t="shared" si="12"/>
        <v>15.663259610084461</v>
      </c>
      <c r="AM84" s="20">
        <f t="shared" si="10"/>
        <v>2.8132044729930041</v>
      </c>
      <c r="AN84" s="20">
        <f t="shared" si="13"/>
        <v>32</v>
      </c>
    </row>
    <row r="85" spans="2:40" x14ac:dyDescent="0.25">
      <c r="B85" s="6"/>
      <c r="C85" s="6"/>
      <c r="D85" s="6"/>
      <c r="E85" s="10"/>
      <c r="F85" s="6"/>
      <c r="G85" s="10"/>
      <c r="H85" s="10"/>
      <c r="I85" s="6"/>
      <c r="J85" s="10"/>
      <c r="K85" s="6"/>
      <c r="L85" s="6"/>
      <c r="M85" s="10"/>
      <c r="N85" s="6"/>
      <c r="O85" s="6"/>
      <c r="P85" s="6"/>
      <c r="Q85" s="10"/>
      <c r="R85" s="10"/>
      <c r="S85" s="10"/>
      <c r="T85" s="6"/>
      <c r="U85" s="10"/>
      <c r="V85" s="6"/>
      <c r="W85" s="6"/>
      <c r="X85" s="6"/>
      <c r="Y85" s="10"/>
      <c r="Z85" s="10"/>
      <c r="AA85" s="6"/>
      <c r="AB85" s="10"/>
      <c r="AC85" s="10"/>
      <c r="AD85" s="10"/>
      <c r="AE85" s="6"/>
      <c r="AF85" s="6"/>
      <c r="AG85" s="10"/>
      <c r="AL85" s="20"/>
      <c r="AM85" s="20"/>
      <c r="AN85" s="20"/>
    </row>
    <row r="86" spans="2:40" x14ac:dyDescent="0.25">
      <c r="B86" s="6">
        <v>50</v>
      </c>
      <c r="C86" s="6">
        <v>50</v>
      </c>
      <c r="D86" s="6">
        <v>80</v>
      </c>
      <c r="E86" s="10">
        <v>100</v>
      </c>
      <c r="F86" s="6">
        <v>50</v>
      </c>
      <c r="G86" s="10">
        <v>30</v>
      </c>
      <c r="H86" s="10">
        <v>90</v>
      </c>
      <c r="I86" s="6">
        <v>60</v>
      </c>
      <c r="J86" s="10">
        <v>50</v>
      </c>
      <c r="K86" s="6">
        <v>50</v>
      </c>
      <c r="L86" s="6">
        <v>80</v>
      </c>
      <c r="M86" s="10">
        <v>80</v>
      </c>
      <c r="N86" s="6">
        <v>70</v>
      </c>
      <c r="O86" s="6">
        <v>90</v>
      </c>
      <c r="P86" s="6">
        <v>70</v>
      </c>
      <c r="Q86" s="10">
        <v>90</v>
      </c>
      <c r="R86" s="10">
        <v>30</v>
      </c>
      <c r="S86" s="10">
        <v>50</v>
      </c>
      <c r="T86" s="6">
        <v>90</v>
      </c>
      <c r="U86" s="10">
        <v>40</v>
      </c>
      <c r="V86" s="6">
        <v>50</v>
      </c>
      <c r="W86" s="6">
        <v>80</v>
      </c>
      <c r="X86" s="6">
        <v>50</v>
      </c>
      <c r="Y86" s="10">
        <v>80</v>
      </c>
      <c r="Z86" s="10">
        <v>100</v>
      </c>
      <c r="AA86" s="6">
        <v>60</v>
      </c>
      <c r="AB86" s="10">
        <v>70</v>
      </c>
      <c r="AC86" s="10">
        <v>75</v>
      </c>
      <c r="AD86" s="10">
        <v>95</v>
      </c>
      <c r="AE86" s="6">
        <v>50</v>
      </c>
      <c r="AF86" s="6">
        <v>80</v>
      </c>
      <c r="AG86" s="10">
        <v>100</v>
      </c>
      <c r="AK86" s="14">
        <f t="shared" si="11"/>
        <v>68.4375</v>
      </c>
      <c r="AL86" s="20">
        <f t="shared" si="12"/>
        <v>20.768986649608422</v>
      </c>
      <c r="AM86" s="20">
        <f t="shared" si="10"/>
        <v>3.7302201199929765</v>
      </c>
      <c r="AN86" s="20">
        <f t="shared" si="13"/>
        <v>32</v>
      </c>
    </row>
    <row r="87" spans="2:40" x14ac:dyDescent="0.25">
      <c r="B87" s="6">
        <v>40</v>
      </c>
      <c r="C87" s="6">
        <v>50</v>
      </c>
      <c r="D87" s="6">
        <v>70</v>
      </c>
      <c r="E87" s="10">
        <v>100</v>
      </c>
      <c r="F87" s="6">
        <v>60</v>
      </c>
      <c r="G87" s="10">
        <v>20</v>
      </c>
      <c r="H87" s="10">
        <v>80</v>
      </c>
      <c r="I87" s="6">
        <v>60</v>
      </c>
      <c r="J87" s="10">
        <v>40</v>
      </c>
      <c r="K87" s="6">
        <v>50</v>
      </c>
      <c r="L87" s="6">
        <v>80</v>
      </c>
      <c r="M87" s="10">
        <v>75</v>
      </c>
      <c r="N87" s="6">
        <v>70</v>
      </c>
      <c r="O87" s="6">
        <v>90</v>
      </c>
      <c r="P87" s="6">
        <v>70</v>
      </c>
      <c r="Q87" s="10">
        <v>90</v>
      </c>
      <c r="R87" s="10">
        <v>30</v>
      </c>
      <c r="S87" s="10">
        <v>10</v>
      </c>
      <c r="T87" s="6">
        <v>30</v>
      </c>
      <c r="U87" s="10">
        <v>30</v>
      </c>
      <c r="V87" s="6">
        <v>50</v>
      </c>
      <c r="W87" s="6">
        <v>50</v>
      </c>
      <c r="X87" s="6">
        <v>40</v>
      </c>
      <c r="Y87" s="10">
        <v>75</v>
      </c>
      <c r="Z87" s="10">
        <v>100</v>
      </c>
      <c r="AA87" s="6">
        <v>40</v>
      </c>
      <c r="AB87" s="10">
        <v>50</v>
      </c>
      <c r="AC87" s="10">
        <v>50</v>
      </c>
      <c r="AD87" s="10">
        <v>95</v>
      </c>
      <c r="AE87" s="6">
        <v>50</v>
      </c>
      <c r="AF87" s="6">
        <v>80</v>
      </c>
      <c r="AG87" s="10">
        <v>90</v>
      </c>
      <c r="AK87" s="14">
        <f t="shared" si="11"/>
        <v>59.84375</v>
      </c>
      <c r="AL87" s="20">
        <f t="shared" si="12"/>
        <v>24.212912277703026</v>
      </c>
      <c r="AM87" s="20">
        <f t="shared" si="10"/>
        <v>4.3487674225846584</v>
      </c>
      <c r="AN87" s="20">
        <f t="shared" si="13"/>
        <v>32</v>
      </c>
    </row>
    <row r="88" spans="2:40" x14ac:dyDescent="0.25">
      <c r="B88" s="6">
        <v>30</v>
      </c>
      <c r="C88" s="6">
        <v>50</v>
      </c>
      <c r="D88" s="6">
        <v>70</v>
      </c>
      <c r="E88" s="10">
        <v>100</v>
      </c>
      <c r="F88" s="6">
        <v>60</v>
      </c>
      <c r="G88" s="10">
        <v>10</v>
      </c>
      <c r="H88" s="10">
        <v>75</v>
      </c>
      <c r="I88" s="6">
        <v>60</v>
      </c>
      <c r="J88" s="10">
        <v>20</v>
      </c>
      <c r="K88" s="6">
        <v>0</v>
      </c>
      <c r="L88" s="6">
        <v>80</v>
      </c>
      <c r="M88" s="10">
        <v>75</v>
      </c>
      <c r="N88" s="6">
        <v>60</v>
      </c>
      <c r="O88" s="6">
        <v>90</v>
      </c>
      <c r="P88" s="6">
        <v>70</v>
      </c>
      <c r="Q88" s="10">
        <v>70</v>
      </c>
      <c r="R88" s="10">
        <v>30</v>
      </c>
      <c r="S88" s="10">
        <v>10</v>
      </c>
      <c r="T88" s="6">
        <v>0</v>
      </c>
      <c r="U88" s="10">
        <v>20</v>
      </c>
      <c r="V88" s="6">
        <v>50</v>
      </c>
      <c r="W88" s="6">
        <v>50</v>
      </c>
      <c r="X88" s="6">
        <v>30</v>
      </c>
      <c r="Y88" s="10">
        <v>60</v>
      </c>
      <c r="Z88" s="10">
        <v>100</v>
      </c>
      <c r="AA88" s="6">
        <v>30</v>
      </c>
      <c r="AB88" s="10">
        <v>30</v>
      </c>
      <c r="AC88" s="10">
        <v>25</v>
      </c>
      <c r="AD88" s="10">
        <v>90</v>
      </c>
      <c r="AE88" s="6">
        <v>40</v>
      </c>
      <c r="AF88" s="6">
        <v>70</v>
      </c>
      <c r="AG88" s="10">
        <v>80</v>
      </c>
      <c r="AK88" s="14">
        <f t="shared" si="11"/>
        <v>51.09375</v>
      </c>
      <c r="AL88" s="20">
        <f t="shared" si="12"/>
        <v>28.925219908830314</v>
      </c>
      <c r="AM88" s="20">
        <f t="shared" si="10"/>
        <v>5.1951228579163518</v>
      </c>
      <c r="AN88" s="20">
        <f t="shared" si="13"/>
        <v>32</v>
      </c>
    </row>
    <row r="89" spans="2:40" x14ac:dyDescent="0.25">
      <c r="B89" s="6">
        <v>20</v>
      </c>
      <c r="C89" s="6">
        <v>50</v>
      </c>
      <c r="D89" s="6">
        <v>60</v>
      </c>
      <c r="E89" s="10">
        <v>100</v>
      </c>
      <c r="F89" s="6">
        <v>70</v>
      </c>
      <c r="G89" s="10">
        <v>0</v>
      </c>
      <c r="H89" s="10">
        <v>70</v>
      </c>
      <c r="I89" s="6">
        <v>60</v>
      </c>
      <c r="J89" s="10">
        <v>0</v>
      </c>
      <c r="K89" s="6">
        <v>0</v>
      </c>
      <c r="L89" s="6">
        <v>90</v>
      </c>
      <c r="M89" s="10">
        <v>65</v>
      </c>
      <c r="N89" s="6">
        <v>60</v>
      </c>
      <c r="O89" s="6">
        <v>90</v>
      </c>
      <c r="P89" s="6">
        <v>70</v>
      </c>
      <c r="Q89" s="10">
        <v>40</v>
      </c>
      <c r="R89" s="10">
        <v>30</v>
      </c>
      <c r="S89" s="10">
        <v>0</v>
      </c>
      <c r="T89" s="6">
        <v>0</v>
      </c>
      <c r="U89" s="10">
        <v>10</v>
      </c>
      <c r="V89" s="6">
        <v>50</v>
      </c>
      <c r="W89" s="6">
        <v>0</v>
      </c>
      <c r="X89" s="6">
        <v>20</v>
      </c>
      <c r="Y89" s="10">
        <v>50</v>
      </c>
      <c r="Z89" s="10">
        <v>40</v>
      </c>
      <c r="AA89" s="6">
        <v>10</v>
      </c>
      <c r="AB89" s="10">
        <v>20</v>
      </c>
      <c r="AC89" s="10">
        <v>25</v>
      </c>
      <c r="AD89" s="10">
        <v>90</v>
      </c>
      <c r="AE89" s="6">
        <v>20</v>
      </c>
      <c r="AF89" s="6">
        <v>60</v>
      </c>
      <c r="AG89" s="10">
        <v>70</v>
      </c>
      <c r="AK89" s="14">
        <f t="shared" si="11"/>
        <v>41.875</v>
      </c>
      <c r="AL89" s="20">
        <f t="shared" si="12"/>
        <v>31.334563004926004</v>
      </c>
      <c r="AM89" s="20">
        <f t="shared" si="10"/>
        <v>5.6278536523767428</v>
      </c>
      <c r="AN89" s="20">
        <f t="shared" si="13"/>
        <v>32</v>
      </c>
    </row>
    <row r="90" spans="2:40" x14ac:dyDescent="0.25">
      <c r="B90" s="6">
        <v>20</v>
      </c>
      <c r="C90" s="6">
        <v>50</v>
      </c>
      <c r="D90" s="6">
        <v>40</v>
      </c>
      <c r="E90" s="10">
        <v>100</v>
      </c>
      <c r="F90" s="6">
        <v>70</v>
      </c>
      <c r="G90" s="10">
        <v>0</v>
      </c>
      <c r="H90" s="10">
        <v>20</v>
      </c>
      <c r="I90" s="6">
        <v>60</v>
      </c>
      <c r="J90" s="10">
        <v>0</v>
      </c>
      <c r="K90" s="6">
        <v>0</v>
      </c>
      <c r="L90" s="6">
        <v>60</v>
      </c>
      <c r="M90" s="10">
        <v>50</v>
      </c>
      <c r="N90" s="6">
        <v>70</v>
      </c>
      <c r="O90" s="6">
        <v>90</v>
      </c>
      <c r="P90" s="6">
        <v>60</v>
      </c>
      <c r="Q90" s="10">
        <v>30</v>
      </c>
      <c r="R90" s="10">
        <v>20</v>
      </c>
      <c r="S90" s="10">
        <v>0</v>
      </c>
      <c r="T90" s="6">
        <v>0</v>
      </c>
      <c r="U90" s="10">
        <v>0</v>
      </c>
      <c r="V90" s="6">
        <v>50</v>
      </c>
      <c r="W90" s="6">
        <v>0</v>
      </c>
      <c r="X90" s="6">
        <v>10</v>
      </c>
      <c r="Y90" s="10">
        <v>30</v>
      </c>
      <c r="Z90" s="10">
        <v>0</v>
      </c>
      <c r="AA90" s="6">
        <v>0</v>
      </c>
      <c r="AB90" s="10">
        <v>10</v>
      </c>
      <c r="AC90" s="10">
        <v>10</v>
      </c>
      <c r="AD90" s="10">
        <v>90</v>
      </c>
      <c r="AE90" s="6">
        <v>10</v>
      </c>
      <c r="AF90" s="6">
        <v>30</v>
      </c>
      <c r="AG90" s="10">
        <v>70</v>
      </c>
      <c r="AK90" s="14">
        <f t="shared" si="11"/>
        <v>32.8125</v>
      </c>
      <c r="AL90" s="20">
        <f t="shared" si="12"/>
        <v>31.442151182254403</v>
      </c>
      <c r="AM90" s="20">
        <f t="shared" si="10"/>
        <v>5.6471770594603203</v>
      </c>
      <c r="AN90" s="20">
        <f t="shared" si="13"/>
        <v>32</v>
      </c>
    </row>
    <row r="91" spans="2:40" x14ac:dyDescent="0.25">
      <c r="B91" s="6">
        <v>20</v>
      </c>
      <c r="C91" s="6">
        <v>20</v>
      </c>
      <c r="D91" s="6">
        <v>20</v>
      </c>
      <c r="E91" s="10">
        <v>100</v>
      </c>
      <c r="F91" s="6">
        <v>70</v>
      </c>
      <c r="G91" s="10">
        <v>0</v>
      </c>
      <c r="H91" s="10">
        <v>0</v>
      </c>
      <c r="I91" s="6">
        <v>50</v>
      </c>
      <c r="J91" s="10">
        <v>0</v>
      </c>
      <c r="K91" s="6">
        <v>0</v>
      </c>
      <c r="L91" s="6">
        <v>50</v>
      </c>
      <c r="M91" s="10">
        <v>50</v>
      </c>
      <c r="N91" s="6">
        <v>70</v>
      </c>
      <c r="O91" s="6">
        <v>90</v>
      </c>
      <c r="P91" s="6">
        <v>60</v>
      </c>
      <c r="Q91" s="10">
        <v>20</v>
      </c>
      <c r="R91" s="10">
        <v>20</v>
      </c>
      <c r="S91" s="10">
        <v>0</v>
      </c>
      <c r="T91" s="6">
        <v>0</v>
      </c>
      <c r="U91" s="10">
        <v>0</v>
      </c>
      <c r="V91" s="6">
        <v>50</v>
      </c>
      <c r="W91" s="6">
        <v>0</v>
      </c>
      <c r="X91" s="6">
        <v>10</v>
      </c>
      <c r="Y91" s="10">
        <v>0</v>
      </c>
      <c r="Z91" s="10">
        <v>0</v>
      </c>
      <c r="AA91" s="6">
        <v>0</v>
      </c>
      <c r="AB91" s="10">
        <v>10</v>
      </c>
      <c r="AC91" s="10">
        <v>10</v>
      </c>
      <c r="AD91" s="10">
        <v>90</v>
      </c>
      <c r="AE91" s="6">
        <v>10</v>
      </c>
      <c r="AF91" s="6">
        <v>5</v>
      </c>
      <c r="AG91" s="10">
        <v>60</v>
      </c>
      <c r="AK91" s="14">
        <f t="shared" si="11"/>
        <v>27.65625</v>
      </c>
      <c r="AL91" s="20">
        <f t="shared" si="12"/>
        <v>31.69879347963446</v>
      </c>
      <c r="AM91" s="20">
        <f t="shared" si="10"/>
        <v>5.6932713767941108</v>
      </c>
      <c r="AN91" s="20">
        <f t="shared" si="13"/>
        <v>32</v>
      </c>
    </row>
    <row r="92" spans="2:40" x14ac:dyDescent="0.25">
      <c r="B92" s="6">
        <v>20</v>
      </c>
      <c r="C92" s="6">
        <v>20</v>
      </c>
      <c r="D92" s="6">
        <v>0</v>
      </c>
      <c r="E92" s="10">
        <v>90</v>
      </c>
      <c r="F92" s="6">
        <v>50</v>
      </c>
      <c r="G92" s="10">
        <v>0</v>
      </c>
      <c r="H92" s="10">
        <v>0</v>
      </c>
      <c r="I92" s="6">
        <v>40</v>
      </c>
      <c r="J92" s="10">
        <v>0</v>
      </c>
      <c r="K92" s="6">
        <v>0</v>
      </c>
      <c r="L92" s="6">
        <v>0</v>
      </c>
      <c r="M92" s="10">
        <v>45</v>
      </c>
      <c r="N92" s="6">
        <v>40</v>
      </c>
      <c r="O92" s="6">
        <v>90</v>
      </c>
      <c r="P92" s="6">
        <v>50</v>
      </c>
      <c r="Q92" s="10">
        <v>10</v>
      </c>
      <c r="R92" s="10">
        <v>0</v>
      </c>
      <c r="S92" s="10">
        <v>0</v>
      </c>
      <c r="T92" s="6">
        <v>0</v>
      </c>
      <c r="U92" s="10">
        <v>0</v>
      </c>
      <c r="V92" s="6">
        <v>50</v>
      </c>
      <c r="W92" s="6">
        <v>0</v>
      </c>
      <c r="X92" s="6">
        <v>10</v>
      </c>
      <c r="Y92" s="10">
        <v>0</v>
      </c>
      <c r="Z92" s="10">
        <v>0</v>
      </c>
      <c r="AA92" s="6">
        <v>0</v>
      </c>
      <c r="AB92" s="10">
        <v>0</v>
      </c>
      <c r="AC92" s="10">
        <v>10</v>
      </c>
      <c r="AD92" s="10">
        <v>90</v>
      </c>
      <c r="AE92" s="6">
        <v>0</v>
      </c>
      <c r="AF92" s="6">
        <v>0</v>
      </c>
      <c r="AG92" s="10">
        <v>50</v>
      </c>
      <c r="AK92" s="14">
        <f t="shared" si="11"/>
        <v>20.78125</v>
      </c>
      <c r="AL92" s="20">
        <f t="shared" si="12"/>
        <v>29.405654903820466</v>
      </c>
      <c r="AM92" s="20">
        <f t="shared" si="10"/>
        <v>5.2814115302957898</v>
      </c>
      <c r="AN92" s="20">
        <f t="shared" si="13"/>
        <v>32</v>
      </c>
    </row>
    <row r="93" spans="2:40" x14ac:dyDescent="0.25">
      <c r="B93" s="6"/>
      <c r="C93" s="6"/>
      <c r="D93" s="6"/>
      <c r="E93" s="10"/>
      <c r="F93" s="6"/>
      <c r="G93" s="10"/>
      <c r="H93" s="10"/>
      <c r="I93" s="6"/>
      <c r="J93" s="10"/>
      <c r="K93" s="6"/>
      <c r="L93" s="6"/>
      <c r="M93" s="10"/>
      <c r="N93" s="6"/>
      <c r="O93" s="6"/>
      <c r="P93" s="6"/>
      <c r="Q93" s="10"/>
      <c r="R93" s="10"/>
      <c r="S93" s="10"/>
      <c r="T93" s="6"/>
      <c r="U93" s="10"/>
      <c r="V93" s="6"/>
      <c r="W93" s="6"/>
      <c r="X93" s="6"/>
      <c r="Y93" s="10"/>
      <c r="Z93" s="10"/>
      <c r="AA93" s="6"/>
      <c r="AB93" s="10"/>
      <c r="AC93" s="10"/>
      <c r="AD93" s="10"/>
      <c r="AE93" s="6"/>
      <c r="AF93" s="6"/>
      <c r="AG93" s="10"/>
      <c r="AL93" s="20"/>
      <c r="AM93" s="20"/>
      <c r="AN93" s="20"/>
    </row>
    <row r="94" spans="2:40" x14ac:dyDescent="0.25">
      <c r="B94" s="6">
        <v>50</v>
      </c>
      <c r="C94" s="6">
        <v>0</v>
      </c>
      <c r="D94" s="6">
        <v>70</v>
      </c>
      <c r="E94" s="10">
        <v>80</v>
      </c>
      <c r="F94" s="6">
        <v>80</v>
      </c>
      <c r="G94" s="10">
        <v>50</v>
      </c>
      <c r="H94" s="10">
        <v>60</v>
      </c>
      <c r="I94" s="6">
        <v>60</v>
      </c>
      <c r="J94" s="10">
        <v>50</v>
      </c>
      <c r="K94" s="6">
        <v>0</v>
      </c>
      <c r="L94" s="6">
        <v>80</v>
      </c>
      <c r="M94" s="10">
        <v>75</v>
      </c>
      <c r="N94" s="6">
        <v>60</v>
      </c>
      <c r="O94" s="6">
        <v>80</v>
      </c>
      <c r="P94" s="6">
        <v>70</v>
      </c>
      <c r="Q94" s="10">
        <v>70</v>
      </c>
      <c r="R94" s="10">
        <v>0</v>
      </c>
      <c r="S94" s="10">
        <v>50</v>
      </c>
      <c r="T94" s="6">
        <v>0</v>
      </c>
      <c r="U94" s="10">
        <v>50</v>
      </c>
      <c r="V94" s="6">
        <v>50</v>
      </c>
      <c r="W94" s="6">
        <v>50</v>
      </c>
      <c r="X94" s="6">
        <v>50</v>
      </c>
      <c r="Y94" s="10">
        <v>60</v>
      </c>
      <c r="Z94" s="10">
        <v>40</v>
      </c>
      <c r="AA94" s="6">
        <v>65</v>
      </c>
      <c r="AB94" s="10">
        <v>50</v>
      </c>
      <c r="AC94" s="10">
        <v>75</v>
      </c>
      <c r="AD94" s="10">
        <v>90</v>
      </c>
      <c r="AE94" s="6">
        <v>50</v>
      </c>
      <c r="AF94" s="6">
        <v>80</v>
      </c>
      <c r="AG94" s="10">
        <v>80</v>
      </c>
      <c r="AK94" s="14">
        <f t="shared" si="11"/>
        <v>55.46875</v>
      </c>
      <c r="AL94" s="20">
        <f t="shared" si="12"/>
        <v>24.89848340374272</v>
      </c>
      <c r="AM94" s="20">
        <f t="shared" si="10"/>
        <v>4.4718996317378537</v>
      </c>
      <c r="AN94" s="20">
        <f t="shared" si="13"/>
        <v>32</v>
      </c>
    </row>
    <row r="95" spans="2:40" x14ac:dyDescent="0.25">
      <c r="B95" s="6">
        <v>30</v>
      </c>
      <c r="C95" s="6">
        <v>30</v>
      </c>
      <c r="D95" s="6">
        <v>50</v>
      </c>
      <c r="E95" s="10">
        <v>90</v>
      </c>
      <c r="F95" s="6">
        <v>60</v>
      </c>
      <c r="G95" s="10">
        <v>20</v>
      </c>
      <c r="H95" s="10">
        <v>50</v>
      </c>
      <c r="I95" s="6">
        <v>50</v>
      </c>
      <c r="J95" s="10">
        <v>20</v>
      </c>
      <c r="K95" s="6">
        <v>0</v>
      </c>
      <c r="L95" s="6">
        <v>80</v>
      </c>
      <c r="M95" s="10">
        <v>70</v>
      </c>
      <c r="N95" s="6">
        <v>60</v>
      </c>
      <c r="O95" s="6">
        <v>90</v>
      </c>
      <c r="P95" s="6">
        <v>60</v>
      </c>
      <c r="Q95" s="10">
        <v>70</v>
      </c>
      <c r="R95" s="10">
        <v>100</v>
      </c>
      <c r="S95" s="10">
        <v>60</v>
      </c>
      <c r="T95" s="6">
        <v>50</v>
      </c>
      <c r="U95" s="10">
        <v>50</v>
      </c>
      <c r="V95" s="6">
        <v>75</v>
      </c>
      <c r="W95" s="6">
        <v>50</v>
      </c>
      <c r="X95" s="6">
        <v>40</v>
      </c>
      <c r="Y95" s="10">
        <v>40</v>
      </c>
      <c r="Z95" s="10">
        <v>50</v>
      </c>
      <c r="AA95" s="6">
        <v>60</v>
      </c>
      <c r="AB95" s="10">
        <v>20</v>
      </c>
      <c r="AC95" s="10">
        <v>50</v>
      </c>
      <c r="AD95" s="10">
        <v>85</v>
      </c>
      <c r="AE95" s="6">
        <v>40</v>
      </c>
      <c r="AF95" s="6">
        <v>60</v>
      </c>
      <c r="AG95" s="10">
        <v>80</v>
      </c>
      <c r="AK95" s="14">
        <f t="shared" si="11"/>
        <v>54.375</v>
      </c>
      <c r="AL95" s="20">
        <f t="shared" si="12"/>
        <v>23.026982769869591</v>
      </c>
      <c r="AM95" s="20">
        <f t="shared" si="10"/>
        <v>4.1357681951477696</v>
      </c>
      <c r="AN95" s="20">
        <f t="shared" si="13"/>
        <v>32</v>
      </c>
    </row>
    <row r="96" spans="2:40" x14ac:dyDescent="0.25">
      <c r="B96" s="6">
        <v>20</v>
      </c>
      <c r="C96" s="6">
        <v>10</v>
      </c>
      <c r="D96" s="6">
        <v>30</v>
      </c>
      <c r="E96" s="10">
        <v>90</v>
      </c>
      <c r="F96" s="6">
        <v>40</v>
      </c>
      <c r="G96" s="10">
        <v>10</v>
      </c>
      <c r="H96" s="10">
        <v>40</v>
      </c>
      <c r="I96" s="6">
        <v>50</v>
      </c>
      <c r="J96" s="10">
        <v>0</v>
      </c>
      <c r="K96" s="6">
        <v>0</v>
      </c>
      <c r="L96" s="6">
        <v>60</v>
      </c>
      <c r="M96" s="10">
        <v>70</v>
      </c>
      <c r="N96" s="6">
        <v>40</v>
      </c>
      <c r="O96" s="6">
        <v>80</v>
      </c>
      <c r="P96" s="6">
        <v>40</v>
      </c>
      <c r="Q96" s="10">
        <v>40</v>
      </c>
      <c r="R96" s="10">
        <v>100</v>
      </c>
      <c r="S96" s="10">
        <v>50</v>
      </c>
      <c r="T96" s="6">
        <v>0</v>
      </c>
      <c r="U96" s="10">
        <v>30</v>
      </c>
      <c r="V96" s="6">
        <v>75</v>
      </c>
      <c r="W96" s="6">
        <v>60</v>
      </c>
      <c r="X96" s="6">
        <v>30</v>
      </c>
      <c r="Y96" s="10">
        <v>20</v>
      </c>
      <c r="Z96" s="10">
        <v>50</v>
      </c>
      <c r="AA96" s="6">
        <v>50</v>
      </c>
      <c r="AB96" s="10">
        <v>10</v>
      </c>
      <c r="AC96" s="10">
        <v>50</v>
      </c>
      <c r="AD96" s="10">
        <v>85</v>
      </c>
      <c r="AE96" s="6">
        <v>20</v>
      </c>
      <c r="AF96" s="6">
        <v>20</v>
      </c>
      <c r="AG96" s="10">
        <v>80</v>
      </c>
      <c r="AK96" s="14">
        <f t="shared" si="11"/>
        <v>42.1875</v>
      </c>
      <c r="AL96" s="20">
        <f t="shared" si="12"/>
        <v>27.822522206577244</v>
      </c>
      <c r="AM96" s="20">
        <f t="shared" si="10"/>
        <v>4.9970725040589574</v>
      </c>
      <c r="AN96" s="20">
        <f t="shared" si="13"/>
        <v>32</v>
      </c>
    </row>
    <row r="97" spans="1:40" x14ac:dyDescent="0.25">
      <c r="B97" s="6">
        <v>10</v>
      </c>
      <c r="C97" s="6">
        <v>0</v>
      </c>
      <c r="D97" s="6">
        <v>10</v>
      </c>
      <c r="E97" s="10">
        <v>90</v>
      </c>
      <c r="F97" s="6">
        <v>50</v>
      </c>
      <c r="G97" s="10">
        <v>0</v>
      </c>
      <c r="H97" s="10">
        <v>30</v>
      </c>
      <c r="I97" s="6">
        <v>40</v>
      </c>
      <c r="J97" s="10">
        <v>0</v>
      </c>
      <c r="K97" s="6">
        <v>0</v>
      </c>
      <c r="L97" s="6">
        <v>50</v>
      </c>
      <c r="M97" s="10">
        <v>65</v>
      </c>
      <c r="N97" s="6">
        <v>40</v>
      </c>
      <c r="O97" s="6">
        <v>80</v>
      </c>
      <c r="P97" s="6">
        <v>30</v>
      </c>
      <c r="Q97" s="10">
        <v>30</v>
      </c>
      <c r="R97" s="10">
        <v>0</v>
      </c>
      <c r="S97" s="10">
        <v>30</v>
      </c>
      <c r="T97" s="6">
        <v>0</v>
      </c>
      <c r="U97" s="10">
        <v>10</v>
      </c>
      <c r="V97" s="6">
        <v>50</v>
      </c>
      <c r="W97" s="6">
        <v>50</v>
      </c>
      <c r="X97" s="6">
        <v>20</v>
      </c>
      <c r="Y97" s="10">
        <v>0</v>
      </c>
      <c r="Z97" s="10">
        <v>50</v>
      </c>
      <c r="AA97" s="6">
        <v>30</v>
      </c>
      <c r="AB97" s="10">
        <v>0</v>
      </c>
      <c r="AC97" s="10">
        <v>30</v>
      </c>
      <c r="AD97" s="10">
        <v>60</v>
      </c>
      <c r="AE97" s="6">
        <v>10</v>
      </c>
      <c r="AF97" s="6">
        <v>0</v>
      </c>
      <c r="AG97" s="10">
        <v>70</v>
      </c>
      <c r="AK97" s="14">
        <f t="shared" si="11"/>
        <v>29.21875</v>
      </c>
      <c r="AL97" s="20">
        <f t="shared" si="12"/>
        <v>26.521731047236255</v>
      </c>
      <c r="AM97" s="20">
        <f t="shared" si="10"/>
        <v>4.7634435150117609</v>
      </c>
      <c r="AN97" s="20">
        <f t="shared" si="13"/>
        <v>32</v>
      </c>
    </row>
    <row r="98" spans="1:40" x14ac:dyDescent="0.25">
      <c r="B98" s="6">
        <v>10</v>
      </c>
      <c r="C98" s="6">
        <v>0</v>
      </c>
      <c r="D98" s="6">
        <v>10</v>
      </c>
      <c r="E98" s="10">
        <v>90</v>
      </c>
      <c r="F98" s="6">
        <v>30</v>
      </c>
      <c r="G98" s="10">
        <v>0</v>
      </c>
      <c r="H98" s="10">
        <v>10</v>
      </c>
      <c r="I98" s="6">
        <v>40</v>
      </c>
      <c r="J98" s="10">
        <v>0</v>
      </c>
      <c r="K98" s="6">
        <v>0</v>
      </c>
      <c r="L98" s="6">
        <v>0</v>
      </c>
      <c r="M98" s="10">
        <v>60</v>
      </c>
      <c r="N98" s="6">
        <v>30</v>
      </c>
      <c r="O98" s="6">
        <v>70</v>
      </c>
      <c r="P98" s="6">
        <v>10</v>
      </c>
      <c r="Q98" s="10">
        <v>20</v>
      </c>
      <c r="R98" s="10">
        <v>100</v>
      </c>
      <c r="S98" s="10">
        <v>20</v>
      </c>
      <c r="T98" s="6">
        <v>0</v>
      </c>
      <c r="U98" s="10">
        <v>0</v>
      </c>
      <c r="V98" s="6">
        <v>50</v>
      </c>
      <c r="W98" s="6">
        <v>60</v>
      </c>
      <c r="X98" s="6">
        <v>10</v>
      </c>
      <c r="Y98" s="10">
        <v>0</v>
      </c>
      <c r="Z98" s="10">
        <v>50</v>
      </c>
      <c r="AA98" s="6">
        <v>0</v>
      </c>
      <c r="AB98" s="10">
        <v>0</v>
      </c>
      <c r="AC98" s="10">
        <v>30</v>
      </c>
      <c r="AD98" s="10">
        <v>75</v>
      </c>
      <c r="AE98" s="6">
        <v>0</v>
      </c>
      <c r="AF98" s="6">
        <v>0</v>
      </c>
      <c r="AG98" s="10">
        <v>60</v>
      </c>
      <c r="AK98" s="14">
        <f t="shared" si="11"/>
        <v>26.09375</v>
      </c>
      <c r="AL98" s="20">
        <f t="shared" si="12"/>
        <v>30.180488650141012</v>
      </c>
      <c r="AM98" s="20">
        <f t="shared" si="10"/>
        <v>5.4205757793242286</v>
      </c>
      <c r="AN98" s="20">
        <f t="shared" si="13"/>
        <v>32</v>
      </c>
    </row>
    <row r="99" spans="1:40" x14ac:dyDescent="0.25">
      <c r="B99" s="6">
        <v>0</v>
      </c>
      <c r="C99" s="6">
        <v>0</v>
      </c>
      <c r="D99" s="6">
        <v>0</v>
      </c>
      <c r="E99" s="10">
        <v>90</v>
      </c>
      <c r="F99" s="6">
        <v>30</v>
      </c>
      <c r="G99" s="10">
        <v>0</v>
      </c>
      <c r="H99" s="10">
        <v>0</v>
      </c>
      <c r="I99" s="6">
        <v>50</v>
      </c>
      <c r="J99" s="10">
        <v>0</v>
      </c>
      <c r="K99" s="6">
        <v>0</v>
      </c>
      <c r="L99" s="6">
        <v>0</v>
      </c>
      <c r="M99" s="10">
        <v>55</v>
      </c>
      <c r="N99" s="6">
        <v>20</v>
      </c>
      <c r="O99" s="6">
        <v>70</v>
      </c>
      <c r="P99" s="6">
        <v>10</v>
      </c>
      <c r="Q99" s="10">
        <v>10</v>
      </c>
      <c r="R99" s="10">
        <v>100</v>
      </c>
      <c r="S99" s="10">
        <v>0</v>
      </c>
      <c r="T99" s="6">
        <v>0</v>
      </c>
      <c r="U99" s="10">
        <v>0</v>
      </c>
      <c r="V99" s="6">
        <v>25</v>
      </c>
      <c r="W99" s="6">
        <v>70</v>
      </c>
      <c r="X99" s="6">
        <v>10</v>
      </c>
      <c r="Y99" s="10">
        <v>0</v>
      </c>
      <c r="Z99" s="10">
        <v>60</v>
      </c>
      <c r="AA99" s="6">
        <v>0</v>
      </c>
      <c r="AB99" s="10">
        <v>0</v>
      </c>
      <c r="AC99" s="10">
        <v>20</v>
      </c>
      <c r="AD99" s="10">
        <v>70</v>
      </c>
      <c r="AE99" s="6">
        <v>0</v>
      </c>
      <c r="AF99" s="6">
        <v>0</v>
      </c>
      <c r="AG99" s="10">
        <v>60</v>
      </c>
      <c r="AK99" s="14">
        <f t="shared" si="11"/>
        <v>23.4375</v>
      </c>
      <c r="AL99" s="20">
        <f t="shared" si="12"/>
        <v>31.403654502764997</v>
      </c>
      <c r="AM99" s="20">
        <f t="shared" si="10"/>
        <v>5.6402628517135973</v>
      </c>
      <c r="AN99" s="20">
        <f t="shared" si="13"/>
        <v>32</v>
      </c>
    </row>
    <row r="100" spans="1:40" x14ac:dyDescent="0.25">
      <c r="B100" s="6">
        <v>0</v>
      </c>
      <c r="C100" s="6">
        <v>0</v>
      </c>
      <c r="D100" s="6">
        <v>0</v>
      </c>
      <c r="E100" s="10">
        <v>90</v>
      </c>
      <c r="F100" s="6">
        <v>0</v>
      </c>
      <c r="G100" s="10">
        <v>0</v>
      </c>
      <c r="H100" s="10">
        <v>0</v>
      </c>
      <c r="I100" s="6">
        <v>60</v>
      </c>
      <c r="J100" s="10">
        <v>0</v>
      </c>
      <c r="K100" s="6">
        <v>0</v>
      </c>
      <c r="L100" s="6">
        <v>0</v>
      </c>
      <c r="M100" s="10">
        <v>55</v>
      </c>
      <c r="N100" s="6">
        <v>20</v>
      </c>
      <c r="O100" s="6">
        <v>60</v>
      </c>
      <c r="P100" s="6">
        <v>10</v>
      </c>
      <c r="Q100" s="10">
        <v>0</v>
      </c>
      <c r="R100" s="10">
        <v>0</v>
      </c>
      <c r="S100" s="10">
        <v>0</v>
      </c>
      <c r="T100" s="6">
        <v>0</v>
      </c>
      <c r="U100" s="10">
        <v>0</v>
      </c>
      <c r="V100" s="6">
        <v>20</v>
      </c>
      <c r="W100" s="6">
        <v>50</v>
      </c>
      <c r="X100" s="6">
        <v>10</v>
      </c>
      <c r="Y100" s="10">
        <v>0</v>
      </c>
      <c r="Z100" s="10">
        <v>10</v>
      </c>
      <c r="AA100" s="6">
        <v>0</v>
      </c>
      <c r="AB100" s="10">
        <v>0</v>
      </c>
      <c r="AC100" s="10">
        <v>20</v>
      </c>
      <c r="AD100" s="10">
        <v>60</v>
      </c>
      <c r="AE100" s="6">
        <v>0</v>
      </c>
      <c r="AF100" s="6">
        <v>0</v>
      </c>
      <c r="AG100" s="10">
        <v>50</v>
      </c>
      <c r="AK100" s="14">
        <f t="shared" si="11"/>
        <v>16.09375</v>
      </c>
      <c r="AL100" s="20">
        <f t="shared" si="12"/>
        <v>25.486694030035459</v>
      </c>
      <c r="AM100" s="20">
        <f t="shared" si="10"/>
        <v>4.5775453789285194</v>
      </c>
      <c r="AN100" s="20">
        <f t="shared" si="13"/>
        <v>32</v>
      </c>
    </row>
    <row r="101" spans="1:40" x14ac:dyDescent="0.25">
      <c r="A101" s="13" t="s">
        <v>91</v>
      </c>
      <c r="B101" s="18">
        <v>132</v>
      </c>
      <c r="C101" s="18">
        <v>126</v>
      </c>
      <c r="D101" s="18">
        <v>91</v>
      </c>
      <c r="E101" s="18">
        <v>163</v>
      </c>
      <c r="F101" s="18">
        <v>60</v>
      </c>
      <c r="G101" s="18">
        <v>69</v>
      </c>
      <c r="H101" s="18">
        <v>111</v>
      </c>
      <c r="I101" s="18">
        <v>60</v>
      </c>
      <c r="J101" s="18">
        <v>128</v>
      </c>
      <c r="K101" s="18">
        <v>106</v>
      </c>
      <c r="L101" s="18">
        <v>83</v>
      </c>
      <c r="M101" s="18">
        <v>66</v>
      </c>
      <c r="N101" s="18">
        <v>66</v>
      </c>
      <c r="O101" s="18">
        <v>137</v>
      </c>
      <c r="P101" s="18">
        <v>168</v>
      </c>
      <c r="Q101" s="18">
        <v>114</v>
      </c>
      <c r="R101" s="18">
        <v>150</v>
      </c>
      <c r="S101" s="18">
        <v>78</v>
      </c>
      <c r="T101" s="18">
        <v>159</v>
      </c>
      <c r="U101" s="18">
        <v>95</v>
      </c>
      <c r="V101" s="18">
        <v>125</v>
      </c>
      <c r="W101" s="18">
        <v>74</v>
      </c>
      <c r="X101" s="18">
        <v>63</v>
      </c>
      <c r="Y101" s="18">
        <v>77</v>
      </c>
      <c r="Z101" s="20">
        <v>60</v>
      </c>
      <c r="AA101" s="18">
        <v>60</v>
      </c>
      <c r="AB101" s="18">
        <v>73</v>
      </c>
      <c r="AC101" s="18">
        <v>124</v>
      </c>
      <c r="AD101" s="18">
        <v>60</v>
      </c>
      <c r="AE101" s="18">
        <v>165</v>
      </c>
      <c r="AF101" s="18">
        <v>60</v>
      </c>
      <c r="AG101" s="18">
        <v>87</v>
      </c>
      <c r="AK101" s="14">
        <f t="shared" si="11"/>
        <v>99.6875</v>
      </c>
      <c r="AL101" s="20">
        <f t="shared" si="12"/>
        <v>36.556132268767342</v>
      </c>
      <c r="AM101" s="20">
        <f t="shared" si="10"/>
        <v>6.5656751770626913</v>
      </c>
      <c r="AN101" s="20">
        <f t="shared" si="13"/>
        <v>32</v>
      </c>
    </row>
    <row r="102" spans="1:40" x14ac:dyDescent="0.25">
      <c r="D102" s="18"/>
      <c r="E102" s="18"/>
      <c r="AL102" s="20"/>
      <c r="AM102" s="20"/>
      <c r="AN102" s="20"/>
    </row>
    <row r="103" spans="1:40" s="22" customFormat="1" x14ac:dyDescent="0.25">
      <c r="AK103" s="23"/>
    </row>
    <row r="104" spans="1:40" s="22" customFormat="1" x14ac:dyDescent="0.25">
      <c r="AK104" s="23"/>
    </row>
    <row r="105" spans="1:40" x14ac:dyDescent="0.25">
      <c r="AL105" s="20"/>
      <c r="AM105" s="20"/>
      <c r="AN105" s="20"/>
    </row>
    <row r="106" spans="1:40" x14ac:dyDescent="0.25">
      <c r="A106" s="13" t="s">
        <v>73</v>
      </c>
      <c r="AL106" s="20"/>
      <c r="AM106" s="20"/>
      <c r="AN106" s="20"/>
    </row>
    <row r="107" spans="1:40" x14ac:dyDescent="0.25">
      <c r="B107" s="13" t="s">
        <v>106</v>
      </c>
      <c r="AL107" s="20"/>
      <c r="AM107" s="20"/>
      <c r="AN107" s="20"/>
    </row>
    <row r="108" spans="1:40" x14ac:dyDescent="0.25">
      <c r="B108" s="13" t="s">
        <v>41</v>
      </c>
      <c r="C108" s="13" t="s">
        <v>42</v>
      </c>
      <c r="D108" s="13" t="s">
        <v>61</v>
      </c>
      <c r="E108" s="13" t="s">
        <v>64</v>
      </c>
      <c r="F108" s="13" t="s">
        <v>65</v>
      </c>
      <c r="G108" s="13" t="s">
        <v>66</v>
      </c>
      <c r="H108" s="13" t="s">
        <v>82</v>
      </c>
      <c r="I108" s="13" t="s">
        <v>85</v>
      </c>
      <c r="J108" s="13" t="s">
        <v>93</v>
      </c>
      <c r="K108" s="13" t="s">
        <v>96</v>
      </c>
      <c r="L108" s="13" t="s">
        <v>98</v>
      </c>
      <c r="M108" s="13" t="s">
        <v>102</v>
      </c>
      <c r="N108" s="13" t="s">
        <v>112</v>
      </c>
      <c r="O108" s="13" t="s">
        <v>121</v>
      </c>
      <c r="P108" s="13" t="s">
        <v>122</v>
      </c>
      <c r="Q108" s="13" t="s">
        <v>132</v>
      </c>
      <c r="AK108" s="15" t="s">
        <v>75</v>
      </c>
      <c r="AL108" s="13" t="s">
        <v>76</v>
      </c>
      <c r="AM108" s="13" t="s">
        <v>77</v>
      </c>
      <c r="AN108" s="13" t="s">
        <v>78</v>
      </c>
    </row>
    <row r="109" spans="1:40" x14ac:dyDescent="0.25">
      <c r="B109" s="10">
        <v>80</v>
      </c>
      <c r="C109" s="10">
        <v>50</v>
      </c>
      <c r="D109" s="10">
        <v>70</v>
      </c>
      <c r="E109" s="6">
        <v>90</v>
      </c>
      <c r="F109" s="10">
        <v>50</v>
      </c>
      <c r="G109" s="6">
        <v>50</v>
      </c>
      <c r="H109" s="10">
        <v>80</v>
      </c>
      <c r="I109" s="10">
        <v>50</v>
      </c>
      <c r="J109" s="10">
        <v>50</v>
      </c>
      <c r="K109" s="6">
        <v>20</v>
      </c>
      <c r="L109" s="10">
        <v>100</v>
      </c>
      <c r="M109" s="6">
        <v>30</v>
      </c>
      <c r="N109" s="10">
        <v>90</v>
      </c>
      <c r="O109" s="10">
        <v>100</v>
      </c>
      <c r="P109" s="6">
        <v>60</v>
      </c>
      <c r="Q109" s="6">
        <v>90</v>
      </c>
      <c r="AK109" s="14">
        <f>AVERAGE(B109:U109)</f>
        <v>66.25</v>
      </c>
      <c r="AL109" s="20">
        <f>STDEV(B109:U109)</f>
        <v>24.731895735399391</v>
      </c>
      <c r="AM109" s="20">
        <f t="shared" si="10"/>
        <v>6.385748020222672</v>
      </c>
      <c r="AN109" s="20">
        <f>COUNT(B109:U109)</f>
        <v>16</v>
      </c>
    </row>
    <row r="110" spans="1:40" x14ac:dyDescent="0.25">
      <c r="B110" s="10">
        <v>90</v>
      </c>
      <c r="C110" s="10">
        <v>80</v>
      </c>
      <c r="D110" s="10">
        <v>70</v>
      </c>
      <c r="E110" s="6">
        <v>20</v>
      </c>
      <c r="F110" s="10">
        <v>70</v>
      </c>
      <c r="G110" s="6">
        <v>100</v>
      </c>
      <c r="H110" s="10">
        <v>70</v>
      </c>
      <c r="I110" s="10">
        <v>40</v>
      </c>
      <c r="J110" s="10">
        <v>25</v>
      </c>
      <c r="K110" s="6">
        <v>70</v>
      </c>
      <c r="L110" s="10">
        <v>90</v>
      </c>
      <c r="M110" s="6">
        <v>40</v>
      </c>
      <c r="N110" s="10">
        <v>70</v>
      </c>
      <c r="O110" s="10">
        <v>70</v>
      </c>
      <c r="P110" s="6">
        <v>100</v>
      </c>
      <c r="Q110" s="6">
        <v>90</v>
      </c>
      <c r="AK110" s="14">
        <f t="shared" ref="AK110:AK159" si="14">AVERAGE(B110:V110)</f>
        <v>68.4375</v>
      </c>
      <c r="AL110" s="20">
        <f t="shared" ref="AL110:AL159" si="15">STDEV(B110:V110)</f>
        <v>25.014579082340493</v>
      </c>
      <c r="AM110" s="20">
        <f t="shared" si="10"/>
        <v>6.4587365465528759</v>
      </c>
      <c r="AN110" s="20">
        <f t="shared" ref="AN109:AN159" si="16">COUNT(B110:V110)</f>
        <v>16</v>
      </c>
    </row>
    <row r="111" spans="1:40" x14ac:dyDescent="0.25">
      <c r="B111" s="10">
        <v>90</v>
      </c>
      <c r="C111" s="10">
        <v>100</v>
      </c>
      <c r="D111" s="10">
        <v>100</v>
      </c>
      <c r="E111" s="6">
        <v>80</v>
      </c>
      <c r="F111" s="10">
        <v>70</v>
      </c>
      <c r="G111" s="6">
        <v>100</v>
      </c>
      <c r="H111" s="10">
        <v>90</v>
      </c>
      <c r="I111" s="10">
        <v>40</v>
      </c>
      <c r="J111" s="10">
        <v>50</v>
      </c>
      <c r="K111" s="6">
        <v>100</v>
      </c>
      <c r="L111" s="10">
        <v>100</v>
      </c>
      <c r="M111" s="6">
        <v>50</v>
      </c>
      <c r="N111" s="10">
        <v>80</v>
      </c>
      <c r="O111" s="10">
        <v>100</v>
      </c>
      <c r="P111" s="6">
        <v>30</v>
      </c>
      <c r="Q111" s="6">
        <v>90</v>
      </c>
      <c r="AK111" s="14">
        <f t="shared" si="14"/>
        <v>79.375</v>
      </c>
      <c r="AL111" s="20">
        <f t="shared" si="15"/>
        <v>24.074537032585557</v>
      </c>
      <c r="AM111" s="20">
        <f t="shared" si="10"/>
        <v>6.2160187329905057</v>
      </c>
      <c r="AN111" s="20">
        <f t="shared" si="16"/>
        <v>16</v>
      </c>
    </row>
    <row r="112" spans="1:40" x14ac:dyDescent="0.25">
      <c r="B112" s="10"/>
      <c r="C112" s="10"/>
      <c r="D112" s="10"/>
      <c r="E112" s="6"/>
      <c r="F112" s="10"/>
      <c r="G112" s="6"/>
      <c r="H112" s="10"/>
      <c r="I112" s="10"/>
      <c r="J112" s="10"/>
      <c r="K112" s="6"/>
      <c r="L112" s="10"/>
      <c r="M112" s="6"/>
      <c r="N112" s="10"/>
      <c r="O112" s="10"/>
      <c r="P112" s="6"/>
      <c r="Q112" s="6"/>
      <c r="AL112" s="20"/>
      <c r="AM112" s="20"/>
      <c r="AN112" s="20"/>
    </row>
    <row r="113" spans="1:40" x14ac:dyDescent="0.25">
      <c r="B113" s="10">
        <v>90</v>
      </c>
      <c r="C113" s="10">
        <v>70</v>
      </c>
      <c r="D113" s="10">
        <v>80</v>
      </c>
      <c r="E113" s="6">
        <v>0</v>
      </c>
      <c r="F113" s="10">
        <v>80</v>
      </c>
      <c r="G113" s="6">
        <v>0</v>
      </c>
      <c r="H113" s="10">
        <v>90</v>
      </c>
      <c r="I113" s="10">
        <v>20</v>
      </c>
      <c r="J113" s="10">
        <v>50</v>
      </c>
      <c r="K113" s="6">
        <v>80</v>
      </c>
      <c r="L113" s="10">
        <v>90</v>
      </c>
      <c r="M113" s="6">
        <v>30</v>
      </c>
      <c r="N113" s="10">
        <v>70</v>
      </c>
      <c r="O113" s="10">
        <v>100</v>
      </c>
      <c r="P113" s="6">
        <v>60</v>
      </c>
      <c r="Q113" s="6">
        <v>90</v>
      </c>
      <c r="AK113" s="14">
        <f t="shared" si="14"/>
        <v>62.5</v>
      </c>
      <c r="AL113" s="20">
        <f t="shared" si="15"/>
        <v>32.964627506869647</v>
      </c>
      <c r="AM113" s="20">
        <f t="shared" si="10"/>
        <v>8.5114302232024706</v>
      </c>
      <c r="AN113" s="20">
        <f t="shared" si="16"/>
        <v>16</v>
      </c>
    </row>
    <row r="114" spans="1:40" x14ac:dyDescent="0.25">
      <c r="B114" s="10">
        <v>50</v>
      </c>
      <c r="C114" s="10">
        <v>0</v>
      </c>
      <c r="D114" s="10">
        <v>80</v>
      </c>
      <c r="E114" s="6">
        <v>0</v>
      </c>
      <c r="F114" s="10">
        <v>50</v>
      </c>
      <c r="G114" s="6">
        <v>0</v>
      </c>
      <c r="H114" s="10">
        <v>90</v>
      </c>
      <c r="I114" s="10">
        <v>30</v>
      </c>
      <c r="J114" s="10">
        <v>40</v>
      </c>
      <c r="K114" s="6">
        <v>70</v>
      </c>
      <c r="L114" s="10">
        <v>80</v>
      </c>
      <c r="M114" s="6">
        <v>35</v>
      </c>
      <c r="N114" s="10">
        <v>70</v>
      </c>
      <c r="O114" s="10">
        <v>90</v>
      </c>
      <c r="P114" s="6">
        <v>20</v>
      </c>
      <c r="Q114" s="6">
        <v>90</v>
      </c>
      <c r="AK114" s="14">
        <f t="shared" si="14"/>
        <v>49.6875</v>
      </c>
      <c r="AL114" s="20">
        <f t="shared" si="15"/>
        <v>33.189795118379386</v>
      </c>
      <c r="AM114" s="20">
        <f t="shared" si="10"/>
        <v>8.5695682505013053</v>
      </c>
      <c r="AN114" s="20">
        <f t="shared" si="16"/>
        <v>16</v>
      </c>
    </row>
    <row r="115" spans="1:40" x14ac:dyDescent="0.25">
      <c r="B115" s="10">
        <v>0</v>
      </c>
      <c r="C115" s="10">
        <v>0</v>
      </c>
      <c r="D115" s="10">
        <v>50</v>
      </c>
      <c r="E115" s="6">
        <v>0</v>
      </c>
      <c r="F115" s="10">
        <v>60</v>
      </c>
      <c r="G115" s="6">
        <v>0</v>
      </c>
      <c r="H115" s="10">
        <v>90</v>
      </c>
      <c r="I115" s="10">
        <v>30</v>
      </c>
      <c r="J115" s="10">
        <v>40</v>
      </c>
      <c r="K115" s="6">
        <v>0</v>
      </c>
      <c r="L115" s="10">
        <v>60</v>
      </c>
      <c r="M115" s="6">
        <v>30</v>
      </c>
      <c r="N115" s="10">
        <v>70</v>
      </c>
      <c r="O115" s="10">
        <v>80</v>
      </c>
      <c r="P115" s="6">
        <v>0</v>
      </c>
      <c r="Q115" s="6">
        <v>60</v>
      </c>
      <c r="AK115" s="14">
        <f t="shared" si="14"/>
        <v>35.625</v>
      </c>
      <c r="AL115" s="20">
        <f t="shared" si="15"/>
        <v>32.448677425538726</v>
      </c>
      <c r="AM115" s="20">
        <f t="shared" si="10"/>
        <v>8.378212485037869</v>
      </c>
      <c r="AN115" s="20">
        <f t="shared" si="16"/>
        <v>16</v>
      </c>
    </row>
    <row r="116" spans="1:40" x14ac:dyDescent="0.25">
      <c r="B116" s="10">
        <v>0</v>
      </c>
      <c r="C116" s="10">
        <v>0</v>
      </c>
      <c r="D116" s="10">
        <v>50</v>
      </c>
      <c r="E116" s="6">
        <v>0</v>
      </c>
      <c r="F116" s="10">
        <v>40</v>
      </c>
      <c r="G116" s="6">
        <v>0</v>
      </c>
      <c r="H116" s="10">
        <v>70</v>
      </c>
      <c r="I116" s="10">
        <v>10</v>
      </c>
      <c r="J116" s="10">
        <v>35</v>
      </c>
      <c r="K116" s="6">
        <v>0</v>
      </c>
      <c r="L116" s="10">
        <v>70</v>
      </c>
      <c r="M116" s="6">
        <v>18</v>
      </c>
      <c r="N116" s="10">
        <v>60</v>
      </c>
      <c r="O116" s="10">
        <v>90</v>
      </c>
      <c r="P116" s="6">
        <v>50</v>
      </c>
      <c r="Q116" s="6">
        <v>60</v>
      </c>
      <c r="AK116" s="14">
        <f t="shared" si="14"/>
        <v>34.5625</v>
      </c>
      <c r="AL116" s="20">
        <f t="shared" si="15"/>
        <v>30.806858002724002</v>
      </c>
      <c r="AM116" s="20">
        <f t="shared" si="10"/>
        <v>7.9542965329017825</v>
      </c>
      <c r="AN116" s="20">
        <f t="shared" si="16"/>
        <v>16</v>
      </c>
    </row>
    <row r="117" spans="1:40" x14ac:dyDescent="0.25">
      <c r="B117" s="10">
        <v>0</v>
      </c>
      <c r="C117" s="10">
        <v>0</v>
      </c>
      <c r="D117" s="10">
        <v>10</v>
      </c>
      <c r="E117" s="6">
        <v>0</v>
      </c>
      <c r="F117" s="10">
        <v>30</v>
      </c>
      <c r="G117" s="6">
        <v>0</v>
      </c>
      <c r="H117" s="10">
        <v>70</v>
      </c>
      <c r="I117" s="10">
        <v>10</v>
      </c>
      <c r="J117" s="10">
        <v>25</v>
      </c>
      <c r="K117" s="6">
        <v>0</v>
      </c>
      <c r="L117" s="10">
        <v>60</v>
      </c>
      <c r="M117" s="6">
        <v>45</v>
      </c>
      <c r="N117" s="10">
        <v>60</v>
      </c>
      <c r="O117" s="10">
        <v>80</v>
      </c>
      <c r="P117" s="6">
        <v>50</v>
      </c>
      <c r="Q117" s="6">
        <v>0</v>
      </c>
      <c r="AK117" s="14">
        <f t="shared" si="14"/>
        <v>27.5</v>
      </c>
      <c r="AL117" s="20">
        <f t="shared" si="15"/>
        <v>29.040202019499336</v>
      </c>
      <c r="AM117" s="20">
        <f t="shared" si="10"/>
        <v>7.4981479194679945</v>
      </c>
      <c r="AN117" s="20">
        <f t="shared" si="16"/>
        <v>16</v>
      </c>
    </row>
    <row r="118" spans="1:40" x14ac:dyDescent="0.25">
      <c r="B118" s="10">
        <v>0</v>
      </c>
      <c r="C118" s="10">
        <v>0</v>
      </c>
      <c r="D118" s="10">
        <v>10</v>
      </c>
      <c r="E118" s="6">
        <v>0</v>
      </c>
      <c r="F118" s="10">
        <v>40</v>
      </c>
      <c r="G118" s="6">
        <v>0</v>
      </c>
      <c r="H118" s="10">
        <v>70</v>
      </c>
      <c r="I118" s="10">
        <v>10</v>
      </c>
      <c r="J118" s="10">
        <v>20</v>
      </c>
      <c r="K118" s="6">
        <v>0</v>
      </c>
      <c r="L118" s="10">
        <v>60</v>
      </c>
      <c r="M118" s="6">
        <v>50</v>
      </c>
      <c r="N118" s="10">
        <v>60</v>
      </c>
      <c r="O118" s="10">
        <v>70</v>
      </c>
      <c r="P118" s="6">
        <v>90</v>
      </c>
      <c r="Q118" s="6">
        <v>0</v>
      </c>
      <c r="AK118" s="14">
        <f t="shared" si="14"/>
        <v>30</v>
      </c>
      <c r="AL118" s="20">
        <f t="shared" si="15"/>
        <v>32.041639575194445</v>
      </c>
      <c r="AM118" s="20">
        <f t="shared" si="10"/>
        <v>8.2731157639939052</v>
      </c>
      <c r="AN118" s="20">
        <f t="shared" si="16"/>
        <v>16</v>
      </c>
    </row>
    <row r="119" spans="1:40" x14ac:dyDescent="0.25">
      <c r="B119" s="10">
        <v>0</v>
      </c>
      <c r="C119" s="10">
        <v>0</v>
      </c>
      <c r="D119" s="10">
        <v>10</v>
      </c>
      <c r="E119" s="6">
        <v>0</v>
      </c>
      <c r="F119" s="10">
        <v>20</v>
      </c>
      <c r="G119" s="6">
        <v>0</v>
      </c>
      <c r="H119" s="10">
        <v>60</v>
      </c>
      <c r="I119" s="10">
        <v>10</v>
      </c>
      <c r="J119" s="10">
        <v>15</v>
      </c>
      <c r="K119" s="6">
        <v>0</v>
      </c>
      <c r="L119" s="10">
        <v>60</v>
      </c>
      <c r="M119" s="6">
        <v>45</v>
      </c>
      <c r="N119" s="10">
        <v>60</v>
      </c>
      <c r="O119" s="10">
        <v>70</v>
      </c>
      <c r="P119" s="6">
        <v>50</v>
      </c>
      <c r="Q119" s="6">
        <v>0</v>
      </c>
      <c r="AK119" s="14">
        <f t="shared" si="14"/>
        <v>25</v>
      </c>
      <c r="AL119" s="20">
        <f t="shared" si="15"/>
        <v>27.141603981096377</v>
      </c>
      <c r="AM119" s="20">
        <f t="shared" si="10"/>
        <v>7.0079320138762125</v>
      </c>
      <c r="AN119" s="20">
        <f t="shared" si="16"/>
        <v>16</v>
      </c>
    </row>
    <row r="120" spans="1:40" x14ac:dyDescent="0.25">
      <c r="B120" s="10"/>
      <c r="C120" s="10"/>
      <c r="D120" s="10"/>
      <c r="E120" s="6"/>
      <c r="F120" s="10"/>
      <c r="G120" s="6"/>
      <c r="H120" s="10"/>
      <c r="I120" s="10"/>
      <c r="J120" s="10"/>
      <c r="K120" s="6"/>
      <c r="L120" s="10"/>
      <c r="M120" s="6"/>
      <c r="N120" s="10"/>
      <c r="O120" s="10"/>
      <c r="P120" s="6"/>
      <c r="Q120" s="6"/>
      <c r="AL120" s="20"/>
      <c r="AM120" s="20"/>
      <c r="AN120" s="20"/>
    </row>
    <row r="121" spans="1:40" x14ac:dyDescent="0.25">
      <c r="B121" s="10">
        <v>50</v>
      </c>
      <c r="C121" s="10">
        <v>70</v>
      </c>
      <c r="D121" s="10">
        <v>60</v>
      </c>
      <c r="E121" s="6">
        <v>70</v>
      </c>
      <c r="F121" s="10">
        <v>70</v>
      </c>
      <c r="G121" s="6">
        <v>50</v>
      </c>
      <c r="H121" s="10">
        <v>50</v>
      </c>
      <c r="I121" s="10">
        <v>20</v>
      </c>
      <c r="J121" s="10">
        <v>0</v>
      </c>
      <c r="K121" s="6">
        <v>90</v>
      </c>
      <c r="L121" s="10">
        <v>90</v>
      </c>
      <c r="M121" s="6">
        <v>35</v>
      </c>
      <c r="N121" s="10">
        <v>70</v>
      </c>
      <c r="O121" s="10">
        <v>50</v>
      </c>
      <c r="P121" s="6">
        <v>20</v>
      </c>
      <c r="Q121" s="6">
        <v>100</v>
      </c>
      <c r="AK121" s="14">
        <f t="shared" si="14"/>
        <v>55.9375</v>
      </c>
      <c r="AL121" s="20">
        <f t="shared" si="15"/>
        <v>27.52082544789188</v>
      </c>
      <c r="AM121" s="20">
        <f t="shared" si="10"/>
        <v>7.1058465755711016</v>
      </c>
      <c r="AN121" s="20">
        <f t="shared" si="16"/>
        <v>16</v>
      </c>
    </row>
    <row r="122" spans="1:40" x14ac:dyDescent="0.25">
      <c r="B122" s="10">
        <v>30</v>
      </c>
      <c r="C122" s="10">
        <v>50</v>
      </c>
      <c r="D122" s="10">
        <v>60</v>
      </c>
      <c r="E122" s="6">
        <v>50</v>
      </c>
      <c r="F122" s="10">
        <v>60</v>
      </c>
      <c r="G122" s="6">
        <v>0</v>
      </c>
      <c r="H122" s="10">
        <v>50</v>
      </c>
      <c r="I122" s="10">
        <v>20</v>
      </c>
      <c r="J122" s="10">
        <v>0</v>
      </c>
      <c r="K122" s="6">
        <v>60</v>
      </c>
      <c r="L122" s="10">
        <v>80</v>
      </c>
      <c r="M122" s="6">
        <v>50</v>
      </c>
      <c r="N122" s="10">
        <v>50</v>
      </c>
      <c r="O122" s="10">
        <v>50</v>
      </c>
      <c r="P122" s="6">
        <v>80</v>
      </c>
      <c r="Q122" s="6">
        <v>30</v>
      </c>
      <c r="AK122" s="14">
        <f t="shared" si="14"/>
        <v>45</v>
      </c>
      <c r="AL122" s="20">
        <f t="shared" si="15"/>
        <v>23.664319132398465</v>
      </c>
      <c r="AM122" s="20">
        <f t="shared" si="10"/>
        <v>6.1101009266077861</v>
      </c>
      <c r="AN122" s="20">
        <f t="shared" si="16"/>
        <v>16</v>
      </c>
    </row>
    <row r="123" spans="1:40" x14ac:dyDescent="0.25">
      <c r="B123" s="10">
        <v>20</v>
      </c>
      <c r="C123" s="10">
        <v>50</v>
      </c>
      <c r="D123" s="10">
        <v>60</v>
      </c>
      <c r="E123" s="6">
        <v>0</v>
      </c>
      <c r="F123" s="10">
        <v>60</v>
      </c>
      <c r="G123" s="6">
        <v>100</v>
      </c>
      <c r="H123" s="10">
        <v>50</v>
      </c>
      <c r="I123" s="10">
        <v>10</v>
      </c>
      <c r="J123" s="10">
        <v>0</v>
      </c>
      <c r="K123" s="6">
        <v>30</v>
      </c>
      <c r="L123" s="10">
        <v>70</v>
      </c>
      <c r="M123" s="6">
        <v>30</v>
      </c>
      <c r="N123" s="10">
        <v>50</v>
      </c>
      <c r="O123" s="10">
        <v>40</v>
      </c>
      <c r="P123" s="6">
        <v>70</v>
      </c>
      <c r="Q123" s="6">
        <v>0</v>
      </c>
      <c r="AK123" s="14">
        <f t="shared" si="14"/>
        <v>40</v>
      </c>
      <c r="AL123" s="20">
        <f t="shared" si="15"/>
        <v>29.211869733608861</v>
      </c>
      <c r="AM123" s="20">
        <f t="shared" si="10"/>
        <v>7.5424723326565069</v>
      </c>
      <c r="AN123" s="20">
        <f t="shared" si="16"/>
        <v>16</v>
      </c>
    </row>
    <row r="124" spans="1:40" x14ac:dyDescent="0.25">
      <c r="B124" s="10">
        <v>10</v>
      </c>
      <c r="C124" s="10">
        <v>50</v>
      </c>
      <c r="D124" s="10">
        <v>60</v>
      </c>
      <c r="E124" s="6">
        <v>0</v>
      </c>
      <c r="F124" s="10">
        <v>50</v>
      </c>
      <c r="G124" s="6">
        <v>0</v>
      </c>
      <c r="H124" s="10">
        <v>50</v>
      </c>
      <c r="I124" s="10">
        <v>10</v>
      </c>
      <c r="J124" s="10">
        <v>0</v>
      </c>
      <c r="K124" s="6">
        <v>10</v>
      </c>
      <c r="L124" s="10">
        <v>60</v>
      </c>
      <c r="M124" s="6">
        <v>25</v>
      </c>
      <c r="N124" s="10">
        <v>50</v>
      </c>
      <c r="O124" s="10">
        <v>40</v>
      </c>
      <c r="P124" s="6">
        <v>40</v>
      </c>
      <c r="Q124" s="6">
        <v>0</v>
      </c>
      <c r="AK124" s="14">
        <f t="shared" si="14"/>
        <v>28.4375</v>
      </c>
      <c r="AL124" s="20">
        <f t="shared" si="15"/>
        <v>23.644502532301246</v>
      </c>
      <c r="AM124" s="20">
        <f t="shared" si="10"/>
        <v>6.1049843024641213</v>
      </c>
      <c r="AN124" s="20">
        <f t="shared" si="16"/>
        <v>16</v>
      </c>
    </row>
    <row r="125" spans="1:40" x14ac:dyDescent="0.25">
      <c r="B125" s="10">
        <v>0</v>
      </c>
      <c r="C125" s="10">
        <v>0</v>
      </c>
      <c r="D125" s="10">
        <v>40</v>
      </c>
      <c r="E125" s="6">
        <v>0</v>
      </c>
      <c r="F125" s="10">
        <v>50</v>
      </c>
      <c r="G125" s="6">
        <v>50</v>
      </c>
      <c r="H125" s="10">
        <v>40</v>
      </c>
      <c r="I125" s="10">
        <v>20</v>
      </c>
      <c r="J125" s="10">
        <v>0</v>
      </c>
      <c r="K125" s="6">
        <v>0</v>
      </c>
      <c r="L125" s="10">
        <v>60</v>
      </c>
      <c r="M125" s="6">
        <v>35</v>
      </c>
      <c r="N125" s="10">
        <v>60</v>
      </c>
      <c r="O125" s="10">
        <v>0</v>
      </c>
      <c r="P125" s="6">
        <v>60</v>
      </c>
      <c r="Q125" s="6">
        <v>0</v>
      </c>
      <c r="AK125" s="14">
        <f t="shared" si="14"/>
        <v>25.9375</v>
      </c>
      <c r="AL125" s="20">
        <f t="shared" si="15"/>
        <v>25.639731537856111</v>
      </c>
      <c r="AM125" s="20">
        <f t="shared" si="10"/>
        <v>6.6201502164897201</v>
      </c>
      <c r="AN125" s="20">
        <f t="shared" si="16"/>
        <v>16</v>
      </c>
    </row>
    <row r="126" spans="1:40" x14ac:dyDescent="0.25">
      <c r="B126" s="10">
        <v>0</v>
      </c>
      <c r="C126" s="10">
        <v>0</v>
      </c>
      <c r="D126" s="10">
        <v>50</v>
      </c>
      <c r="E126" s="6">
        <v>0</v>
      </c>
      <c r="F126" s="10">
        <v>40</v>
      </c>
      <c r="G126" s="6">
        <v>0</v>
      </c>
      <c r="H126" s="10">
        <v>30</v>
      </c>
      <c r="I126" s="10">
        <v>20</v>
      </c>
      <c r="J126" s="10">
        <v>0</v>
      </c>
      <c r="K126" s="6">
        <v>0</v>
      </c>
      <c r="L126" s="10">
        <v>50</v>
      </c>
      <c r="M126" s="6">
        <v>40</v>
      </c>
      <c r="N126" s="10">
        <v>50</v>
      </c>
      <c r="O126" s="10">
        <v>0</v>
      </c>
      <c r="P126" s="6">
        <v>10</v>
      </c>
      <c r="Q126" s="6">
        <v>0</v>
      </c>
      <c r="AK126" s="14">
        <f t="shared" si="14"/>
        <v>18.125</v>
      </c>
      <c r="AL126" s="20">
        <f t="shared" si="15"/>
        <v>21.360009363293827</v>
      </c>
      <c r="AM126" s="20">
        <f t="shared" si="10"/>
        <v>5.5151307025914322</v>
      </c>
      <c r="AN126" s="20">
        <f t="shared" si="16"/>
        <v>16</v>
      </c>
    </row>
    <row r="127" spans="1:40" x14ac:dyDescent="0.25">
      <c r="B127" s="10">
        <v>0</v>
      </c>
      <c r="C127" s="10">
        <v>0</v>
      </c>
      <c r="D127" s="10">
        <v>50</v>
      </c>
      <c r="E127" s="6">
        <v>0</v>
      </c>
      <c r="F127" s="10">
        <v>30</v>
      </c>
      <c r="G127" s="6">
        <v>0</v>
      </c>
      <c r="H127" s="10">
        <v>20</v>
      </c>
      <c r="I127" s="10">
        <v>30</v>
      </c>
      <c r="J127" s="10">
        <v>0</v>
      </c>
      <c r="K127" s="6">
        <v>0</v>
      </c>
      <c r="L127" s="10">
        <v>50</v>
      </c>
      <c r="M127" s="6">
        <v>35</v>
      </c>
      <c r="N127" s="10">
        <v>50</v>
      </c>
      <c r="O127" s="10">
        <v>0</v>
      </c>
      <c r="P127" s="6">
        <v>0</v>
      </c>
      <c r="Q127" s="6">
        <v>0</v>
      </c>
      <c r="AK127" s="14">
        <f t="shared" si="14"/>
        <v>16.5625</v>
      </c>
      <c r="AL127" s="20">
        <f t="shared" si="15"/>
        <v>20.874126728241034</v>
      </c>
      <c r="AM127" s="20">
        <f t="shared" si="10"/>
        <v>5.3896763456733758</v>
      </c>
      <c r="AN127" s="20">
        <f t="shared" si="16"/>
        <v>16</v>
      </c>
    </row>
    <row r="128" spans="1:40" x14ac:dyDescent="0.25">
      <c r="A128" s="13" t="s">
        <v>91</v>
      </c>
      <c r="B128" s="18">
        <v>222</v>
      </c>
      <c r="C128" s="18">
        <v>432</v>
      </c>
      <c r="D128" s="18">
        <v>195</v>
      </c>
      <c r="E128" s="18">
        <v>265</v>
      </c>
      <c r="F128" s="18">
        <v>716</v>
      </c>
      <c r="G128" s="18">
        <v>862</v>
      </c>
      <c r="H128" s="18">
        <v>208</v>
      </c>
      <c r="I128" s="18">
        <v>277</v>
      </c>
      <c r="J128" s="18">
        <v>663</v>
      </c>
      <c r="K128" s="18">
        <v>1358</v>
      </c>
      <c r="L128" s="18">
        <v>261</v>
      </c>
      <c r="M128" s="18">
        <v>787</v>
      </c>
      <c r="N128" s="18">
        <v>310</v>
      </c>
      <c r="O128" s="18">
        <v>689</v>
      </c>
      <c r="P128" s="18">
        <v>1172</v>
      </c>
      <c r="Q128" s="18">
        <v>429</v>
      </c>
      <c r="AK128" s="14">
        <f t="shared" si="14"/>
        <v>552.875</v>
      </c>
      <c r="AL128" s="20">
        <f t="shared" si="15"/>
        <v>358.5886919577917</v>
      </c>
      <c r="AM128" s="20">
        <f t="shared" si="10"/>
        <v>92.58720213938858</v>
      </c>
      <c r="AN128" s="20">
        <f t="shared" si="16"/>
        <v>16</v>
      </c>
    </row>
    <row r="129" spans="2:40" x14ac:dyDescent="0.25">
      <c r="AL129" s="20"/>
      <c r="AM129" s="20"/>
      <c r="AN129" s="20"/>
    </row>
    <row r="130" spans="2:40" x14ac:dyDescent="0.25">
      <c r="AL130" s="20"/>
      <c r="AM130" s="20"/>
      <c r="AN130" s="20"/>
    </row>
    <row r="131" spans="2:40" x14ac:dyDescent="0.25">
      <c r="B131" s="13" t="s">
        <v>107</v>
      </c>
      <c r="AL131" s="20"/>
      <c r="AM131" s="20"/>
      <c r="AN131" s="20"/>
    </row>
    <row r="132" spans="2:40" x14ac:dyDescent="0.25">
      <c r="B132" s="13" t="s">
        <v>54</v>
      </c>
      <c r="C132" s="13" t="s">
        <v>58</v>
      </c>
      <c r="D132" s="13" t="s">
        <v>59</v>
      </c>
      <c r="E132" s="13" t="s">
        <v>67</v>
      </c>
      <c r="F132" s="13" t="s">
        <v>68</v>
      </c>
      <c r="G132" s="13" t="s">
        <v>70</v>
      </c>
      <c r="H132" s="13" t="s">
        <v>72</v>
      </c>
      <c r="I132" s="13" t="s">
        <v>81</v>
      </c>
      <c r="J132" s="13" t="s">
        <v>84</v>
      </c>
      <c r="K132" s="13" t="s">
        <v>87</v>
      </c>
      <c r="L132" s="13" t="s">
        <v>94</v>
      </c>
      <c r="M132" s="13" t="s">
        <v>99</v>
      </c>
      <c r="N132" s="13" t="s">
        <v>100</v>
      </c>
      <c r="O132" s="13" t="s">
        <v>117</v>
      </c>
      <c r="P132" s="13" t="s">
        <v>116</v>
      </c>
      <c r="Q132" s="13" t="s">
        <v>126</v>
      </c>
      <c r="R132" s="13" t="s">
        <v>127</v>
      </c>
      <c r="S132" s="13" t="s">
        <v>133</v>
      </c>
      <c r="AK132" s="15" t="s">
        <v>75</v>
      </c>
      <c r="AL132" s="13" t="s">
        <v>76</v>
      </c>
      <c r="AM132" s="13" t="s">
        <v>77</v>
      </c>
      <c r="AN132" s="13" t="s">
        <v>78</v>
      </c>
    </row>
    <row r="133" spans="2:40" x14ac:dyDescent="0.25">
      <c r="B133" s="6">
        <v>50</v>
      </c>
      <c r="C133" s="6">
        <v>50</v>
      </c>
      <c r="D133" s="10">
        <v>90</v>
      </c>
      <c r="E133" s="10">
        <v>80</v>
      </c>
      <c r="F133" s="6">
        <v>40</v>
      </c>
      <c r="G133" s="6">
        <v>50</v>
      </c>
      <c r="H133" s="6">
        <v>50</v>
      </c>
      <c r="I133" s="6">
        <v>30</v>
      </c>
      <c r="J133" s="6">
        <v>30</v>
      </c>
      <c r="K133" s="6">
        <v>50</v>
      </c>
      <c r="L133" s="10">
        <v>90</v>
      </c>
      <c r="M133" s="6">
        <v>60</v>
      </c>
      <c r="N133" s="10">
        <v>100</v>
      </c>
      <c r="O133" s="10">
        <v>80</v>
      </c>
      <c r="P133" s="6">
        <v>60</v>
      </c>
      <c r="Q133" s="10">
        <v>50</v>
      </c>
      <c r="R133" s="10">
        <v>80</v>
      </c>
      <c r="S133" s="10">
        <v>90</v>
      </c>
      <c r="AK133" s="14">
        <f t="shared" si="14"/>
        <v>62.777777777777779</v>
      </c>
      <c r="AL133" s="20">
        <f t="shared" si="15"/>
        <v>21.910393868598621</v>
      </c>
      <c r="AM133" s="20">
        <f t="shared" si="10"/>
        <v>5.3140510717128047</v>
      </c>
      <c r="AN133" s="20">
        <f t="shared" si="16"/>
        <v>18</v>
      </c>
    </row>
    <row r="134" spans="2:40" x14ac:dyDescent="0.25">
      <c r="B134" s="6">
        <v>50</v>
      </c>
      <c r="C134" s="6">
        <v>70</v>
      </c>
      <c r="D134" s="10">
        <v>100</v>
      </c>
      <c r="E134" s="10">
        <v>90</v>
      </c>
      <c r="F134" s="6">
        <v>60</v>
      </c>
      <c r="G134" s="6">
        <v>50</v>
      </c>
      <c r="H134" s="6">
        <v>80</v>
      </c>
      <c r="I134" s="6">
        <v>80</v>
      </c>
      <c r="J134" s="6">
        <v>80</v>
      </c>
      <c r="K134" s="6">
        <v>70</v>
      </c>
      <c r="L134" s="10">
        <v>80</v>
      </c>
      <c r="M134" s="6">
        <v>80</v>
      </c>
      <c r="N134" s="10">
        <v>40</v>
      </c>
      <c r="O134" s="10">
        <v>70</v>
      </c>
      <c r="P134" s="6">
        <v>70</v>
      </c>
      <c r="Q134" s="10">
        <v>50</v>
      </c>
      <c r="R134" s="10">
        <v>95</v>
      </c>
      <c r="S134" s="10">
        <v>80</v>
      </c>
      <c r="AK134" s="14">
        <f t="shared" si="14"/>
        <v>71.944444444444443</v>
      </c>
      <c r="AL134" s="20">
        <f t="shared" si="15"/>
        <v>16.551069708533394</v>
      </c>
      <c r="AM134" s="20">
        <f t="shared" si="10"/>
        <v>4.0142240367790638</v>
      </c>
      <c r="AN134" s="20">
        <f t="shared" si="16"/>
        <v>18</v>
      </c>
    </row>
    <row r="135" spans="2:40" x14ac:dyDescent="0.25">
      <c r="B135" s="6">
        <v>80</v>
      </c>
      <c r="C135" s="6">
        <v>80</v>
      </c>
      <c r="D135" s="10">
        <v>100</v>
      </c>
      <c r="E135" s="10">
        <v>90</v>
      </c>
      <c r="F135" s="6">
        <v>40</v>
      </c>
      <c r="G135" s="6">
        <v>80</v>
      </c>
      <c r="H135" s="6">
        <v>100</v>
      </c>
      <c r="I135" s="6">
        <v>80</v>
      </c>
      <c r="J135" s="6">
        <v>80</v>
      </c>
      <c r="K135" s="6">
        <v>100</v>
      </c>
      <c r="L135" s="10">
        <v>100</v>
      </c>
      <c r="M135" s="6">
        <v>50</v>
      </c>
      <c r="N135" s="10">
        <v>100</v>
      </c>
      <c r="O135" s="10">
        <v>95</v>
      </c>
      <c r="P135" s="6">
        <v>80</v>
      </c>
      <c r="Q135" s="10">
        <v>75</v>
      </c>
      <c r="R135" s="10">
        <v>95</v>
      </c>
      <c r="S135" s="10">
        <v>100</v>
      </c>
      <c r="AK135" s="14">
        <f t="shared" si="14"/>
        <v>84.722222222222229</v>
      </c>
      <c r="AL135" s="20">
        <f t="shared" si="15"/>
        <v>17.275639276689606</v>
      </c>
      <c r="AM135" s="20">
        <f t="shared" si="10"/>
        <v>4.1899579698741372</v>
      </c>
      <c r="AN135" s="20">
        <f t="shared" si="16"/>
        <v>18</v>
      </c>
    </row>
    <row r="136" spans="2:40" x14ac:dyDescent="0.25">
      <c r="B136" s="6"/>
      <c r="C136" s="6"/>
      <c r="D136" s="10"/>
      <c r="E136" s="10"/>
      <c r="F136" s="6"/>
      <c r="G136" s="6"/>
      <c r="H136" s="6"/>
      <c r="I136" s="6"/>
      <c r="J136" s="6"/>
      <c r="K136" s="6"/>
      <c r="L136" s="10"/>
      <c r="M136" s="6"/>
      <c r="N136" s="10"/>
      <c r="O136" s="10"/>
      <c r="P136" s="6"/>
      <c r="Q136" s="10"/>
      <c r="R136" s="10"/>
      <c r="S136" s="10"/>
      <c r="AL136" s="20"/>
      <c r="AM136" s="20"/>
      <c r="AN136" s="20"/>
    </row>
    <row r="137" spans="2:40" x14ac:dyDescent="0.25">
      <c r="B137" s="6">
        <v>50</v>
      </c>
      <c r="C137" s="6">
        <v>80</v>
      </c>
      <c r="D137" s="10">
        <v>100</v>
      </c>
      <c r="E137" s="10">
        <v>90</v>
      </c>
      <c r="F137" s="6">
        <v>60</v>
      </c>
      <c r="G137" s="6">
        <v>50</v>
      </c>
      <c r="H137" s="6">
        <v>80</v>
      </c>
      <c r="I137" s="6">
        <v>70</v>
      </c>
      <c r="J137" s="6">
        <v>90</v>
      </c>
      <c r="K137" s="6">
        <v>70</v>
      </c>
      <c r="L137" s="10">
        <v>90</v>
      </c>
      <c r="M137" s="6">
        <v>90</v>
      </c>
      <c r="N137" s="10">
        <v>40</v>
      </c>
      <c r="O137" s="10">
        <v>80</v>
      </c>
      <c r="P137" s="6">
        <v>50</v>
      </c>
      <c r="Q137" s="10">
        <v>75</v>
      </c>
      <c r="R137" s="10">
        <v>95</v>
      </c>
      <c r="S137" s="10">
        <v>100</v>
      </c>
      <c r="AK137" s="14">
        <f t="shared" si="14"/>
        <v>75.555555555555557</v>
      </c>
      <c r="AL137" s="20">
        <f t="shared" si="15"/>
        <v>18.778029158699454</v>
      </c>
      <c r="AM137" s="20">
        <f t="shared" ref="AM137:AM199" si="17">AL137/SQRT(AN137-1)</f>
        <v>4.5543410389556573</v>
      </c>
      <c r="AN137" s="20">
        <f t="shared" si="16"/>
        <v>18</v>
      </c>
    </row>
    <row r="138" spans="2:40" x14ac:dyDescent="0.25">
      <c r="B138" s="6">
        <v>40</v>
      </c>
      <c r="C138" s="6">
        <v>70</v>
      </c>
      <c r="D138" s="10">
        <v>100</v>
      </c>
      <c r="E138" s="10">
        <v>80</v>
      </c>
      <c r="F138" s="6">
        <v>60</v>
      </c>
      <c r="G138" s="6">
        <v>50</v>
      </c>
      <c r="H138" s="6">
        <v>80</v>
      </c>
      <c r="I138" s="6">
        <v>70</v>
      </c>
      <c r="J138" s="6">
        <v>90</v>
      </c>
      <c r="K138" s="6">
        <v>70</v>
      </c>
      <c r="L138" s="10">
        <v>90</v>
      </c>
      <c r="M138" s="6">
        <v>30</v>
      </c>
      <c r="N138" s="10">
        <v>30</v>
      </c>
      <c r="O138" s="10">
        <v>75</v>
      </c>
      <c r="P138" s="6">
        <v>40</v>
      </c>
      <c r="Q138" s="10">
        <v>50</v>
      </c>
      <c r="R138" s="10">
        <v>95</v>
      </c>
      <c r="S138" s="10">
        <v>90</v>
      </c>
      <c r="AK138" s="14">
        <f t="shared" si="14"/>
        <v>67.222222222222229</v>
      </c>
      <c r="AL138" s="20">
        <f t="shared" si="15"/>
        <v>22.636658336724409</v>
      </c>
      <c r="AM138" s="20">
        <f t="shared" si="17"/>
        <v>5.4901960784313717</v>
      </c>
      <c r="AN138" s="20">
        <f t="shared" si="16"/>
        <v>18</v>
      </c>
    </row>
    <row r="139" spans="2:40" x14ac:dyDescent="0.25">
      <c r="B139" s="6">
        <v>30</v>
      </c>
      <c r="C139" s="6">
        <v>70</v>
      </c>
      <c r="D139" s="10">
        <v>100</v>
      </c>
      <c r="E139" s="10">
        <v>75</v>
      </c>
      <c r="F139" s="6">
        <v>60</v>
      </c>
      <c r="G139" s="6">
        <v>0</v>
      </c>
      <c r="H139" s="6">
        <v>80</v>
      </c>
      <c r="I139" s="6">
        <v>60</v>
      </c>
      <c r="J139" s="6">
        <v>90</v>
      </c>
      <c r="K139" s="6">
        <v>70</v>
      </c>
      <c r="L139" s="10">
        <v>70</v>
      </c>
      <c r="M139" s="6">
        <v>0</v>
      </c>
      <c r="N139" s="10">
        <v>20</v>
      </c>
      <c r="O139" s="10">
        <v>60</v>
      </c>
      <c r="P139" s="6">
        <v>30</v>
      </c>
      <c r="Q139" s="10">
        <v>25</v>
      </c>
      <c r="R139" s="10">
        <v>90</v>
      </c>
      <c r="S139" s="10">
        <v>80</v>
      </c>
      <c r="AK139" s="14">
        <f t="shared" si="14"/>
        <v>56.111111111111114</v>
      </c>
      <c r="AL139" s="20">
        <f t="shared" si="15"/>
        <v>30.943760919921825</v>
      </c>
      <c r="AM139" s="20">
        <f t="shared" si="17"/>
        <v>7.5049643956880931</v>
      </c>
      <c r="AN139" s="20">
        <f t="shared" si="16"/>
        <v>18</v>
      </c>
    </row>
    <row r="140" spans="2:40" x14ac:dyDescent="0.25">
      <c r="B140" s="6">
        <v>20</v>
      </c>
      <c r="C140" s="6">
        <v>60</v>
      </c>
      <c r="D140" s="10">
        <v>100</v>
      </c>
      <c r="E140" s="10">
        <v>70</v>
      </c>
      <c r="F140" s="6">
        <v>60</v>
      </c>
      <c r="G140" s="6">
        <v>0</v>
      </c>
      <c r="H140" s="6">
        <v>90</v>
      </c>
      <c r="I140" s="6">
        <v>60</v>
      </c>
      <c r="J140" s="6">
        <v>90</v>
      </c>
      <c r="K140" s="6">
        <v>70</v>
      </c>
      <c r="L140" s="10">
        <v>40</v>
      </c>
      <c r="M140" s="6">
        <v>0</v>
      </c>
      <c r="N140" s="10">
        <v>10</v>
      </c>
      <c r="O140" s="10">
        <v>50</v>
      </c>
      <c r="P140" s="6">
        <v>20</v>
      </c>
      <c r="Q140" s="10">
        <v>25</v>
      </c>
      <c r="R140" s="10">
        <v>90</v>
      </c>
      <c r="S140" s="10">
        <v>70</v>
      </c>
      <c r="AK140" s="14">
        <f t="shared" si="14"/>
        <v>51.388888888888886</v>
      </c>
      <c r="AL140" s="20">
        <f t="shared" si="15"/>
        <v>32.440241692159937</v>
      </c>
      <c r="AM140" s="20">
        <f t="shared" si="17"/>
        <v>7.8679142951377186</v>
      </c>
      <c r="AN140" s="20">
        <f t="shared" si="16"/>
        <v>18</v>
      </c>
    </row>
    <row r="141" spans="2:40" x14ac:dyDescent="0.25">
      <c r="B141" s="6">
        <v>20</v>
      </c>
      <c r="C141" s="6">
        <v>40</v>
      </c>
      <c r="D141" s="10">
        <v>100</v>
      </c>
      <c r="E141" s="10">
        <v>20</v>
      </c>
      <c r="F141" s="6">
        <v>60</v>
      </c>
      <c r="G141" s="6">
        <v>0</v>
      </c>
      <c r="H141" s="6">
        <v>60</v>
      </c>
      <c r="I141" s="6">
        <v>70</v>
      </c>
      <c r="J141" s="6">
        <v>90</v>
      </c>
      <c r="K141" s="6">
        <v>60</v>
      </c>
      <c r="L141" s="10">
        <v>30</v>
      </c>
      <c r="M141" s="6">
        <v>0</v>
      </c>
      <c r="N141" s="10">
        <v>0</v>
      </c>
      <c r="O141" s="10">
        <v>30</v>
      </c>
      <c r="P141" s="6">
        <v>10</v>
      </c>
      <c r="Q141" s="10">
        <v>10</v>
      </c>
      <c r="R141" s="10">
        <v>90</v>
      </c>
      <c r="S141" s="10">
        <v>70</v>
      </c>
      <c r="AK141" s="14">
        <f t="shared" si="14"/>
        <v>42.222222222222221</v>
      </c>
      <c r="AL141" s="20">
        <f t="shared" si="15"/>
        <v>33.528838431057338</v>
      </c>
      <c r="AM141" s="20">
        <f t="shared" si="17"/>
        <v>8.1319377856187138</v>
      </c>
      <c r="AN141" s="20">
        <f t="shared" si="16"/>
        <v>18</v>
      </c>
    </row>
    <row r="142" spans="2:40" x14ac:dyDescent="0.25">
      <c r="B142" s="6">
        <v>20</v>
      </c>
      <c r="C142" s="6">
        <v>20</v>
      </c>
      <c r="D142" s="10">
        <v>100</v>
      </c>
      <c r="E142" s="10">
        <v>0</v>
      </c>
      <c r="F142" s="6">
        <v>50</v>
      </c>
      <c r="G142" s="6">
        <v>0</v>
      </c>
      <c r="H142" s="6">
        <v>50</v>
      </c>
      <c r="I142" s="6">
        <v>70</v>
      </c>
      <c r="J142" s="6">
        <v>90</v>
      </c>
      <c r="K142" s="6">
        <v>60</v>
      </c>
      <c r="L142" s="10">
        <v>20</v>
      </c>
      <c r="M142" s="6">
        <v>0</v>
      </c>
      <c r="N142" s="10">
        <v>0</v>
      </c>
      <c r="O142" s="10">
        <v>0</v>
      </c>
      <c r="P142" s="6">
        <v>10</v>
      </c>
      <c r="Q142" s="10">
        <v>10</v>
      </c>
      <c r="R142" s="10">
        <v>90</v>
      </c>
      <c r="S142" s="10">
        <v>60</v>
      </c>
      <c r="AK142" s="14">
        <f t="shared" si="14"/>
        <v>36.111111111111114</v>
      </c>
      <c r="AL142" s="20">
        <f t="shared" si="15"/>
        <v>35.33684777194361</v>
      </c>
      <c r="AM142" s="20">
        <f t="shared" si="17"/>
        <v>8.5704444611820936</v>
      </c>
      <c r="AN142" s="20">
        <f t="shared" si="16"/>
        <v>18</v>
      </c>
    </row>
    <row r="143" spans="2:40" x14ac:dyDescent="0.25">
      <c r="B143" s="6">
        <v>20</v>
      </c>
      <c r="C143" s="6">
        <v>0</v>
      </c>
      <c r="D143" s="10">
        <v>90</v>
      </c>
      <c r="E143" s="10">
        <v>0</v>
      </c>
      <c r="F143" s="6">
        <v>40</v>
      </c>
      <c r="G143" s="6">
        <v>0</v>
      </c>
      <c r="H143" s="6">
        <v>0</v>
      </c>
      <c r="I143" s="6">
        <v>40</v>
      </c>
      <c r="J143" s="6">
        <v>90</v>
      </c>
      <c r="K143" s="6">
        <v>50</v>
      </c>
      <c r="L143" s="10">
        <v>10</v>
      </c>
      <c r="M143" s="6">
        <v>0</v>
      </c>
      <c r="N143" s="10">
        <v>0</v>
      </c>
      <c r="O143" s="10">
        <v>0</v>
      </c>
      <c r="P143" s="6">
        <v>10</v>
      </c>
      <c r="Q143" s="10">
        <v>10</v>
      </c>
      <c r="R143" s="10">
        <v>90</v>
      </c>
      <c r="S143" s="10">
        <v>50</v>
      </c>
      <c r="AK143" s="14">
        <f t="shared" si="14"/>
        <v>27.777777777777779</v>
      </c>
      <c r="AL143" s="20">
        <f t="shared" si="15"/>
        <v>33.703823409493182</v>
      </c>
      <c r="AM143" s="20">
        <f t="shared" si="17"/>
        <v>8.1743778767356208</v>
      </c>
      <c r="AN143" s="20">
        <f t="shared" si="16"/>
        <v>18</v>
      </c>
    </row>
    <row r="144" spans="2:40" x14ac:dyDescent="0.25">
      <c r="B144" s="6"/>
      <c r="C144" s="6"/>
      <c r="D144" s="10"/>
      <c r="E144" s="10"/>
      <c r="F144" s="6"/>
      <c r="G144" s="6"/>
      <c r="H144" s="6"/>
      <c r="I144" s="6"/>
      <c r="J144" s="6"/>
      <c r="K144" s="6"/>
      <c r="L144" s="10"/>
      <c r="M144" s="6"/>
      <c r="N144" s="10"/>
      <c r="O144" s="10"/>
      <c r="P144" s="6"/>
      <c r="Q144" s="10"/>
      <c r="R144" s="10"/>
      <c r="S144" s="10"/>
      <c r="AL144" s="20"/>
      <c r="AM144" s="20"/>
      <c r="AN144" s="20"/>
    </row>
    <row r="145" spans="1:40" x14ac:dyDescent="0.25">
      <c r="B145" s="6">
        <v>50</v>
      </c>
      <c r="C145" s="6">
        <v>70</v>
      </c>
      <c r="D145" s="10">
        <v>80</v>
      </c>
      <c r="E145" s="10">
        <v>60</v>
      </c>
      <c r="F145" s="6">
        <v>60</v>
      </c>
      <c r="G145" s="6">
        <v>0</v>
      </c>
      <c r="H145" s="6">
        <v>80</v>
      </c>
      <c r="I145" s="6">
        <v>60</v>
      </c>
      <c r="J145" s="6">
        <v>80</v>
      </c>
      <c r="K145" s="6">
        <v>70</v>
      </c>
      <c r="L145" s="10">
        <v>70</v>
      </c>
      <c r="M145" s="6">
        <v>0</v>
      </c>
      <c r="N145" s="10">
        <v>50</v>
      </c>
      <c r="O145" s="10">
        <v>60</v>
      </c>
      <c r="P145" s="6">
        <v>50</v>
      </c>
      <c r="Q145" s="10">
        <v>75</v>
      </c>
      <c r="R145" s="10">
        <v>90</v>
      </c>
      <c r="S145" s="10">
        <v>80</v>
      </c>
      <c r="AK145" s="14">
        <f t="shared" si="14"/>
        <v>60.277777777777779</v>
      </c>
      <c r="AL145" s="20">
        <f t="shared" si="15"/>
        <v>24.880433029037462</v>
      </c>
      <c r="AM145" s="20">
        <f t="shared" si="17"/>
        <v>6.0343913758722243</v>
      </c>
      <c r="AN145" s="20">
        <f t="shared" si="16"/>
        <v>18</v>
      </c>
    </row>
    <row r="146" spans="1:40" x14ac:dyDescent="0.25">
      <c r="B146" s="6">
        <v>30</v>
      </c>
      <c r="C146" s="6">
        <v>50</v>
      </c>
      <c r="D146" s="10">
        <v>90</v>
      </c>
      <c r="E146" s="10">
        <v>50</v>
      </c>
      <c r="F146" s="6">
        <v>50</v>
      </c>
      <c r="G146" s="6">
        <v>0</v>
      </c>
      <c r="H146" s="6">
        <v>80</v>
      </c>
      <c r="I146" s="6">
        <v>60</v>
      </c>
      <c r="J146" s="6">
        <v>90</v>
      </c>
      <c r="K146" s="6">
        <v>60</v>
      </c>
      <c r="L146" s="10">
        <v>70</v>
      </c>
      <c r="M146" s="6">
        <v>50</v>
      </c>
      <c r="N146" s="10">
        <v>50</v>
      </c>
      <c r="O146" s="10">
        <v>40</v>
      </c>
      <c r="P146" s="6">
        <v>40</v>
      </c>
      <c r="Q146" s="10">
        <v>50</v>
      </c>
      <c r="R146" s="10">
        <v>85</v>
      </c>
      <c r="S146" s="10">
        <v>80</v>
      </c>
      <c r="AK146" s="14">
        <f t="shared" si="14"/>
        <v>56.944444444444443</v>
      </c>
      <c r="AL146" s="20">
        <f t="shared" si="15"/>
        <v>23.081625547359025</v>
      </c>
      <c r="AM146" s="20">
        <f t="shared" si="17"/>
        <v>5.5981164789833118</v>
      </c>
      <c r="AN146" s="20">
        <f t="shared" si="16"/>
        <v>18</v>
      </c>
    </row>
    <row r="147" spans="1:40" x14ac:dyDescent="0.25">
      <c r="B147" s="6">
        <v>20</v>
      </c>
      <c r="C147" s="6">
        <v>30</v>
      </c>
      <c r="D147" s="10">
        <v>90</v>
      </c>
      <c r="E147" s="10">
        <v>40</v>
      </c>
      <c r="F147" s="6">
        <v>50</v>
      </c>
      <c r="G147" s="6">
        <v>0</v>
      </c>
      <c r="H147" s="6">
        <v>60</v>
      </c>
      <c r="I147" s="6">
        <v>40</v>
      </c>
      <c r="J147" s="6">
        <v>80</v>
      </c>
      <c r="K147" s="6">
        <v>40</v>
      </c>
      <c r="L147" s="10">
        <v>40</v>
      </c>
      <c r="M147" s="6">
        <v>0</v>
      </c>
      <c r="N147" s="10">
        <v>30</v>
      </c>
      <c r="O147" s="10">
        <v>20</v>
      </c>
      <c r="P147" s="6">
        <v>30</v>
      </c>
      <c r="Q147" s="10">
        <v>50</v>
      </c>
      <c r="R147" s="10">
        <v>85</v>
      </c>
      <c r="S147" s="10">
        <v>80</v>
      </c>
      <c r="AK147" s="14">
        <f t="shared" si="14"/>
        <v>43.611111111111114</v>
      </c>
      <c r="AL147" s="20">
        <f t="shared" si="15"/>
        <v>26.997034453455178</v>
      </c>
      <c r="AM147" s="20">
        <f t="shared" si="17"/>
        <v>6.5477426252961672</v>
      </c>
      <c r="AN147" s="20">
        <f t="shared" si="16"/>
        <v>18</v>
      </c>
    </row>
    <row r="148" spans="1:40" x14ac:dyDescent="0.25">
      <c r="B148" s="6">
        <v>10</v>
      </c>
      <c r="C148" s="6">
        <v>10</v>
      </c>
      <c r="D148" s="10">
        <v>90</v>
      </c>
      <c r="E148" s="10">
        <v>30</v>
      </c>
      <c r="F148" s="6">
        <v>40</v>
      </c>
      <c r="G148" s="6">
        <v>0</v>
      </c>
      <c r="H148" s="6">
        <v>50</v>
      </c>
      <c r="I148" s="6">
        <v>40</v>
      </c>
      <c r="J148" s="6">
        <v>80</v>
      </c>
      <c r="K148" s="6">
        <v>30</v>
      </c>
      <c r="L148" s="10">
        <v>30</v>
      </c>
      <c r="M148" s="6">
        <v>0</v>
      </c>
      <c r="N148" s="10">
        <v>10</v>
      </c>
      <c r="O148" s="10">
        <v>0</v>
      </c>
      <c r="P148" s="6">
        <v>20</v>
      </c>
      <c r="Q148" s="10">
        <v>30</v>
      </c>
      <c r="R148" s="10">
        <v>60</v>
      </c>
      <c r="S148" s="10">
        <v>70</v>
      </c>
      <c r="AK148" s="14">
        <f t="shared" si="14"/>
        <v>33.333333333333336</v>
      </c>
      <c r="AL148" s="20">
        <f t="shared" si="15"/>
        <v>27.653315937748609</v>
      </c>
      <c r="AM148" s="20">
        <f t="shared" si="17"/>
        <v>6.706914265289047</v>
      </c>
      <c r="AN148" s="20">
        <f t="shared" si="16"/>
        <v>18</v>
      </c>
    </row>
    <row r="149" spans="1:40" x14ac:dyDescent="0.25">
      <c r="B149" s="6">
        <v>10</v>
      </c>
      <c r="C149" s="6">
        <v>10</v>
      </c>
      <c r="D149" s="10">
        <v>90</v>
      </c>
      <c r="E149" s="10">
        <v>10</v>
      </c>
      <c r="F149" s="6">
        <v>40</v>
      </c>
      <c r="G149" s="6">
        <v>0</v>
      </c>
      <c r="H149" s="6">
        <v>0</v>
      </c>
      <c r="I149" s="6">
        <v>30</v>
      </c>
      <c r="J149" s="6">
        <v>70</v>
      </c>
      <c r="K149" s="6">
        <v>10</v>
      </c>
      <c r="L149" s="10">
        <v>20</v>
      </c>
      <c r="M149" s="6">
        <v>0</v>
      </c>
      <c r="N149" s="10">
        <v>0</v>
      </c>
      <c r="O149" s="10">
        <v>0</v>
      </c>
      <c r="P149" s="6">
        <v>10</v>
      </c>
      <c r="Q149" s="10">
        <v>30</v>
      </c>
      <c r="R149" s="10">
        <v>75</v>
      </c>
      <c r="S149" s="10">
        <v>60</v>
      </c>
      <c r="AK149" s="14">
        <f t="shared" si="14"/>
        <v>25.833333333333332</v>
      </c>
      <c r="AL149" s="20">
        <f t="shared" si="15"/>
        <v>29.217742393761966</v>
      </c>
      <c r="AM149" s="20">
        <f t="shared" si="17"/>
        <v>7.0863434136216217</v>
      </c>
      <c r="AN149" s="20">
        <f t="shared" si="16"/>
        <v>18</v>
      </c>
    </row>
    <row r="150" spans="1:40" x14ac:dyDescent="0.25">
      <c r="B150" s="6">
        <v>0</v>
      </c>
      <c r="C150" s="6">
        <v>0</v>
      </c>
      <c r="D150" s="10">
        <v>90</v>
      </c>
      <c r="E150" s="10">
        <v>0</v>
      </c>
      <c r="F150" s="6">
        <v>50</v>
      </c>
      <c r="G150" s="6">
        <v>0</v>
      </c>
      <c r="H150" s="6">
        <v>0</v>
      </c>
      <c r="I150" s="6">
        <v>20</v>
      </c>
      <c r="J150" s="6">
        <v>70</v>
      </c>
      <c r="K150" s="6">
        <v>10</v>
      </c>
      <c r="L150" s="10">
        <v>10</v>
      </c>
      <c r="M150" s="6">
        <v>0</v>
      </c>
      <c r="N150" s="10">
        <v>0</v>
      </c>
      <c r="O150" s="10">
        <v>0</v>
      </c>
      <c r="P150" s="6">
        <v>10</v>
      </c>
      <c r="Q150" s="10">
        <v>20</v>
      </c>
      <c r="R150" s="10">
        <v>70</v>
      </c>
      <c r="S150" s="10">
        <v>60</v>
      </c>
      <c r="AK150" s="14">
        <f t="shared" si="14"/>
        <v>22.777777777777779</v>
      </c>
      <c r="AL150" s="20">
        <f t="shared" si="15"/>
        <v>30.448713979518676</v>
      </c>
      <c r="AM150" s="20">
        <f t="shared" si="17"/>
        <v>7.3848978765750912</v>
      </c>
      <c r="AN150" s="20">
        <f t="shared" si="16"/>
        <v>18</v>
      </c>
    </row>
    <row r="151" spans="1:40" x14ac:dyDescent="0.25">
      <c r="B151" s="6">
        <v>0</v>
      </c>
      <c r="C151" s="6">
        <v>0</v>
      </c>
      <c r="D151" s="10">
        <v>90</v>
      </c>
      <c r="E151" s="10">
        <v>0</v>
      </c>
      <c r="F151" s="6">
        <v>60</v>
      </c>
      <c r="G151" s="6">
        <v>0</v>
      </c>
      <c r="H151" s="6">
        <v>0</v>
      </c>
      <c r="I151" s="6">
        <v>20</v>
      </c>
      <c r="J151" s="6">
        <v>60</v>
      </c>
      <c r="K151" s="6">
        <v>10</v>
      </c>
      <c r="L151" s="10">
        <v>0</v>
      </c>
      <c r="M151" s="6">
        <v>0</v>
      </c>
      <c r="N151" s="10">
        <v>0</v>
      </c>
      <c r="O151" s="10">
        <v>0</v>
      </c>
      <c r="P151" s="6">
        <v>10</v>
      </c>
      <c r="Q151" s="10">
        <v>20</v>
      </c>
      <c r="R151" s="10">
        <v>60</v>
      </c>
      <c r="S151" s="10">
        <v>50</v>
      </c>
      <c r="AK151" s="14">
        <f t="shared" si="14"/>
        <v>21.111111111111111</v>
      </c>
      <c r="AL151" s="20">
        <f t="shared" si="15"/>
        <v>29.081809331383219</v>
      </c>
      <c r="AM151" s="20">
        <f t="shared" si="17"/>
        <v>7.0533748033744894</v>
      </c>
      <c r="AN151" s="20">
        <f t="shared" si="16"/>
        <v>18</v>
      </c>
    </row>
    <row r="152" spans="1:40" x14ac:dyDescent="0.25">
      <c r="A152" s="13" t="s">
        <v>91</v>
      </c>
      <c r="B152" s="18">
        <v>132</v>
      </c>
      <c r="C152" s="18">
        <v>91</v>
      </c>
      <c r="D152" s="18">
        <v>163</v>
      </c>
      <c r="E152" s="18">
        <v>111</v>
      </c>
      <c r="F152" s="18">
        <v>60</v>
      </c>
      <c r="G152" s="18">
        <v>106</v>
      </c>
      <c r="H152" s="18">
        <v>83</v>
      </c>
      <c r="I152" s="18">
        <v>66</v>
      </c>
      <c r="J152" s="18">
        <v>137</v>
      </c>
      <c r="K152" s="18">
        <v>168</v>
      </c>
      <c r="L152" s="18">
        <v>114</v>
      </c>
      <c r="M152" s="18">
        <v>159</v>
      </c>
      <c r="N152" s="18">
        <v>95</v>
      </c>
      <c r="O152" s="18">
        <v>77</v>
      </c>
      <c r="P152" s="18">
        <v>63</v>
      </c>
      <c r="Q152" s="18">
        <v>124</v>
      </c>
      <c r="R152" s="18">
        <v>60</v>
      </c>
      <c r="S152" s="18">
        <v>87</v>
      </c>
      <c r="AK152" s="14">
        <f t="shared" si="14"/>
        <v>105.33333333333333</v>
      </c>
      <c r="AL152" s="20">
        <f t="shared" si="15"/>
        <v>35.729374963664249</v>
      </c>
      <c r="AM152" s="20">
        <f t="shared" si="17"/>
        <v>8.6656462889698158</v>
      </c>
      <c r="AN152" s="20">
        <f t="shared" si="16"/>
        <v>18</v>
      </c>
    </row>
    <row r="153" spans="1:40" x14ac:dyDescent="0.25">
      <c r="AL153" s="20"/>
      <c r="AM153" s="20"/>
      <c r="AN153" s="20"/>
    </row>
    <row r="154" spans="1:40" x14ac:dyDescent="0.25">
      <c r="AL154" s="20"/>
      <c r="AM154" s="20"/>
      <c r="AN154" s="20"/>
    </row>
    <row r="155" spans="1:40" x14ac:dyDescent="0.25">
      <c r="B155" s="13" t="s">
        <v>108</v>
      </c>
      <c r="AL155" s="20"/>
      <c r="AM155" s="20"/>
      <c r="AN155" s="20"/>
    </row>
    <row r="156" spans="1:40" x14ac:dyDescent="0.25">
      <c r="B156" s="13" t="s">
        <v>43</v>
      </c>
      <c r="C156" s="13" t="s">
        <v>44</v>
      </c>
      <c r="D156" s="13" t="s">
        <v>55</v>
      </c>
      <c r="E156" s="13" t="s">
        <v>57</v>
      </c>
      <c r="F156" s="13" t="s">
        <v>60</v>
      </c>
      <c r="G156" s="13" t="s">
        <v>71</v>
      </c>
      <c r="H156" s="13" t="s">
        <v>86</v>
      </c>
      <c r="I156" s="13" t="s">
        <v>95</v>
      </c>
      <c r="J156" s="13" t="s">
        <v>101</v>
      </c>
      <c r="K156" s="13" t="s">
        <v>103</v>
      </c>
      <c r="L156" s="13" t="s">
        <v>114</v>
      </c>
      <c r="M156" s="13" t="s">
        <v>134</v>
      </c>
      <c r="N156" s="13" t="s">
        <v>135</v>
      </c>
      <c r="AK156" s="15" t="s">
        <v>75</v>
      </c>
      <c r="AL156" s="13" t="s">
        <v>76</v>
      </c>
      <c r="AM156" s="13" t="s">
        <v>77</v>
      </c>
      <c r="AN156" s="13" t="s">
        <v>78</v>
      </c>
    </row>
    <row r="157" spans="1:40" x14ac:dyDescent="0.25">
      <c r="B157" s="6">
        <v>60</v>
      </c>
      <c r="C157" s="10">
        <v>70</v>
      </c>
      <c r="D157" s="10">
        <v>80</v>
      </c>
      <c r="E157" s="10">
        <v>60</v>
      </c>
      <c r="F157" s="6">
        <v>90</v>
      </c>
      <c r="G157" s="10">
        <v>60</v>
      </c>
      <c r="H157" s="6">
        <v>80</v>
      </c>
      <c r="I157" s="6">
        <v>50</v>
      </c>
      <c r="J157" s="10">
        <v>50</v>
      </c>
      <c r="K157" s="6">
        <v>90</v>
      </c>
      <c r="L157" s="6">
        <v>20</v>
      </c>
      <c r="M157" s="10">
        <v>70</v>
      </c>
      <c r="N157" s="10">
        <v>70</v>
      </c>
      <c r="AK157" s="14">
        <f t="shared" si="14"/>
        <v>65.384615384615387</v>
      </c>
      <c r="AL157" s="20">
        <f t="shared" si="15"/>
        <v>18.980421761815784</v>
      </c>
      <c r="AM157" s="20">
        <f t="shared" si="17"/>
        <v>5.4791758067584873</v>
      </c>
      <c r="AN157" s="20">
        <f>COUNT(B157:V157)</f>
        <v>13</v>
      </c>
    </row>
    <row r="158" spans="1:40" x14ac:dyDescent="0.25">
      <c r="B158" s="6">
        <v>60</v>
      </c>
      <c r="C158" s="10">
        <v>70</v>
      </c>
      <c r="D158" s="10">
        <v>60</v>
      </c>
      <c r="E158" s="10">
        <v>50</v>
      </c>
      <c r="F158" s="6">
        <v>60</v>
      </c>
      <c r="G158" s="10">
        <v>50</v>
      </c>
      <c r="H158" s="6">
        <v>70</v>
      </c>
      <c r="I158" s="6">
        <v>30</v>
      </c>
      <c r="J158" s="10">
        <v>70</v>
      </c>
      <c r="K158" s="6">
        <v>50</v>
      </c>
      <c r="L158" s="6">
        <v>10</v>
      </c>
      <c r="M158" s="10">
        <v>70</v>
      </c>
      <c r="N158" s="10">
        <v>80</v>
      </c>
      <c r="AK158" s="14">
        <f t="shared" si="14"/>
        <v>56.153846153846153</v>
      </c>
      <c r="AL158" s="20">
        <f t="shared" si="15"/>
        <v>18.946618668626829</v>
      </c>
      <c r="AM158" s="20">
        <f t="shared" si="17"/>
        <v>5.4694176942824448</v>
      </c>
      <c r="AN158" s="20">
        <f t="shared" si="16"/>
        <v>13</v>
      </c>
    </row>
    <row r="159" spans="1:40" x14ac:dyDescent="0.25">
      <c r="B159" s="6">
        <v>60</v>
      </c>
      <c r="C159" s="10">
        <v>100</v>
      </c>
      <c r="D159" s="10">
        <v>90</v>
      </c>
      <c r="E159" s="10">
        <v>80</v>
      </c>
      <c r="F159" s="6">
        <v>30</v>
      </c>
      <c r="G159" s="10">
        <v>50</v>
      </c>
      <c r="H159" s="6">
        <v>50</v>
      </c>
      <c r="I159" s="6">
        <v>80</v>
      </c>
      <c r="J159" s="10">
        <v>80</v>
      </c>
      <c r="K159" s="6">
        <v>90</v>
      </c>
      <c r="L159" s="6">
        <v>20</v>
      </c>
      <c r="M159" s="10">
        <v>50</v>
      </c>
      <c r="N159" s="10">
        <v>80</v>
      </c>
      <c r="AK159" s="14">
        <f t="shared" si="14"/>
        <v>66.15384615384616</v>
      </c>
      <c r="AL159" s="20">
        <f t="shared" si="15"/>
        <v>24.677405839641224</v>
      </c>
      <c r="AM159" s="20">
        <f t="shared" si="17"/>
        <v>7.123753452209252</v>
      </c>
      <c r="AN159" s="20">
        <f t="shared" si="16"/>
        <v>13</v>
      </c>
    </row>
    <row r="160" spans="1:40" x14ac:dyDescent="0.25">
      <c r="B160" s="6"/>
      <c r="C160" s="10"/>
      <c r="D160" s="10"/>
      <c r="E160" s="10"/>
      <c r="F160" s="6"/>
      <c r="G160" s="10"/>
      <c r="H160" s="6"/>
      <c r="I160" s="6"/>
      <c r="J160" s="10"/>
      <c r="K160" s="6"/>
      <c r="L160" s="6"/>
      <c r="M160" s="10"/>
      <c r="N160" s="10"/>
      <c r="AL160" s="20"/>
      <c r="AM160" s="20"/>
      <c r="AN160" s="20"/>
    </row>
    <row r="161" spans="1:40" x14ac:dyDescent="0.25">
      <c r="B161" s="6">
        <v>60</v>
      </c>
      <c r="C161" s="10">
        <v>50</v>
      </c>
      <c r="D161" s="10">
        <v>80</v>
      </c>
      <c r="E161" s="10">
        <v>50</v>
      </c>
      <c r="F161" s="6">
        <v>10</v>
      </c>
      <c r="G161" s="10">
        <v>50</v>
      </c>
      <c r="H161" s="6">
        <v>50</v>
      </c>
      <c r="I161" s="6">
        <v>10</v>
      </c>
      <c r="J161" s="10">
        <v>70</v>
      </c>
      <c r="K161" s="6">
        <v>50</v>
      </c>
      <c r="L161" s="6">
        <v>50</v>
      </c>
      <c r="M161" s="10">
        <v>50</v>
      </c>
      <c r="N161" s="10">
        <v>80</v>
      </c>
      <c r="AK161" s="14">
        <f t="shared" ref="AK161:AK200" si="18">AVERAGE(B161:V161)</f>
        <v>50.769230769230766</v>
      </c>
      <c r="AL161" s="20">
        <f t="shared" ref="AL161:AL200" si="19">STDEV(B161:V161)</f>
        <v>21.393744592574436</v>
      </c>
      <c r="AM161" s="20">
        <f t="shared" si="17"/>
        <v>6.1758420997484755</v>
      </c>
      <c r="AN161" s="20">
        <f t="shared" ref="AN161:AN200" si="20">COUNT(B161:V161)</f>
        <v>13</v>
      </c>
    </row>
    <row r="162" spans="1:40" x14ac:dyDescent="0.25">
      <c r="B162" s="6">
        <v>40</v>
      </c>
      <c r="C162" s="10">
        <v>50</v>
      </c>
      <c r="D162" s="10">
        <v>60</v>
      </c>
      <c r="E162" s="10">
        <v>40</v>
      </c>
      <c r="F162" s="6">
        <v>20</v>
      </c>
      <c r="G162" s="10">
        <v>50</v>
      </c>
      <c r="H162" s="6">
        <v>50</v>
      </c>
      <c r="I162" s="6">
        <v>10</v>
      </c>
      <c r="J162" s="10">
        <v>60</v>
      </c>
      <c r="K162" s="6">
        <v>40</v>
      </c>
      <c r="L162" s="6">
        <v>50</v>
      </c>
      <c r="M162" s="10">
        <v>50</v>
      </c>
      <c r="N162" s="10">
        <v>80</v>
      </c>
      <c r="AK162" s="14">
        <f t="shared" si="18"/>
        <v>46.153846153846153</v>
      </c>
      <c r="AL162" s="20">
        <f t="shared" si="19"/>
        <v>17.577666482623883</v>
      </c>
      <c r="AM162" s="20">
        <f t="shared" si="17"/>
        <v>5.0742352377341806</v>
      </c>
      <c r="AN162" s="20">
        <f t="shared" si="20"/>
        <v>13</v>
      </c>
    </row>
    <row r="163" spans="1:40" x14ac:dyDescent="0.25">
      <c r="B163" s="6">
        <v>40</v>
      </c>
      <c r="C163" s="10">
        <v>50</v>
      </c>
      <c r="D163" s="10">
        <v>20</v>
      </c>
      <c r="E163" s="10">
        <v>40</v>
      </c>
      <c r="F163" s="6">
        <v>20</v>
      </c>
      <c r="G163" s="10">
        <v>50</v>
      </c>
      <c r="H163" s="6">
        <v>50</v>
      </c>
      <c r="I163" s="6">
        <v>20</v>
      </c>
      <c r="J163" s="10">
        <v>90</v>
      </c>
      <c r="K163" s="6">
        <v>20</v>
      </c>
      <c r="L163" s="6">
        <v>0</v>
      </c>
      <c r="M163" s="10">
        <v>40</v>
      </c>
      <c r="N163" s="10">
        <v>70</v>
      </c>
      <c r="AK163" s="14">
        <f t="shared" si="18"/>
        <v>39.230769230769234</v>
      </c>
      <c r="AL163" s="20">
        <f t="shared" si="19"/>
        <v>23.965787580611121</v>
      </c>
      <c r="AM163" s="20">
        <f t="shared" si="17"/>
        <v>6.9183269555036109</v>
      </c>
      <c r="AN163" s="20">
        <f t="shared" si="20"/>
        <v>13</v>
      </c>
    </row>
    <row r="164" spans="1:40" x14ac:dyDescent="0.25">
      <c r="B164" s="6">
        <v>30</v>
      </c>
      <c r="C164" s="10">
        <v>50</v>
      </c>
      <c r="D164" s="10">
        <v>0</v>
      </c>
      <c r="E164" s="10">
        <v>30</v>
      </c>
      <c r="F164" s="6">
        <v>0</v>
      </c>
      <c r="G164" s="10">
        <v>50</v>
      </c>
      <c r="H164" s="6">
        <v>40</v>
      </c>
      <c r="I164" s="6">
        <v>30</v>
      </c>
      <c r="J164" s="10">
        <v>20</v>
      </c>
      <c r="K164" s="6">
        <v>30</v>
      </c>
      <c r="L164" s="6">
        <v>0</v>
      </c>
      <c r="M164" s="10">
        <v>0</v>
      </c>
      <c r="N164" s="10">
        <v>40</v>
      </c>
      <c r="AK164" s="14">
        <f t="shared" si="18"/>
        <v>24.615384615384617</v>
      </c>
      <c r="AL164" s="20">
        <f t="shared" si="19"/>
        <v>18.980421761815784</v>
      </c>
      <c r="AM164" s="20">
        <f t="shared" si="17"/>
        <v>5.4791758067584873</v>
      </c>
      <c r="AN164" s="20">
        <f t="shared" si="20"/>
        <v>13</v>
      </c>
    </row>
    <row r="165" spans="1:40" x14ac:dyDescent="0.25">
      <c r="B165" s="6">
        <v>30</v>
      </c>
      <c r="C165" s="10">
        <v>50</v>
      </c>
      <c r="D165" s="10">
        <v>0</v>
      </c>
      <c r="E165" s="10">
        <v>20</v>
      </c>
      <c r="F165" s="6">
        <v>10</v>
      </c>
      <c r="G165" s="10">
        <v>50</v>
      </c>
      <c r="H165" s="6">
        <v>40</v>
      </c>
      <c r="I165" s="6">
        <v>10</v>
      </c>
      <c r="J165" s="10">
        <v>10</v>
      </c>
      <c r="K165" s="6">
        <v>20</v>
      </c>
      <c r="L165" s="6">
        <v>0</v>
      </c>
      <c r="M165" s="10">
        <v>0</v>
      </c>
      <c r="N165" s="10">
        <v>40</v>
      </c>
      <c r="AK165" s="14">
        <f t="shared" si="18"/>
        <v>21.53846153846154</v>
      </c>
      <c r="AL165" s="20">
        <f t="shared" si="19"/>
        <v>18.639632438326071</v>
      </c>
      <c r="AM165" s="20">
        <f t="shared" si="17"/>
        <v>5.3807984029316192</v>
      </c>
      <c r="AN165" s="20">
        <f t="shared" si="20"/>
        <v>13</v>
      </c>
    </row>
    <row r="166" spans="1:40" x14ac:dyDescent="0.25">
      <c r="B166" s="6">
        <v>30</v>
      </c>
      <c r="C166" s="10">
        <v>30</v>
      </c>
      <c r="D166" s="10">
        <v>0</v>
      </c>
      <c r="E166" s="10">
        <v>20</v>
      </c>
      <c r="F166" s="6">
        <v>0</v>
      </c>
      <c r="G166" s="10">
        <v>50</v>
      </c>
      <c r="H166" s="6">
        <v>40</v>
      </c>
      <c r="I166" s="6">
        <v>10</v>
      </c>
      <c r="J166" s="10">
        <v>0</v>
      </c>
      <c r="K166" s="6">
        <v>20</v>
      </c>
      <c r="L166" s="6">
        <v>0</v>
      </c>
      <c r="M166" s="10">
        <v>0</v>
      </c>
      <c r="N166" s="10">
        <v>30</v>
      </c>
      <c r="AK166" s="14">
        <f t="shared" si="18"/>
        <v>17.692307692307693</v>
      </c>
      <c r="AL166" s="20">
        <f t="shared" si="19"/>
        <v>17.39436985245808</v>
      </c>
      <c r="AM166" s="20">
        <f t="shared" si="17"/>
        <v>5.0213220583502922</v>
      </c>
      <c r="AN166" s="20">
        <f t="shared" si="20"/>
        <v>13</v>
      </c>
    </row>
    <row r="167" spans="1:40" x14ac:dyDescent="0.25">
      <c r="B167" s="6">
        <v>30</v>
      </c>
      <c r="C167" s="10">
        <v>20</v>
      </c>
      <c r="D167" s="10">
        <v>0</v>
      </c>
      <c r="E167" s="10">
        <v>20</v>
      </c>
      <c r="F167" s="6">
        <v>0</v>
      </c>
      <c r="G167" s="10">
        <v>0</v>
      </c>
      <c r="H167" s="6">
        <v>30</v>
      </c>
      <c r="I167" s="6">
        <v>40</v>
      </c>
      <c r="J167" s="10">
        <v>0</v>
      </c>
      <c r="K167" s="6">
        <v>10</v>
      </c>
      <c r="L167" s="6">
        <v>0</v>
      </c>
      <c r="M167" s="10">
        <v>0</v>
      </c>
      <c r="N167" s="10">
        <v>50</v>
      </c>
      <c r="AK167" s="14">
        <f t="shared" si="18"/>
        <v>15.384615384615385</v>
      </c>
      <c r="AL167" s="20">
        <f t="shared" si="19"/>
        <v>17.614096918559582</v>
      </c>
      <c r="AM167" s="20">
        <f t="shared" si="17"/>
        <v>5.0847517987312667</v>
      </c>
      <c r="AN167" s="20">
        <f t="shared" si="20"/>
        <v>13</v>
      </c>
    </row>
    <row r="168" spans="1:40" x14ac:dyDescent="0.25">
      <c r="B168" s="6"/>
      <c r="C168" s="10"/>
      <c r="D168" s="10"/>
      <c r="E168" s="10"/>
      <c r="F168" s="6"/>
      <c r="G168" s="10"/>
      <c r="H168" s="6"/>
      <c r="I168" s="6"/>
      <c r="J168" s="10"/>
      <c r="K168" s="6"/>
      <c r="L168" s="6"/>
      <c r="M168" s="10"/>
      <c r="N168" s="10"/>
      <c r="AL168" s="20"/>
      <c r="AM168" s="20"/>
      <c r="AN168" s="20"/>
    </row>
    <row r="169" spans="1:40" x14ac:dyDescent="0.25">
      <c r="B169" s="6">
        <v>50</v>
      </c>
      <c r="C169" s="10">
        <v>50</v>
      </c>
      <c r="D169" s="10">
        <v>80</v>
      </c>
      <c r="E169" s="10">
        <v>50</v>
      </c>
      <c r="F169" s="6">
        <v>50</v>
      </c>
      <c r="G169" s="10">
        <v>50</v>
      </c>
      <c r="H169" s="6">
        <v>10</v>
      </c>
      <c r="I169" s="6">
        <v>10</v>
      </c>
      <c r="J169" s="10">
        <v>60</v>
      </c>
      <c r="K169" s="6">
        <v>20</v>
      </c>
      <c r="L169" s="6">
        <v>50</v>
      </c>
      <c r="M169" s="10">
        <v>50</v>
      </c>
      <c r="N169" s="10">
        <v>60</v>
      </c>
      <c r="AK169" s="14">
        <f t="shared" si="18"/>
        <v>45.384615384615387</v>
      </c>
      <c r="AL169" s="20">
        <f t="shared" si="19"/>
        <v>20.254787341673332</v>
      </c>
      <c r="AM169" s="20">
        <f t="shared" si="17"/>
        <v>5.8470534620468619</v>
      </c>
      <c r="AN169" s="20">
        <f t="shared" si="20"/>
        <v>13</v>
      </c>
    </row>
    <row r="170" spans="1:40" x14ac:dyDescent="0.25">
      <c r="B170" s="6">
        <v>50</v>
      </c>
      <c r="C170" s="10">
        <v>50</v>
      </c>
      <c r="D170" s="10">
        <v>40</v>
      </c>
      <c r="E170" s="10">
        <v>50</v>
      </c>
      <c r="F170" s="6">
        <v>50</v>
      </c>
      <c r="G170" s="10">
        <v>50</v>
      </c>
      <c r="H170" s="6">
        <v>20</v>
      </c>
      <c r="I170" s="6">
        <v>10</v>
      </c>
      <c r="J170" s="10">
        <v>50</v>
      </c>
      <c r="K170" s="6">
        <v>20</v>
      </c>
      <c r="L170" s="6">
        <v>40</v>
      </c>
      <c r="M170" s="10">
        <v>30</v>
      </c>
      <c r="N170" s="10">
        <v>50</v>
      </c>
      <c r="AK170" s="14">
        <f t="shared" si="18"/>
        <v>39.230769230769234</v>
      </c>
      <c r="AL170" s="20">
        <f t="shared" si="19"/>
        <v>14.411533842457839</v>
      </c>
      <c r="AM170" s="20">
        <f t="shared" si="17"/>
        <v>4.1602514716892181</v>
      </c>
      <c r="AN170" s="20">
        <f t="shared" si="20"/>
        <v>13</v>
      </c>
    </row>
    <row r="171" spans="1:40" x14ac:dyDescent="0.25">
      <c r="B171" s="6">
        <v>40</v>
      </c>
      <c r="C171" s="10">
        <v>30</v>
      </c>
      <c r="D171" s="10">
        <v>20</v>
      </c>
      <c r="E171" s="10">
        <v>50</v>
      </c>
      <c r="F171" s="6">
        <v>50</v>
      </c>
      <c r="G171" s="10">
        <v>30</v>
      </c>
      <c r="H171" s="6">
        <v>60</v>
      </c>
      <c r="I171" s="6">
        <v>10</v>
      </c>
      <c r="J171" s="10">
        <v>20</v>
      </c>
      <c r="K171" s="6">
        <v>10</v>
      </c>
      <c r="L171" s="6">
        <v>20</v>
      </c>
      <c r="M171" s="10">
        <v>0</v>
      </c>
      <c r="N171" s="10">
        <v>50</v>
      </c>
      <c r="AK171" s="14">
        <f t="shared" si="18"/>
        <v>30</v>
      </c>
      <c r="AL171" s="20">
        <f t="shared" si="19"/>
        <v>18.708286933869708</v>
      </c>
      <c r="AM171" s="20">
        <f t="shared" si="17"/>
        <v>5.4006172486732176</v>
      </c>
      <c r="AN171" s="20">
        <f t="shared" si="20"/>
        <v>13</v>
      </c>
    </row>
    <row r="172" spans="1:40" x14ac:dyDescent="0.25">
      <c r="B172" s="6">
        <v>40</v>
      </c>
      <c r="C172" s="10">
        <v>20</v>
      </c>
      <c r="D172" s="10">
        <v>10</v>
      </c>
      <c r="E172" s="10">
        <v>40</v>
      </c>
      <c r="F172" s="6">
        <v>80</v>
      </c>
      <c r="G172" s="10">
        <v>20</v>
      </c>
      <c r="H172" s="6">
        <v>60</v>
      </c>
      <c r="I172" s="6">
        <v>10</v>
      </c>
      <c r="J172" s="10">
        <v>10</v>
      </c>
      <c r="K172" s="6">
        <v>0</v>
      </c>
      <c r="L172" s="6">
        <v>0</v>
      </c>
      <c r="M172" s="10">
        <v>0</v>
      </c>
      <c r="N172" s="10">
        <v>50</v>
      </c>
      <c r="AK172" s="14">
        <f t="shared" si="18"/>
        <v>26.153846153846153</v>
      </c>
      <c r="AL172" s="20">
        <f t="shared" si="19"/>
        <v>25.670495884855029</v>
      </c>
      <c r="AM172" s="20">
        <f t="shared" si="17"/>
        <v>7.4104338546761159</v>
      </c>
      <c r="AN172" s="20">
        <f t="shared" si="20"/>
        <v>13</v>
      </c>
    </row>
    <row r="173" spans="1:40" x14ac:dyDescent="0.25">
      <c r="B173" s="6">
        <v>30</v>
      </c>
      <c r="C173" s="10">
        <v>10</v>
      </c>
      <c r="D173" s="10">
        <v>0</v>
      </c>
      <c r="E173" s="10">
        <v>20</v>
      </c>
      <c r="F173" s="6">
        <v>40</v>
      </c>
      <c r="G173" s="10">
        <v>10</v>
      </c>
      <c r="H173" s="6">
        <v>50</v>
      </c>
      <c r="I173" s="6">
        <v>10</v>
      </c>
      <c r="J173" s="10">
        <v>5</v>
      </c>
      <c r="K173" s="6">
        <v>0</v>
      </c>
      <c r="L173" s="6">
        <v>0</v>
      </c>
      <c r="M173" s="10">
        <v>0</v>
      </c>
      <c r="N173" s="10">
        <v>50</v>
      </c>
      <c r="AK173" s="14">
        <f t="shared" si="18"/>
        <v>17.307692307692307</v>
      </c>
      <c r="AL173" s="20">
        <f t="shared" si="19"/>
        <v>18.99730075293424</v>
      </c>
      <c r="AM173" s="20">
        <f t="shared" si="17"/>
        <v>5.484048351791432</v>
      </c>
      <c r="AN173" s="20">
        <f t="shared" si="20"/>
        <v>13</v>
      </c>
    </row>
    <row r="174" spans="1:40" x14ac:dyDescent="0.25">
      <c r="B174" s="6">
        <v>30</v>
      </c>
      <c r="C174" s="10">
        <v>0</v>
      </c>
      <c r="D174" s="10">
        <v>0</v>
      </c>
      <c r="E174" s="10">
        <v>20</v>
      </c>
      <c r="F174" s="6">
        <v>40</v>
      </c>
      <c r="G174" s="10">
        <v>0</v>
      </c>
      <c r="H174" s="6">
        <v>60</v>
      </c>
      <c r="I174" s="6">
        <v>10</v>
      </c>
      <c r="J174" s="10">
        <v>5</v>
      </c>
      <c r="K174" s="6">
        <v>0</v>
      </c>
      <c r="L174" s="6">
        <v>0</v>
      </c>
      <c r="M174" s="10">
        <v>0</v>
      </c>
      <c r="N174" s="10">
        <v>60</v>
      </c>
      <c r="AK174" s="14">
        <f t="shared" si="18"/>
        <v>17.307692307692307</v>
      </c>
      <c r="AL174" s="20">
        <f t="shared" si="19"/>
        <v>22.968763627241728</v>
      </c>
      <c r="AM174" s="20">
        <f t="shared" si="17"/>
        <v>6.6305109315704485</v>
      </c>
      <c r="AN174" s="20">
        <f t="shared" si="20"/>
        <v>13</v>
      </c>
    </row>
    <row r="175" spans="1:40" x14ac:dyDescent="0.25">
      <c r="B175" s="6">
        <v>20</v>
      </c>
      <c r="C175" s="10">
        <v>0</v>
      </c>
      <c r="D175" s="10">
        <v>0</v>
      </c>
      <c r="E175" s="10">
        <v>10</v>
      </c>
      <c r="F175" s="6">
        <v>50</v>
      </c>
      <c r="G175" s="10">
        <v>0</v>
      </c>
      <c r="H175" s="6">
        <v>40</v>
      </c>
      <c r="I175" s="6">
        <v>10</v>
      </c>
      <c r="J175" s="10">
        <v>5</v>
      </c>
      <c r="K175" s="6">
        <v>0</v>
      </c>
      <c r="L175" s="6">
        <v>0</v>
      </c>
      <c r="M175" s="10">
        <v>0</v>
      </c>
      <c r="N175" s="10">
        <v>50</v>
      </c>
      <c r="AK175" s="14">
        <f t="shared" si="18"/>
        <v>14.23076923076923</v>
      </c>
      <c r="AL175" s="20">
        <f t="shared" si="19"/>
        <v>19.562523040045413</v>
      </c>
      <c r="AM175" s="20">
        <f t="shared" si="17"/>
        <v>5.6472139715992382</v>
      </c>
      <c r="AN175" s="20">
        <f t="shared" si="20"/>
        <v>13</v>
      </c>
    </row>
    <row r="176" spans="1:40" x14ac:dyDescent="0.25">
      <c r="A176" s="13" t="s">
        <v>91</v>
      </c>
      <c r="B176" s="18">
        <v>595</v>
      </c>
      <c r="C176" s="18">
        <v>611</v>
      </c>
      <c r="D176" s="18">
        <v>580</v>
      </c>
      <c r="E176" s="18">
        <v>281</v>
      </c>
      <c r="F176" s="18">
        <v>270</v>
      </c>
      <c r="G176" s="18">
        <v>425</v>
      </c>
      <c r="H176" s="18">
        <v>185</v>
      </c>
      <c r="I176" s="18">
        <v>407</v>
      </c>
      <c r="J176" s="18">
        <v>238</v>
      </c>
      <c r="K176" s="18">
        <v>342</v>
      </c>
      <c r="L176" s="18">
        <v>493</v>
      </c>
      <c r="M176" s="18">
        <v>249</v>
      </c>
      <c r="AK176" s="14">
        <f t="shared" si="18"/>
        <v>389.66666666666669</v>
      </c>
      <c r="AL176" s="20">
        <f t="shared" si="19"/>
        <v>151.56236840044275</v>
      </c>
      <c r="AM176" s="20">
        <f t="shared" si="17"/>
        <v>45.69777348380785</v>
      </c>
      <c r="AN176" s="20">
        <f t="shared" si="20"/>
        <v>12</v>
      </c>
    </row>
    <row r="177" spans="2:40" x14ac:dyDescent="0.25">
      <c r="AL177" s="20"/>
      <c r="AM177" s="20"/>
      <c r="AN177" s="20"/>
    </row>
    <row r="178" spans="2:40" x14ac:dyDescent="0.25">
      <c r="AL178" s="20"/>
      <c r="AM178" s="20"/>
      <c r="AN178" s="20"/>
    </row>
    <row r="179" spans="2:40" x14ac:dyDescent="0.25">
      <c r="B179" s="13" t="s">
        <v>110</v>
      </c>
      <c r="AL179" s="20"/>
      <c r="AM179" s="20"/>
      <c r="AN179" s="20"/>
    </row>
    <row r="180" spans="2:40" x14ac:dyDescent="0.25">
      <c r="B180" s="13" t="s">
        <v>56</v>
      </c>
      <c r="C180" s="13" t="s">
        <v>62</v>
      </c>
      <c r="D180" s="13" t="s">
        <v>63</v>
      </c>
      <c r="E180" s="13" t="s">
        <v>69</v>
      </c>
      <c r="F180" s="13" t="s">
        <v>80</v>
      </c>
      <c r="G180" s="13" t="s">
        <v>92</v>
      </c>
      <c r="H180" s="13" t="s">
        <v>97</v>
      </c>
      <c r="I180" s="13" t="s">
        <v>111</v>
      </c>
      <c r="J180" s="13" t="s">
        <v>115</v>
      </c>
      <c r="K180" s="13" t="s">
        <v>118</v>
      </c>
      <c r="L180" s="13" t="s">
        <v>123</v>
      </c>
      <c r="M180" s="13" t="s">
        <v>124</v>
      </c>
      <c r="N180" s="13" t="s">
        <v>128</v>
      </c>
      <c r="O180" s="13" t="s">
        <v>131</v>
      </c>
      <c r="AK180" s="15" t="s">
        <v>75</v>
      </c>
      <c r="AL180" s="13" t="s">
        <v>76</v>
      </c>
      <c r="AM180" s="13" t="s">
        <v>77</v>
      </c>
      <c r="AN180" s="13" t="s">
        <v>78</v>
      </c>
    </row>
    <row r="181" spans="2:40" x14ac:dyDescent="0.25">
      <c r="B181" s="6">
        <v>80</v>
      </c>
      <c r="C181" s="6">
        <v>80</v>
      </c>
      <c r="D181" s="10">
        <v>50</v>
      </c>
      <c r="E181" s="10">
        <v>80</v>
      </c>
      <c r="F181" s="10">
        <v>50</v>
      </c>
      <c r="G181" s="10">
        <v>50</v>
      </c>
      <c r="H181" s="10">
        <v>10</v>
      </c>
      <c r="I181" s="6">
        <v>75</v>
      </c>
      <c r="J181" s="6">
        <v>50</v>
      </c>
      <c r="K181" s="10">
        <v>90</v>
      </c>
      <c r="L181" s="6">
        <v>60</v>
      </c>
      <c r="M181" s="10">
        <v>80</v>
      </c>
      <c r="N181" s="6">
        <v>100</v>
      </c>
      <c r="O181" s="6">
        <v>80</v>
      </c>
      <c r="AK181" s="14">
        <f>AVERAGE(B181:T181)</f>
        <v>66.785714285714292</v>
      </c>
      <c r="AL181" s="20">
        <f>STDEV(B181:T181)</f>
        <v>23.172193453588928</v>
      </c>
      <c r="AM181" s="20">
        <f t="shared" si="17"/>
        <v>6.4268101278373742</v>
      </c>
      <c r="AN181" s="20">
        <f>COUNT(B181:T181)</f>
        <v>14</v>
      </c>
    </row>
    <row r="182" spans="2:40" x14ac:dyDescent="0.25">
      <c r="B182" s="6">
        <v>60</v>
      </c>
      <c r="C182" s="6">
        <v>75</v>
      </c>
      <c r="D182" s="10">
        <v>40</v>
      </c>
      <c r="E182" s="10">
        <v>60</v>
      </c>
      <c r="F182" s="10">
        <v>80</v>
      </c>
      <c r="G182" s="10">
        <v>60</v>
      </c>
      <c r="H182" s="10">
        <v>60</v>
      </c>
      <c r="I182" s="6">
        <v>50</v>
      </c>
      <c r="J182" s="6">
        <v>50</v>
      </c>
      <c r="K182" s="10">
        <v>100</v>
      </c>
      <c r="L182" s="6">
        <v>65</v>
      </c>
      <c r="M182" s="10">
        <v>65</v>
      </c>
      <c r="N182" s="6">
        <v>80</v>
      </c>
      <c r="O182" s="6">
        <v>80</v>
      </c>
      <c r="AK182" s="14">
        <f t="shared" si="18"/>
        <v>66.071428571428569</v>
      </c>
      <c r="AL182" s="20">
        <f t="shared" si="19"/>
        <v>15.588281030777754</v>
      </c>
      <c r="AM182" s="20">
        <f t="shared" si="17"/>
        <v>4.3234112732932184</v>
      </c>
      <c r="AN182" s="20">
        <f t="shared" si="20"/>
        <v>14</v>
      </c>
    </row>
    <row r="183" spans="2:40" x14ac:dyDescent="0.25">
      <c r="B183" s="6">
        <v>60</v>
      </c>
      <c r="C183" s="6">
        <v>80</v>
      </c>
      <c r="D183" s="10">
        <v>60</v>
      </c>
      <c r="E183" s="10">
        <v>80</v>
      </c>
      <c r="F183" s="10">
        <v>80</v>
      </c>
      <c r="G183" s="10">
        <v>70</v>
      </c>
      <c r="H183" s="10">
        <v>100</v>
      </c>
      <c r="I183" s="6">
        <v>100</v>
      </c>
      <c r="J183" s="6">
        <v>100</v>
      </c>
      <c r="K183" s="10">
        <v>100</v>
      </c>
      <c r="L183" s="6">
        <v>80</v>
      </c>
      <c r="M183" s="10">
        <v>90</v>
      </c>
      <c r="N183" s="6">
        <v>90</v>
      </c>
      <c r="O183" s="6">
        <v>80</v>
      </c>
      <c r="AK183" s="14">
        <f t="shared" si="18"/>
        <v>83.571428571428569</v>
      </c>
      <c r="AL183" s="20">
        <f t="shared" si="19"/>
        <v>13.926810257774157</v>
      </c>
      <c r="AM183" s="20">
        <f t="shared" si="17"/>
        <v>3.8626021913894295</v>
      </c>
      <c r="AN183" s="20">
        <f t="shared" si="20"/>
        <v>14</v>
      </c>
    </row>
    <row r="184" spans="2:40" x14ac:dyDescent="0.25">
      <c r="B184" s="6"/>
      <c r="C184" s="6"/>
      <c r="D184" s="10"/>
      <c r="E184" s="10"/>
      <c r="F184" s="10"/>
      <c r="G184" s="10"/>
      <c r="H184" s="10"/>
      <c r="I184" s="6"/>
      <c r="J184" s="6"/>
      <c r="K184" s="10"/>
      <c r="L184" s="6"/>
      <c r="M184" s="10"/>
      <c r="N184" s="6"/>
      <c r="O184" s="6"/>
      <c r="AL184" s="20"/>
      <c r="AM184" s="20"/>
      <c r="AN184" s="20"/>
    </row>
    <row r="185" spans="2:40" x14ac:dyDescent="0.25">
      <c r="B185" s="6">
        <v>50</v>
      </c>
      <c r="C185" s="6">
        <v>50</v>
      </c>
      <c r="D185" s="10">
        <v>30</v>
      </c>
      <c r="E185" s="10">
        <v>50</v>
      </c>
      <c r="F185" s="10">
        <v>80</v>
      </c>
      <c r="G185" s="10">
        <v>30</v>
      </c>
      <c r="H185" s="10">
        <v>50</v>
      </c>
      <c r="I185" s="6">
        <v>50</v>
      </c>
      <c r="J185" s="6">
        <v>80</v>
      </c>
      <c r="K185" s="10">
        <v>100</v>
      </c>
      <c r="L185" s="6">
        <v>60</v>
      </c>
      <c r="M185" s="10">
        <v>70</v>
      </c>
      <c r="N185" s="6">
        <v>50</v>
      </c>
      <c r="O185" s="6">
        <v>80</v>
      </c>
      <c r="AK185" s="14">
        <f t="shared" si="18"/>
        <v>59.285714285714285</v>
      </c>
      <c r="AL185" s="20">
        <f t="shared" si="19"/>
        <v>20.17778127403648</v>
      </c>
      <c r="AM185" s="20">
        <f t="shared" si="17"/>
        <v>5.5963096160488952</v>
      </c>
      <c r="AN185" s="20">
        <f t="shared" si="20"/>
        <v>14</v>
      </c>
    </row>
    <row r="186" spans="2:40" x14ac:dyDescent="0.25">
      <c r="B186" s="6">
        <v>50</v>
      </c>
      <c r="C186" s="6">
        <v>60</v>
      </c>
      <c r="D186" s="10">
        <v>20</v>
      </c>
      <c r="E186" s="10">
        <v>40</v>
      </c>
      <c r="F186" s="10">
        <v>75</v>
      </c>
      <c r="G186" s="10">
        <v>30</v>
      </c>
      <c r="H186" s="10">
        <v>10</v>
      </c>
      <c r="I186" s="6">
        <v>50</v>
      </c>
      <c r="J186" s="6">
        <v>50</v>
      </c>
      <c r="K186" s="10">
        <v>100</v>
      </c>
      <c r="L186" s="6">
        <v>40</v>
      </c>
      <c r="M186" s="10">
        <v>50</v>
      </c>
      <c r="N186" s="6">
        <v>50</v>
      </c>
      <c r="O186" s="6">
        <v>80</v>
      </c>
      <c r="AK186" s="14">
        <f t="shared" si="18"/>
        <v>50.357142857142854</v>
      </c>
      <c r="AL186" s="20">
        <f t="shared" si="19"/>
        <v>23.571844818169577</v>
      </c>
      <c r="AM186" s="20">
        <f t="shared" si="17"/>
        <v>6.5376534730146574</v>
      </c>
      <c r="AN186" s="20">
        <f t="shared" si="20"/>
        <v>14</v>
      </c>
    </row>
    <row r="187" spans="2:40" x14ac:dyDescent="0.25">
      <c r="B187" s="6">
        <v>50</v>
      </c>
      <c r="C187" s="6">
        <v>60</v>
      </c>
      <c r="D187" s="10">
        <v>10</v>
      </c>
      <c r="E187" s="10">
        <v>20</v>
      </c>
      <c r="F187" s="10">
        <v>75</v>
      </c>
      <c r="G187" s="10">
        <v>30</v>
      </c>
      <c r="H187" s="10">
        <v>10</v>
      </c>
      <c r="I187" s="6">
        <v>50</v>
      </c>
      <c r="J187" s="6">
        <v>50</v>
      </c>
      <c r="K187" s="10">
        <v>100</v>
      </c>
      <c r="L187" s="6">
        <v>30</v>
      </c>
      <c r="M187" s="10">
        <v>30</v>
      </c>
      <c r="N187" s="6">
        <v>40</v>
      </c>
      <c r="O187" s="6">
        <v>70</v>
      </c>
      <c r="AK187" s="14">
        <f t="shared" si="18"/>
        <v>44.642857142857146</v>
      </c>
      <c r="AL187" s="20">
        <f t="shared" si="19"/>
        <v>25.755080582754463</v>
      </c>
      <c r="AM187" s="20">
        <f t="shared" si="17"/>
        <v>7.1431741265252446</v>
      </c>
      <c r="AN187" s="20">
        <f t="shared" si="20"/>
        <v>14</v>
      </c>
    </row>
    <row r="188" spans="2:40" x14ac:dyDescent="0.25">
      <c r="B188" s="6">
        <v>50</v>
      </c>
      <c r="C188" s="6">
        <v>70</v>
      </c>
      <c r="D188" s="10">
        <v>0</v>
      </c>
      <c r="E188" s="10">
        <v>0</v>
      </c>
      <c r="F188" s="10">
        <v>65</v>
      </c>
      <c r="G188" s="10">
        <v>30</v>
      </c>
      <c r="H188" s="10">
        <v>0</v>
      </c>
      <c r="I188" s="6">
        <v>50</v>
      </c>
      <c r="J188" s="6">
        <v>0</v>
      </c>
      <c r="K188" s="10">
        <v>40</v>
      </c>
      <c r="L188" s="6">
        <v>10</v>
      </c>
      <c r="M188" s="10">
        <v>20</v>
      </c>
      <c r="N188" s="6">
        <v>20</v>
      </c>
      <c r="O188" s="6">
        <v>60</v>
      </c>
      <c r="AK188" s="14">
        <f t="shared" si="18"/>
        <v>29.642857142857142</v>
      </c>
      <c r="AL188" s="20">
        <f t="shared" si="19"/>
        <v>26.052040058482778</v>
      </c>
      <c r="AM188" s="20">
        <f t="shared" si="17"/>
        <v>7.2255358662539635</v>
      </c>
      <c r="AN188" s="20">
        <f t="shared" si="20"/>
        <v>14</v>
      </c>
    </row>
    <row r="189" spans="2:40" x14ac:dyDescent="0.25">
      <c r="B189" s="6">
        <v>50</v>
      </c>
      <c r="C189" s="6">
        <v>70</v>
      </c>
      <c r="D189" s="10">
        <v>0</v>
      </c>
      <c r="E189" s="10">
        <v>0</v>
      </c>
      <c r="F189" s="10">
        <v>50</v>
      </c>
      <c r="G189" s="10">
        <v>20</v>
      </c>
      <c r="H189" s="10">
        <v>0</v>
      </c>
      <c r="I189" s="6">
        <v>50</v>
      </c>
      <c r="J189" s="6">
        <v>0</v>
      </c>
      <c r="K189" s="10">
        <v>0</v>
      </c>
      <c r="L189" s="6">
        <v>0</v>
      </c>
      <c r="M189" s="10">
        <v>10</v>
      </c>
      <c r="N189" s="6">
        <v>10</v>
      </c>
      <c r="O189" s="6">
        <v>30</v>
      </c>
      <c r="AK189" s="14">
        <f t="shared" si="18"/>
        <v>20.714285714285715</v>
      </c>
      <c r="AL189" s="20">
        <f t="shared" si="19"/>
        <v>24.640269015229055</v>
      </c>
      <c r="AM189" s="20">
        <f t="shared" si="17"/>
        <v>6.8339810288949954</v>
      </c>
      <c r="AN189" s="20">
        <f t="shared" si="20"/>
        <v>14</v>
      </c>
    </row>
    <row r="190" spans="2:40" x14ac:dyDescent="0.25">
      <c r="B190" s="6">
        <v>20</v>
      </c>
      <c r="C190" s="6">
        <v>70</v>
      </c>
      <c r="D190" s="10">
        <v>0</v>
      </c>
      <c r="E190" s="10">
        <v>0</v>
      </c>
      <c r="F190" s="10">
        <v>50</v>
      </c>
      <c r="G190" s="10">
        <v>20</v>
      </c>
      <c r="H190" s="10">
        <v>0</v>
      </c>
      <c r="I190" s="6">
        <v>50</v>
      </c>
      <c r="J190" s="6">
        <v>0</v>
      </c>
      <c r="K190" s="10">
        <v>0</v>
      </c>
      <c r="L190" s="6">
        <v>0</v>
      </c>
      <c r="M190" s="10">
        <v>10</v>
      </c>
      <c r="N190" s="6">
        <v>10</v>
      </c>
      <c r="O190" s="6">
        <v>5</v>
      </c>
      <c r="AK190" s="14">
        <f t="shared" si="18"/>
        <v>16.785714285714285</v>
      </c>
      <c r="AL190" s="20">
        <f t="shared" si="19"/>
        <v>23.172193453588925</v>
      </c>
      <c r="AM190" s="20">
        <f t="shared" si="17"/>
        <v>6.4268101278373733</v>
      </c>
      <c r="AN190" s="20">
        <f t="shared" si="20"/>
        <v>14</v>
      </c>
    </row>
    <row r="191" spans="2:40" x14ac:dyDescent="0.25">
      <c r="B191" s="6">
        <v>20</v>
      </c>
      <c r="C191" s="6">
        <v>50</v>
      </c>
      <c r="D191" s="10">
        <v>0</v>
      </c>
      <c r="E191" s="10">
        <v>0</v>
      </c>
      <c r="F191" s="10">
        <v>45</v>
      </c>
      <c r="G191" s="10">
        <v>0</v>
      </c>
      <c r="H191" s="10">
        <v>0</v>
      </c>
      <c r="I191" s="6">
        <v>50</v>
      </c>
      <c r="J191" s="6">
        <v>0</v>
      </c>
      <c r="K191" s="10">
        <v>0</v>
      </c>
      <c r="L191" s="6">
        <v>0</v>
      </c>
      <c r="M191" s="10">
        <v>0</v>
      </c>
      <c r="N191" s="6">
        <v>0</v>
      </c>
      <c r="O191" s="6">
        <v>0</v>
      </c>
      <c r="AK191" s="14">
        <f t="shared" si="18"/>
        <v>11.785714285714286</v>
      </c>
      <c r="AL191" s="20">
        <f t="shared" si="19"/>
        <v>20.532070866474577</v>
      </c>
      <c r="AM191" s="20">
        <f t="shared" si="17"/>
        <v>5.6945718692718792</v>
      </c>
      <c r="AN191" s="20">
        <f t="shared" si="20"/>
        <v>14</v>
      </c>
    </row>
    <row r="192" spans="2:40" x14ac:dyDescent="0.25">
      <c r="B192" s="6"/>
      <c r="C192" s="6"/>
      <c r="D192" s="10"/>
      <c r="E192" s="10"/>
      <c r="F192" s="10"/>
      <c r="G192" s="10"/>
      <c r="H192" s="10"/>
      <c r="I192" s="6"/>
      <c r="J192" s="6"/>
      <c r="K192" s="10"/>
      <c r="L192" s="6"/>
      <c r="M192" s="10"/>
      <c r="N192" s="6"/>
      <c r="O192" s="6"/>
      <c r="AL192" s="20"/>
      <c r="AM192" s="20"/>
      <c r="AN192" s="20"/>
    </row>
    <row r="193" spans="1:40" x14ac:dyDescent="0.25">
      <c r="B193" s="6">
        <v>0</v>
      </c>
      <c r="C193" s="6">
        <v>80</v>
      </c>
      <c r="D193" s="10">
        <v>50</v>
      </c>
      <c r="E193" s="10">
        <v>50</v>
      </c>
      <c r="F193" s="10">
        <v>75</v>
      </c>
      <c r="G193" s="10">
        <v>0</v>
      </c>
      <c r="H193" s="10">
        <v>50</v>
      </c>
      <c r="I193" s="6">
        <v>50</v>
      </c>
      <c r="J193" s="6">
        <v>50</v>
      </c>
      <c r="K193" s="10">
        <v>40</v>
      </c>
      <c r="L193" s="6">
        <v>65</v>
      </c>
      <c r="M193" s="10">
        <v>50</v>
      </c>
      <c r="N193" s="6">
        <v>50</v>
      </c>
      <c r="O193" s="6">
        <v>80</v>
      </c>
      <c r="AK193" s="14">
        <f t="shared" si="18"/>
        <v>49.285714285714285</v>
      </c>
      <c r="AL193" s="20">
        <f t="shared" si="19"/>
        <v>24.40500759279529</v>
      </c>
      <c r="AM193" s="20">
        <f t="shared" si="17"/>
        <v>6.7687312503008776</v>
      </c>
      <c r="AN193" s="20">
        <f t="shared" si="20"/>
        <v>14</v>
      </c>
    </row>
    <row r="194" spans="1:40" x14ac:dyDescent="0.25">
      <c r="B194" s="6">
        <v>30</v>
      </c>
      <c r="C194" s="6">
        <v>60</v>
      </c>
      <c r="D194" s="10">
        <v>20</v>
      </c>
      <c r="E194" s="10">
        <v>20</v>
      </c>
      <c r="F194" s="10">
        <v>70</v>
      </c>
      <c r="G194" s="10">
        <v>100</v>
      </c>
      <c r="H194" s="10">
        <v>60</v>
      </c>
      <c r="I194" s="6">
        <v>75</v>
      </c>
      <c r="J194" s="6">
        <v>50</v>
      </c>
      <c r="K194" s="10">
        <v>50</v>
      </c>
      <c r="L194" s="6">
        <v>60</v>
      </c>
      <c r="M194" s="10">
        <v>20</v>
      </c>
      <c r="N194" s="6">
        <v>40</v>
      </c>
      <c r="O194" s="6">
        <v>60</v>
      </c>
      <c r="AK194" s="14">
        <f t="shared" si="18"/>
        <v>51.071428571428569</v>
      </c>
      <c r="AL194" s="20">
        <f t="shared" si="19"/>
        <v>23.384624421629255</v>
      </c>
      <c r="AM194" s="20">
        <f t="shared" si="17"/>
        <v>6.4857278776655169</v>
      </c>
      <c r="AN194" s="20">
        <f t="shared" si="20"/>
        <v>14</v>
      </c>
    </row>
    <row r="195" spans="1:40" x14ac:dyDescent="0.25">
      <c r="B195" s="6">
        <v>10</v>
      </c>
      <c r="C195" s="6">
        <v>40</v>
      </c>
      <c r="D195" s="10">
        <v>10</v>
      </c>
      <c r="E195" s="10">
        <v>0</v>
      </c>
      <c r="F195" s="10">
        <v>70</v>
      </c>
      <c r="G195" s="10">
        <v>100</v>
      </c>
      <c r="H195" s="10">
        <v>50</v>
      </c>
      <c r="I195" s="6">
        <v>75</v>
      </c>
      <c r="J195" s="6">
        <v>60</v>
      </c>
      <c r="K195" s="10">
        <v>50</v>
      </c>
      <c r="L195" s="6">
        <v>50</v>
      </c>
      <c r="M195" s="10">
        <v>10</v>
      </c>
      <c r="N195" s="6">
        <v>20</v>
      </c>
      <c r="O195" s="6">
        <v>20</v>
      </c>
      <c r="AK195" s="14">
        <f t="shared" si="18"/>
        <v>40.357142857142854</v>
      </c>
      <c r="AL195" s="20">
        <f t="shared" si="19"/>
        <v>29.77248896046649</v>
      </c>
      <c r="AM195" s="20">
        <f t="shared" si="17"/>
        <v>8.257402734242115</v>
      </c>
      <c r="AN195" s="20">
        <f t="shared" si="20"/>
        <v>14</v>
      </c>
    </row>
    <row r="196" spans="1:40" x14ac:dyDescent="0.25">
      <c r="B196" s="6">
        <v>0</v>
      </c>
      <c r="C196" s="6">
        <v>50</v>
      </c>
      <c r="D196" s="10">
        <v>0</v>
      </c>
      <c r="E196" s="10">
        <v>0</v>
      </c>
      <c r="F196" s="10">
        <v>65</v>
      </c>
      <c r="G196" s="10">
        <v>0</v>
      </c>
      <c r="H196" s="10">
        <v>30</v>
      </c>
      <c r="I196" s="6">
        <v>50</v>
      </c>
      <c r="J196" s="6">
        <v>50</v>
      </c>
      <c r="K196" s="10">
        <v>50</v>
      </c>
      <c r="L196" s="6">
        <v>30</v>
      </c>
      <c r="M196" s="10">
        <v>0</v>
      </c>
      <c r="N196" s="6">
        <v>10</v>
      </c>
      <c r="O196" s="6">
        <v>0</v>
      </c>
      <c r="AK196" s="14">
        <f t="shared" si="18"/>
        <v>23.928571428571427</v>
      </c>
      <c r="AL196" s="20">
        <f t="shared" si="19"/>
        <v>24.975262486383127</v>
      </c>
      <c r="AM196" s="20">
        <f t="shared" si="17"/>
        <v>6.9268915009866623</v>
      </c>
      <c r="AN196" s="20">
        <f t="shared" si="20"/>
        <v>14</v>
      </c>
    </row>
    <row r="197" spans="1:40" x14ac:dyDescent="0.25">
      <c r="B197" s="6">
        <v>0</v>
      </c>
      <c r="C197" s="6">
        <v>30</v>
      </c>
      <c r="D197" s="10">
        <v>0</v>
      </c>
      <c r="E197" s="10">
        <v>0</v>
      </c>
      <c r="F197" s="10">
        <v>60</v>
      </c>
      <c r="G197" s="10">
        <v>100</v>
      </c>
      <c r="H197" s="10">
        <v>20</v>
      </c>
      <c r="I197" s="6">
        <v>50</v>
      </c>
      <c r="J197" s="6">
        <v>60</v>
      </c>
      <c r="K197" s="10">
        <v>50</v>
      </c>
      <c r="L197" s="6">
        <v>0</v>
      </c>
      <c r="M197" s="10">
        <v>0</v>
      </c>
      <c r="N197" s="6">
        <v>0</v>
      </c>
      <c r="O197" s="6">
        <v>0</v>
      </c>
      <c r="AK197" s="14">
        <f t="shared" si="18"/>
        <v>26.428571428571427</v>
      </c>
      <c r="AL197" s="20">
        <f t="shared" si="19"/>
        <v>32.488374928495659</v>
      </c>
      <c r="AM197" s="20">
        <f t="shared" si="17"/>
        <v>9.0106539739376785</v>
      </c>
      <c r="AN197" s="20">
        <f t="shared" si="20"/>
        <v>14</v>
      </c>
    </row>
    <row r="198" spans="1:40" x14ac:dyDescent="0.25">
      <c r="B198" s="6">
        <v>0</v>
      </c>
      <c r="C198" s="6">
        <v>30</v>
      </c>
      <c r="D198" s="10">
        <v>0</v>
      </c>
      <c r="E198" s="10">
        <v>0</v>
      </c>
      <c r="F198" s="10">
        <v>55</v>
      </c>
      <c r="G198" s="10">
        <v>100</v>
      </c>
      <c r="H198" s="10">
        <v>0</v>
      </c>
      <c r="I198" s="6">
        <v>25</v>
      </c>
      <c r="J198" s="6">
        <v>70</v>
      </c>
      <c r="K198" s="10">
        <v>60</v>
      </c>
      <c r="L198" s="6">
        <v>0</v>
      </c>
      <c r="M198" s="10">
        <v>0</v>
      </c>
      <c r="N198" s="6">
        <v>0</v>
      </c>
      <c r="O198" s="6">
        <v>0</v>
      </c>
      <c r="AK198" s="14">
        <f t="shared" si="18"/>
        <v>24.285714285714285</v>
      </c>
      <c r="AL198" s="20">
        <f t="shared" si="19"/>
        <v>33.732952552542564</v>
      </c>
      <c r="AM198" s="20">
        <f t="shared" si="17"/>
        <v>9.3558377000758526</v>
      </c>
      <c r="AN198" s="20">
        <f t="shared" si="20"/>
        <v>14</v>
      </c>
    </row>
    <row r="199" spans="1:40" x14ac:dyDescent="0.25">
      <c r="B199" s="6">
        <v>0</v>
      </c>
      <c r="C199" s="6">
        <v>0</v>
      </c>
      <c r="D199" s="10">
        <v>0</v>
      </c>
      <c r="E199" s="10">
        <v>0</v>
      </c>
      <c r="F199" s="10">
        <v>55</v>
      </c>
      <c r="G199" s="10">
        <v>0</v>
      </c>
      <c r="H199" s="10">
        <v>0</v>
      </c>
      <c r="I199" s="6">
        <v>20</v>
      </c>
      <c r="J199" s="6">
        <v>50</v>
      </c>
      <c r="K199" s="10">
        <v>10</v>
      </c>
      <c r="L199" s="6">
        <v>0</v>
      </c>
      <c r="M199" s="10">
        <v>0</v>
      </c>
      <c r="N199" s="6">
        <v>0</v>
      </c>
      <c r="O199" s="6">
        <v>0</v>
      </c>
      <c r="AK199" s="14">
        <f t="shared" si="18"/>
        <v>9.6428571428571423</v>
      </c>
      <c r="AL199" s="20">
        <f t="shared" si="19"/>
        <v>19.061064393789131</v>
      </c>
      <c r="AM199" s="20">
        <f t="shared" si="17"/>
        <v>5.28658807974828</v>
      </c>
      <c r="AN199" s="20">
        <f t="shared" si="20"/>
        <v>14</v>
      </c>
    </row>
    <row r="200" spans="1:40" x14ac:dyDescent="0.25">
      <c r="A200" s="13" t="s">
        <v>91</v>
      </c>
      <c r="B200" s="18">
        <v>126</v>
      </c>
      <c r="C200" s="18">
        <v>60</v>
      </c>
      <c r="D200" s="18">
        <v>69</v>
      </c>
      <c r="E200" s="18">
        <v>128</v>
      </c>
      <c r="F200" s="18">
        <v>66</v>
      </c>
      <c r="G200" s="18">
        <v>150</v>
      </c>
      <c r="H200" s="18">
        <v>78</v>
      </c>
      <c r="I200" s="18">
        <v>125</v>
      </c>
      <c r="J200" s="18">
        <v>74</v>
      </c>
      <c r="K200">
        <v>60</v>
      </c>
      <c r="L200" s="18">
        <v>60</v>
      </c>
      <c r="M200" s="18">
        <v>73</v>
      </c>
      <c r="N200" s="18">
        <v>165</v>
      </c>
      <c r="O200" s="18">
        <v>60</v>
      </c>
      <c r="AK200" s="14">
        <f t="shared" si="18"/>
        <v>92.428571428571431</v>
      </c>
      <c r="AL200" s="20">
        <f t="shared" si="19"/>
        <v>37.635323599214367</v>
      </c>
      <c r="AM200" s="20">
        <f t="shared" ref="AM200" si="21">AL200/SQRT(AN200-1)</f>
        <v>10.438160692742104</v>
      </c>
      <c r="AN200" s="20">
        <f t="shared" si="20"/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6"/>
  <sheetViews>
    <sheetView topLeftCell="A142" zoomScale="70" zoomScaleNormal="70" workbookViewId="0">
      <selection activeCell="P177" sqref="P177:AF177"/>
    </sheetView>
  </sheetViews>
  <sheetFormatPr defaultRowHeight="15" x14ac:dyDescent="0.25"/>
  <sheetData>
    <row r="1" spans="1:40" x14ac:dyDescent="0.25">
      <c r="A1" s="13" t="s">
        <v>113</v>
      </c>
      <c r="AK1" s="14"/>
    </row>
    <row r="2" spans="1:40" x14ac:dyDescent="0.25">
      <c r="A2" s="13"/>
      <c r="B2" s="13" t="s">
        <v>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J2" s="13"/>
      <c r="AK2" s="15" t="s">
        <v>75</v>
      </c>
      <c r="AL2" s="13" t="s">
        <v>76</v>
      </c>
      <c r="AM2" s="13" t="s">
        <v>77</v>
      </c>
      <c r="AN2" s="13" t="s">
        <v>78</v>
      </c>
    </row>
    <row r="3" spans="1:40" x14ac:dyDescent="0.25">
      <c r="A3" s="13"/>
      <c r="B3" s="13" t="s">
        <v>41</v>
      </c>
      <c r="C3" s="13" t="s">
        <v>42</v>
      </c>
      <c r="D3" s="13" t="s">
        <v>54</v>
      </c>
      <c r="E3" s="13" t="s">
        <v>58</v>
      </c>
      <c r="F3" s="13" t="s">
        <v>59</v>
      </c>
      <c r="G3" s="13" t="s">
        <v>61</v>
      </c>
      <c r="H3" s="13" t="s">
        <v>64</v>
      </c>
      <c r="I3" s="13" t="s">
        <v>65</v>
      </c>
      <c r="J3" s="13" t="s">
        <v>66</v>
      </c>
      <c r="K3" s="13" t="s">
        <v>67</v>
      </c>
      <c r="L3" s="13" t="s">
        <v>68</v>
      </c>
      <c r="M3" s="13" t="s">
        <v>70</v>
      </c>
      <c r="N3" s="13" t="s">
        <v>72</v>
      </c>
      <c r="O3" s="13" t="s">
        <v>82</v>
      </c>
      <c r="P3" s="13" t="s">
        <v>81</v>
      </c>
      <c r="Q3" s="13" t="s">
        <v>84</v>
      </c>
      <c r="R3" s="13" t="s">
        <v>85</v>
      </c>
      <c r="S3" s="13" t="s">
        <v>87</v>
      </c>
      <c r="T3" s="13" t="s">
        <v>94</v>
      </c>
      <c r="U3" s="13" t="s">
        <v>93</v>
      </c>
      <c r="V3" s="13" t="s">
        <v>96</v>
      </c>
      <c r="W3" s="13" t="s">
        <v>98</v>
      </c>
      <c r="X3" s="13" t="s">
        <v>99</v>
      </c>
      <c r="Y3" s="13" t="s">
        <v>100</v>
      </c>
      <c r="Z3" s="13" t="s">
        <v>102</v>
      </c>
      <c r="AA3" s="13" t="s">
        <v>112</v>
      </c>
      <c r="AB3" s="13" t="s">
        <v>116</v>
      </c>
      <c r="AC3" s="13" t="s">
        <v>117</v>
      </c>
      <c r="AD3" s="13" t="s">
        <v>121</v>
      </c>
      <c r="AE3" s="13" t="s">
        <v>122</v>
      </c>
      <c r="AF3" s="13" t="s">
        <v>126</v>
      </c>
      <c r="AG3" s="13" t="s">
        <v>127</v>
      </c>
      <c r="AH3" s="13" t="s">
        <v>133</v>
      </c>
      <c r="AI3" s="13" t="s">
        <v>132</v>
      </c>
      <c r="AJ3" s="13"/>
      <c r="AK3" s="15"/>
      <c r="AL3" s="13"/>
      <c r="AM3" s="13"/>
      <c r="AN3" s="13"/>
    </row>
    <row r="4" spans="1:40" x14ac:dyDescent="0.25">
      <c r="B4" s="10">
        <v>50</v>
      </c>
      <c r="C4" s="10">
        <v>50</v>
      </c>
      <c r="D4" s="6">
        <v>30</v>
      </c>
      <c r="E4" s="6">
        <v>50</v>
      </c>
      <c r="F4" s="10">
        <v>50</v>
      </c>
      <c r="G4" s="10">
        <v>50</v>
      </c>
      <c r="H4" s="6">
        <v>10</v>
      </c>
      <c r="I4" s="10">
        <v>50</v>
      </c>
      <c r="J4" s="6">
        <v>50</v>
      </c>
      <c r="K4" s="10">
        <v>60</v>
      </c>
      <c r="L4" s="6">
        <v>60</v>
      </c>
      <c r="M4" s="6">
        <v>50</v>
      </c>
      <c r="N4" s="6">
        <v>90</v>
      </c>
      <c r="O4" s="10">
        <v>50</v>
      </c>
      <c r="P4" s="6">
        <v>90</v>
      </c>
      <c r="Q4" s="6">
        <v>90</v>
      </c>
      <c r="R4" s="10">
        <v>20</v>
      </c>
      <c r="S4" s="6">
        <v>50</v>
      </c>
      <c r="T4" s="10">
        <v>60</v>
      </c>
      <c r="U4" s="10">
        <v>0</v>
      </c>
      <c r="V4" s="6">
        <v>90</v>
      </c>
      <c r="W4" s="10">
        <v>50</v>
      </c>
      <c r="X4" s="6">
        <v>10</v>
      </c>
      <c r="Y4" s="10">
        <v>60</v>
      </c>
      <c r="Z4" s="6">
        <v>10</v>
      </c>
      <c r="AA4" s="10">
        <v>60</v>
      </c>
      <c r="AB4" s="6">
        <v>70</v>
      </c>
      <c r="AC4" s="10">
        <v>55</v>
      </c>
      <c r="AD4" s="10">
        <v>0</v>
      </c>
      <c r="AE4" s="6">
        <v>80</v>
      </c>
      <c r="AF4" s="10">
        <v>50</v>
      </c>
      <c r="AG4" s="10">
        <v>50</v>
      </c>
      <c r="AH4" s="10">
        <v>80</v>
      </c>
      <c r="AI4" s="6">
        <v>90</v>
      </c>
      <c r="AK4" s="14">
        <f>AVERAGE(B4:AI4)</f>
        <v>51.911764705882355</v>
      </c>
      <c r="AL4">
        <f>STDEV(B4:AI4)</f>
        <v>25.643674448403186</v>
      </c>
      <c r="AM4">
        <f>AL4/SQRT(AN4-1)</f>
        <v>4.4639907380690493</v>
      </c>
      <c r="AN4">
        <f>COUNT(B4:AI4)</f>
        <v>34</v>
      </c>
    </row>
    <row r="5" spans="1:40" x14ac:dyDescent="0.25">
      <c r="B5" s="10">
        <v>20</v>
      </c>
      <c r="C5" s="10">
        <v>30</v>
      </c>
      <c r="D5" s="6">
        <v>20</v>
      </c>
      <c r="E5" s="6">
        <v>20</v>
      </c>
      <c r="F5" s="10">
        <v>100</v>
      </c>
      <c r="G5" s="10">
        <v>10</v>
      </c>
      <c r="H5" s="6">
        <v>0</v>
      </c>
      <c r="I5" s="10">
        <v>10</v>
      </c>
      <c r="J5" s="6">
        <v>20</v>
      </c>
      <c r="K5" s="10">
        <v>0</v>
      </c>
      <c r="L5" s="6">
        <v>60</v>
      </c>
      <c r="M5" s="6">
        <v>0</v>
      </c>
      <c r="N5" s="6">
        <v>100</v>
      </c>
      <c r="O5" s="10">
        <v>50</v>
      </c>
      <c r="P5" s="6">
        <v>80</v>
      </c>
      <c r="Q5" s="6">
        <v>70</v>
      </c>
      <c r="R5" s="10">
        <v>10</v>
      </c>
      <c r="S5" s="6">
        <v>0</v>
      </c>
      <c r="T5" s="10">
        <v>30</v>
      </c>
      <c r="U5" s="10">
        <v>30</v>
      </c>
      <c r="V5" s="6">
        <v>20</v>
      </c>
      <c r="W5" s="10">
        <v>15</v>
      </c>
      <c r="X5" s="6">
        <v>70</v>
      </c>
      <c r="Y5" s="10">
        <v>50</v>
      </c>
      <c r="Z5" s="6">
        <v>10</v>
      </c>
      <c r="AA5" s="10">
        <v>60</v>
      </c>
      <c r="AB5" s="6">
        <v>70</v>
      </c>
      <c r="AC5" s="10">
        <v>10</v>
      </c>
      <c r="AD5" s="10">
        <v>0</v>
      </c>
      <c r="AE5" s="6">
        <v>100</v>
      </c>
      <c r="AF5" s="10">
        <v>70</v>
      </c>
      <c r="AG5" s="10">
        <v>10</v>
      </c>
      <c r="AH5" s="10">
        <v>20</v>
      </c>
      <c r="AI5" s="6">
        <v>90</v>
      </c>
      <c r="AK5" s="14">
        <f t="shared" ref="AK5:AK22" si="0">AVERAGE(B5:AI5)</f>
        <v>36.911764705882355</v>
      </c>
      <c r="AL5">
        <f t="shared" ref="AL5:AL22" si="1">STDEV(B5:AI5)</f>
        <v>32.983345335467668</v>
      </c>
      <c r="AM5">
        <f t="shared" ref="AM5:AM68" si="2">AL5/SQRT(AN5-1)</f>
        <v>5.7416634415755121</v>
      </c>
      <c r="AN5">
        <f t="shared" ref="AN5:AN22" si="3">COUNT(B5:AI5)</f>
        <v>34</v>
      </c>
    </row>
    <row r="6" spans="1:40" x14ac:dyDescent="0.25">
      <c r="B6" s="10">
        <v>10</v>
      </c>
      <c r="C6" s="10">
        <v>0</v>
      </c>
      <c r="D6" s="6">
        <v>10</v>
      </c>
      <c r="E6" s="6">
        <v>0</v>
      </c>
      <c r="F6" s="10">
        <v>100</v>
      </c>
      <c r="G6" s="10">
        <v>0</v>
      </c>
      <c r="H6" s="6">
        <v>0</v>
      </c>
      <c r="I6" s="10">
        <v>40</v>
      </c>
      <c r="J6" s="6">
        <v>0</v>
      </c>
      <c r="K6" s="10">
        <v>0</v>
      </c>
      <c r="L6" s="6">
        <v>60</v>
      </c>
      <c r="M6" s="6">
        <v>0</v>
      </c>
      <c r="N6" s="6">
        <v>0</v>
      </c>
      <c r="O6" s="10">
        <v>50</v>
      </c>
      <c r="P6" s="6">
        <v>50</v>
      </c>
      <c r="Q6" s="6">
        <v>50</v>
      </c>
      <c r="R6" s="10">
        <v>10</v>
      </c>
      <c r="S6" s="6">
        <v>10</v>
      </c>
      <c r="T6" s="10">
        <v>20</v>
      </c>
      <c r="U6" s="10">
        <v>0</v>
      </c>
      <c r="V6" s="6">
        <v>0</v>
      </c>
      <c r="W6" s="10">
        <v>0</v>
      </c>
      <c r="X6" s="6">
        <v>0</v>
      </c>
      <c r="Y6" s="10">
        <v>70</v>
      </c>
      <c r="Z6" s="6">
        <v>10</v>
      </c>
      <c r="AA6" s="10">
        <v>60</v>
      </c>
      <c r="AB6" s="6">
        <v>40</v>
      </c>
      <c r="AC6" s="10">
        <v>5</v>
      </c>
      <c r="AD6" s="10">
        <v>0</v>
      </c>
      <c r="AE6" s="6">
        <v>40</v>
      </c>
      <c r="AF6" s="10">
        <v>10</v>
      </c>
      <c r="AG6" s="10">
        <v>5</v>
      </c>
      <c r="AH6" s="10">
        <v>10</v>
      </c>
      <c r="AI6" s="6">
        <v>0</v>
      </c>
      <c r="AK6" s="14">
        <f t="shared" si="0"/>
        <v>19.411764705882351</v>
      </c>
      <c r="AL6">
        <f t="shared" si="1"/>
        <v>26.249522531944848</v>
      </c>
      <c r="AM6">
        <f t="shared" si="2"/>
        <v>4.5694553523172337</v>
      </c>
      <c r="AN6">
        <f t="shared" si="3"/>
        <v>34</v>
      </c>
    </row>
    <row r="7" spans="1:40" x14ac:dyDescent="0.25">
      <c r="B7" s="10"/>
      <c r="C7" s="10"/>
      <c r="D7" s="6"/>
      <c r="E7" s="6"/>
      <c r="F7" s="10"/>
      <c r="G7" s="10"/>
      <c r="H7" s="6"/>
      <c r="I7" s="10"/>
      <c r="J7" s="6"/>
      <c r="K7" s="10"/>
      <c r="L7" s="6"/>
      <c r="M7" s="6"/>
      <c r="N7" s="6"/>
      <c r="O7" s="10"/>
      <c r="P7" s="6"/>
      <c r="Q7" s="6"/>
      <c r="R7" s="10"/>
      <c r="S7" s="6"/>
      <c r="T7" s="10"/>
      <c r="U7" s="10"/>
      <c r="V7" s="6"/>
      <c r="W7" s="10"/>
      <c r="X7" s="6"/>
      <c r="Y7" s="10"/>
      <c r="Z7" s="6"/>
      <c r="AA7" s="10"/>
      <c r="AB7" s="6"/>
      <c r="AC7" s="10"/>
      <c r="AD7" s="10"/>
      <c r="AE7" s="6"/>
      <c r="AF7" s="10"/>
      <c r="AG7" s="10"/>
      <c r="AH7" s="10"/>
      <c r="AI7" s="6"/>
      <c r="AK7" s="14"/>
    </row>
    <row r="8" spans="1:40" x14ac:dyDescent="0.25">
      <c r="B8" s="10">
        <v>0</v>
      </c>
      <c r="C8" s="10">
        <v>0</v>
      </c>
      <c r="D8" s="6">
        <v>50</v>
      </c>
      <c r="E8" s="6">
        <v>0</v>
      </c>
      <c r="F8" s="10">
        <v>100</v>
      </c>
      <c r="G8" s="10">
        <v>10</v>
      </c>
      <c r="H8" s="6">
        <v>0</v>
      </c>
      <c r="I8" s="10">
        <v>50</v>
      </c>
      <c r="J8" s="6">
        <v>0</v>
      </c>
      <c r="K8" s="10">
        <v>0</v>
      </c>
      <c r="L8" s="6">
        <v>60</v>
      </c>
      <c r="M8" s="6">
        <v>0</v>
      </c>
      <c r="N8" s="6">
        <v>90</v>
      </c>
      <c r="O8" s="10">
        <v>50</v>
      </c>
      <c r="P8" s="6">
        <v>70</v>
      </c>
      <c r="Q8" s="6">
        <v>70</v>
      </c>
      <c r="R8" s="10">
        <v>20</v>
      </c>
      <c r="S8" s="6">
        <v>10</v>
      </c>
      <c r="T8" s="10">
        <v>40</v>
      </c>
      <c r="U8" s="10">
        <v>0</v>
      </c>
      <c r="V8" s="6">
        <v>20</v>
      </c>
      <c r="W8" s="10">
        <v>0</v>
      </c>
      <c r="X8" s="6">
        <v>50</v>
      </c>
      <c r="Y8" s="10">
        <v>40</v>
      </c>
      <c r="Z8" s="6">
        <v>20</v>
      </c>
      <c r="AA8" s="10">
        <v>60</v>
      </c>
      <c r="AB8" s="6">
        <v>50</v>
      </c>
      <c r="AC8" s="10">
        <v>30</v>
      </c>
      <c r="AD8" s="10">
        <v>0</v>
      </c>
      <c r="AE8" s="6">
        <v>80</v>
      </c>
      <c r="AF8" s="10">
        <v>5</v>
      </c>
      <c r="AG8" s="10">
        <v>25</v>
      </c>
      <c r="AH8" s="10">
        <v>10</v>
      </c>
      <c r="AI8" s="6">
        <v>90</v>
      </c>
      <c r="AK8" s="14">
        <f t="shared" si="0"/>
        <v>32.352941176470587</v>
      </c>
      <c r="AL8">
        <f t="shared" si="1"/>
        <v>31.508423455690409</v>
      </c>
      <c r="AM8">
        <f t="shared" si="2"/>
        <v>5.484912498026115</v>
      </c>
      <c r="AN8">
        <f t="shared" si="3"/>
        <v>34</v>
      </c>
    </row>
    <row r="9" spans="1:40" x14ac:dyDescent="0.25">
      <c r="B9" s="10">
        <v>0</v>
      </c>
      <c r="C9" s="10">
        <v>0</v>
      </c>
      <c r="D9" s="6">
        <v>40</v>
      </c>
      <c r="E9" s="6">
        <v>0</v>
      </c>
      <c r="F9" s="10">
        <v>100</v>
      </c>
      <c r="G9" s="10">
        <v>10</v>
      </c>
      <c r="H9" s="6">
        <v>0</v>
      </c>
      <c r="I9" s="10">
        <v>30</v>
      </c>
      <c r="J9" s="6">
        <v>0</v>
      </c>
      <c r="K9" s="10">
        <v>0</v>
      </c>
      <c r="L9" s="6">
        <v>60</v>
      </c>
      <c r="M9" s="6">
        <v>0</v>
      </c>
      <c r="N9" s="6">
        <v>80</v>
      </c>
      <c r="O9" s="10">
        <v>50</v>
      </c>
      <c r="P9" s="6">
        <v>50</v>
      </c>
      <c r="Q9" s="6">
        <v>80</v>
      </c>
      <c r="R9" s="10">
        <v>10</v>
      </c>
      <c r="S9" s="6">
        <v>10</v>
      </c>
      <c r="T9" s="10">
        <v>20</v>
      </c>
      <c r="U9" s="10">
        <v>0</v>
      </c>
      <c r="V9" s="6">
        <v>0</v>
      </c>
      <c r="W9" s="10">
        <v>15</v>
      </c>
      <c r="X9" s="6">
        <v>0</v>
      </c>
      <c r="Y9" s="10">
        <v>30</v>
      </c>
      <c r="Z9" s="6">
        <v>20</v>
      </c>
      <c r="AA9" s="10">
        <v>60</v>
      </c>
      <c r="AB9" s="6">
        <v>50</v>
      </c>
      <c r="AC9" s="10">
        <v>10</v>
      </c>
      <c r="AD9" s="10">
        <v>0</v>
      </c>
      <c r="AE9" s="6">
        <v>50</v>
      </c>
      <c r="AF9" s="10">
        <v>5</v>
      </c>
      <c r="AG9" s="10">
        <v>5</v>
      </c>
      <c r="AH9" s="10">
        <v>10</v>
      </c>
      <c r="AI9" s="6">
        <v>0</v>
      </c>
      <c r="AK9" s="14">
        <f t="shared" si="0"/>
        <v>23.382352941176471</v>
      </c>
      <c r="AL9">
        <f t="shared" si="1"/>
        <v>28.276786395228061</v>
      </c>
      <c r="AM9">
        <f t="shared" si="2"/>
        <v>4.9223566936412677</v>
      </c>
      <c r="AN9">
        <f t="shared" si="3"/>
        <v>34</v>
      </c>
    </row>
    <row r="10" spans="1:40" x14ac:dyDescent="0.25">
      <c r="B10" s="10">
        <v>0</v>
      </c>
      <c r="C10" s="10">
        <v>0</v>
      </c>
      <c r="D10" s="6">
        <v>30</v>
      </c>
      <c r="E10" s="6">
        <v>0</v>
      </c>
      <c r="F10" s="10">
        <v>100</v>
      </c>
      <c r="G10" s="10">
        <v>10</v>
      </c>
      <c r="H10" s="6">
        <v>0</v>
      </c>
      <c r="I10" s="10">
        <v>30</v>
      </c>
      <c r="J10" s="6">
        <v>0</v>
      </c>
      <c r="K10" s="10">
        <v>0</v>
      </c>
      <c r="L10" s="6">
        <v>60</v>
      </c>
      <c r="M10" s="6">
        <v>0</v>
      </c>
      <c r="N10" s="6">
        <v>80</v>
      </c>
      <c r="O10" s="10">
        <v>50</v>
      </c>
      <c r="P10" s="6">
        <v>40</v>
      </c>
      <c r="Q10" s="6">
        <v>80</v>
      </c>
      <c r="R10" s="10">
        <v>10</v>
      </c>
      <c r="S10" s="6">
        <v>10</v>
      </c>
      <c r="T10" s="10">
        <v>10</v>
      </c>
      <c r="U10" s="10">
        <v>0</v>
      </c>
      <c r="V10" s="6">
        <v>0</v>
      </c>
      <c r="W10" s="10">
        <v>0</v>
      </c>
      <c r="X10" s="6">
        <v>0</v>
      </c>
      <c r="Y10" s="10">
        <v>10</v>
      </c>
      <c r="Z10" s="6">
        <v>15</v>
      </c>
      <c r="AA10" s="10">
        <v>60</v>
      </c>
      <c r="AB10" s="6">
        <v>30</v>
      </c>
      <c r="AC10" s="10">
        <v>4</v>
      </c>
      <c r="AD10" s="10">
        <v>0</v>
      </c>
      <c r="AE10" s="6">
        <v>0</v>
      </c>
      <c r="AF10" s="10">
        <v>0</v>
      </c>
      <c r="AG10" s="10">
        <v>5</v>
      </c>
      <c r="AH10" s="10">
        <v>10</v>
      </c>
      <c r="AI10" s="6">
        <v>0</v>
      </c>
      <c r="AK10" s="14">
        <f t="shared" si="0"/>
        <v>18.941176470588236</v>
      </c>
      <c r="AL10">
        <f t="shared" si="1"/>
        <v>27.780460951812646</v>
      </c>
      <c r="AM10">
        <f t="shared" si="2"/>
        <v>4.8359575238603396</v>
      </c>
      <c r="AN10">
        <f t="shared" si="3"/>
        <v>34</v>
      </c>
    </row>
    <row r="11" spans="1:40" x14ac:dyDescent="0.25">
      <c r="B11" s="10">
        <v>0</v>
      </c>
      <c r="C11" s="10">
        <v>0</v>
      </c>
      <c r="D11" s="6">
        <v>20</v>
      </c>
      <c r="E11" s="6">
        <v>0</v>
      </c>
      <c r="F11" s="10">
        <v>100</v>
      </c>
      <c r="G11" s="10">
        <v>10</v>
      </c>
      <c r="H11" s="6">
        <v>0</v>
      </c>
      <c r="I11" s="10">
        <v>20</v>
      </c>
      <c r="J11" s="6">
        <v>0</v>
      </c>
      <c r="K11" s="10">
        <v>0</v>
      </c>
      <c r="L11" s="6">
        <v>60</v>
      </c>
      <c r="M11" s="6">
        <v>0</v>
      </c>
      <c r="N11" s="6">
        <v>60</v>
      </c>
      <c r="O11" s="10">
        <v>50</v>
      </c>
      <c r="P11" s="6">
        <v>30</v>
      </c>
      <c r="Q11" s="6">
        <v>90</v>
      </c>
      <c r="R11" s="10">
        <v>10</v>
      </c>
      <c r="S11" s="6">
        <v>10</v>
      </c>
      <c r="T11" s="10">
        <v>10</v>
      </c>
      <c r="U11" s="10">
        <v>0</v>
      </c>
      <c r="V11" s="6">
        <v>0</v>
      </c>
      <c r="W11" s="10">
        <v>0</v>
      </c>
      <c r="X11" s="6">
        <v>0</v>
      </c>
      <c r="Y11" s="10">
        <v>0</v>
      </c>
      <c r="Z11" s="6">
        <v>18</v>
      </c>
      <c r="AA11" s="10">
        <v>60</v>
      </c>
      <c r="AB11" s="6">
        <v>20</v>
      </c>
      <c r="AC11" s="10">
        <v>0</v>
      </c>
      <c r="AD11" s="10">
        <v>0</v>
      </c>
      <c r="AE11" s="6">
        <v>80</v>
      </c>
      <c r="AF11" s="10">
        <v>0</v>
      </c>
      <c r="AG11" s="10">
        <v>5</v>
      </c>
      <c r="AH11" s="10">
        <v>10</v>
      </c>
      <c r="AI11" s="6">
        <v>0</v>
      </c>
      <c r="AK11" s="14">
        <f t="shared" si="0"/>
        <v>19.5</v>
      </c>
      <c r="AL11">
        <f t="shared" si="1"/>
        <v>29.035245040217148</v>
      </c>
      <c r="AM11">
        <f t="shared" si="2"/>
        <v>5.054387396700303</v>
      </c>
      <c r="AN11">
        <f t="shared" si="3"/>
        <v>34</v>
      </c>
    </row>
    <row r="12" spans="1:40" x14ac:dyDescent="0.25">
      <c r="B12" s="10">
        <v>0</v>
      </c>
      <c r="C12" s="10">
        <v>0</v>
      </c>
      <c r="D12" s="6">
        <v>20</v>
      </c>
      <c r="E12" s="6">
        <v>0</v>
      </c>
      <c r="F12" s="10">
        <v>100</v>
      </c>
      <c r="G12" s="10">
        <v>10</v>
      </c>
      <c r="H12" s="6">
        <v>0</v>
      </c>
      <c r="I12" s="10">
        <v>20</v>
      </c>
      <c r="J12" s="6">
        <v>0</v>
      </c>
      <c r="K12" s="10">
        <v>0</v>
      </c>
      <c r="L12" s="6">
        <v>60</v>
      </c>
      <c r="M12" s="6">
        <v>0</v>
      </c>
      <c r="N12" s="6">
        <v>50</v>
      </c>
      <c r="O12" s="10">
        <v>50</v>
      </c>
      <c r="P12" s="6">
        <v>20</v>
      </c>
      <c r="Q12" s="6">
        <v>90</v>
      </c>
      <c r="R12" s="10">
        <v>0</v>
      </c>
      <c r="S12" s="6">
        <v>10</v>
      </c>
      <c r="T12" s="10">
        <v>0</v>
      </c>
      <c r="U12" s="10">
        <v>0</v>
      </c>
      <c r="V12" s="6">
        <v>0</v>
      </c>
      <c r="W12" s="10">
        <v>0</v>
      </c>
      <c r="X12" s="6">
        <v>0</v>
      </c>
      <c r="Y12" s="10">
        <v>0</v>
      </c>
      <c r="Z12" s="6">
        <v>25</v>
      </c>
      <c r="AA12" s="10">
        <v>50</v>
      </c>
      <c r="AB12" s="6">
        <v>10</v>
      </c>
      <c r="AC12" s="10">
        <v>0</v>
      </c>
      <c r="AD12" s="10">
        <v>0</v>
      </c>
      <c r="AE12" s="6">
        <v>0</v>
      </c>
      <c r="AF12" s="10">
        <v>0</v>
      </c>
      <c r="AG12" s="10">
        <v>5</v>
      </c>
      <c r="AH12" s="10">
        <v>0</v>
      </c>
      <c r="AI12" s="6">
        <v>0</v>
      </c>
      <c r="AK12" s="14">
        <f t="shared" si="0"/>
        <v>15.294117647058824</v>
      </c>
      <c r="AL12">
        <f t="shared" si="1"/>
        <v>26.62708738354975</v>
      </c>
      <c r="AM12">
        <f t="shared" si="2"/>
        <v>4.6351809566558755</v>
      </c>
      <c r="AN12">
        <f t="shared" si="3"/>
        <v>34</v>
      </c>
    </row>
    <row r="13" spans="1:40" x14ac:dyDescent="0.25">
      <c r="B13" s="10">
        <v>0</v>
      </c>
      <c r="C13" s="10">
        <v>0</v>
      </c>
      <c r="D13" s="6">
        <v>10</v>
      </c>
      <c r="E13" s="6">
        <v>0</v>
      </c>
      <c r="F13" s="10">
        <v>90</v>
      </c>
      <c r="G13" s="10">
        <v>10</v>
      </c>
      <c r="H13" s="6">
        <v>0</v>
      </c>
      <c r="I13" s="10">
        <v>20</v>
      </c>
      <c r="J13" s="6">
        <v>0</v>
      </c>
      <c r="K13" s="10">
        <v>0</v>
      </c>
      <c r="L13" s="6">
        <v>50</v>
      </c>
      <c r="M13" s="6">
        <v>0</v>
      </c>
      <c r="N13" s="6">
        <v>0</v>
      </c>
      <c r="O13" s="10">
        <v>50</v>
      </c>
      <c r="P13" s="6">
        <v>10</v>
      </c>
      <c r="Q13" s="6">
        <v>90</v>
      </c>
      <c r="R13" s="10">
        <v>10</v>
      </c>
      <c r="S13" s="6">
        <v>10</v>
      </c>
      <c r="T13" s="10">
        <v>0</v>
      </c>
      <c r="U13" s="10">
        <v>0</v>
      </c>
      <c r="V13" s="6">
        <v>0</v>
      </c>
      <c r="W13" s="10">
        <v>0</v>
      </c>
      <c r="X13" s="6">
        <v>0</v>
      </c>
      <c r="Y13" s="10">
        <v>0</v>
      </c>
      <c r="Z13" s="6">
        <v>40</v>
      </c>
      <c r="AA13" s="10">
        <v>50</v>
      </c>
      <c r="AB13" s="6">
        <v>10</v>
      </c>
      <c r="AC13" s="10">
        <v>0</v>
      </c>
      <c r="AD13" s="10">
        <v>0</v>
      </c>
      <c r="AE13" s="6">
        <v>90</v>
      </c>
      <c r="AF13" s="10">
        <v>0</v>
      </c>
      <c r="AG13" s="10">
        <v>5</v>
      </c>
      <c r="AH13" s="10">
        <v>0</v>
      </c>
      <c r="AI13" s="6">
        <v>0</v>
      </c>
      <c r="AK13" s="14">
        <f t="shared" si="0"/>
        <v>16.029411764705884</v>
      </c>
      <c r="AL13">
        <f t="shared" si="1"/>
        <v>27.900782322167032</v>
      </c>
      <c r="AM13">
        <f t="shared" si="2"/>
        <v>4.8569027859730092</v>
      </c>
      <c r="AN13">
        <f t="shared" si="3"/>
        <v>34</v>
      </c>
    </row>
    <row r="14" spans="1:40" x14ac:dyDescent="0.25">
      <c r="B14" s="10">
        <v>0</v>
      </c>
      <c r="C14" s="10">
        <v>0</v>
      </c>
      <c r="D14" s="6">
        <v>10</v>
      </c>
      <c r="E14" s="6">
        <v>0</v>
      </c>
      <c r="F14" s="10">
        <v>100</v>
      </c>
      <c r="G14" s="10">
        <v>10</v>
      </c>
      <c r="H14" s="6">
        <v>0</v>
      </c>
      <c r="I14" s="10">
        <v>10</v>
      </c>
      <c r="J14" s="6">
        <v>0</v>
      </c>
      <c r="K14" s="10">
        <v>0</v>
      </c>
      <c r="L14" s="6">
        <v>40</v>
      </c>
      <c r="M14" s="6">
        <v>0</v>
      </c>
      <c r="N14" s="6">
        <v>0</v>
      </c>
      <c r="O14" s="10">
        <v>30</v>
      </c>
      <c r="P14" s="6">
        <v>10</v>
      </c>
      <c r="Q14" s="6">
        <v>90</v>
      </c>
      <c r="R14" s="10">
        <v>10</v>
      </c>
      <c r="S14" s="6">
        <v>10</v>
      </c>
      <c r="T14" s="10">
        <v>0</v>
      </c>
      <c r="U14" s="10">
        <v>0</v>
      </c>
      <c r="V14" s="6">
        <v>0</v>
      </c>
      <c r="W14" s="10">
        <v>0</v>
      </c>
      <c r="X14" s="6">
        <v>0</v>
      </c>
      <c r="Y14" s="10">
        <v>0</v>
      </c>
      <c r="Z14" s="6">
        <v>42</v>
      </c>
      <c r="AA14" s="10">
        <v>50</v>
      </c>
      <c r="AB14" s="6">
        <v>10</v>
      </c>
      <c r="AC14" s="10">
        <v>0</v>
      </c>
      <c r="AD14" s="10">
        <v>0</v>
      </c>
      <c r="AE14" s="6">
        <v>10</v>
      </c>
      <c r="AF14" s="10">
        <v>0</v>
      </c>
      <c r="AG14" s="10">
        <v>5</v>
      </c>
      <c r="AH14" s="10">
        <v>0</v>
      </c>
      <c r="AI14" s="6">
        <v>0</v>
      </c>
      <c r="AK14" s="14">
        <f t="shared" si="0"/>
        <v>12.852941176470589</v>
      </c>
      <c r="AL14">
        <f t="shared" si="1"/>
        <v>24.662733944816388</v>
      </c>
      <c r="AM14">
        <f t="shared" si="2"/>
        <v>4.2932309145726579</v>
      </c>
      <c r="AN14">
        <f t="shared" si="3"/>
        <v>34</v>
      </c>
    </row>
    <row r="15" spans="1:40" x14ac:dyDescent="0.25">
      <c r="B15" s="10"/>
      <c r="C15" s="10"/>
      <c r="D15" s="6"/>
      <c r="E15" s="6"/>
      <c r="F15" s="10"/>
      <c r="G15" s="10"/>
      <c r="H15" s="6"/>
      <c r="I15" s="10"/>
      <c r="J15" s="6"/>
      <c r="K15" s="10"/>
      <c r="L15" s="6"/>
      <c r="M15" s="6"/>
      <c r="N15" s="6"/>
      <c r="O15" s="10"/>
      <c r="P15" s="6"/>
      <c r="Q15" s="6"/>
      <c r="R15" s="10"/>
      <c r="S15" s="6"/>
      <c r="T15" s="10"/>
      <c r="U15" s="10"/>
      <c r="V15" s="6"/>
      <c r="W15" s="10"/>
      <c r="X15" s="6"/>
      <c r="Y15" s="10"/>
      <c r="Z15" s="6"/>
      <c r="AA15" s="10"/>
      <c r="AB15" s="6"/>
      <c r="AC15" s="10"/>
      <c r="AD15" s="10"/>
      <c r="AE15" s="6"/>
      <c r="AF15" s="10"/>
      <c r="AG15" s="10"/>
      <c r="AH15" s="10"/>
      <c r="AI15" s="6"/>
      <c r="AK15" s="14"/>
    </row>
    <row r="16" spans="1:40" x14ac:dyDescent="0.25">
      <c r="B16" s="10">
        <v>0</v>
      </c>
      <c r="C16" s="10">
        <v>0</v>
      </c>
      <c r="D16" s="6">
        <v>40</v>
      </c>
      <c r="E16" s="6">
        <v>0</v>
      </c>
      <c r="F16" s="10">
        <v>90</v>
      </c>
      <c r="G16" s="10">
        <v>30</v>
      </c>
      <c r="H16" s="6">
        <v>0</v>
      </c>
      <c r="I16" s="10">
        <v>20</v>
      </c>
      <c r="J16" s="6">
        <v>50</v>
      </c>
      <c r="K16" s="10">
        <v>10</v>
      </c>
      <c r="L16" s="6">
        <v>60</v>
      </c>
      <c r="M16" s="6">
        <v>0</v>
      </c>
      <c r="N16" s="6">
        <v>80</v>
      </c>
      <c r="O16" s="10">
        <v>50</v>
      </c>
      <c r="P16" s="6">
        <v>40</v>
      </c>
      <c r="Q16" s="6">
        <v>70</v>
      </c>
      <c r="R16" s="10">
        <v>10</v>
      </c>
      <c r="S16" s="6">
        <v>50</v>
      </c>
      <c r="T16" s="10">
        <v>30</v>
      </c>
      <c r="U16" s="10">
        <v>0</v>
      </c>
      <c r="V16" s="6">
        <v>10</v>
      </c>
      <c r="W16" s="10">
        <v>0</v>
      </c>
      <c r="X16" s="6">
        <v>0</v>
      </c>
      <c r="Y16" s="10">
        <v>50</v>
      </c>
      <c r="Z16" s="6">
        <v>25</v>
      </c>
      <c r="AA16" s="10">
        <v>60</v>
      </c>
      <c r="AB16" s="6">
        <v>50</v>
      </c>
      <c r="AC16" s="10">
        <v>0</v>
      </c>
      <c r="AD16" s="10">
        <v>0</v>
      </c>
      <c r="AE16" s="6">
        <v>30</v>
      </c>
      <c r="AF16" s="10">
        <v>50</v>
      </c>
      <c r="AG16" s="10">
        <v>40</v>
      </c>
      <c r="AH16" s="10">
        <v>60</v>
      </c>
      <c r="AI16" s="6">
        <v>0</v>
      </c>
      <c r="AK16" s="14">
        <f t="shared" si="0"/>
        <v>29.558823529411764</v>
      </c>
      <c r="AL16">
        <f t="shared" si="1"/>
        <v>27.146282938219255</v>
      </c>
      <c r="AM16">
        <f t="shared" si="2"/>
        <v>4.7255613017953619</v>
      </c>
      <c r="AN16">
        <f t="shared" si="3"/>
        <v>34</v>
      </c>
    </row>
    <row r="17" spans="1:40" x14ac:dyDescent="0.25">
      <c r="B17" s="10">
        <v>0</v>
      </c>
      <c r="C17" s="10">
        <v>10</v>
      </c>
      <c r="D17" s="6">
        <v>30</v>
      </c>
      <c r="E17" s="6">
        <v>0</v>
      </c>
      <c r="F17" s="10">
        <v>90</v>
      </c>
      <c r="G17" s="10">
        <v>20</v>
      </c>
      <c r="H17" s="6">
        <v>0</v>
      </c>
      <c r="I17" s="10">
        <v>20</v>
      </c>
      <c r="J17" s="6">
        <v>0</v>
      </c>
      <c r="K17" s="10">
        <v>0</v>
      </c>
      <c r="L17" s="6">
        <v>50</v>
      </c>
      <c r="M17" s="6">
        <v>0</v>
      </c>
      <c r="N17" s="6">
        <v>70</v>
      </c>
      <c r="O17" s="10">
        <v>40</v>
      </c>
      <c r="P17" s="6">
        <v>30</v>
      </c>
      <c r="Q17" s="6">
        <v>90</v>
      </c>
      <c r="R17" s="10">
        <v>10</v>
      </c>
      <c r="S17" s="6">
        <v>40</v>
      </c>
      <c r="T17" s="10">
        <v>20</v>
      </c>
      <c r="U17" s="10">
        <v>0</v>
      </c>
      <c r="V17" s="6">
        <v>0</v>
      </c>
      <c r="W17" s="10">
        <v>0</v>
      </c>
      <c r="X17" s="6">
        <v>50</v>
      </c>
      <c r="Y17" s="10">
        <v>50</v>
      </c>
      <c r="Z17" s="6">
        <v>20</v>
      </c>
      <c r="AA17" s="10">
        <v>40</v>
      </c>
      <c r="AB17" s="6">
        <v>40</v>
      </c>
      <c r="AC17" s="10">
        <v>0</v>
      </c>
      <c r="AD17" s="10">
        <v>0</v>
      </c>
      <c r="AE17" s="6">
        <v>80</v>
      </c>
      <c r="AF17" s="10">
        <v>20</v>
      </c>
      <c r="AG17" s="10">
        <v>40</v>
      </c>
      <c r="AH17" s="10">
        <v>30</v>
      </c>
      <c r="AI17" s="6">
        <v>0</v>
      </c>
      <c r="AK17" s="14">
        <f t="shared" si="0"/>
        <v>26.176470588235293</v>
      </c>
      <c r="AL17">
        <f t="shared" si="1"/>
        <v>27.304645612317699</v>
      </c>
      <c r="AM17">
        <f t="shared" si="2"/>
        <v>4.7531287048932951</v>
      </c>
      <c r="AN17">
        <f t="shared" si="3"/>
        <v>34</v>
      </c>
    </row>
    <row r="18" spans="1:40" x14ac:dyDescent="0.25">
      <c r="B18" s="10">
        <v>0</v>
      </c>
      <c r="C18" s="10">
        <v>0</v>
      </c>
      <c r="D18" s="6">
        <v>20</v>
      </c>
      <c r="E18" s="6">
        <v>0</v>
      </c>
      <c r="F18" s="10">
        <v>90</v>
      </c>
      <c r="G18" s="10">
        <v>20</v>
      </c>
      <c r="H18" s="6">
        <v>0</v>
      </c>
      <c r="I18" s="10">
        <v>20</v>
      </c>
      <c r="J18" s="6">
        <v>100</v>
      </c>
      <c r="K18" s="10">
        <v>0</v>
      </c>
      <c r="L18" s="6">
        <v>50</v>
      </c>
      <c r="M18" s="6">
        <v>0</v>
      </c>
      <c r="N18" s="6">
        <v>50</v>
      </c>
      <c r="O18" s="10">
        <v>20</v>
      </c>
      <c r="P18" s="6">
        <v>20</v>
      </c>
      <c r="Q18" s="6">
        <v>70</v>
      </c>
      <c r="R18" s="10">
        <v>10</v>
      </c>
      <c r="S18" s="6">
        <v>10</v>
      </c>
      <c r="T18" s="10">
        <v>20</v>
      </c>
      <c r="U18" s="10">
        <v>0</v>
      </c>
      <c r="V18" s="6">
        <v>0</v>
      </c>
      <c r="W18" s="10">
        <v>0</v>
      </c>
      <c r="X18" s="6">
        <v>40</v>
      </c>
      <c r="Y18" s="10">
        <v>30</v>
      </c>
      <c r="Z18" s="6">
        <v>15</v>
      </c>
      <c r="AA18" s="10">
        <v>40</v>
      </c>
      <c r="AB18" s="6">
        <v>40</v>
      </c>
      <c r="AC18" s="10">
        <v>0</v>
      </c>
      <c r="AD18" s="10">
        <v>0</v>
      </c>
      <c r="AE18" s="6">
        <v>50</v>
      </c>
      <c r="AF18" s="10">
        <v>10</v>
      </c>
      <c r="AG18" s="10">
        <v>35</v>
      </c>
      <c r="AH18" s="10">
        <v>30</v>
      </c>
      <c r="AI18" s="6">
        <v>0</v>
      </c>
      <c r="AK18" s="14">
        <f t="shared" si="0"/>
        <v>23.235294117647058</v>
      </c>
      <c r="AL18">
        <f t="shared" si="1"/>
        <v>26.339345869249762</v>
      </c>
      <c r="AM18">
        <f t="shared" si="2"/>
        <v>4.5850915883253913</v>
      </c>
      <c r="AN18">
        <f t="shared" si="3"/>
        <v>34</v>
      </c>
    </row>
    <row r="19" spans="1:40" x14ac:dyDescent="0.25">
      <c r="B19" s="10">
        <v>0</v>
      </c>
      <c r="C19" s="10">
        <v>0</v>
      </c>
      <c r="D19" s="6">
        <v>10</v>
      </c>
      <c r="E19" s="6">
        <v>0</v>
      </c>
      <c r="F19" s="10">
        <v>90</v>
      </c>
      <c r="G19" s="10">
        <v>10</v>
      </c>
      <c r="H19" s="6">
        <v>0</v>
      </c>
      <c r="I19" s="10">
        <v>10</v>
      </c>
      <c r="J19" s="6">
        <v>0</v>
      </c>
      <c r="K19" s="10">
        <v>0</v>
      </c>
      <c r="L19" s="6">
        <v>40</v>
      </c>
      <c r="M19" s="6">
        <v>0</v>
      </c>
      <c r="N19" s="6">
        <v>0</v>
      </c>
      <c r="O19" s="10">
        <v>10</v>
      </c>
      <c r="P19" s="6">
        <v>10</v>
      </c>
      <c r="Q19" s="6">
        <v>80</v>
      </c>
      <c r="R19" s="10">
        <v>10</v>
      </c>
      <c r="S19" s="6">
        <v>20</v>
      </c>
      <c r="T19" s="10">
        <v>10</v>
      </c>
      <c r="U19" s="10">
        <v>0</v>
      </c>
      <c r="V19" s="6">
        <v>0</v>
      </c>
      <c r="W19" s="10">
        <v>0</v>
      </c>
      <c r="X19" s="6">
        <v>0</v>
      </c>
      <c r="Y19" s="10">
        <v>10</v>
      </c>
      <c r="Z19" s="6">
        <v>10</v>
      </c>
      <c r="AA19" s="10">
        <v>50</v>
      </c>
      <c r="AB19" s="6">
        <v>30</v>
      </c>
      <c r="AC19" s="10">
        <v>0</v>
      </c>
      <c r="AD19" s="10">
        <v>0</v>
      </c>
      <c r="AE19" s="6">
        <v>60</v>
      </c>
      <c r="AF19" s="10">
        <v>10</v>
      </c>
      <c r="AG19" s="10">
        <v>25</v>
      </c>
      <c r="AH19" s="10">
        <v>20</v>
      </c>
      <c r="AI19" s="6">
        <v>0</v>
      </c>
      <c r="AK19" s="14">
        <f t="shared" si="0"/>
        <v>15.147058823529411</v>
      </c>
      <c r="AL19">
        <f t="shared" si="1"/>
        <v>23.175394936899856</v>
      </c>
      <c r="AM19">
        <f t="shared" si="2"/>
        <v>4.0343184264630745</v>
      </c>
      <c r="AN19">
        <f t="shared" si="3"/>
        <v>34</v>
      </c>
    </row>
    <row r="20" spans="1:40" x14ac:dyDescent="0.25">
      <c r="B20" s="10">
        <v>0</v>
      </c>
      <c r="C20" s="10">
        <v>0</v>
      </c>
      <c r="D20" s="6">
        <v>10</v>
      </c>
      <c r="E20" s="6">
        <v>0</v>
      </c>
      <c r="F20" s="10">
        <v>90</v>
      </c>
      <c r="G20" s="10">
        <v>10</v>
      </c>
      <c r="H20" s="6">
        <v>0</v>
      </c>
      <c r="I20" s="10">
        <v>10</v>
      </c>
      <c r="J20" s="6">
        <v>50</v>
      </c>
      <c r="K20" s="10">
        <v>0</v>
      </c>
      <c r="L20" s="6">
        <v>50</v>
      </c>
      <c r="M20" s="6">
        <v>0</v>
      </c>
      <c r="N20" s="6">
        <v>0</v>
      </c>
      <c r="O20" s="10">
        <v>0</v>
      </c>
      <c r="P20" s="6">
        <v>10</v>
      </c>
      <c r="Q20" s="6">
        <v>70</v>
      </c>
      <c r="R20" s="10">
        <v>10</v>
      </c>
      <c r="S20" s="6">
        <v>10</v>
      </c>
      <c r="T20" s="10">
        <v>10</v>
      </c>
      <c r="U20" s="10">
        <v>0</v>
      </c>
      <c r="V20" s="6">
        <v>0</v>
      </c>
      <c r="W20" s="10">
        <v>0</v>
      </c>
      <c r="X20" s="6">
        <v>0</v>
      </c>
      <c r="Y20" s="10">
        <v>0</v>
      </c>
      <c r="Z20" s="6">
        <v>10</v>
      </c>
      <c r="AA20" s="10">
        <v>50</v>
      </c>
      <c r="AB20" s="6">
        <v>20</v>
      </c>
      <c r="AC20" s="10">
        <v>0</v>
      </c>
      <c r="AD20" s="10">
        <v>0</v>
      </c>
      <c r="AE20" s="6">
        <v>0</v>
      </c>
      <c r="AF20" s="10">
        <v>5</v>
      </c>
      <c r="AG20" s="10">
        <v>20</v>
      </c>
      <c r="AH20" s="10">
        <v>10</v>
      </c>
      <c r="AI20" s="6">
        <v>0</v>
      </c>
      <c r="AK20" s="14">
        <f t="shared" si="0"/>
        <v>13.088235294117647</v>
      </c>
      <c r="AL20">
        <f t="shared" si="1"/>
        <v>22.293316904615736</v>
      </c>
      <c r="AM20">
        <f t="shared" si="2"/>
        <v>3.880768350233041</v>
      </c>
      <c r="AN20">
        <f t="shared" si="3"/>
        <v>34</v>
      </c>
    </row>
    <row r="21" spans="1:40" x14ac:dyDescent="0.25">
      <c r="B21" s="10">
        <v>0</v>
      </c>
      <c r="C21" s="10">
        <v>0</v>
      </c>
      <c r="D21" s="6">
        <v>0</v>
      </c>
      <c r="E21" s="6">
        <v>0</v>
      </c>
      <c r="F21" s="10">
        <v>90</v>
      </c>
      <c r="G21" s="10">
        <v>10</v>
      </c>
      <c r="H21" s="6">
        <v>0</v>
      </c>
      <c r="I21" s="10">
        <v>10</v>
      </c>
      <c r="J21" s="6">
        <v>0</v>
      </c>
      <c r="K21" s="10">
        <v>0</v>
      </c>
      <c r="L21" s="6">
        <v>50</v>
      </c>
      <c r="M21" s="6">
        <v>0</v>
      </c>
      <c r="N21" s="6">
        <v>0</v>
      </c>
      <c r="O21" s="10">
        <v>0</v>
      </c>
      <c r="P21" s="6">
        <v>10</v>
      </c>
      <c r="Q21" s="6">
        <v>70</v>
      </c>
      <c r="R21" s="10">
        <v>10</v>
      </c>
      <c r="S21" s="6">
        <v>10</v>
      </c>
      <c r="T21" s="10">
        <v>10</v>
      </c>
      <c r="U21" s="10">
        <v>0</v>
      </c>
      <c r="V21" s="6">
        <v>0</v>
      </c>
      <c r="W21" s="10">
        <v>0</v>
      </c>
      <c r="X21" s="6">
        <v>0</v>
      </c>
      <c r="Y21" s="10">
        <v>0</v>
      </c>
      <c r="Z21" s="6">
        <v>30</v>
      </c>
      <c r="AA21" s="10">
        <v>40</v>
      </c>
      <c r="AB21" s="6">
        <v>10</v>
      </c>
      <c r="AC21" s="10">
        <v>0</v>
      </c>
      <c r="AD21" s="10">
        <v>0</v>
      </c>
      <c r="AE21" s="6">
        <v>50</v>
      </c>
      <c r="AF21" s="10">
        <v>5</v>
      </c>
      <c r="AG21" s="10">
        <v>25</v>
      </c>
      <c r="AH21" s="10">
        <v>10</v>
      </c>
      <c r="AI21" s="6">
        <v>0</v>
      </c>
      <c r="AK21" s="14">
        <f t="shared" si="0"/>
        <v>12.941176470588236</v>
      </c>
      <c r="AL21">
        <f t="shared" si="1"/>
        <v>22.194650155919827</v>
      </c>
      <c r="AM21">
        <f t="shared" si="2"/>
        <v>3.8635926738992872</v>
      </c>
      <c r="AN21">
        <f t="shared" si="3"/>
        <v>34</v>
      </c>
    </row>
    <row r="22" spans="1:40" x14ac:dyDescent="0.25">
      <c r="B22" s="10">
        <v>0</v>
      </c>
      <c r="C22" s="10">
        <v>0</v>
      </c>
      <c r="D22" s="6">
        <v>0</v>
      </c>
      <c r="E22" s="6">
        <v>0</v>
      </c>
      <c r="F22" s="10">
        <v>90</v>
      </c>
      <c r="G22" s="10">
        <v>10</v>
      </c>
      <c r="H22" s="6">
        <v>0</v>
      </c>
      <c r="I22" s="10">
        <v>0</v>
      </c>
      <c r="J22" s="6">
        <v>0</v>
      </c>
      <c r="K22" s="10">
        <v>0</v>
      </c>
      <c r="L22" s="6">
        <v>60</v>
      </c>
      <c r="M22" s="6">
        <v>0</v>
      </c>
      <c r="N22" s="6">
        <v>0</v>
      </c>
      <c r="O22" s="10">
        <v>0</v>
      </c>
      <c r="P22" s="6">
        <v>10</v>
      </c>
      <c r="Q22" s="6">
        <v>70</v>
      </c>
      <c r="R22" s="10">
        <v>20</v>
      </c>
      <c r="S22" s="6">
        <v>10</v>
      </c>
      <c r="T22" s="10">
        <v>0</v>
      </c>
      <c r="U22" s="10">
        <v>0</v>
      </c>
      <c r="V22" s="6">
        <v>0</v>
      </c>
      <c r="W22" s="10">
        <v>0</v>
      </c>
      <c r="X22" s="6">
        <v>0</v>
      </c>
      <c r="Y22" s="10">
        <v>0</v>
      </c>
      <c r="Z22" s="6">
        <v>10</v>
      </c>
      <c r="AA22" s="10">
        <v>40</v>
      </c>
      <c r="AB22" s="6">
        <v>10</v>
      </c>
      <c r="AC22" s="10">
        <v>0</v>
      </c>
      <c r="AD22" s="10">
        <v>0</v>
      </c>
      <c r="AE22" s="6">
        <v>0</v>
      </c>
      <c r="AF22" s="10">
        <v>0</v>
      </c>
      <c r="AG22" s="10">
        <v>20</v>
      </c>
      <c r="AH22" s="10">
        <v>0</v>
      </c>
      <c r="AI22" s="6">
        <v>0</v>
      </c>
      <c r="AK22" s="14">
        <f t="shared" si="0"/>
        <v>10.294117647058824</v>
      </c>
      <c r="AL22">
        <f t="shared" si="1"/>
        <v>21.948326935292062</v>
      </c>
      <c r="AM22">
        <f t="shared" si="2"/>
        <v>3.8207133050449475</v>
      </c>
      <c r="AN22">
        <f t="shared" si="3"/>
        <v>34</v>
      </c>
    </row>
    <row r="23" spans="1:40" x14ac:dyDescent="0.25">
      <c r="AK23" s="14"/>
    </row>
    <row r="24" spans="1:40" x14ac:dyDescent="0.25">
      <c r="AK24" s="14"/>
    </row>
    <row r="25" spans="1:40" x14ac:dyDescent="0.25">
      <c r="B25" s="13" t="s">
        <v>79</v>
      </c>
      <c r="AK25" s="15" t="s">
        <v>75</v>
      </c>
      <c r="AL25" s="13" t="s">
        <v>76</v>
      </c>
      <c r="AM25" s="13" t="s">
        <v>77</v>
      </c>
      <c r="AN25" s="13" t="s">
        <v>78</v>
      </c>
    </row>
    <row r="26" spans="1:40" x14ac:dyDescent="0.25">
      <c r="A26" s="13"/>
      <c r="B26" s="13" t="s">
        <v>43</v>
      </c>
      <c r="C26" s="13" t="s">
        <v>44</v>
      </c>
      <c r="D26" s="13" t="s">
        <v>55</v>
      </c>
      <c r="E26" s="13" t="s">
        <v>56</v>
      </c>
      <c r="F26" s="13" t="s">
        <v>57</v>
      </c>
      <c r="G26" s="13" t="s">
        <v>60</v>
      </c>
      <c r="H26" s="13" t="s">
        <v>62</v>
      </c>
      <c r="I26" s="13" t="s">
        <v>63</v>
      </c>
      <c r="J26" s="13" t="s">
        <v>69</v>
      </c>
      <c r="K26" s="13" t="s">
        <v>71</v>
      </c>
      <c r="L26" s="13" t="s">
        <v>80</v>
      </c>
      <c r="M26" s="13" t="s">
        <v>86</v>
      </c>
      <c r="N26" s="13" t="s">
        <v>95</v>
      </c>
      <c r="O26" s="13" t="s">
        <v>92</v>
      </c>
      <c r="P26" s="13" t="s">
        <v>97</v>
      </c>
      <c r="Q26" s="13" t="s">
        <v>101</v>
      </c>
      <c r="R26" s="13" t="s">
        <v>103</v>
      </c>
      <c r="S26" s="13" t="s">
        <v>111</v>
      </c>
      <c r="T26" s="13" t="s">
        <v>114</v>
      </c>
      <c r="U26" s="13" t="s">
        <v>115</v>
      </c>
      <c r="V26" s="13" t="s">
        <v>118</v>
      </c>
      <c r="W26" s="13" t="s">
        <v>123</v>
      </c>
      <c r="X26" s="13" t="s">
        <v>124</v>
      </c>
      <c r="Y26" s="13" t="s">
        <v>128</v>
      </c>
      <c r="Z26" s="13" t="s">
        <v>131</v>
      </c>
      <c r="AA26" s="13" t="s">
        <v>134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4"/>
    </row>
    <row r="27" spans="1:40" x14ac:dyDescent="0.25">
      <c r="B27" s="6">
        <v>50</v>
      </c>
      <c r="C27" s="10">
        <v>50</v>
      </c>
      <c r="D27" s="10">
        <v>20</v>
      </c>
      <c r="E27" s="6">
        <v>80</v>
      </c>
      <c r="F27" s="10">
        <v>40</v>
      </c>
      <c r="G27" s="6">
        <v>30</v>
      </c>
      <c r="H27" s="6">
        <v>60</v>
      </c>
      <c r="I27" s="10">
        <v>50</v>
      </c>
      <c r="J27" s="10">
        <v>20</v>
      </c>
      <c r="K27" s="10">
        <v>40</v>
      </c>
      <c r="L27" s="10">
        <v>50</v>
      </c>
      <c r="M27" s="6">
        <v>80</v>
      </c>
      <c r="N27" s="6">
        <v>50</v>
      </c>
      <c r="O27" s="10">
        <v>50</v>
      </c>
      <c r="P27" s="10">
        <v>80</v>
      </c>
      <c r="Q27" s="10">
        <v>50</v>
      </c>
      <c r="R27" s="6">
        <v>90</v>
      </c>
      <c r="S27" s="6">
        <v>75</v>
      </c>
      <c r="T27" s="6">
        <v>80</v>
      </c>
      <c r="U27" s="6">
        <v>100</v>
      </c>
      <c r="V27" s="10">
        <v>90</v>
      </c>
      <c r="W27" s="6">
        <v>50</v>
      </c>
      <c r="X27" s="10">
        <v>35</v>
      </c>
      <c r="Y27" s="6">
        <v>50</v>
      </c>
      <c r="Z27" s="6">
        <v>50</v>
      </c>
      <c r="AA27" s="10">
        <v>50</v>
      </c>
      <c r="AK27" s="14">
        <f>AVERAGE(B27:AD27)</f>
        <v>56.53846153846154</v>
      </c>
      <c r="AL27">
        <f>STDEV(B27:AD27)</f>
        <v>21.48344622118298</v>
      </c>
      <c r="AM27">
        <f t="shared" si="2"/>
        <v>4.296689244236596</v>
      </c>
      <c r="AN27">
        <f>COUNT(B27:AD27)</f>
        <v>26</v>
      </c>
    </row>
    <row r="28" spans="1:40" x14ac:dyDescent="0.25">
      <c r="B28" s="6">
        <v>40</v>
      </c>
      <c r="C28" s="10">
        <v>0</v>
      </c>
      <c r="D28" s="10">
        <v>10</v>
      </c>
      <c r="E28" s="6">
        <v>80</v>
      </c>
      <c r="F28" s="10">
        <v>60</v>
      </c>
      <c r="G28" s="6">
        <v>50</v>
      </c>
      <c r="H28" s="6">
        <v>30</v>
      </c>
      <c r="I28" s="10">
        <v>20</v>
      </c>
      <c r="J28" s="10">
        <v>0</v>
      </c>
      <c r="K28" s="10">
        <v>50</v>
      </c>
      <c r="L28" s="10">
        <v>75</v>
      </c>
      <c r="M28" s="6">
        <v>70</v>
      </c>
      <c r="N28" s="6">
        <v>40</v>
      </c>
      <c r="O28" s="10">
        <v>67</v>
      </c>
      <c r="P28" s="10">
        <v>30</v>
      </c>
      <c r="Q28" s="10">
        <v>40</v>
      </c>
      <c r="R28" s="6">
        <v>50</v>
      </c>
      <c r="S28" s="6">
        <v>50</v>
      </c>
      <c r="T28" s="6">
        <v>50</v>
      </c>
      <c r="U28" s="6">
        <v>50</v>
      </c>
      <c r="V28" s="10">
        <v>100</v>
      </c>
      <c r="W28" s="6">
        <v>70</v>
      </c>
      <c r="X28" s="10">
        <v>60</v>
      </c>
      <c r="Y28" s="6">
        <v>20</v>
      </c>
      <c r="Z28" s="6">
        <v>20</v>
      </c>
      <c r="AA28" s="10">
        <v>30</v>
      </c>
      <c r="AK28" s="14">
        <f t="shared" ref="AK28:AK45" si="4">AVERAGE(B28:AD28)</f>
        <v>44.692307692307693</v>
      </c>
      <c r="AL28">
        <f t="shared" ref="AL28:AL45" si="5">STDEV(B28:AD28)</f>
        <v>24.804466099102765</v>
      </c>
      <c r="AM28">
        <f t="shared" si="2"/>
        <v>4.9608932198205533</v>
      </c>
      <c r="AN28">
        <f t="shared" ref="AN28:AN45" si="6">COUNT(B28:AD28)</f>
        <v>26</v>
      </c>
    </row>
    <row r="29" spans="1:40" x14ac:dyDescent="0.25">
      <c r="B29" s="6">
        <v>30</v>
      </c>
      <c r="C29" s="10">
        <v>20</v>
      </c>
      <c r="D29" s="10">
        <v>0</v>
      </c>
      <c r="E29" s="6">
        <v>60</v>
      </c>
      <c r="F29" s="10">
        <v>20</v>
      </c>
      <c r="G29" s="6">
        <v>20</v>
      </c>
      <c r="H29" s="6">
        <v>20</v>
      </c>
      <c r="I29" s="10">
        <v>10</v>
      </c>
      <c r="J29" s="10">
        <v>0</v>
      </c>
      <c r="K29" s="10">
        <v>0</v>
      </c>
      <c r="L29" s="10">
        <v>40</v>
      </c>
      <c r="M29" s="6">
        <v>60</v>
      </c>
      <c r="N29" s="6">
        <v>30</v>
      </c>
      <c r="O29" s="10">
        <v>70</v>
      </c>
      <c r="P29" s="10">
        <v>0</v>
      </c>
      <c r="Q29" s="10">
        <v>20</v>
      </c>
      <c r="R29" s="6">
        <v>30</v>
      </c>
      <c r="S29" s="6">
        <v>50</v>
      </c>
      <c r="T29" s="6">
        <v>0</v>
      </c>
      <c r="U29" s="6">
        <v>0</v>
      </c>
      <c r="V29" s="10">
        <v>100</v>
      </c>
      <c r="W29" s="6">
        <v>40</v>
      </c>
      <c r="X29" s="10">
        <v>50</v>
      </c>
      <c r="Y29" s="6">
        <v>10</v>
      </c>
      <c r="Z29" s="6">
        <v>0</v>
      </c>
      <c r="AA29" s="10">
        <v>0</v>
      </c>
      <c r="AK29" s="14">
        <f t="shared" si="4"/>
        <v>26.153846153846153</v>
      </c>
      <c r="AL29">
        <f t="shared" si="5"/>
        <v>26.393472386470574</v>
      </c>
      <c r="AM29">
        <f t="shared" si="2"/>
        <v>5.2786944772941151</v>
      </c>
      <c r="AN29">
        <f t="shared" si="6"/>
        <v>26</v>
      </c>
    </row>
    <row r="30" spans="1:40" x14ac:dyDescent="0.25">
      <c r="B30" s="6"/>
      <c r="C30" s="10"/>
      <c r="D30" s="10"/>
      <c r="E30" s="6"/>
      <c r="F30" s="10"/>
      <c r="G30" s="6"/>
      <c r="H30" s="6"/>
      <c r="I30" s="10"/>
      <c r="J30" s="10"/>
      <c r="K30" s="10"/>
      <c r="L30" s="10"/>
      <c r="M30" s="6"/>
      <c r="N30" s="6"/>
      <c r="O30" s="10"/>
      <c r="P30" s="10"/>
      <c r="Q30" s="10"/>
      <c r="R30" s="6"/>
      <c r="S30" s="6"/>
      <c r="T30" s="6"/>
      <c r="U30" s="6"/>
      <c r="V30" s="10"/>
      <c r="W30" s="6"/>
      <c r="X30" s="10"/>
      <c r="Y30" s="6"/>
      <c r="Z30" s="6"/>
      <c r="AA30" s="10"/>
      <c r="AK30" s="14"/>
    </row>
    <row r="31" spans="1:40" x14ac:dyDescent="0.25">
      <c r="B31" s="6">
        <v>40</v>
      </c>
      <c r="C31" s="10">
        <v>0</v>
      </c>
      <c r="D31" s="10">
        <v>10</v>
      </c>
      <c r="E31" s="6">
        <v>50</v>
      </c>
      <c r="F31" s="10">
        <v>50</v>
      </c>
      <c r="G31" s="6">
        <v>0</v>
      </c>
      <c r="H31" s="6">
        <v>70</v>
      </c>
      <c r="I31" s="10">
        <v>10</v>
      </c>
      <c r="J31" s="10">
        <v>50</v>
      </c>
      <c r="K31" s="10">
        <v>50</v>
      </c>
      <c r="L31" s="10">
        <v>40</v>
      </c>
      <c r="M31" s="6">
        <v>40</v>
      </c>
      <c r="N31" s="6">
        <v>30</v>
      </c>
      <c r="O31" s="10">
        <v>40</v>
      </c>
      <c r="P31" s="10">
        <v>60</v>
      </c>
      <c r="Q31" s="10">
        <v>20</v>
      </c>
      <c r="R31" s="6">
        <v>70</v>
      </c>
      <c r="S31" s="6">
        <v>50</v>
      </c>
      <c r="T31" s="6">
        <v>50</v>
      </c>
      <c r="U31" s="6">
        <v>30</v>
      </c>
      <c r="V31" s="10">
        <v>100</v>
      </c>
      <c r="W31" s="6">
        <v>45</v>
      </c>
      <c r="X31" s="10">
        <v>50</v>
      </c>
      <c r="Y31" s="6">
        <v>50</v>
      </c>
      <c r="Z31" s="6">
        <v>20</v>
      </c>
      <c r="AA31" s="10">
        <v>50</v>
      </c>
      <c r="AK31" s="14">
        <f t="shared" si="4"/>
        <v>41.346153846153847</v>
      </c>
      <c r="AL31">
        <f t="shared" si="5"/>
        <v>22.519222557969997</v>
      </c>
      <c r="AM31">
        <f t="shared" si="2"/>
        <v>4.5038445115939991</v>
      </c>
      <c r="AN31">
        <f t="shared" si="6"/>
        <v>26</v>
      </c>
    </row>
    <row r="32" spans="1:40" x14ac:dyDescent="0.25">
      <c r="B32" s="6">
        <v>30</v>
      </c>
      <c r="C32" s="10">
        <v>50</v>
      </c>
      <c r="D32" s="10">
        <v>0</v>
      </c>
      <c r="E32" s="6">
        <v>50</v>
      </c>
      <c r="F32" s="10">
        <v>40</v>
      </c>
      <c r="G32" s="6">
        <v>10</v>
      </c>
      <c r="H32" s="6">
        <v>20</v>
      </c>
      <c r="I32" s="10">
        <v>10</v>
      </c>
      <c r="J32" s="10">
        <v>40</v>
      </c>
      <c r="K32" s="10">
        <v>50</v>
      </c>
      <c r="L32" s="10">
        <v>35</v>
      </c>
      <c r="M32" s="6">
        <v>30</v>
      </c>
      <c r="N32" s="6">
        <v>20</v>
      </c>
      <c r="O32" s="10">
        <v>40</v>
      </c>
      <c r="P32" s="10">
        <v>10</v>
      </c>
      <c r="Q32" s="10">
        <v>20</v>
      </c>
      <c r="R32" s="6">
        <v>20</v>
      </c>
      <c r="S32" s="6">
        <v>50</v>
      </c>
      <c r="T32" s="6">
        <v>50</v>
      </c>
      <c r="U32" s="6">
        <v>50</v>
      </c>
      <c r="V32" s="10">
        <v>100</v>
      </c>
      <c r="W32" s="6">
        <v>40</v>
      </c>
      <c r="X32" s="10">
        <v>30</v>
      </c>
      <c r="Y32" s="6">
        <v>30</v>
      </c>
      <c r="Z32" s="6">
        <v>5</v>
      </c>
      <c r="AA32" s="10">
        <v>40</v>
      </c>
      <c r="AK32" s="14">
        <f t="shared" si="4"/>
        <v>33.46153846153846</v>
      </c>
      <c r="AL32">
        <f t="shared" si="5"/>
        <v>20.628583604757296</v>
      </c>
      <c r="AM32">
        <f t="shared" si="2"/>
        <v>4.1257167209514591</v>
      </c>
      <c r="AN32">
        <f t="shared" si="6"/>
        <v>26</v>
      </c>
    </row>
    <row r="33" spans="2:40" x14ac:dyDescent="0.25">
      <c r="B33" s="6">
        <v>30</v>
      </c>
      <c r="C33" s="10">
        <v>50</v>
      </c>
      <c r="D33" s="10">
        <v>0</v>
      </c>
      <c r="E33" s="6">
        <v>50</v>
      </c>
      <c r="F33" s="10">
        <v>40</v>
      </c>
      <c r="G33" s="6">
        <v>0</v>
      </c>
      <c r="H33" s="6">
        <v>40</v>
      </c>
      <c r="I33" s="10">
        <v>10</v>
      </c>
      <c r="J33" s="10">
        <v>0</v>
      </c>
      <c r="K33" s="10">
        <v>50</v>
      </c>
      <c r="L33" s="10">
        <v>30</v>
      </c>
      <c r="M33" s="6">
        <v>30</v>
      </c>
      <c r="N33" s="6">
        <v>20</v>
      </c>
      <c r="O33" s="10">
        <v>40</v>
      </c>
      <c r="P33" s="10">
        <v>0</v>
      </c>
      <c r="Q33" s="10">
        <v>20</v>
      </c>
      <c r="R33" s="6">
        <v>30</v>
      </c>
      <c r="S33" s="6">
        <v>50</v>
      </c>
      <c r="T33" s="6">
        <v>0</v>
      </c>
      <c r="U33" s="6">
        <v>50</v>
      </c>
      <c r="V33" s="10">
        <v>100</v>
      </c>
      <c r="W33" s="6">
        <v>30</v>
      </c>
      <c r="X33" s="10">
        <v>20</v>
      </c>
      <c r="Y33" s="6">
        <v>10</v>
      </c>
      <c r="Z33" s="6">
        <v>0</v>
      </c>
      <c r="AA33" s="10">
        <v>20</v>
      </c>
      <c r="AK33" s="14">
        <f t="shared" si="4"/>
        <v>27.692307692307693</v>
      </c>
      <c r="AL33">
        <f t="shared" si="5"/>
        <v>23.376516816273945</v>
      </c>
      <c r="AM33">
        <f t="shared" si="2"/>
        <v>4.6753033632547893</v>
      </c>
      <c r="AN33">
        <f t="shared" si="6"/>
        <v>26</v>
      </c>
    </row>
    <row r="34" spans="2:40" x14ac:dyDescent="0.25">
      <c r="B34" s="6">
        <v>30</v>
      </c>
      <c r="C34" s="10">
        <v>50</v>
      </c>
      <c r="D34" s="10">
        <v>0</v>
      </c>
      <c r="E34" s="6">
        <v>50</v>
      </c>
      <c r="F34" s="10">
        <v>30</v>
      </c>
      <c r="G34" s="6">
        <v>0</v>
      </c>
      <c r="H34" s="6">
        <v>30</v>
      </c>
      <c r="I34" s="10">
        <v>0</v>
      </c>
      <c r="J34" s="10">
        <v>0</v>
      </c>
      <c r="K34" s="10">
        <v>50</v>
      </c>
      <c r="L34" s="10">
        <v>30</v>
      </c>
      <c r="M34" s="6">
        <v>20</v>
      </c>
      <c r="N34" s="6">
        <v>20</v>
      </c>
      <c r="O34" s="10">
        <v>30</v>
      </c>
      <c r="P34" s="10">
        <v>0</v>
      </c>
      <c r="Q34" s="10">
        <v>10</v>
      </c>
      <c r="R34" s="6">
        <v>30</v>
      </c>
      <c r="S34" s="6">
        <v>50</v>
      </c>
      <c r="T34" s="6">
        <v>0</v>
      </c>
      <c r="U34" s="6">
        <v>0</v>
      </c>
      <c r="V34" s="10">
        <v>70</v>
      </c>
      <c r="W34" s="6">
        <v>20</v>
      </c>
      <c r="X34" s="10">
        <v>10</v>
      </c>
      <c r="Y34" s="6">
        <v>0</v>
      </c>
      <c r="Z34" s="6">
        <v>0</v>
      </c>
      <c r="AA34" s="10">
        <v>0</v>
      </c>
      <c r="AK34" s="14">
        <f t="shared" si="4"/>
        <v>20.384615384615383</v>
      </c>
      <c r="AL34">
        <f t="shared" si="5"/>
        <v>20.876928745535196</v>
      </c>
      <c r="AM34">
        <f t="shared" si="2"/>
        <v>4.175385749107039</v>
      </c>
      <c r="AN34">
        <f t="shared" si="6"/>
        <v>26</v>
      </c>
    </row>
    <row r="35" spans="2:40" x14ac:dyDescent="0.25">
      <c r="B35" s="6">
        <v>30</v>
      </c>
      <c r="C35" s="10">
        <v>30</v>
      </c>
      <c r="D35" s="10">
        <v>0</v>
      </c>
      <c r="E35" s="6">
        <v>30</v>
      </c>
      <c r="F35" s="10">
        <v>30</v>
      </c>
      <c r="G35" s="6">
        <v>0</v>
      </c>
      <c r="H35" s="6">
        <v>20</v>
      </c>
      <c r="I35" s="10">
        <v>0</v>
      </c>
      <c r="J35" s="10">
        <v>0</v>
      </c>
      <c r="K35" s="10">
        <v>50</v>
      </c>
      <c r="L35" s="10">
        <v>20</v>
      </c>
      <c r="M35" s="6">
        <v>10</v>
      </c>
      <c r="N35" s="6">
        <v>10</v>
      </c>
      <c r="O35" s="10">
        <v>30</v>
      </c>
      <c r="P35" s="10">
        <v>0</v>
      </c>
      <c r="Q35" s="10">
        <v>10</v>
      </c>
      <c r="R35" s="6">
        <v>20</v>
      </c>
      <c r="S35" s="6">
        <v>50</v>
      </c>
      <c r="T35" s="6">
        <v>0</v>
      </c>
      <c r="U35" s="6">
        <v>0</v>
      </c>
      <c r="V35" s="10">
        <v>30</v>
      </c>
      <c r="W35" s="6">
        <v>0</v>
      </c>
      <c r="X35" s="10">
        <v>0</v>
      </c>
      <c r="Y35" s="6">
        <v>0</v>
      </c>
      <c r="Z35" s="6">
        <v>0</v>
      </c>
      <c r="AA35" s="10">
        <v>0</v>
      </c>
      <c r="AK35" s="14">
        <f t="shared" si="4"/>
        <v>14.23076923076923</v>
      </c>
      <c r="AL35">
        <f t="shared" si="5"/>
        <v>16.290629680421056</v>
      </c>
      <c r="AM35">
        <f t="shared" si="2"/>
        <v>3.2581259360842112</v>
      </c>
      <c r="AN35">
        <f t="shared" si="6"/>
        <v>26</v>
      </c>
    </row>
    <row r="36" spans="2:40" x14ac:dyDescent="0.25">
      <c r="B36" s="6">
        <v>30</v>
      </c>
      <c r="C36" s="10">
        <v>30</v>
      </c>
      <c r="D36" s="10">
        <v>0</v>
      </c>
      <c r="E36" s="6">
        <v>20</v>
      </c>
      <c r="F36" s="10">
        <v>20</v>
      </c>
      <c r="G36" s="6">
        <v>10</v>
      </c>
      <c r="H36" s="6">
        <v>10</v>
      </c>
      <c r="I36" s="10">
        <v>0</v>
      </c>
      <c r="J36" s="10">
        <v>0</v>
      </c>
      <c r="K36" s="10">
        <v>0</v>
      </c>
      <c r="L36" s="10">
        <v>25</v>
      </c>
      <c r="M36" s="6">
        <v>10</v>
      </c>
      <c r="N36" s="6">
        <v>40</v>
      </c>
      <c r="O36" s="10">
        <v>20</v>
      </c>
      <c r="P36" s="10">
        <v>0</v>
      </c>
      <c r="Q36" s="10">
        <v>0</v>
      </c>
      <c r="R36" s="6">
        <v>10</v>
      </c>
      <c r="S36" s="6">
        <v>50</v>
      </c>
      <c r="T36" s="6">
        <v>0</v>
      </c>
      <c r="U36" s="6">
        <v>0</v>
      </c>
      <c r="V36" s="10">
        <v>0</v>
      </c>
      <c r="W36" s="6">
        <v>0</v>
      </c>
      <c r="X36" s="10">
        <v>0</v>
      </c>
      <c r="Y36" s="6">
        <v>0</v>
      </c>
      <c r="Z36" s="6">
        <v>0</v>
      </c>
      <c r="AA36" s="10">
        <v>0</v>
      </c>
      <c r="AK36" s="14">
        <f t="shared" si="4"/>
        <v>10.576923076923077</v>
      </c>
      <c r="AL36">
        <f t="shared" si="5"/>
        <v>14.444855352472249</v>
      </c>
      <c r="AM36">
        <f t="shared" si="2"/>
        <v>2.88897107049445</v>
      </c>
      <c r="AN36">
        <f t="shared" si="6"/>
        <v>26</v>
      </c>
    </row>
    <row r="37" spans="2:40" x14ac:dyDescent="0.25">
      <c r="B37" s="6">
        <v>20</v>
      </c>
      <c r="C37" s="10">
        <v>20</v>
      </c>
      <c r="D37" s="10">
        <v>0</v>
      </c>
      <c r="E37" s="6">
        <v>20</v>
      </c>
      <c r="F37" s="10">
        <v>20</v>
      </c>
      <c r="G37" s="6">
        <v>0</v>
      </c>
      <c r="H37" s="6">
        <v>0</v>
      </c>
      <c r="I37" s="10">
        <v>0</v>
      </c>
      <c r="J37" s="10">
        <v>0</v>
      </c>
      <c r="K37" s="10">
        <v>0</v>
      </c>
      <c r="L37" s="10">
        <v>25</v>
      </c>
      <c r="M37" s="6">
        <v>20</v>
      </c>
      <c r="N37" s="6">
        <v>20</v>
      </c>
      <c r="O37" s="10">
        <v>20</v>
      </c>
      <c r="P37" s="10">
        <v>0</v>
      </c>
      <c r="Q37" s="10">
        <v>0</v>
      </c>
      <c r="R37" s="6">
        <v>10</v>
      </c>
      <c r="S37" s="6">
        <v>50</v>
      </c>
      <c r="T37" s="6">
        <v>0</v>
      </c>
      <c r="U37" s="6">
        <v>0</v>
      </c>
      <c r="V37" s="10">
        <v>0</v>
      </c>
      <c r="W37" s="6">
        <v>0</v>
      </c>
      <c r="X37" s="10">
        <v>0</v>
      </c>
      <c r="Y37" s="6">
        <v>0</v>
      </c>
      <c r="Z37" s="6">
        <v>0</v>
      </c>
      <c r="AA37" s="10">
        <v>0</v>
      </c>
      <c r="AK37" s="14">
        <f t="shared" si="4"/>
        <v>8.6538461538461533</v>
      </c>
      <c r="AL37">
        <f t="shared" si="5"/>
        <v>12.771663345679944</v>
      </c>
      <c r="AM37">
        <f t="shared" si="2"/>
        <v>2.5543326691359889</v>
      </c>
      <c r="AN37">
        <f t="shared" si="6"/>
        <v>26</v>
      </c>
    </row>
    <row r="38" spans="2:40" x14ac:dyDescent="0.25">
      <c r="B38" s="6"/>
      <c r="C38" s="10"/>
      <c r="D38" s="10"/>
      <c r="E38" s="6"/>
      <c r="F38" s="10"/>
      <c r="G38" s="6"/>
      <c r="H38" s="6"/>
      <c r="I38" s="10"/>
      <c r="J38" s="10"/>
      <c r="K38" s="10"/>
      <c r="L38" s="10"/>
      <c r="M38" s="6"/>
      <c r="N38" s="6"/>
      <c r="O38" s="10"/>
      <c r="P38" s="10"/>
      <c r="Q38" s="10"/>
      <c r="R38" s="6"/>
      <c r="S38" s="6"/>
      <c r="T38" s="6"/>
      <c r="U38" s="6"/>
      <c r="V38" s="10"/>
      <c r="W38" s="6"/>
      <c r="X38" s="10"/>
      <c r="Y38" s="6"/>
      <c r="Z38" s="6"/>
      <c r="AA38" s="10"/>
      <c r="AK38" s="14"/>
    </row>
    <row r="39" spans="2:40" x14ac:dyDescent="0.25">
      <c r="B39" s="6">
        <v>50</v>
      </c>
      <c r="C39" s="10">
        <v>50</v>
      </c>
      <c r="D39" s="10">
        <v>80</v>
      </c>
      <c r="E39" s="6">
        <v>50</v>
      </c>
      <c r="F39" s="10">
        <v>50</v>
      </c>
      <c r="G39" s="6">
        <v>20</v>
      </c>
      <c r="H39" s="6">
        <v>80</v>
      </c>
      <c r="I39" s="10">
        <v>50</v>
      </c>
      <c r="J39" s="10">
        <v>20</v>
      </c>
      <c r="K39" s="10">
        <v>50</v>
      </c>
      <c r="L39" s="10">
        <v>20</v>
      </c>
      <c r="M39" s="6">
        <v>20</v>
      </c>
      <c r="N39" s="6">
        <v>0</v>
      </c>
      <c r="O39" s="10">
        <v>0</v>
      </c>
      <c r="P39" s="10">
        <v>50</v>
      </c>
      <c r="Q39" s="10">
        <v>20</v>
      </c>
      <c r="R39" s="6">
        <v>20</v>
      </c>
      <c r="S39" s="6">
        <v>50</v>
      </c>
      <c r="T39" s="6">
        <v>0</v>
      </c>
      <c r="U39" s="6">
        <v>50</v>
      </c>
      <c r="V39" s="10">
        <v>40</v>
      </c>
      <c r="W39" s="6">
        <v>70</v>
      </c>
      <c r="X39" s="10">
        <v>30</v>
      </c>
      <c r="Y39" s="6">
        <v>0</v>
      </c>
      <c r="Z39" s="6">
        <v>20</v>
      </c>
      <c r="AA39" s="10">
        <v>50</v>
      </c>
      <c r="AK39" s="14">
        <f t="shared" si="4"/>
        <v>36.153846153846153</v>
      </c>
      <c r="AL39">
        <f t="shared" si="5"/>
        <v>23.677317935428935</v>
      </c>
      <c r="AM39">
        <f t="shared" si="2"/>
        <v>4.7354635870857873</v>
      </c>
      <c r="AN39">
        <f t="shared" si="6"/>
        <v>26</v>
      </c>
    </row>
    <row r="40" spans="2:40" x14ac:dyDescent="0.25">
      <c r="B40" s="6">
        <v>40</v>
      </c>
      <c r="C40" s="10">
        <v>30</v>
      </c>
      <c r="D40" s="10">
        <v>10</v>
      </c>
      <c r="E40" s="6">
        <v>30</v>
      </c>
      <c r="F40" s="10">
        <v>50</v>
      </c>
      <c r="G40" s="6">
        <v>50</v>
      </c>
      <c r="H40" s="6">
        <v>50</v>
      </c>
      <c r="I40" s="10">
        <v>20</v>
      </c>
      <c r="J40" s="10">
        <v>0</v>
      </c>
      <c r="K40" s="10">
        <v>50</v>
      </c>
      <c r="L40" s="10">
        <v>20</v>
      </c>
      <c r="M40" s="6">
        <v>50</v>
      </c>
      <c r="N40" s="6">
        <v>10</v>
      </c>
      <c r="O40" s="10">
        <v>100</v>
      </c>
      <c r="P40" s="10">
        <v>60</v>
      </c>
      <c r="Q40" s="10">
        <v>10</v>
      </c>
      <c r="R40" s="6">
        <v>20</v>
      </c>
      <c r="S40" s="6">
        <v>50</v>
      </c>
      <c r="T40" s="6">
        <v>0</v>
      </c>
      <c r="U40" s="6">
        <v>50</v>
      </c>
      <c r="V40" s="10">
        <v>50</v>
      </c>
      <c r="W40" s="6">
        <v>60</v>
      </c>
      <c r="X40" s="10">
        <v>20</v>
      </c>
      <c r="Y40" s="6">
        <v>0</v>
      </c>
      <c r="Z40" s="6">
        <v>0</v>
      </c>
      <c r="AA40" s="10">
        <v>30</v>
      </c>
      <c r="AK40" s="14">
        <f t="shared" si="4"/>
        <v>33.07692307692308</v>
      </c>
      <c r="AL40">
        <f t="shared" si="5"/>
        <v>24.457183937523265</v>
      </c>
      <c r="AM40">
        <f t="shared" si="2"/>
        <v>4.8914367875046532</v>
      </c>
      <c r="AN40">
        <f t="shared" si="6"/>
        <v>26</v>
      </c>
    </row>
    <row r="41" spans="2:40" x14ac:dyDescent="0.25">
      <c r="B41" s="6">
        <v>30</v>
      </c>
      <c r="C41" s="10">
        <v>30</v>
      </c>
      <c r="D41" s="10">
        <v>10</v>
      </c>
      <c r="E41" s="6">
        <v>0</v>
      </c>
      <c r="F41" s="10">
        <v>40</v>
      </c>
      <c r="G41" s="6">
        <v>50</v>
      </c>
      <c r="H41" s="6">
        <v>60</v>
      </c>
      <c r="I41" s="10">
        <v>10</v>
      </c>
      <c r="J41" s="10">
        <v>0</v>
      </c>
      <c r="K41" s="10">
        <v>30</v>
      </c>
      <c r="L41" s="10">
        <v>20</v>
      </c>
      <c r="M41" s="6">
        <v>50</v>
      </c>
      <c r="N41" s="6">
        <v>10</v>
      </c>
      <c r="O41" s="10">
        <v>100</v>
      </c>
      <c r="P41" s="10">
        <v>60</v>
      </c>
      <c r="Q41" s="10">
        <v>5</v>
      </c>
      <c r="R41" s="6">
        <v>10</v>
      </c>
      <c r="S41" s="6">
        <v>50</v>
      </c>
      <c r="T41" s="6">
        <v>0</v>
      </c>
      <c r="U41" s="6">
        <v>60</v>
      </c>
      <c r="V41" s="10">
        <v>60</v>
      </c>
      <c r="W41" s="6">
        <v>40</v>
      </c>
      <c r="X41" s="10">
        <v>0</v>
      </c>
      <c r="Y41" s="6">
        <v>0</v>
      </c>
      <c r="Z41" s="6">
        <v>0</v>
      </c>
      <c r="AA41" s="10">
        <v>0</v>
      </c>
      <c r="AK41" s="14">
        <f t="shared" si="4"/>
        <v>27.884615384615383</v>
      </c>
      <c r="AL41">
        <f t="shared" si="5"/>
        <v>27.135698882581853</v>
      </c>
      <c r="AM41">
        <f t="shared" si="2"/>
        <v>5.4271397765163707</v>
      </c>
      <c r="AN41">
        <f t="shared" si="6"/>
        <v>26</v>
      </c>
    </row>
    <row r="42" spans="2:40" x14ac:dyDescent="0.25">
      <c r="B42" s="6">
        <v>30</v>
      </c>
      <c r="C42" s="10">
        <v>20</v>
      </c>
      <c r="D42" s="10">
        <v>0</v>
      </c>
      <c r="E42" s="6">
        <v>0</v>
      </c>
      <c r="F42" s="10">
        <v>20</v>
      </c>
      <c r="G42" s="6">
        <v>30</v>
      </c>
      <c r="H42" s="6">
        <v>30</v>
      </c>
      <c r="I42" s="10">
        <v>10</v>
      </c>
      <c r="J42" s="10">
        <v>0</v>
      </c>
      <c r="K42" s="10">
        <v>20</v>
      </c>
      <c r="L42" s="10">
        <v>20</v>
      </c>
      <c r="M42" s="6">
        <v>60</v>
      </c>
      <c r="N42" s="6">
        <v>10</v>
      </c>
      <c r="O42" s="10">
        <v>0</v>
      </c>
      <c r="P42" s="10">
        <v>20</v>
      </c>
      <c r="Q42" s="10">
        <v>5</v>
      </c>
      <c r="R42" s="6">
        <v>10</v>
      </c>
      <c r="S42" s="6">
        <v>50</v>
      </c>
      <c r="T42" s="6">
        <v>0</v>
      </c>
      <c r="U42" s="6">
        <v>50</v>
      </c>
      <c r="V42" s="10">
        <v>50</v>
      </c>
      <c r="W42" s="6">
        <v>20</v>
      </c>
      <c r="X42" s="10">
        <v>0</v>
      </c>
      <c r="Y42" s="6">
        <v>0</v>
      </c>
      <c r="Z42" s="6">
        <v>0</v>
      </c>
      <c r="AA42" s="10">
        <v>0</v>
      </c>
      <c r="AK42" s="14">
        <f t="shared" si="4"/>
        <v>17.5</v>
      </c>
      <c r="AL42">
        <f t="shared" si="5"/>
        <v>18.506755523321747</v>
      </c>
      <c r="AM42">
        <f t="shared" si="2"/>
        <v>3.7013511046643495</v>
      </c>
      <c r="AN42">
        <f t="shared" si="6"/>
        <v>26</v>
      </c>
    </row>
    <row r="43" spans="2:40" x14ac:dyDescent="0.25">
      <c r="B43" s="6">
        <v>0</v>
      </c>
      <c r="C43" s="10">
        <v>10</v>
      </c>
      <c r="D43" s="10">
        <v>0</v>
      </c>
      <c r="E43" s="6">
        <v>0</v>
      </c>
      <c r="F43" s="10">
        <v>10</v>
      </c>
      <c r="G43" s="6">
        <v>40</v>
      </c>
      <c r="H43" s="6">
        <v>20</v>
      </c>
      <c r="I43" s="10">
        <v>0</v>
      </c>
      <c r="J43" s="10">
        <v>0</v>
      </c>
      <c r="K43" s="10">
        <v>10</v>
      </c>
      <c r="L43" s="10">
        <v>20</v>
      </c>
      <c r="M43" s="6">
        <v>40</v>
      </c>
      <c r="N43" s="6">
        <v>10</v>
      </c>
      <c r="O43" s="10">
        <v>100</v>
      </c>
      <c r="P43" s="10">
        <v>0</v>
      </c>
      <c r="Q43" s="10">
        <v>5</v>
      </c>
      <c r="R43" s="6">
        <v>0</v>
      </c>
      <c r="S43" s="6">
        <v>25</v>
      </c>
      <c r="T43" s="6">
        <v>0</v>
      </c>
      <c r="U43" s="6">
        <v>60</v>
      </c>
      <c r="V43" s="10">
        <v>50</v>
      </c>
      <c r="W43" s="6">
        <v>0</v>
      </c>
      <c r="X43" s="10">
        <v>0</v>
      </c>
      <c r="Y43" s="6">
        <v>0</v>
      </c>
      <c r="Z43" s="6">
        <v>0</v>
      </c>
      <c r="AA43" s="10">
        <v>0</v>
      </c>
      <c r="AK43" s="14">
        <f t="shared" si="4"/>
        <v>15.384615384615385</v>
      </c>
      <c r="AL43">
        <f t="shared" si="5"/>
        <v>24.491756855034996</v>
      </c>
      <c r="AM43">
        <f t="shared" si="2"/>
        <v>4.8983513710069992</v>
      </c>
      <c r="AN43">
        <f t="shared" si="6"/>
        <v>26</v>
      </c>
    </row>
    <row r="44" spans="2:40" x14ac:dyDescent="0.25">
      <c r="B44" s="6">
        <v>0</v>
      </c>
      <c r="C44" s="10">
        <v>0</v>
      </c>
      <c r="D44" s="10">
        <v>0</v>
      </c>
      <c r="E44" s="6">
        <v>0</v>
      </c>
      <c r="F44" s="10">
        <v>0</v>
      </c>
      <c r="G44" s="6">
        <v>50</v>
      </c>
      <c r="H44" s="6">
        <v>0</v>
      </c>
      <c r="I44" s="10">
        <v>0</v>
      </c>
      <c r="J44" s="10">
        <v>0</v>
      </c>
      <c r="K44" s="10">
        <v>0</v>
      </c>
      <c r="L44" s="10">
        <v>20</v>
      </c>
      <c r="M44" s="6">
        <v>30</v>
      </c>
      <c r="N44" s="6">
        <v>10</v>
      </c>
      <c r="O44" s="10">
        <v>100</v>
      </c>
      <c r="P44" s="10">
        <v>0</v>
      </c>
      <c r="Q44" s="10">
        <v>5</v>
      </c>
      <c r="R44" s="6">
        <v>0</v>
      </c>
      <c r="S44" s="6">
        <v>20</v>
      </c>
      <c r="T44" s="6">
        <v>0</v>
      </c>
      <c r="U44" s="6">
        <v>70</v>
      </c>
      <c r="V44" s="10">
        <v>20</v>
      </c>
      <c r="W44" s="6">
        <v>10</v>
      </c>
      <c r="X44" s="10">
        <v>0</v>
      </c>
      <c r="Y44" s="6">
        <v>0</v>
      </c>
      <c r="Z44" s="6">
        <v>0</v>
      </c>
      <c r="AA44" s="10">
        <v>0</v>
      </c>
      <c r="AK44" s="14">
        <f t="shared" si="4"/>
        <v>12.884615384615385</v>
      </c>
      <c r="AL44">
        <f t="shared" si="5"/>
        <v>24.826319780550516</v>
      </c>
      <c r="AM44">
        <f t="shared" si="2"/>
        <v>4.9652639561101033</v>
      </c>
      <c r="AN44">
        <f t="shared" si="6"/>
        <v>26</v>
      </c>
    </row>
    <row r="45" spans="2:40" x14ac:dyDescent="0.25">
      <c r="B45" s="6">
        <v>0</v>
      </c>
      <c r="C45" s="10">
        <v>0</v>
      </c>
      <c r="D45" s="10">
        <v>0</v>
      </c>
      <c r="E45" s="6">
        <v>0</v>
      </c>
      <c r="F45" s="10">
        <v>0</v>
      </c>
      <c r="G45" s="6">
        <v>30</v>
      </c>
      <c r="H45" s="6">
        <v>0</v>
      </c>
      <c r="I45" s="10">
        <v>0</v>
      </c>
      <c r="J45" s="10">
        <v>0</v>
      </c>
      <c r="K45" s="10">
        <v>0</v>
      </c>
      <c r="L45" s="10">
        <v>15</v>
      </c>
      <c r="M45" s="6">
        <v>30</v>
      </c>
      <c r="N45" s="6">
        <v>10</v>
      </c>
      <c r="O45" s="10">
        <v>0</v>
      </c>
      <c r="P45" s="10">
        <v>0</v>
      </c>
      <c r="Q45" s="10">
        <v>5</v>
      </c>
      <c r="R45" s="6">
        <v>0</v>
      </c>
      <c r="S45" s="6">
        <v>20</v>
      </c>
      <c r="T45" s="6">
        <v>0</v>
      </c>
      <c r="U45" s="6">
        <v>50</v>
      </c>
      <c r="V45" s="10">
        <v>0</v>
      </c>
      <c r="W45" s="6">
        <v>0</v>
      </c>
      <c r="X45" s="10">
        <v>0</v>
      </c>
      <c r="Y45" s="6">
        <v>0</v>
      </c>
      <c r="Z45" s="6">
        <v>0</v>
      </c>
      <c r="AA45" s="10">
        <v>0</v>
      </c>
      <c r="AK45" s="14">
        <f t="shared" si="4"/>
        <v>6.1538461538461542</v>
      </c>
      <c r="AL45">
        <f t="shared" si="5"/>
        <v>12.752073737842979</v>
      </c>
      <c r="AM45">
        <f t="shared" si="2"/>
        <v>2.5504147475685959</v>
      </c>
      <c r="AN45">
        <f t="shared" si="6"/>
        <v>26</v>
      </c>
    </row>
    <row r="46" spans="2:40" x14ac:dyDescent="0.25">
      <c r="AK46" s="14"/>
    </row>
    <row r="47" spans="2:40" x14ac:dyDescent="0.25">
      <c r="AK47" s="14"/>
    </row>
    <row r="48" spans="2:40" s="22" customFormat="1" x14ac:dyDescent="0.25">
      <c r="AK48" s="23"/>
    </row>
    <row r="49" spans="1:40" s="22" customFormat="1" x14ac:dyDescent="0.25">
      <c r="A49" s="24"/>
      <c r="AK49" s="23"/>
    </row>
    <row r="50" spans="1:40" s="20" customFormat="1" x14ac:dyDescent="0.25">
      <c r="AK50" s="14"/>
      <c r="AL50"/>
      <c r="AM50"/>
      <c r="AN50"/>
    </row>
    <row r="51" spans="1:40" x14ac:dyDescent="0.25">
      <c r="A51" s="13" t="s">
        <v>113</v>
      </c>
      <c r="AK51" s="14"/>
    </row>
    <row r="52" spans="1:40" x14ac:dyDescent="0.25">
      <c r="B52" s="13" t="s">
        <v>104</v>
      </c>
      <c r="AK52" s="14"/>
    </row>
    <row r="53" spans="1:40" x14ac:dyDescent="0.25"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55</v>
      </c>
      <c r="G53" s="13" t="s">
        <v>57</v>
      </c>
      <c r="H53" s="13" t="s">
        <v>60</v>
      </c>
      <c r="I53" s="13" t="s">
        <v>61</v>
      </c>
      <c r="J53" s="13" t="s">
        <v>64</v>
      </c>
      <c r="K53" s="13" t="s">
        <v>65</v>
      </c>
      <c r="L53" s="13" t="s">
        <v>66</v>
      </c>
      <c r="M53" s="13" t="s">
        <v>71</v>
      </c>
      <c r="N53" s="13" t="s">
        <v>82</v>
      </c>
      <c r="O53" s="13" t="s">
        <v>85</v>
      </c>
      <c r="P53" s="13" t="s">
        <v>86</v>
      </c>
      <c r="Q53" s="13" t="s">
        <v>93</v>
      </c>
      <c r="R53" s="13" t="s">
        <v>95</v>
      </c>
      <c r="S53" s="13" t="s">
        <v>96</v>
      </c>
      <c r="T53" s="13" t="s">
        <v>98</v>
      </c>
      <c r="U53" s="13" t="s">
        <v>101</v>
      </c>
      <c r="V53" s="13" t="s">
        <v>102</v>
      </c>
      <c r="W53" s="13" t="s">
        <v>103</v>
      </c>
      <c r="X53" s="13" t="s">
        <v>112</v>
      </c>
      <c r="Y53" s="13" t="s">
        <v>114</v>
      </c>
      <c r="Z53" s="13" t="s">
        <v>121</v>
      </c>
      <c r="AA53" s="13" t="s">
        <v>122</v>
      </c>
      <c r="AB53" s="13" t="s">
        <v>132</v>
      </c>
      <c r="AC53" s="13" t="s">
        <v>134</v>
      </c>
      <c r="AK53" s="15" t="s">
        <v>75</v>
      </c>
      <c r="AL53" s="13" t="s">
        <v>76</v>
      </c>
      <c r="AM53" s="13" t="s">
        <v>77</v>
      </c>
      <c r="AN53" s="13" t="s">
        <v>78</v>
      </c>
    </row>
    <row r="54" spans="1:40" x14ac:dyDescent="0.25">
      <c r="B54" s="10">
        <v>50</v>
      </c>
      <c r="C54" s="10">
        <v>50</v>
      </c>
      <c r="D54" s="6">
        <v>50</v>
      </c>
      <c r="E54" s="10">
        <v>50</v>
      </c>
      <c r="F54" s="10">
        <v>20</v>
      </c>
      <c r="G54" s="10">
        <v>40</v>
      </c>
      <c r="H54" s="6">
        <v>30</v>
      </c>
      <c r="I54" s="10">
        <v>50</v>
      </c>
      <c r="J54" s="6">
        <v>10</v>
      </c>
      <c r="K54" s="10">
        <v>50</v>
      </c>
      <c r="L54" s="6">
        <v>50</v>
      </c>
      <c r="M54" s="10">
        <v>40</v>
      </c>
      <c r="N54" s="10">
        <v>50</v>
      </c>
      <c r="O54" s="10">
        <v>20</v>
      </c>
      <c r="P54" s="6">
        <v>80</v>
      </c>
      <c r="Q54" s="10">
        <v>0</v>
      </c>
      <c r="R54" s="6">
        <v>50</v>
      </c>
      <c r="S54" s="6">
        <v>90</v>
      </c>
      <c r="T54" s="10">
        <v>50</v>
      </c>
      <c r="U54" s="10">
        <v>50</v>
      </c>
      <c r="V54" s="6">
        <v>10</v>
      </c>
      <c r="W54" s="6">
        <v>90</v>
      </c>
      <c r="X54" s="10">
        <v>60</v>
      </c>
      <c r="Y54" s="6">
        <v>80</v>
      </c>
      <c r="Z54" s="10">
        <v>0</v>
      </c>
      <c r="AA54" s="6">
        <v>80</v>
      </c>
      <c r="AB54" s="6">
        <v>90</v>
      </c>
      <c r="AC54" s="10">
        <v>50</v>
      </c>
      <c r="AK54" s="14">
        <f>AVERAGE(B54:AE54)</f>
        <v>47.857142857142854</v>
      </c>
      <c r="AL54">
        <f>STDEV(B54:AF54)</f>
        <v>25.871068190396958</v>
      </c>
      <c r="AM54">
        <f t="shared" si="2"/>
        <v>4.9788893946496158</v>
      </c>
      <c r="AN54">
        <f>COUNT(B54:AF54)</f>
        <v>28</v>
      </c>
    </row>
    <row r="55" spans="1:40" x14ac:dyDescent="0.25">
      <c r="B55" s="10">
        <v>20</v>
      </c>
      <c r="C55" s="10">
        <v>30</v>
      </c>
      <c r="D55" s="6">
        <v>40</v>
      </c>
      <c r="E55" s="10">
        <v>0</v>
      </c>
      <c r="F55" s="10">
        <v>10</v>
      </c>
      <c r="G55" s="10">
        <v>60</v>
      </c>
      <c r="H55" s="6">
        <v>50</v>
      </c>
      <c r="I55" s="10">
        <v>10</v>
      </c>
      <c r="J55" s="6">
        <v>0</v>
      </c>
      <c r="K55" s="10">
        <v>10</v>
      </c>
      <c r="L55" s="6">
        <v>20</v>
      </c>
      <c r="M55" s="10">
        <v>50</v>
      </c>
      <c r="N55" s="10">
        <v>50</v>
      </c>
      <c r="O55" s="10">
        <v>10</v>
      </c>
      <c r="P55" s="6">
        <v>70</v>
      </c>
      <c r="Q55" s="10">
        <v>30</v>
      </c>
      <c r="R55" s="6">
        <v>40</v>
      </c>
      <c r="S55" s="6">
        <v>20</v>
      </c>
      <c r="T55" s="10">
        <v>15</v>
      </c>
      <c r="U55" s="10">
        <v>40</v>
      </c>
      <c r="V55" s="6">
        <v>10</v>
      </c>
      <c r="W55" s="6">
        <v>50</v>
      </c>
      <c r="X55" s="10">
        <v>60</v>
      </c>
      <c r="Y55" s="6">
        <v>50</v>
      </c>
      <c r="Z55" s="10">
        <v>0</v>
      </c>
      <c r="AA55" s="6">
        <v>100</v>
      </c>
      <c r="AB55" s="6">
        <v>90</v>
      </c>
      <c r="AC55" s="10">
        <v>30</v>
      </c>
      <c r="AK55" s="14">
        <f t="shared" ref="AK55:AK72" si="7">AVERAGE(B55:AE55)</f>
        <v>34.464285714285715</v>
      </c>
      <c r="AL55">
        <f t="shared" ref="AL55:AL72" si="8">STDEV(B55:AF55)</f>
        <v>26.434380171028312</v>
      </c>
      <c r="AM55">
        <f t="shared" si="2"/>
        <v>5.087298835868034</v>
      </c>
      <c r="AN55">
        <f t="shared" ref="AN55:AN72" si="9">COUNT(B55:AF55)</f>
        <v>28</v>
      </c>
    </row>
    <row r="56" spans="1:40" x14ac:dyDescent="0.25">
      <c r="B56" s="10">
        <v>10</v>
      </c>
      <c r="C56" s="10">
        <v>0</v>
      </c>
      <c r="D56" s="6">
        <v>30</v>
      </c>
      <c r="E56" s="10">
        <v>20</v>
      </c>
      <c r="F56" s="10">
        <v>0</v>
      </c>
      <c r="G56" s="10">
        <v>20</v>
      </c>
      <c r="H56" s="6">
        <v>20</v>
      </c>
      <c r="I56" s="10">
        <v>0</v>
      </c>
      <c r="J56" s="6">
        <v>0</v>
      </c>
      <c r="K56" s="10">
        <v>40</v>
      </c>
      <c r="L56" s="6">
        <v>0</v>
      </c>
      <c r="M56" s="10">
        <v>0</v>
      </c>
      <c r="N56" s="10">
        <v>50</v>
      </c>
      <c r="O56" s="10">
        <v>10</v>
      </c>
      <c r="P56" s="6">
        <v>60</v>
      </c>
      <c r="Q56" s="10">
        <v>0</v>
      </c>
      <c r="R56" s="6">
        <v>30</v>
      </c>
      <c r="S56" s="6">
        <v>0</v>
      </c>
      <c r="T56" s="10">
        <v>0</v>
      </c>
      <c r="U56" s="10">
        <v>20</v>
      </c>
      <c r="V56" s="6">
        <v>10</v>
      </c>
      <c r="W56" s="6">
        <v>30</v>
      </c>
      <c r="X56" s="10">
        <v>60</v>
      </c>
      <c r="Y56" s="6">
        <v>0</v>
      </c>
      <c r="Z56" s="10">
        <v>0</v>
      </c>
      <c r="AA56" s="6">
        <v>40</v>
      </c>
      <c r="AB56" s="6">
        <v>0</v>
      </c>
      <c r="AC56" s="10">
        <v>0</v>
      </c>
      <c r="AK56" s="14">
        <f t="shared" si="7"/>
        <v>16.071428571428573</v>
      </c>
      <c r="AL56">
        <f t="shared" si="8"/>
        <v>19.501051389373991</v>
      </c>
      <c r="AM56">
        <f t="shared" si="2"/>
        <v>3.7529790897119328</v>
      </c>
      <c r="AN56">
        <f t="shared" si="9"/>
        <v>28</v>
      </c>
    </row>
    <row r="57" spans="1:40" x14ac:dyDescent="0.25">
      <c r="B57" s="10"/>
      <c r="C57" s="10"/>
      <c r="D57" s="6"/>
      <c r="E57" s="10"/>
      <c r="F57" s="10"/>
      <c r="G57" s="10"/>
      <c r="H57" s="6"/>
      <c r="I57" s="10"/>
      <c r="J57" s="6"/>
      <c r="K57" s="10"/>
      <c r="L57" s="6"/>
      <c r="M57" s="10"/>
      <c r="N57" s="10"/>
      <c r="O57" s="10"/>
      <c r="P57" s="6"/>
      <c r="Q57" s="10"/>
      <c r="R57" s="6"/>
      <c r="S57" s="6"/>
      <c r="T57" s="10"/>
      <c r="U57" s="10"/>
      <c r="V57" s="6"/>
      <c r="W57" s="6"/>
      <c r="X57" s="10"/>
      <c r="Y57" s="6"/>
      <c r="Z57" s="10"/>
      <c r="AA57" s="6"/>
      <c r="AB57" s="6"/>
      <c r="AC57" s="10"/>
      <c r="AK57" s="14"/>
    </row>
    <row r="58" spans="1:40" x14ac:dyDescent="0.25">
      <c r="B58" s="10">
        <v>0</v>
      </c>
      <c r="C58" s="10">
        <v>0</v>
      </c>
      <c r="D58" s="6">
        <v>40</v>
      </c>
      <c r="E58" s="10">
        <v>0</v>
      </c>
      <c r="F58" s="10">
        <v>10</v>
      </c>
      <c r="G58" s="10">
        <v>50</v>
      </c>
      <c r="H58" s="6">
        <v>0</v>
      </c>
      <c r="I58" s="10">
        <v>10</v>
      </c>
      <c r="J58" s="6">
        <v>0</v>
      </c>
      <c r="K58" s="10">
        <v>50</v>
      </c>
      <c r="L58" s="6">
        <v>0</v>
      </c>
      <c r="M58" s="10">
        <v>50</v>
      </c>
      <c r="N58" s="10">
        <v>50</v>
      </c>
      <c r="O58" s="10">
        <v>20</v>
      </c>
      <c r="P58" s="6">
        <v>40</v>
      </c>
      <c r="Q58" s="10">
        <v>0</v>
      </c>
      <c r="R58" s="6">
        <v>30</v>
      </c>
      <c r="S58" s="6">
        <v>20</v>
      </c>
      <c r="T58" s="10">
        <v>0</v>
      </c>
      <c r="U58" s="10">
        <v>20</v>
      </c>
      <c r="V58" s="6">
        <v>20</v>
      </c>
      <c r="W58" s="6">
        <v>70</v>
      </c>
      <c r="X58" s="10">
        <v>60</v>
      </c>
      <c r="Y58" s="6">
        <v>50</v>
      </c>
      <c r="Z58" s="10">
        <v>0</v>
      </c>
      <c r="AA58" s="6">
        <v>80</v>
      </c>
      <c r="AB58" s="6">
        <v>90</v>
      </c>
      <c r="AC58" s="10">
        <v>50</v>
      </c>
      <c r="AK58" s="14">
        <f t="shared" si="7"/>
        <v>28.928571428571427</v>
      </c>
      <c r="AL58">
        <f t="shared" si="8"/>
        <v>27.533048924316084</v>
      </c>
      <c r="AM58">
        <f t="shared" si="2"/>
        <v>5.2987377360216756</v>
      </c>
      <c r="AN58">
        <f t="shared" si="9"/>
        <v>28</v>
      </c>
    </row>
    <row r="59" spans="1:40" x14ac:dyDescent="0.25">
      <c r="B59" s="10">
        <v>0</v>
      </c>
      <c r="C59" s="10">
        <v>0</v>
      </c>
      <c r="D59" s="6">
        <v>30</v>
      </c>
      <c r="E59" s="10">
        <v>50</v>
      </c>
      <c r="F59" s="10">
        <v>0</v>
      </c>
      <c r="G59" s="10">
        <v>40</v>
      </c>
      <c r="H59" s="6">
        <v>10</v>
      </c>
      <c r="I59" s="10">
        <v>10</v>
      </c>
      <c r="J59" s="6">
        <v>0</v>
      </c>
      <c r="K59" s="10">
        <v>30</v>
      </c>
      <c r="L59" s="6">
        <v>0</v>
      </c>
      <c r="M59" s="10">
        <v>50</v>
      </c>
      <c r="N59" s="10">
        <v>50</v>
      </c>
      <c r="O59" s="10">
        <v>10</v>
      </c>
      <c r="P59" s="6">
        <v>30</v>
      </c>
      <c r="Q59" s="10">
        <v>0</v>
      </c>
      <c r="R59" s="6">
        <v>20</v>
      </c>
      <c r="S59" s="6">
        <v>0</v>
      </c>
      <c r="T59" s="10">
        <v>15</v>
      </c>
      <c r="U59" s="10">
        <v>20</v>
      </c>
      <c r="V59" s="6">
        <v>20</v>
      </c>
      <c r="W59" s="6">
        <v>20</v>
      </c>
      <c r="X59" s="10">
        <v>60</v>
      </c>
      <c r="Y59" s="6">
        <v>50</v>
      </c>
      <c r="Z59" s="10">
        <v>0</v>
      </c>
      <c r="AA59" s="6">
        <v>50</v>
      </c>
      <c r="AB59" s="6">
        <v>0</v>
      </c>
      <c r="AC59" s="10">
        <v>40</v>
      </c>
      <c r="AK59" s="14">
        <f t="shared" si="7"/>
        <v>21.607142857142858</v>
      </c>
      <c r="AL59">
        <f t="shared" si="8"/>
        <v>20.2326089669243</v>
      </c>
      <c r="AM59">
        <f t="shared" si="2"/>
        <v>3.8937674111540601</v>
      </c>
      <c r="AN59">
        <f t="shared" si="9"/>
        <v>28</v>
      </c>
    </row>
    <row r="60" spans="1:40" x14ac:dyDescent="0.25">
      <c r="B60" s="10">
        <v>0</v>
      </c>
      <c r="C60" s="10">
        <v>0</v>
      </c>
      <c r="D60" s="6">
        <v>30</v>
      </c>
      <c r="E60" s="10">
        <v>50</v>
      </c>
      <c r="F60" s="10">
        <v>0</v>
      </c>
      <c r="G60" s="10">
        <v>40</v>
      </c>
      <c r="H60" s="6">
        <v>0</v>
      </c>
      <c r="I60" s="10">
        <v>10</v>
      </c>
      <c r="J60" s="6">
        <v>0</v>
      </c>
      <c r="K60" s="10">
        <v>30</v>
      </c>
      <c r="L60" s="6">
        <v>0</v>
      </c>
      <c r="M60" s="10">
        <v>50</v>
      </c>
      <c r="N60" s="10">
        <v>50</v>
      </c>
      <c r="O60" s="10">
        <v>10</v>
      </c>
      <c r="P60" s="6">
        <v>30</v>
      </c>
      <c r="Q60" s="10">
        <v>0</v>
      </c>
      <c r="R60" s="6">
        <v>20</v>
      </c>
      <c r="S60" s="6">
        <v>0</v>
      </c>
      <c r="T60" s="10">
        <v>0</v>
      </c>
      <c r="U60" s="10">
        <v>20</v>
      </c>
      <c r="V60" s="6">
        <v>15</v>
      </c>
      <c r="W60" s="6">
        <v>30</v>
      </c>
      <c r="X60" s="10">
        <v>60</v>
      </c>
      <c r="Y60" s="6">
        <v>0</v>
      </c>
      <c r="Z60" s="10">
        <v>0</v>
      </c>
      <c r="AA60" s="6">
        <v>0</v>
      </c>
      <c r="AB60" s="6">
        <v>0</v>
      </c>
      <c r="AC60" s="10">
        <v>20</v>
      </c>
      <c r="AK60" s="14">
        <f t="shared" si="7"/>
        <v>16.607142857142858</v>
      </c>
      <c r="AL60">
        <f t="shared" si="8"/>
        <v>19.439058210905799</v>
      </c>
      <c r="AM60">
        <f t="shared" si="2"/>
        <v>3.7410484969530891</v>
      </c>
      <c r="AN60">
        <f t="shared" si="9"/>
        <v>28</v>
      </c>
    </row>
    <row r="61" spans="1:40" x14ac:dyDescent="0.25">
      <c r="B61" s="10">
        <v>0</v>
      </c>
      <c r="C61" s="10">
        <v>0</v>
      </c>
      <c r="D61" s="6">
        <v>30</v>
      </c>
      <c r="E61" s="10">
        <v>50</v>
      </c>
      <c r="F61" s="10">
        <v>0</v>
      </c>
      <c r="G61" s="10">
        <v>30</v>
      </c>
      <c r="H61" s="6">
        <v>0</v>
      </c>
      <c r="I61" s="10">
        <v>10</v>
      </c>
      <c r="J61" s="6">
        <v>0</v>
      </c>
      <c r="K61" s="10">
        <v>20</v>
      </c>
      <c r="L61" s="6">
        <v>0</v>
      </c>
      <c r="M61" s="10">
        <v>50</v>
      </c>
      <c r="N61" s="10">
        <v>50</v>
      </c>
      <c r="O61" s="10">
        <v>10</v>
      </c>
      <c r="P61" s="6">
        <v>20</v>
      </c>
      <c r="Q61" s="10">
        <v>0</v>
      </c>
      <c r="R61" s="6">
        <v>20</v>
      </c>
      <c r="S61" s="6">
        <v>0</v>
      </c>
      <c r="T61" s="10">
        <v>0</v>
      </c>
      <c r="U61" s="10">
        <v>10</v>
      </c>
      <c r="V61" s="6">
        <v>18</v>
      </c>
      <c r="W61" s="6">
        <v>30</v>
      </c>
      <c r="X61" s="10">
        <v>60</v>
      </c>
      <c r="Y61" s="6">
        <v>0</v>
      </c>
      <c r="Z61" s="10">
        <v>0</v>
      </c>
      <c r="AA61" s="6">
        <v>80</v>
      </c>
      <c r="AB61" s="6">
        <v>0</v>
      </c>
      <c r="AC61" s="10">
        <v>0</v>
      </c>
      <c r="AK61" s="14">
        <f t="shared" si="7"/>
        <v>17.428571428571427</v>
      </c>
      <c r="AL61">
        <f t="shared" si="8"/>
        <v>22.376291307953888</v>
      </c>
      <c r="AM61">
        <f t="shared" si="2"/>
        <v>4.3063192700375534</v>
      </c>
      <c r="AN61">
        <f t="shared" si="9"/>
        <v>28</v>
      </c>
    </row>
    <row r="62" spans="1:40" x14ac:dyDescent="0.25">
      <c r="B62" s="10">
        <v>0</v>
      </c>
      <c r="C62" s="10">
        <v>0</v>
      </c>
      <c r="D62" s="6">
        <v>30</v>
      </c>
      <c r="E62" s="10">
        <v>30</v>
      </c>
      <c r="F62" s="10">
        <v>0</v>
      </c>
      <c r="G62" s="10">
        <v>30</v>
      </c>
      <c r="H62" s="6">
        <v>0</v>
      </c>
      <c r="I62" s="10">
        <v>10</v>
      </c>
      <c r="J62" s="6">
        <v>0</v>
      </c>
      <c r="K62" s="10">
        <v>20</v>
      </c>
      <c r="L62" s="6">
        <v>0</v>
      </c>
      <c r="M62" s="10">
        <v>50</v>
      </c>
      <c r="N62" s="10">
        <v>50</v>
      </c>
      <c r="O62" s="10">
        <v>0</v>
      </c>
      <c r="P62" s="6">
        <v>10</v>
      </c>
      <c r="Q62" s="10">
        <v>0</v>
      </c>
      <c r="R62" s="6">
        <v>10</v>
      </c>
      <c r="S62" s="6">
        <v>0</v>
      </c>
      <c r="T62" s="10">
        <v>0</v>
      </c>
      <c r="U62" s="10">
        <v>10</v>
      </c>
      <c r="V62" s="6">
        <v>25</v>
      </c>
      <c r="W62" s="6">
        <v>20</v>
      </c>
      <c r="X62" s="10">
        <v>50</v>
      </c>
      <c r="Y62" s="6">
        <v>0</v>
      </c>
      <c r="Z62" s="10">
        <v>0</v>
      </c>
      <c r="AA62" s="6">
        <v>0</v>
      </c>
      <c r="AB62" s="6">
        <v>0</v>
      </c>
      <c r="AC62" s="10">
        <v>0</v>
      </c>
      <c r="AK62" s="14">
        <f t="shared" si="7"/>
        <v>12.321428571428571</v>
      </c>
      <c r="AL62">
        <f t="shared" si="8"/>
        <v>16.968497110230302</v>
      </c>
      <c r="AM62">
        <f t="shared" si="2"/>
        <v>3.2655887914449506</v>
      </c>
      <c r="AN62">
        <f t="shared" si="9"/>
        <v>28</v>
      </c>
    </row>
    <row r="63" spans="1:40" x14ac:dyDescent="0.25">
      <c r="B63" s="10">
        <v>0</v>
      </c>
      <c r="C63" s="10">
        <v>0</v>
      </c>
      <c r="D63" s="6">
        <v>30</v>
      </c>
      <c r="E63" s="10">
        <v>30</v>
      </c>
      <c r="F63" s="10">
        <v>0</v>
      </c>
      <c r="G63" s="10">
        <v>20</v>
      </c>
      <c r="H63" s="6">
        <v>10</v>
      </c>
      <c r="I63" s="10">
        <v>10</v>
      </c>
      <c r="J63" s="6">
        <v>0</v>
      </c>
      <c r="K63" s="10">
        <v>20</v>
      </c>
      <c r="L63" s="6">
        <v>0</v>
      </c>
      <c r="M63" s="10">
        <v>0</v>
      </c>
      <c r="N63" s="10">
        <v>50</v>
      </c>
      <c r="O63" s="10">
        <v>10</v>
      </c>
      <c r="P63" s="6">
        <v>10</v>
      </c>
      <c r="Q63" s="10">
        <v>0</v>
      </c>
      <c r="R63" s="6">
        <v>40</v>
      </c>
      <c r="S63" s="6">
        <v>0</v>
      </c>
      <c r="T63" s="10">
        <v>0</v>
      </c>
      <c r="U63" s="10">
        <v>0</v>
      </c>
      <c r="V63" s="6">
        <v>40</v>
      </c>
      <c r="W63" s="6">
        <v>10</v>
      </c>
      <c r="X63" s="10">
        <v>50</v>
      </c>
      <c r="Y63" s="6">
        <v>0</v>
      </c>
      <c r="Z63" s="10">
        <v>0</v>
      </c>
      <c r="AA63" s="6">
        <v>90</v>
      </c>
      <c r="AB63" s="6">
        <v>0</v>
      </c>
      <c r="AC63" s="10">
        <v>0</v>
      </c>
      <c r="AK63" s="14">
        <f t="shared" si="7"/>
        <v>15</v>
      </c>
      <c r="AL63">
        <f t="shared" si="8"/>
        <v>22.026919557332231</v>
      </c>
      <c r="AM63">
        <f t="shared" si="2"/>
        <v>4.2390826452813322</v>
      </c>
      <c r="AN63">
        <f t="shared" si="9"/>
        <v>28</v>
      </c>
    </row>
    <row r="64" spans="1:40" x14ac:dyDescent="0.25">
      <c r="B64" s="10">
        <v>0</v>
      </c>
      <c r="C64" s="10">
        <v>0</v>
      </c>
      <c r="D64" s="6">
        <v>20</v>
      </c>
      <c r="E64" s="10">
        <v>20</v>
      </c>
      <c r="F64" s="10">
        <v>0</v>
      </c>
      <c r="G64" s="10">
        <v>20</v>
      </c>
      <c r="H64" s="6">
        <v>0</v>
      </c>
      <c r="I64" s="10">
        <v>10</v>
      </c>
      <c r="J64" s="6">
        <v>0</v>
      </c>
      <c r="K64" s="10">
        <v>10</v>
      </c>
      <c r="L64" s="6">
        <v>0</v>
      </c>
      <c r="M64" s="10">
        <v>0</v>
      </c>
      <c r="N64" s="10">
        <v>30</v>
      </c>
      <c r="O64" s="10">
        <v>10</v>
      </c>
      <c r="P64" s="6">
        <v>20</v>
      </c>
      <c r="Q64" s="10">
        <v>0</v>
      </c>
      <c r="R64" s="6">
        <v>20</v>
      </c>
      <c r="S64" s="6">
        <v>0</v>
      </c>
      <c r="T64" s="10">
        <v>0</v>
      </c>
      <c r="U64" s="10">
        <v>0</v>
      </c>
      <c r="V64" s="6">
        <v>42</v>
      </c>
      <c r="W64" s="6">
        <v>10</v>
      </c>
      <c r="X64" s="10">
        <v>50</v>
      </c>
      <c r="Y64" s="6">
        <v>0</v>
      </c>
      <c r="Z64" s="10">
        <v>0</v>
      </c>
      <c r="AA64" s="6">
        <v>10</v>
      </c>
      <c r="AB64" s="6">
        <v>0</v>
      </c>
      <c r="AC64" s="10">
        <v>0</v>
      </c>
      <c r="AK64" s="14">
        <f t="shared" si="7"/>
        <v>9.7142857142857135</v>
      </c>
      <c r="AL64">
        <f t="shared" si="8"/>
        <v>13.637793736137015</v>
      </c>
      <c r="AM64">
        <f t="shared" si="2"/>
        <v>2.6245946282370993</v>
      </c>
      <c r="AN64">
        <f t="shared" si="9"/>
        <v>28</v>
      </c>
    </row>
    <row r="65" spans="2:40" x14ac:dyDescent="0.25">
      <c r="B65" s="10"/>
      <c r="C65" s="10"/>
      <c r="D65" s="6"/>
      <c r="E65" s="10"/>
      <c r="F65" s="10"/>
      <c r="G65" s="10"/>
      <c r="H65" s="6"/>
      <c r="I65" s="10"/>
      <c r="J65" s="6"/>
      <c r="K65" s="10"/>
      <c r="L65" s="6"/>
      <c r="M65" s="10"/>
      <c r="N65" s="10"/>
      <c r="O65" s="10"/>
      <c r="P65" s="6"/>
      <c r="Q65" s="10"/>
      <c r="R65" s="6"/>
      <c r="S65" s="6"/>
      <c r="T65" s="10"/>
      <c r="U65" s="10"/>
      <c r="V65" s="6"/>
      <c r="W65" s="6"/>
      <c r="X65" s="10"/>
      <c r="Y65" s="6"/>
      <c r="Z65" s="10"/>
      <c r="AA65" s="6"/>
      <c r="AB65" s="6"/>
      <c r="AC65" s="10"/>
      <c r="AK65" s="14"/>
    </row>
    <row r="66" spans="2:40" x14ac:dyDescent="0.25">
      <c r="B66" s="10">
        <v>0</v>
      </c>
      <c r="C66" s="10">
        <v>0</v>
      </c>
      <c r="D66" s="6">
        <v>50</v>
      </c>
      <c r="E66" s="10">
        <v>50</v>
      </c>
      <c r="F66" s="10">
        <v>80</v>
      </c>
      <c r="G66" s="10">
        <v>50</v>
      </c>
      <c r="H66" s="6">
        <v>20</v>
      </c>
      <c r="I66" s="10">
        <v>30</v>
      </c>
      <c r="J66" s="6">
        <v>0</v>
      </c>
      <c r="K66" s="10">
        <v>20</v>
      </c>
      <c r="L66" s="6">
        <v>50</v>
      </c>
      <c r="M66" s="10">
        <v>50</v>
      </c>
      <c r="N66" s="10">
        <v>50</v>
      </c>
      <c r="O66" s="10">
        <v>10</v>
      </c>
      <c r="P66" s="6">
        <v>20</v>
      </c>
      <c r="Q66" s="10">
        <v>0</v>
      </c>
      <c r="R66" s="6">
        <v>0</v>
      </c>
      <c r="S66" s="6">
        <v>10</v>
      </c>
      <c r="T66" s="10">
        <v>0</v>
      </c>
      <c r="U66" s="10">
        <v>20</v>
      </c>
      <c r="V66" s="6">
        <v>25</v>
      </c>
      <c r="W66" s="6">
        <v>20</v>
      </c>
      <c r="X66" s="10">
        <v>60</v>
      </c>
      <c r="Y66" s="6">
        <v>0</v>
      </c>
      <c r="Z66" s="10">
        <v>0</v>
      </c>
      <c r="AA66" s="6">
        <v>30</v>
      </c>
      <c r="AB66" s="6">
        <v>0</v>
      </c>
      <c r="AC66" s="10">
        <v>50</v>
      </c>
      <c r="AK66" s="14">
        <f t="shared" si="7"/>
        <v>24.821428571428573</v>
      </c>
      <c r="AL66">
        <f t="shared" si="8"/>
        <v>23.471106858068222</v>
      </c>
      <c r="AM66">
        <f t="shared" si="2"/>
        <v>4.5170166208947196</v>
      </c>
      <c r="AN66">
        <f t="shared" si="9"/>
        <v>28</v>
      </c>
    </row>
    <row r="67" spans="2:40" x14ac:dyDescent="0.25">
      <c r="B67" s="10">
        <v>0</v>
      </c>
      <c r="C67" s="10">
        <v>10</v>
      </c>
      <c r="D67" s="6">
        <v>40</v>
      </c>
      <c r="E67" s="10">
        <v>30</v>
      </c>
      <c r="F67" s="10">
        <v>10</v>
      </c>
      <c r="G67" s="10">
        <v>50</v>
      </c>
      <c r="H67" s="6">
        <v>50</v>
      </c>
      <c r="I67" s="10">
        <v>20</v>
      </c>
      <c r="J67" s="6">
        <v>0</v>
      </c>
      <c r="K67" s="10">
        <v>20</v>
      </c>
      <c r="L67" s="6">
        <v>0</v>
      </c>
      <c r="M67" s="10">
        <v>50</v>
      </c>
      <c r="N67" s="10">
        <v>40</v>
      </c>
      <c r="O67" s="10">
        <v>10</v>
      </c>
      <c r="P67" s="6">
        <v>50</v>
      </c>
      <c r="Q67" s="10">
        <v>0</v>
      </c>
      <c r="R67" s="6">
        <v>10</v>
      </c>
      <c r="S67" s="6">
        <v>0</v>
      </c>
      <c r="T67" s="10">
        <v>0</v>
      </c>
      <c r="U67" s="10">
        <v>10</v>
      </c>
      <c r="V67" s="6">
        <v>20</v>
      </c>
      <c r="W67" s="6">
        <v>20</v>
      </c>
      <c r="X67" s="10">
        <v>40</v>
      </c>
      <c r="Y67" s="6">
        <v>0</v>
      </c>
      <c r="Z67" s="10">
        <v>0</v>
      </c>
      <c r="AA67" s="6">
        <v>80</v>
      </c>
      <c r="AB67" s="6">
        <v>0</v>
      </c>
      <c r="AC67" s="10">
        <v>30</v>
      </c>
      <c r="AK67" s="14">
        <f t="shared" si="7"/>
        <v>21.071428571428573</v>
      </c>
      <c r="AL67">
        <f t="shared" si="8"/>
        <v>21.660560800216928</v>
      </c>
      <c r="AM67">
        <f t="shared" si="2"/>
        <v>4.168576869601166</v>
      </c>
      <c r="AN67">
        <f t="shared" si="9"/>
        <v>28</v>
      </c>
    </row>
    <row r="68" spans="2:40" x14ac:dyDescent="0.25">
      <c r="B68" s="10">
        <v>0</v>
      </c>
      <c r="C68" s="10">
        <v>0</v>
      </c>
      <c r="D68" s="6">
        <v>30</v>
      </c>
      <c r="E68" s="10">
        <v>30</v>
      </c>
      <c r="F68" s="10">
        <v>10</v>
      </c>
      <c r="G68" s="10">
        <v>40</v>
      </c>
      <c r="H68" s="6">
        <v>50</v>
      </c>
      <c r="I68" s="10">
        <v>20</v>
      </c>
      <c r="J68" s="6">
        <v>0</v>
      </c>
      <c r="K68" s="10">
        <v>20</v>
      </c>
      <c r="L68" s="6">
        <v>100</v>
      </c>
      <c r="M68" s="10">
        <v>30</v>
      </c>
      <c r="N68" s="10">
        <v>20</v>
      </c>
      <c r="O68" s="10">
        <v>10</v>
      </c>
      <c r="P68" s="6">
        <v>50</v>
      </c>
      <c r="Q68" s="10">
        <v>0</v>
      </c>
      <c r="R68" s="6">
        <v>10</v>
      </c>
      <c r="S68" s="6">
        <v>0</v>
      </c>
      <c r="T68" s="10">
        <v>0</v>
      </c>
      <c r="U68" s="10">
        <v>5</v>
      </c>
      <c r="V68" s="6">
        <v>15</v>
      </c>
      <c r="W68" s="6">
        <v>10</v>
      </c>
      <c r="X68" s="10">
        <v>40</v>
      </c>
      <c r="Y68" s="6">
        <v>0</v>
      </c>
      <c r="Z68" s="10">
        <v>0</v>
      </c>
      <c r="AA68" s="6">
        <v>50</v>
      </c>
      <c r="AB68" s="6">
        <v>0</v>
      </c>
      <c r="AC68" s="10">
        <v>0</v>
      </c>
      <c r="AK68" s="14">
        <f t="shared" si="7"/>
        <v>19.285714285714285</v>
      </c>
      <c r="AL68">
        <f t="shared" si="8"/>
        <v>23.440795623674965</v>
      </c>
      <c r="AM68">
        <f t="shared" si="2"/>
        <v>4.511183221115914</v>
      </c>
      <c r="AN68">
        <f t="shared" si="9"/>
        <v>28</v>
      </c>
    </row>
    <row r="69" spans="2:40" x14ac:dyDescent="0.25">
      <c r="B69" s="10">
        <v>0</v>
      </c>
      <c r="C69" s="10">
        <v>0</v>
      </c>
      <c r="D69" s="6">
        <v>30</v>
      </c>
      <c r="E69" s="10">
        <v>20</v>
      </c>
      <c r="F69" s="10">
        <v>0</v>
      </c>
      <c r="G69" s="10">
        <v>20</v>
      </c>
      <c r="H69" s="6">
        <v>30</v>
      </c>
      <c r="I69" s="10">
        <v>10</v>
      </c>
      <c r="J69" s="6">
        <v>0</v>
      </c>
      <c r="K69" s="10">
        <v>10</v>
      </c>
      <c r="L69" s="6">
        <v>0</v>
      </c>
      <c r="M69" s="10">
        <v>20</v>
      </c>
      <c r="N69" s="10">
        <v>10</v>
      </c>
      <c r="O69" s="10">
        <v>10</v>
      </c>
      <c r="P69" s="6">
        <v>60</v>
      </c>
      <c r="Q69" s="10">
        <v>0</v>
      </c>
      <c r="R69" s="6">
        <v>10</v>
      </c>
      <c r="S69" s="6">
        <v>0</v>
      </c>
      <c r="T69" s="10">
        <v>0</v>
      </c>
      <c r="U69" s="10">
        <v>5</v>
      </c>
      <c r="V69" s="6">
        <v>10</v>
      </c>
      <c r="W69" s="6">
        <v>10</v>
      </c>
      <c r="X69" s="10">
        <v>50</v>
      </c>
      <c r="Y69" s="6">
        <v>0</v>
      </c>
      <c r="Z69" s="10">
        <v>0</v>
      </c>
      <c r="AA69" s="6">
        <v>60</v>
      </c>
      <c r="AB69" s="6">
        <v>0</v>
      </c>
      <c r="AC69" s="10">
        <v>0</v>
      </c>
      <c r="AK69" s="14">
        <f t="shared" si="7"/>
        <v>13.035714285714286</v>
      </c>
      <c r="AL69">
        <f t="shared" si="8"/>
        <v>17.916435952741196</v>
      </c>
      <c r="AM69">
        <f t="shared" ref="AM69:AM131" si="10">AL69/SQRT(AN69-1)</f>
        <v>3.4480197067446063</v>
      </c>
      <c r="AN69">
        <f t="shared" si="9"/>
        <v>28</v>
      </c>
    </row>
    <row r="70" spans="2:40" x14ac:dyDescent="0.25">
      <c r="B70" s="10">
        <v>0</v>
      </c>
      <c r="C70" s="10">
        <v>0</v>
      </c>
      <c r="D70" s="6">
        <v>0</v>
      </c>
      <c r="E70" s="10">
        <v>10</v>
      </c>
      <c r="F70" s="10">
        <v>0</v>
      </c>
      <c r="G70" s="10">
        <v>10</v>
      </c>
      <c r="H70" s="6">
        <v>40</v>
      </c>
      <c r="I70" s="10">
        <v>10</v>
      </c>
      <c r="J70" s="6">
        <v>0</v>
      </c>
      <c r="K70" s="10">
        <v>10</v>
      </c>
      <c r="L70" s="6">
        <v>50</v>
      </c>
      <c r="M70" s="10">
        <v>10</v>
      </c>
      <c r="N70" s="10">
        <v>0</v>
      </c>
      <c r="O70" s="10">
        <v>10</v>
      </c>
      <c r="P70" s="6">
        <v>40</v>
      </c>
      <c r="Q70" s="10">
        <v>0</v>
      </c>
      <c r="R70" s="6">
        <v>10</v>
      </c>
      <c r="S70" s="6">
        <v>0</v>
      </c>
      <c r="T70" s="10">
        <v>0</v>
      </c>
      <c r="U70" s="10">
        <v>5</v>
      </c>
      <c r="V70" s="6">
        <v>10</v>
      </c>
      <c r="W70" s="6">
        <v>0</v>
      </c>
      <c r="X70" s="10">
        <v>50</v>
      </c>
      <c r="Y70" s="6">
        <v>0</v>
      </c>
      <c r="Z70" s="10">
        <v>0</v>
      </c>
      <c r="AA70" s="6">
        <v>0</v>
      </c>
      <c r="AB70" s="6">
        <v>0</v>
      </c>
      <c r="AC70" s="10">
        <v>0</v>
      </c>
      <c r="AK70" s="14">
        <f t="shared" si="7"/>
        <v>9.4642857142857135</v>
      </c>
      <c r="AL70">
        <f t="shared" si="8"/>
        <v>15.536056372807343</v>
      </c>
      <c r="AM70">
        <f t="shared" si="10"/>
        <v>2.9899154429951733</v>
      </c>
      <c r="AN70">
        <f t="shared" si="9"/>
        <v>28</v>
      </c>
    </row>
    <row r="71" spans="2:40" x14ac:dyDescent="0.25">
      <c r="B71" s="10">
        <v>0</v>
      </c>
      <c r="C71" s="10">
        <v>0</v>
      </c>
      <c r="D71" s="6">
        <v>0</v>
      </c>
      <c r="E71" s="10">
        <v>0</v>
      </c>
      <c r="F71" s="10">
        <v>0</v>
      </c>
      <c r="G71" s="10">
        <v>0</v>
      </c>
      <c r="H71" s="6">
        <v>50</v>
      </c>
      <c r="I71" s="10">
        <v>10</v>
      </c>
      <c r="J71" s="6">
        <v>0</v>
      </c>
      <c r="K71" s="10">
        <v>10</v>
      </c>
      <c r="L71" s="6">
        <v>0</v>
      </c>
      <c r="M71" s="10">
        <v>0</v>
      </c>
      <c r="N71" s="10">
        <v>0</v>
      </c>
      <c r="O71" s="10">
        <v>10</v>
      </c>
      <c r="P71" s="6">
        <v>30</v>
      </c>
      <c r="Q71" s="10">
        <v>0</v>
      </c>
      <c r="R71" s="6">
        <v>10</v>
      </c>
      <c r="S71" s="6">
        <v>0</v>
      </c>
      <c r="T71" s="10">
        <v>0</v>
      </c>
      <c r="U71" s="10">
        <v>5</v>
      </c>
      <c r="V71" s="6">
        <v>30</v>
      </c>
      <c r="W71" s="6">
        <v>0</v>
      </c>
      <c r="X71" s="10">
        <v>40</v>
      </c>
      <c r="Y71" s="6">
        <v>0</v>
      </c>
      <c r="Z71" s="10">
        <v>0</v>
      </c>
      <c r="AA71" s="6">
        <v>50</v>
      </c>
      <c r="AB71" s="6">
        <v>0</v>
      </c>
      <c r="AC71" s="10">
        <v>0</v>
      </c>
      <c r="AK71" s="14">
        <f t="shared" si="7"/>
        <v>8.75</v>
      </c>
      <c r="AL71">
        <f t="shared" si="8"/>
        <v>15.730661260853076</v>
      </c>
      <c r="AM71">
        <f t="shared" si="10"/>
        <v>3.0273671711614467</v>
      </c>
      <c r="AN71">
        <f t="shared" si="9"/>
        <v>28</v>
      </c>
    </row>
    <row r="72" spans="2:40" x14ac:dyDescent="0.25">
      <c r="B72" s="10">
        <v>0</v>
      </c>
      <c r="C72" s="10">
        <v>0</v>
      </c>
      <c r="D72" s="6">
        <v>0</v>
      </c>
      <c r="E72" s="10">
        <v>0</v>
      </c>
      <c r="F72" s="10">
        <v>0</v>
      </c>
      <c r="G72" s="10">
        <v>0</v>
      </c>
      <c r="H72" s="6">
        <v>30</v>
      </c>
      <c r="I72" s="10">
        <v>10</v>
      </c>
      <c r="J72" s="6">
        <v>0</v>
      </c>
      <c r="K72" s="10">
        <v>0</v>
      </c>
      <c r="L72" s="6">
        <v>0</v>
      </c>
      <c r="M72" s="10">
        <v>0</v>
      </c>
      <c r="N72" s="10">
        <v>0</v>
      </c>
      <c r="O72" s="10">
        <v>20</v>
      </c>
      <c r="P72" s="6">
        <v>30</v>
      </c>
      <c r="Q72" s="10">
        <v>0</v>
      </c>
      <c r="R72" s="6">
        <v>10</v>
      </c>
      <c r="S72" s="6">
        <v>0</v>
      </c>
      <c r="T72" s="10">
        <v>0</v>
      </c>
      <c r="U72" s="10">
        <v>5</v>
      </c>
      <c r="V72" s="6">
        <v>10</v>
      </c>
      <c r="W72" s="6">
        <v>0</v>
      </c>
      <c r="X72" s="10">
        <v>40</v>
      </c>
      <c r="Y72" s="6">
        <v>0</v>
      </c>
      <c r="Z72" s="10">
        <v>0</v>
      </c>
      <c r="AA72" s="6">
        <v>0</v>
      </c>
      <c r="AB72" s="6">
        <v>0</v>
      </c>
      <c r="AC72" s="10">
        <v>0</v>
      </c>
      <c r="AK72" s="14">
        <f t="shared" si="7"/>
        <v>5.5357142857142856</v>
      </c>
      <c r="AL72">
        <f t="shared" si="8"/>
        <v>10.999939874775555</v>
      </c>
      <c r="AM72">
        <f t="shared" si="10"/>
        <v>2.1169394159237882</v>
      </c>
      <c r="AN72">
        <f t="shared" si="9"/>
        <v>28</v>
      </c>
    </row>
    <row r="73" spans="2:40" x14ac:dyDescent="0.25">
      <c r="AK73" s="14"/>
    </row>
    <row r="74" spans="2:40" x14ac:dyDescent="0.25">
      <c r="AK74" s="14"/>
    </row>
    <row r="75" spans="2:40" x14ac:dyDescent="0.25">
      <c r="AK75" s="14"/>
    </row>
    <row r="76" spans="2:40" x14ac:dyDescent="0.25">
      <c r="B76" s="13" t="s">
        <v>105</v>
      </c>
      <c r="AK76" s="14"/>
    </row>
    <row r="77" spans="2:40" x14ac:dyDescent="0.25">
      <c r="B77" s="13" t="s">
        <v>54</v>
      </c>
      <c r="C77" s="13" t="s">
        <v>56</v>
      </c>
      <c r="D77" s="13" t="s">
        <v>58</v>
      </c>
      <c r="E77" s="13" t="s">
        <v>59</v>
      </c>
      <c r="F77" s="13" t="s">
        <v>62</v>
      </c>
      <c r="G77" s="13" t="s">
        <v>63</v>
      </c>
      <c r="H77" s="13" t="s">
        <v>67</v>
      </c>
      <c r="I77" s="13" t="s">
        <v>68</v>
      </c>
      <c r="J77" s="13" t="s">
        <v>69</v>
      </c>
      <c r="K77" s="13" t="s">
        <v>70</v>
      </c>
      <c r="L77" s="13" t="s">
        <v>72</v>
      </c>
      <c r="M77" s="13" t="s">
        <v>80</v>
      </c>
      <c r="N77" s="13" t="s">
        <v>81</v>
      </c>
      <c r="O77" s="13" t="s">
        <v>84</v>
      </c>
      <c r="P77" s="13" t="s">
        <v>87</v>
      </c>
      <c r="Q77" s="13" t="s">
        <v>94</v>
      </c>
      <c r="R77" s="13" t="s">
        <v>92</v>
      </c>
      <c r="S77" s="13" t="s">
        <v>97</v>
      </c>
      <c r="T77" s="13" t="s">
        <v>99</v>
      </c>
      <c r="U77" s="13" t="s">
        <v>100</v>
      </c>
      <c r="V77" s="13" t="s">
        <v>111</v>
      </c>
      <c r="W77" s="13" t="s">
        <v>115</v>
      </c>
      <c r="X77" s="13" t="s">
        <v>116</v>
      </c>
      <c r="Y77" s="13" t="s">
        <v>117</v>
      </c>
      <c r="Z77" s="13" t="s">
        <v>118</v>
      </c>
      <c r="AA77" s="13" t="s">
        <v>123</v>
      </c>
      <c r="AB77" s="13" t="s">
        <v>124</v>
      </c>
      <c r="AC77" s="13" t="s">
        <v>126</v>
      </c>
      <c r="AD77" s="13" t="s">
        <v>127</v>
      </c>
      <c r="AE77" s="13" t="s">
        <v>128</v>
      </c>
      <c r="AF77" s="13" t="s">
        <v>131</v>
      </c>
      <c r="AG77" s="13" t="s">
        <v>133</v>
      </c>
      <c r="AK77" s="15" t="s">
        <v>75</v>
      </c>
      <c r="AL77" s="13" t="s">
        <v>76</v>
      </c>
      <c r="AM77" s="13" t="s">
        <v>77</v>
      </c>
      <c r="AN77" s="13" t="s">
        <v>78</v>
      </c>
    </row>
    <row r="78" spans="2:40" x14ac:dyDescent="0.25">
      <c r="B78" s="6">
        <v>30</v>
      </c>
      <c r="C78" s="6">
        <v>80</v>
      </c>
      <c r="D78" s="6">
        <v>50</v>
      </c>
      <c r="E78" s="10">
        <v>50</v>
      </c>
      <c r="F78" s="6">
        <v>60</v>
      </c>
      <c r="G78" s="10">
        <v>50</v>
      </c>
      <c r="H78" s="10">
        <v>60</v>
      </c>
      <c r="I78" s="6">
        <v>60</v>
      </c>
      <c r="J78" s="10">
        <v>20</v>
      </c>
      <c r="K78" s="6">
        <v>50</v>
      </c>
      <c r="L78" s="6">
        <v>90</v>
      </c>
      <c r="M78" s="10">
        <v>50</v>
      </c>
      <c r="N78" s="6">
        <v>90</v>
      </c>
      <c r="O78" s="6">
        <v>90</v>
      </c>
      <c r="P78" s="6">
        <v>50</v>
      </c>
      <c r="Q78" s="10">
        <v>60</v>
      </c>
      <c r="R78" s="10">
        <v>50</v>
      </c>
      <c r="S78" s="10">
        <v>80</v>
      </c>
      <c r="T78" s="6">
        <v>10</v>
      </c>
      <c r="U78" s="10">
        <v>60</v>
      </c>
      <c r="V78" s="6">
        <v>75</v>
      </c>
      <c r="W78" s="6">
        <v>100</v>
      </c>
      <c r="X78" s="6">
        <v>70</v>
      </c>
      <c r="Y78" s="10">
        <v>55</v>
      </c>
      <c r="Z78" s="10">
        <v>90</v>
      </c>
      <c r="AA78" s="6">
        <v>50</v>
      </c>
      <c r="AB78" s="10">
        <v>35</v>
      </c>
      <c r="AC78" s="10">
        <v>50</v>
      </c>
      <c r="AD78" s="10">
        <v>50</v>
      </c>
      <c r="AE78" s="6">
        <v>50</v>
      </c>
      <c r="AF78" s="6">
        <v>50</v>
      </c>
      <c r="AG78" s="10">
        <v>80</v>
      </c>
      <c r="AK78" s="14">
        <f>AVERAGE(B78:AG78)</f>
        <v>59.21875</v>
      </c>
      <c r="AL78">
        <f>STDEV(B78:AG78)</f>
        <v>20.911078056472149</v>
      </c>
      <c r="AM78">
        <f t="shared" si="10"/>
        <v>3.7557404900381459</v>
      </c>
      <c r="AN78">
        <f>COUNT(B78:AG78)</f>
        <v>32</v>
      </c>
    </row>
    <row r="79" spans="2:40" x14ac:dyDescent="0.25">
      <c r="B79" s="6">
        <v>20</v>
      </c>
      <c r="C79" s="6">
        <v>80</v>
      </c>
      <c r="D79" s="6">
        <v>20</v>
      </c>
      <c r="E79" s="10">
        <v>100</v>
      </c>
      <c r="F79" s="6">
        <v>30</v>
      </c>
      <c r="G79" s="10">
        <v>20</v>
      </c>
      <c r="H79" s="10">
        <v>0</v>
      </c>
      <c r="I79" s="6">
        <v>60</v>
      </c>
      <c r="J79" s="10">
        <v>0</v>
      </c>
      <c r="K79" s="6">
        <v>0</v>
      </c>
      <c r="L79" s="6">
        <v>100</v>
      </c>
      <c r="M79" s="10">
        <v>75</v>
      </c>
      <c r="N79" s="6">
        <v>80</v>
      </c>
      <c r="O79" s="6">
        <v>70</v>
      </c>
      <c r="P79" s="6">
        <v>0</v>
      </c>
      <c r="Q79" s="10">
        <v>30</v>
      </c>
      <c r="R79" s="10">
        <v>67</v>
      </c>
      <c r="S79" s="10">
        <v>30</v>
      </c>
      <c r="T79" s="6">
        <v>70</v>
      </c>
      <c r="U79" s="10">
        <v>50</v>
      </c>
      <c r="V79" s="6">
        <v>50</v>
      </c>
      <c r="W79" s="6">
        <v>50</v>
      </c>
      <c r="X79" s="6">
        <v>70</v>
      </c>
      <c r="Y79" s="10">
        <v>10</v>
      </c>
      <c r="Z79" s="10">
        <v>100</v>
      </c>
      <c r="AA79" s="6">
        <v>70</v>
      </c>
      <c r="AB79" s="10">
        <v>60</v>
      </c>
      <c r="AC79" s="10">
        <v>70</v>
      </c>
      <c r="AD79" s="10">
        <v>10</v>
      </c>
      <c r="AE79" s="6">
        <v>20</v>
      </c>
      <c r="AF79" s="6">
        <v>20</v>
      </c>
      <c r="AG79" s="10">
        <v>20</v>
      </c>
      <c r="AK79" s="14">
        <f t="shared" ref="AK79:AK96" si="11">AVERAGE(B79:AG79)</f>
        <v>45.375</v>
      </c>
      <c r="AL79">
        <f t="shared" ref="AL79:AL96" si="12">STDEV(B79:AG79)</f>
        <v>31.891701822908264</v>
      </c>
      <c r="AM79">
        <f t="shared" si="10"/>
        <v>5.7279187380512866</v>
      </c>
      <c r="AN79">
        <f t="shared" ref="AN79:AN96" si="13">COUNT(B79:AG79)</f>
        <v>32</v>
      </c>
    </row>
    <row r="80" spans="2:40" x14ac:dyDescent="0.25">
      <c r="B80" s="6">
        <v>10</v>
      </c>
      <c r="C80" s="6">
        <v>60</v>
      </c>
      <c r="D80" s="6">
        <v>0</v>
      </c>
      <c r="E80" s="10">
        <v>100</v>
      </c>
      <c r="F80" s="6">
        <v>20</v>
      </c>
      <c r="G80" s="10">
        <v>10</v>
      </c>
      <c r="H80" s="10">
        <v>0</v>
      </c>
      <c r="I80" s="6">
        <v>60</v>
      </c>
      <c r="J80" s="10">
        <v>0</v>
      </c>
      <c r="K80" s="6">
        <v>0</v>
      </c>
      <c r="L80" s="6">
        <v>0</v>
      </c>
      <c r="M80" s="10">
        <v>40</v>
      </c>
      <c r="N80" s="6">
        <v>50</v>
      </c>
      <c r="O80" s="6">
        <v>50</v>
      </c>
      <c r="P80" s="6">
        <v>10</v>
      </c>
      <c r="Q80" s="10">
        <v>20</v>
      </c>
      <c r="R80" s="10">
        <v>70</v>
      </c>
      <c r="S80" s="10">
        <v>0</v>
      </c>
      <c r="T80" s="6">
        <v>0</v>
      </c>
      <c r="U80" s="10">
        <v>70</v>
      </c>
      <c r="V80" s="6">
        <v>50</v>
      </c>
      <c r="W80" s="6">
        <v>0</v>
      </c>
      <c r="X80" s="6">
        <v>40</v>
      </c>
      <c r="Y80" s="10">
        <v>5</v>
      </c>
      <c r="Z80" s="10">
        <v>100</v>
      </c>
      <c r="AA80" s="6">
        <v>40</v>
      </c>
      <c r="AB80" s="10">
        <v>50</v>
      </c>
      <c r="AC80" s="10">
        <v>10</v>
      </c>
      <c r="AD80" s="10">
        <v>5</v>
      </c>
      <c r="AE80" s="6">
        <v>10</v>
      </c>
      <c r="AF80" s="6">
        <v>0</v>
      </c>
      <c r="AG80" s="10">
        <v>10</v>
      </c>
      <c r="AK80" s="14">
        <f t="shared" si="11"/>
        <v>27.8125</v>
      </c>
      <c r="AL80">
        <f t="shared" si="12"/>
        <v>30.319202368434176</v>
      </c>
      <c r="AM80">
        <f t="shared" si="10"/>
        <v>5.4454894985935294</v>
      </c>
      <c r="AN80">
        <f t="shared" si="13"/>
        <v>32</v>
      </c>
    </row>
    <row r="81" spans="2:40" x14ac:dyDescent="0.25">
      <c r="B81" s="6"/>
      <c r="C81" s="6"/>
      <c r="D81" s="6"/>
      <c r="E81" s="10"/>
      <c r="F81" s="6"/>
      <c r="G81" s="10"/>
      <c r="H81" s="10"/>
      <c r="I81" s="6"/>
      <c r="J81" s="10"/>
      <c r="K81" s="6"/>
      <c r="L81" s="6"/>
      <c r="M81" s="10"/>
      <c r="N81" s="6"/>
      <c r="O81" s="6"/>
      <c r="P81" s="6"/>
      <c r="Q81" s="10"/>
      <c r="R81" s="10"/>
      <c r="S81" s="10"/>
      <c r="T81" s="6"/>
      <c r="U81" s="10"/>
      <c r="V81" s="6"/>
      <c r="W81" s="6"/>
      <c r="X81" s="6"/>
      <c r="Y81" s="10"/>
      <c r="Z81" s="10"/>
      <c r="AA81" s="6"/>
      <c r="AB81" s="10"/>
      <c r="AC81" s="10"/>
      <c r="AD81" s="10"/>
      <c r="AE81" s="6"/>
      <c r="AF81" s="6"/>
      <c r="AG81" s="10"/>
      <c r="AK81" s="14"/>
    </row>
    <row r="82" spans="2:40" x14ac:dyDescent="0.25">
      <c r="B82" s="6">
        <v>50</v>
      </c>
      <c r="C82" s="6">
        <v>50</v>
      </c>
      <c r="D82" s="6">
        <v>0</v>
      </c>
      <c r="E82" s="10">
        <v>100</v>
      </c>
      <c r="F82" s="6">
        <v>70</v>
      </c>
      <c r="G82" s="10">
        <v>10</v>
      </c>
      <c r="H82" s="10">
        <v>0</v>
      </c>
      <c r="I82" s="6">
        <v>60</v>
      </c>
      <c r="J82" s="10">
        <v>50</v>
      </c>
      <c r="K82" s="6">
        <v>0</v>
      </c>
      <c r="L82" s="6">
        <v>90</v>
      </c>
      <c r="M82" s="10">
        <v>40</v>
      </c>
      <c r="N82" s="6">
        <v>70</v>
      </c>
      <c r="O82" s="6">
        <v>70</v>
      </c>
      <c r="P82" s="6">
        <v>10</v>
      </c>
      <c r="Q82" s="10">
        <v>40</v>
      </c>
      <c r="R82" s="10">
        <v>40</v>
      </c>
      <c r="S82" s="10">
        <v>60</v>
      </c>
      <c r="T82" s="6">
        <v>50</v>
      </c>
      <c r="U82" s="10">
        <v>40</v>
      </c>
      <c r="V82" s="6">
        <v>50</v>
      </c>
      <c r="W82" s="6">
        <v>30</v>
      </c>
      <c r="X82" s="6">
        <v>50</v>
      </c>
      <c r="Y82" s="10">
        <v>30</v>
      </c>
      <c r="Z82" s="10">
        <v>100</v>
      </c>
      <c r="AA82" s="6">
        <v>45</v>
      </c>
      <c r="AB82" s="10">
        <v>50</v>
      </c>
      <c r="AC82" s="10">
        <v>5</v>
      </c>
      <c r="AD82" s="10">
        <v>25</v>
      </c>
      <c r="AE82" s="6">
        <v>50</v>
      </c>
      <c r="AF82" s="6">
        <v>20</v>
      </c>
      <c r="AG82" s="10">
        <v>10</v>
      </c>
      <c r="AK82" s="14">
        <f t="shared" si="11"/>
        <v>42.65625</v>
      </c>
      <c r="AL82">
        <f t="shared" si="12"/>
        <v>27.444500447971532</v>
      </c>
      <c r="AM82">
        <f t="shared" si="10"/>
        <v>4.9291777919318864</v>
      </c>
      <c r="AN82">
        <f t="shared" si="13"/>
        <v>32</v>
      </c>
    </row>
    <row r="83" spans="2:40" x14ac:dyDescent="0.25">
      <c r="B83" s="6">
        <v>40</v>
      </c>
      <c r="C83" s="6">
        <v>50</v>
      </c>
      <c r="D83" s="6">
        <v>0</v>
      </c>
      <c r="E83" s="10">
        <v>100</v>
      </c>
      <c r="F83" s="6">
        <v>20</v>
      </c>
      <c r="G83" s="10">
        <v>10</v>
      </c>
      <c r="H83" s="10">
        <v>0</v>
      </c>
      <c r="I83" s="6">
        <v>60</v>
      </c>
      <c r="J83" s="10">
        <v>40</v>
      </c>
      <c r="K83" s="6">
        <v>0</v>
      </c>
      <c r="L83" s="6">
        <v>80</v>
      </c>
      <c r="M83" s="10">
        <v>35</v>
      </c>
      <c r="N83" s="6">
        <v>50</v>
      </c>
      <c r="O83" s="6">
        <v>80</v>
      </c>
      <c r="P83" s="6">
        <v>10</v>
      </c>
      <c r="Q83" s="10">
        <v>20</v>
      </c>
      <c r="R83" s="10">
        <v>40</v>
      </c>
      <c r="S83" s="10">
        <v>10</v>
      </c>
      <c r="T83" s="6">
        <v>0</v>
      </c>
      <c r="U83" s="10">
        <v>30</v>
      </c>
      <c r="V83" s="6">
        <v>50</v>
      </c>
      <c r="W83" s="6">
        <v>50</v>
      </c>
      <c r="X83" s="6">
        <v>50</v>
      </c>
      <c r="Y83" s="10">
        <v>10</v>
      </c>
      <c r="Z83" s="10">
        <v>100</v>
      </c>
      <c r="AA83" s="6">
        <v>40</v>
      </c>
      <c r="AB83" s="10">
        <v>30</v>
      </c>
      <c r="AC83" s="10">
        <v>5</v>
      </c>
      <c r="AD83" s="10">
        <v>5</v>
      </c>
      <c r="AE83" s="6">
        <v>30</v>
      </c>
      <c r="AF83" s="6">
        <v>5</v>
      </c>
      <c r="AG83" s="10">
        <v>10</v>
      </c>
      <c r="AK83" s="14">
        <f t="shared" si="11"/>
        <v>33.125</v>
      </c>
      <c r="AL83">
        <f t="shared" si="12"/>
        <v>28.673636312034766</v>
      </c>
      <c r="AM83">
        <f t="shared" si="10"/>
        <v>5.1499371100289046</v>
      </c>
      <c r="AN83">
        <f t="shared" si="13"/>
        <v>32</v>
      </c>
    </row>
    <row r="84" spans="2:40" x14ac:dyDescent="0.25">
      <c r="B84" s="6">
        <v>30</v>
      </c>
      <c r="C84" s="6">
        <v>50</v>
      </c>
      <c r="D84" s="6">
        <v>0</v>
      </c>
      <c r="E84" s="10">
        <v>100</v>
      </c>
      <c r="F84" s="6">
        <v>40</v>
      </c>
      <c r="G84" s="10">
        <v>10</v>
      </c>
      <c r="H84" s="10">
        <v>0</v>
      </c>
      <c r="I84" s="6">
        <v>60</v>
      </c>
      <c r="J84" s="10">
        <v>0</v>
      </c>
      <c r="K84" s="6">
        <v>0</v>
      </c>
      <c r="L84" s="6">
        <v>80</v>
      </c>
      <c r="M84" s="10">
        <v>30</v>
      </c>
      <c r="N84" s="6">
        <v>40</v>
      </c>
      <c r="O84" s="6">
        <v>80</v>
      </c>
      <c r="P84" s="6">
        <v>10</v>
      </c>
      <c r="Q84" s="10">
        <v>10</v>
      </c>
      <c r="R84" s="10">
        <v>40</v>
      </c>
      <c r="S84" s="10">
        <v>0</v>
      </c>
      <c r="T84" s="6">
        <v>0</v>
      </c>
      <c r="U84" s="10">
        <v>10</v>
      </c>
      <c r="V84" s="6">
        <v>50</v>
      </c>
      <c r="W84" s="6">
        <v>50</v>
      </c>
      <c r="X84" s="6">
        <v>30</v>
      </c>
      <c r="Y84" s="10">
        <v>4</v>
      </c>
      <c r="Z84" s="10">
        <v>100</v>
      </c>
      <c r="AA84" s="6">
        <v>30</v>
      </c>
      <c r="AB84" s="10">
        <v>20</v>
      </c>
      <c r="AC84" s="10">
        <v>0</v>
      </c>
      <c r="AD84" s="10">
        <v>5</v>
      </c>
      <c r="AE84" s="6">
        <v>10</v>
      </c>
      <c r="AF84" s="6">
        <v>0</v>
      </c>
      <c r="AG84" s="10">
        <v>10</v>
      </c>
      <c r="AK84" s="14">
        <f t="shared" si="11"/>
        <v>28.09375</v>
      </c>
      <c r="AL84">
        <f t="shared" si="12"/>
        <v>30.099147319398245</v>
      </c>
      <c r="AM84">
        <f t="shared" si="10"/>
        <v>5.4059664450489144</v>
      </c>
      <c r="AN84">
        <f t="shared" si="13"/>
        <v>32</v>
      </c>
    </row>
    <row r="85" spans="2:40" x14ac:dyDescent="0.25">
      <c r="B85" s="6">
        <v>20</v>
      </c>
      <c r="C85" s="6">
        <v>50</v>
      </c>
      <c r="D85" s="6">
        <v>0</v>
      </c>
      <c r="E85" s="10">
        <v>100</v>
      </c>
      <c r="F85" s="6">
        <v>30</v>
      </c>
      <c r="G85" s="10">
        <v>0</v>
      </c>
      <c r="H85" s="10">
        <v>0</v>
      </c>
      <c r="I85" s="6">
        <v>60</v>
      </c>
      <c r="J85" s="10">
        <v>0</v>
      </c>
      <c r="K85" s="6">
        <v>0</v>
      </c>
      <c r="L85" s="6">
        <v>60</v>
      </c>
      <c r="M85" s="10">
        <v>30</v>
      </c>
      <c r="N85" s="6">
        <v>30</v>
      </c>
      <c r="O85" s="6">
        <v>90</v>
      </c>
      <c r="P85" s="6">
        <v>10</v>
      </c>
      <c r="Q85" s="10">
        <v>10</v>
      </c>
      <c r="R85" s="10">
        <v>30</v>
      </c>
      <c r="S85" s="10">
        <v>0</v>
      </c>
      <c r="T85" s="6">
        <v>0</v>
      </c>
      <c r="U85" s="10">
        <v>0</v>
      </c>
      <c r="V85" s="6">
        <v>50</v>
      </c>
      <c r="W85" s="6">
        <v>0</v>
      </c>
      <c r="X85" s="6">
        <v>20</v>
      </c>
      <c r="Y85" s="10">
        <v>0</v>
      </c>
      <c r="Z85" s="10">
        <v>70</v>
      </c>
      <c r="AA85" s="6">
        <v>20</v>
      </c>
      <c r="AB85" s="10">
        <v>10</v>
      </c>
      <c r="AC85" s="10">
        <v>0</v>
      </c>
      <c r="AD85" s="10">
        <v>5</v>
      </c>
      <c r="AE85" s="6">
        <v>0</v>
      </c>
      <c r="AF85" s="6">
        <v>0</v>
      </c>
      <c r="AG85" s="10">
        <v>10</v>
      </c>
      <c r="AK85" s="14">
        <f t="shared" si="11"/>
        <v>22.03125</v>
      </c>
      <c r="AL85">
        <f t="shared" si="12"/>
        <v>28.337236843691798</v>
      </c>
      <c r="AM85">
        <f t="shared" si="10"/>
        <v>5.0895179819155194</v>
      </c>
      <c r="AN85">
        <f t="shared" si="13"/>
        <v>32</v>
      </c>
    </row>
    <row r="86" spans="2:40" x14ac:dyDescent="0.25">
      <c r="B86" s="6">
        <v>20</v>
      </c>
      <c r="C86" s="6">
        <v>30</v>
      </c>
      <c r="D86" s="6">
        <v>0</v>
      </c>
      <c r="E86" s="10">
        <v>100</v>
      </c>
      <c r="F86" s="6">
        <v>20</v>
      </c>
      <c r="G86" s="10">
        <v>0</v>
      </c>
      <c r="H86" s="10">
        <v>0</v>
      </c>
      <c r="I86" s="6">
        <v>60</v>
      </c>
      <c r="J86" s="10">
        <v>0</v>
      </c>
      <c r="K86" s="6">
        <v>0</v>
      </c>
      <c r="L86" s="6">
        <v>50</v>
      </c>
      <c r="M86" s="10">
        <v>20</v>
      </c>
      <c r="N86" s="6">
        <v>20</v>
      </c>
      <c r="O86" s="6">
        <v>90</v>
      </c>
      <c r="P86" s="6">
        <v>10</v>
      </c>
      <c r="Q86" s="10">
        <v>0</v>
      </c>
      <c r="R86" s="10">
        <v>30</v>
      </c>
      <c r="S86" s="10">
        <v>0</v>
      </c>
      <c r="T86" s="6">
        <v>0</v>
      </c>
      <c r="U86" s="10">
        <v>0</v>
      </c>
      <c r="V86" s="6">
        <v>50</v>
      </c>
      <c r="W86" s="6">
        <v>0</v>
      </c>
      <c r="X86" s="6">
        <v>10</v>
      </c>
      <c r="Y86" s="10">
        <v>0</v>
      </c>
      <c r="Z86" s="10">
        <v>30</v>
      </c>
      <c r="AA86" s="6">
        <v>0</v>
      </c>
      <c r="AB86" s="10">
        <v>0</v>
      </c>
      <c r="AC86" s="10">
        <v>0</v>
      </c>
      <c r="AD86" s="10">
        <v>5</v>
      </c>
      <c r="AE86" s="6">
        <v>0</v>
      </c>
      <c r="AF86" s="6">
        <v>0</v>
      </c>
      <c r="AG86" s="10">
        <v>0</v>
      </c>
      <c r="AK86" s="14">
        <f t="shared" si="11"/>
        <v>17.03125</v>
      </c>
      <c r="AL86">
        <f t="shared" si="12"/>
        <v>26.60521944305108</v>
      </c>
      <c r="AM86">
        <f t="shared" si="10"/>
        <v>4.7784384735578138</v>
      </c>
      <c r="AN86">
        <f t="shared" si="13"/>
        <v>32</v>
      </c>
    </row>
    <row r="87" spans="2:40" x14ac:dyDescent="0.25">
      <c r="B87" s="6">
        <v>10</v>
      </c>
      <c r="C87" s="6">
        <v>20</v>
      </c>
      <c r="D87" s="6">
        <v>0</v>
      </c>
      <c r="E87" s="10">
        <v>90</v>
      </c>
      <c r="F87" s="6">
        <v>10</v>
      </c>
      <c r="G87" s="10">
        <v>0</v>
      </c>
      <c r="H87" s="10">
        <v>0</v>
      </c>
      <c r="I87" s="6">
        <v>50</v>
      </c>
      <c r="J87" s="10">
        <v>0</v>
      </c>
      <c r="K87" s="6">
        <v>0</v>
      </c>
      <c r="L87" s="6">
        <v>0</v>
      </c>
      <c r="M87" s="10">
        <v>25</v>
      </c>
      <c r="N87" s="6">
        <v>10</v>
      </c>
      <c r="O87" s="6">
        <v>90</v>
      </c>
      <c r="P87" s="6">
        <v>10</v>
      </c>
      <c r="Q87" s="10">
        <v>0</v>
      </c>
      <c r="R87" s="10">
        <v>20</v>
      </c>
      <c r="S87" s="10">
        <v>0</v>
      </c>
      <c r="T87" s="6">
        <v>0</v>
      </c>
      <c r="U87" s="10">
        <v>0</v>
      </c>
      <c r="V87" s="6">
        <v>50</v>
      </c>
      <c r="W87" s="6">
        <v>0</v>
      </c>
      <c r="X87" s="6">
        <v>10</v>
      </c>
      <c r="Y87" s="10">
        <v>0</v>
      </c>
      <c r="Z87" s="10">
        <v>0</v>
      </c>
      <c r="AA87" s="6">
        <v>0</v>
      </c>
      <c r="AB87" s="10">
        <v>0</v>
      </c>
      <c r="AC87" s="10">
        <v>0</v>
      </c>
      <c r="AD87" s="10">
        <v>5</v>
      </c>
      <c r="AE87" s="6">
        <v>0</v>
      </c>
      <c r="AF87" s="6">
        <v>0</v>
      </c>
      <c r="AG87" s="10">
        <v>0</v>
      </c>
      <c r="AK87" s="14">
        <f t="shared" si="11"/>
        <v>12.5</v>
      </c>
      <c r="AL87">
        <f t="shared" si="12"/>
        <v>24.196773978523293</v>
      </c>
      <c r="AM87">
        <f t="shared" si="10"/>
        <v>4.3458688984862839</v>
      </c>
      <c r="AN87">
        <f t="shared" si="13"/>
        <v>32</v>
      </c>
    </row>
    <row r="88" spans="2:40" x14ac:dyDescent="0.25">
      <c r="B88" s="6">
        <v>10</v>
      </c>
      <c r="C88" s="6">
        <v>20</v>
      </c>
      <c r="D88" s="6">
        <v>0</v>
      </c>
      <c r="E88" s="10">
        <v>100</v>
      </c>
      <c r="F88" s="6">
        <v>0</v>
      </c>
      <c r="G88" s="10">
        <v>0</v>
      </c>
      <c r="H88" s="10">
        <v>0</v>
      </c>
      <c r="I88" s="6">
        <v>40</v>
      </c>
      <c r="J88" s="10">
        <v>0</v>
      </c>
      <c r="K88" s="6">
        <v>0</v>
      </c>
      <c r="L88" s="6">
        <v>0</v>
      </c>
      <c r="M88" s="10">
        <v>25</v>
      </c>
      <c r="N88" s="6">
        <v>10</v>
      </c>
      <c r="O88" s="6">
        <v>90</v>
      </c>
      <c r="P88" s="6">
        <v>10</v>
      </c>
      <c r="Q88" s="10">
        <v>0</v>
      </c>
      <c r="R88" s="10">
        <v>20</v>
      </c>
      <c r="S88" s="10">
        <v>0</v>
      </c>
      <c r="T88" s="6">
        <v>0</v>
      </c>
      <c r="U88" s="10">
        <v>0</v>
      </c>
      <c r="V88" s="6">
        <v>50</v>
      </c>
      <c r="W88" s="6">
        <v>0</v>
      </c>
      <c r="X88" s="6">
        <v>10</v>
      </c>
      <c r="Y88" s="10">
        <v>0</v>
      </c>
      <c r="Z88" s="10">
        <v>0</v>
      </c>
      <c r="AA88" s="6">
        <v>0</v>
      </c>
      <c r="AB88" s="10">
        <v>0</v>
      </c>
      <c r="AC88" s="10">
        <v>0</v>
      </c>
      <c r="AD88" s="10">
        <v>5</v>
      </c>
      <c r="AE88" s="6">
        <v>0</v>
      </c>
      <c r="AF88" s="6">
        <v>0</v>
      </c>
      <c r="AG88" s="10">
        <v>0</v>
      </c>
      <c r="AK88" s="14">
        <f t="shared" si="11"/>
        <v>12.1875</v>
      </c>
      <c r="AL88">
        <f t="shared" si="12"/>
        <v>24.949545861792302</v>
      </c>
      <c r="AM88">
        <f t="shared" si="10"/>
        <v>4.4810707199380788</v>
      </c>
      <c r="AN88">
        <f t="shared" si="13"/>
        <v>32</v>
      </c>
    </row>
    <row r="89" spans="2:40" x14ac:dyDescent="0.25">
      <c r="B89" s="6"/>
      <c r="C89" s="6"/>
      <c r="D89" s="6"/>
      <c r="E89" s="10"/>
      <c r="F89" s="6"/>
      <c r="G89" s="10"/>
      <c r="H89" s="10"/>
      <c r="I89" s="6"/>
      <c r="J89" s="10"/>
      <c r="K89" s="6"/>
      <c r="L89" s="6"/>
      <c r="M89" s="10"/>
      <c r="N89" s="6"/>
      <c r="O89" s="6"/>
      <c r="P89" s="6"/>
      <c r="Q89" s="10"/>
      <c r="R89" s="10"/>
      <c r="S89" s="10"/>
      <c r="T89" s="6"/>
      <c r="U89" s="10"/>
      <c r="V89" s="6"/>
      <c r="W89" s="6"/>
      <c r="X89" s="6"/>
      <c r="Y89" s="10"/>
      <c r="Z89" s="10"/>
      <c r="AA89" s="6"/>
      <c r="AB89" s="10"/>
      <c r="AC89" s="10"/>
      <c r="AD89" s="10"/>
      <c r="AE89" s="6"/>
      <c r="AF89" s="6"/>
      <c r="AG89" s="10"/>
      <c r="AK89" s="14"/>
    </row>
    <row r="90" spans="2:40" x14ac:dyDescent="0.25">
      <c r="B90" s="6">
        <v>40</v>
      </c>
      <c r="C90" s="6">
        <v>50</v>
      </c>
      <c r="D90" s="6">
        <v>0</v>
      </c>
      <c r="E90" s="10">
        <v>90</v>
      </c>
      <c r="F90" s="6">
        <v>80</v>
      </c>
      <c r="G90" s="10">
        <v>50</v>
      </c>
      <c r="H90" s="10">
        <v>10</v>
      </c>
      <c r="I90" s="6">
        <v>60</v>
      </c>
      <c r="J90" s="10">
        <v>20</v>
      </c>
      <c r="K90" s="6">
        <v>0</v>
      </c>
      <c r="L90" s="6">
        <v>80</v>
      </c>
      <c r="M90" s="10">
        <v>20</v>
      </c>
      <c r="N90" s="6">
        <v>40</v>
      </c>
      <c r="O90" s="6">
        <v>70</v>
      </c>
      <c r="P90" s="6">
        <v>50</v>
      </c>
      <c r="Q90" s="10">
        <v>30</v>
      </c>
      <c r="R90" s="10">
        <v>0</v>
      </c>
      <c r="S90" s="10">
        <v>50</v>
      </c>
      <c r="T90" s="6">
        <v>0</v>
      </c>
      <c r="U90" s="10">
        <v>50</v>
      </c>
      <c r="V90" s="6">
        <v>50</v>
      </c>
      <c r="W90" s="6">
        <v>50</v>
      </c>
      <c r="X90" s="6">
        <v>50</v>
      </c>
      <c r="Y90" s="10">
        <v>0</v>
      </c>
      <c r="Z90" s="10">
        <v>40</v>
      </c>
      <c r="AA90" s="6">
        <v>70</v>
      </c>
      <c r="AB90" s="10">
        <v>30</v>
      </c>
      <c r="AC90" s="10">
        <v>50</v>
      </c>
      <c r="AD90" s="10">
        <v>40</v>
      </c>
      <c r="AE90" s="6">
        <v>0</v>
      </c>
      <c r="AF90" s="6">
        <v>20</v>
      </c>
      <c r="AG90" s="10">
        <v>60</v>
      </c>
      <c r="AK90" s="14">
        <f t="shared" si="11"/>
        <v>39.0625</v>
      </c>
      <c r="AL90">
        <f t="shared" si="12"/>
        <v>26.071783660229432</v>
      </c>
      <c r="AM90">
        <f t="shared" si="10"/>
        <v>4.6826305786722422</v>
      </c>
      <c r="AN90">
        <f t="shared" si="13"/>
        <v>32</v>
      </c>
    </row>
    <row r="91" spans="2:40" x14ac:dyDescent="0.25">
      <c r="B91" s="6">
        <v>30</v>
      </c>
      <c r="C91" s="6">
        <v>30</v>
      </c>
      <c r="D91" s="6">
        <v>0</v>
      </c>
      <c r="E91" s="10">
        <v>90</v>
      </c>
      <c r="F91" s="6">
        <v>50</v>
      </c>
      <c r="G91" s="10">
        <v>20</v>
      </c>
      <c r="H91" s="10">
        <v>0</v>
      </c>
      <c r="I91" s="6">
        <v>50</v>
      </c>
      <c r="J91" s="10">
        <v>0</v>
      </c>
      <c r="K91" s="6">
        <v>0</v>
      </c>
      <c r="L91" s="6">
        <v>70</v>
      </c>
      <c r="M91" s="10">
        <v>20</v>
      </c>
      <c r="N91" s="6">
        <v>30</v>
      </c>
      <c r="O91" s="6">
        <v>90</v>
      </c>
      <c r="P91" s="6">
        <v>40</v>
      </c>
      <c r="Q91" s="10">
        <v>20</v>
      </c>
      <c r="R91" s="10">
        <v>100</v>
      </c>
      <c r="S91" s="10">
        <v>60</v>
      </c>
      <c r="T91" s="6">
        <v>50</v>
      </c>
      <c r="U91" s="10">
        <v>50</v>
      </c>
      <c r="V91" s="6">
        <v>50</v>
      </c>
      <c r="W91" s="6">
        <v>50</v>
      </c>
      <c r="X91" s="6">
        <v>40</v>
      </c>
      <c r="Y91" s="10">
        <v>0</v>
      </c>
      <c r="Z91" s="10">
        <v>50</v>
      </c>
      <c r="AA91" s="6">
        <v>60</v>
      </c>
      <c r="AB91" s="10">
        <v>20</v>
      </c>
      <c r="AC91" s="10">
        <v>20</v>
      </c>
      <c r="AD91" s="10">
        <v>40</v>
      </c>
      <c r="AE91" s="6">
        <v>0</v>
      </c>
      <c r="AF91" s="6">
        <v>0</v>
      </c>
      <c r="AG91" s="10">
        <v>30</v>
      </c>
      <c r="AK91" s="14">
        <f t="shared" si="11"/>
        <v>36.25</v>
      </c>
      <c r="AL91">
        <f t="shared" si="12"/>
        <v>27.911149350474911</v>
      </c>
      <c r="AM91">
        <f t="shared" si="10"/>
        <v>5.012990409006469</v>
      </c>
      <c r="AN91">
        <f t="shared" si="13"/>
        <v>32</v>
      </c>
    </row>
    <row r="92" spans="2:40" x14ac:dyDescent="0.25">
      <c r="B92" s="6">
        <v>20</v>
      </c>
      <c r="C92" s="6">
        <v>0</v>
      </c>
      <c r="D92" s="6">
        <v>0</v>
      </c>
      <c r="E92" s="10">
        <v>90</v>
      </c>
      <c r="F92" s="6">
        <v>60</v>
      </c>
      <c r="G92" s="10">
        <v>10</v>
      </c>
      <c r="H92" s="10">
        <v>0</v>
      </c>
      <c r="I92" s="6">
        <v>50</v>
      </c>
      <c r="J92" s="10">
        <v>0</v>
      </c>
      <c r="K92" s="6">
        <v>0</v>
      </c>
      <c r="L92" s="6">
        <v>50</v>
      </c>
      <c r="M92" s="10">
        <v>20</v>
      </c>
      <c r="N92" s="6">
        <v>20</v>
      </c>
      <c r="O92" s="6">
        <v>70</v>
      </c>
      <c r="P92" s="6">
        <v>10</v>
      </c>
      <c r="Q92" s="10">
        <v>20</v>
      </c>
      <c r="R92" s="10">
        <v>100</v>
      </c>
      <c r="S92" s="10">
        <v>60</v>
      </c>
      <c r="T92" s="6">
        <v>40</v>
      </c>
      <c r="U92" s="10">
        <v>30</v>
      </c>
      <c r="V92" s="6">
        <v>50</v>
      </c>
      <c r="W92" s="6">
        <v>60</v>
      </c>
      <c r="X92" s="6">
        <v>40</v>
      </c>
      <c r="Y92" s="10">
        <v>0</v>
      </c>
      <c r="Z92" s="10">
        <v>60</v>
      </c>
      <c r="AA92" s="6">
        <v>40</v>
      </c>
      <c r="AB92" s="10">
        <v>0</v>
      </c>
      <c r="AC92" s="10">
        <v>10</v>
      </c>
      <c r="AD92" s="10">
        <v>35</v>
      </c>
      <c r="AE92" s="6">
        <v>0</v>
      </c>
      <c r="AF92" s="6">
        <v>0</v>
      </c>
      <c r="AG92" s="10">
        <v>30</v>
      </c>
      <c r="AK92" s="14">
        <f t="shared" si="11"/>
        <v>30.46875</v>
      </c>
      <c r="AL92">
        <f t="shared" si="12"/>
        <v>28.351462811438619</v>
      </c>
      <c r="AM92">
        <f t="shared" si="10"/>
        <v>5.0920730411493098</v>
      </c>
      <c r="AN92">
        <f t="shared" si="13"/>
        <v>32</v>
      </c>
    </row>
    <row r="93" spans="2:40" x14ac:dyDescent="0.25">
      <c r="B93" s="6">
        <v>10</v>
      </c>
      <c r="C93" s="6">
        <v>0</v>
      </c>
      <c r="D93" s="6">
        <v>0</v>
      </c>
      <c r="E93" s="10">
        <v>90</v>
      </c>
      <c r="F93" s="6">
        <v>30</v>
      </c>
      <c r="G93" s="10">
        <v>10</v>
      </c>
      <c r="H93" s="10">
        <v>0</v>
      </c>
      <c r="I93" s="6">
        <v>40</v>
      </c>
      <c r="J93" s="10">
        <v>0</v>
      </c>
      <c r="K93" s="6">
        <v>0</v>
      </c>
      <c r="L93" s="6">
        <v>0</v>
      </c>
      <c r="M93" s="10">
        <v>20</v>
      </c>
      <c r="N93" s="6">
        <v>10</v>
      </c>
      <c r="O93" s="6">
        <v>80</v>
      </c>
      <c r="P93" s="6">
        <v>20</v>
      </c>
      <c r="Q93" s="10">
        <v>10</v>
      </c>
      <c r="R93" s="10">
        <v>0</v>
      </c>
      <c r="S93" s="10">
        <v>20</v>
      </c>
      <c r="T93" s="6">
        <v>0</v>
      </c>
      <c r="U93" s="10">
        <v>10</v>
      </c>
      <c r="V93" s="6">
        <v>50</v>
      </c>
      <c r="W93" s="6">
        <v>50</v>
      </c>
      <c r="X93" s="6">
        <v>30</v>
      </c>
      <c r="Y93" s="10">
        <v>0</v>
      </c>
      <c r="Z93" s="10">
        <v>50</v>
      </c>
      <c r="AA93" s="6">
        <v>20</v>
      </c>
      <c r="AB93" s="10">
        <v>0</v>
      </c>
      <c r="AC93" s="10">
        <v>10</v>
      </c>
      <c r="AD93" s="10">
        <v>25</v>
      </c>
      <c r="AE93" s="6">
        <v>0</v>
      </c>
      <c r="AF93" s="6">
        <v>0</v>
      </c>
      <c r="AG93" s="10">
        <v>20</v>
      </c>
      <c r="AK93" s="14">
        <f t="shared" si="11"/>
        <v>18.90625</v>
      </c>
      <c r="AL93">
        <f t="shared" si="12"/>
        <v>23.545918590236919</v>
      </c>
      <c r="AM93">
        <f t="shared" si="10"/>
        <v>4.2289718198973558</v>
      </c>
      <c r="AN93">
        <f t="shared" si="13"/>
        <v>32</v>
      </c>
    </row>
    <row r="94" spans="2:40" x14ac:dyDescent="0.25">
      <c r="B94" s="6">
        <v>10</v>
      </c>
      <c r="C94" s="6">
        <v>0</v>
      </c>
      <c r="D94" s="6">
        <v>0</v>
      </c>
      <c r="E94" s="10">
        <v>90</v>
      </c>
      <c r="F94" s="6">
        <v>20</v>
      </c>
      <c r="G94" s="10">
        <v>0</v>
      </c>
      <c r="H94" s="10">
        <v>0</v>
      </c>
      <c r="I94" s="6">
        <v>50</v>
      </c>
      <c r="J94" s="10">
        <v>0</v>
      </c>
      <c r="K94" s="6">
        <v>0</v>
      </c>
      <c r="L94" s="6">
        <v>0</v>
      </c>
      <c r="M94" s="10">
        <v>20</v>
      </c>
      <c r="N94" s="6">
        <v>10</v>
      </c>
      <c r="O94" s="6">
        <v>70</v>
      </c>
      <c r="P94" s="6">
        <v>10</v>
      </c>
      <c r="Q94" s="10">
        <v>10</v>
      </c>
      <c r="R94" s="10">
        <v>100</v>
      </c>
      <c r="S94" s="10">
        <v>0</v>
      </c>
      <c r="T94" s="6">
        <v>0</v>
      </c>
      <c r="U94" s="10">
        <v>0</v>
      </c>
      <c r="V94" s="6">
        <v>25</v>
      </c>
      <c r="W94" s="6">
        <v>60</v>
      </c>
      <c r="X94" s="6">
        <v>20</v>
      </c>
      <c r="Y94" s="10">
        <v>0</v>
      </c>
      <c r="Z94" s="10">
        <v>50</v>
      </c>
      <c r="AA94" s="6">
        <v>0</v>
      </c>
      <c r="AB94" s="10">
        <v>0</v>
      </c>
      <c r="AC94" s="10">
        <v>5</v>
      </c>
      <c r="AD94" s="10">
        <v>20</v>
      </c>
      <c r="AE94" s="6">
        <v>0</v>
      </c>
      <c r="AF94" s="6">
        <v>0</v>
      </c>
      <c r="AG94" s="10">
        <v>10</v>
      </c>
      <c r="AK94" s="14">
        <f t="shared" si="11"/>
        <v>18.125</v>
      </c>
      <c r="AL94">
        <f t="shared" si="12"/>
        <v>27.729976792331179</v>
      </c>
      <c r="AM94">
        <f t="shared" si="10"/>
        <v>4.9804508569821007</v>
      </c>
      <c r="AN94">
        <f t="shared" si="13"/>
        <v>32</v>
      </c>
    </row>
    <row r="95" spans="2:40" x14ac:dyDescent="0.25">
      <c r="B95" s="6">
        <v>0</v>
      </c>
      <c r="C95" s="6">
        <v>0</v>
      </c>
      <c r="D95" s="6">
        <v>0</v>
      </c>
      <c r="E95" s="10">
        <v>90</v>
      </c>
      <c r="F95" s="6">
        <v>0</v>
      </c>
      <c r="G95" s="10">
        <v>0</v>
      </c>
      <c r="H95" s="10">
        <v>0</v>
      </c>
      <c r="I95" s="6">
        <v>50</v>
      </c>
      <c r="J95" s="10">
        <v>0</v>
      </c>
      <c r="K95" s="6">
        <v>0</v>
      </c>
      <c r="L95" s="6">
        <v>0</v>
      </c>
      <c r="M95" s="10">
        <v>20</v>
      </c>
      <c r="N95" s="6">
        <v>10</v>
      </c>
      <c r="O95" s="6">
        <v>70</v>
      </c>
      <c r="P95" s="6">
        <v>10</v>
      </c>
      <c r="Q95" s="10">
        <v>10</v>
      </c>
      <c r="R95" s="10">
        <v>100</v>
      </c>
      <c r="S95" s="10">
        <v>0</v>
      </c>
      <c r="T95" s="6">
        <v>0</v>
      </c>
      <c r="U95" s="10">
        <v>0</v>
      </c>
      <c r="V95" s="6">
        <v>20</v>
      </c>
      <c r="W95" s="6">
        <v>70</v>
      </c>
      <c r="X95" s="6">
        <v>10</v>
      </c>
      <c r="Y95" s="10">
        <v>0</v>
      </c>
      <c r="Z95" s="10">
        <v>20</v>
      </c>
      <c r="AA95" s="6">
        <v>10</v>
      </c>
      <c r="AB95" s="10">
        <v>0</v>
      </c>
      <c r="AC95" s="10">
        <v>5</v>
      </c>
      <c r="AD95" s="10">
        <v>25</v>
      </c>
      <c r="AE95" s="6">
        <v>0</v>
      </c>
      <c r="AF95" s="6">
        <v>0</v>
      </c>
      <c r="AG95" s="10">
        <v>10</v>
      </c>
      <c r="AK95" s="14">
        <f t="shared" si="11"/>
        <v>16.5625</v>
      </c>
      <c r="AL95">
        <f t="shared" si="12"/>
        <v>27.865966639867231</v>
      </c>
      <c r="AM95">
        <f t="shared" si="10"/>
        <v>5.0048753546213884</v>
      </c>
      <c r="AN95">
        <f t="shared" si="13"/>
        <v>32</v>
      </c>
    </row>
    <row r="96" spans="2:40" x14ac:dyDescent="0.25">
      <c r="B96" s="6">
        <v>0</v>
      </c>
      <c r="C96" s="6">
        <v>0</v>
      </c>
      <c r="D96" s="6">
        <v>0</v>
      </c>
      <c r="E96" s="10">
        <v>90</v>
      </c>
      <c r="F96" s="6">
        <v>0</v>
      </c>
      <c r="G96" s="10">
        <v>0</v>
      </c>
      <c r="H96" s="10">
        <v>0</v>
      </c>
      <c r="I96" s="6">
        <v>60</v>
      </c>
      <c r="J96" s="10">
        <v>0</v>
      </c>
      <c r="K96" s="6">
        <v>0</v>
      </c>
      <c r="L96" s="6">
        <v>0</v>
      </c>
      <c r="M96" s="10">
        <v>15</v>
      </c>
      <c r="N96" s="6">
        <v>10</v>
      </c>
      <c r="O96" s="6">
        <v>70</v>
      </c>
      <c r="P96" s="6">
        <v>10</v>
      </c>
      <c r="Q96" s="10">
        <v>0</v>
      </c>
      <c r="R96" s="10">
        <v>0</v>
      </c>
      <c r="S96" s="10">
        <v>0</v>
      </c>
      <c r="T96" s="6">
        <v>0</v>
      </c>
      <c r="U96" s="10">
        <v>0</v>
      </c>
      <c r="V96" s="6">
        <v>20</v>
      </c>
      <c r="W96" s="6">
        <v>50</v>
      </c>
      <c r="X96" s="6">
        <v>10</v>
      </c>
      <c r="Y96" s="10">
        <v>0</v>
      </c>
      <c r="Z96" s="10">
        <v>0</v>
      </c>
      <c r="AA96" s="6">
        <v>0</v>
      </c>
      <c r="AB96" s="10">
        <v>0</v>
      </c>
      <c r="AC96" s="10">
        <v>0</v>
      </c>
      <c r="AD96" s="10">
        <v>20</v>
      </c>
      <c r="AE96" s="6">
        <v>0</v>
      </c>
      <c r="AF96" s="6">
        <v>0</v>
      </c>
      <c r="AG96" s="10">
        <v>0</v>
      </c>
      <c r="AK96" s="14">
        <f t="shared" si="11"/>
        <v>11.09375</v>
      </c>
      <c r="AL96">
        <f t="shared" si="12"/>
        <v>23.0614318093386</v>
      </c>
      <c r="AM96">
        <f t="shared" si="10"/>
        <v>4.1419554252861337</v>
      </c>
      <c r="AN96">
        <f t="shared" si="13"/>
        <v>32</v>
      </c>
    </row>
    <row r="97" spans="1:40" x14ac:dyDescent="0.25">
      <c r="AK97" s="14"/>
    </row>
    <row r="98" spans="1:40" x14ac:dyDescent="0.25">
      <c r="AK98" s="14"/>
    </row>
    <row r="99" spans="1:40" s="22" customFormat="1" x14ac:dyDescent="0.25">
      <c r="AK99" s="23"/>
    </row>
    <row r="100" spans="1:40" s="22" customFormat="1" x14ac:dyDescent="0.25">
      <c r="AK100" s="23"/>
    </row>
    <row r="101" spans="1:40" x14ac:dyDescent="0.25">
      <c r="AK101" s="14"/>
    </row>
    <row r="102" spans="1:40" x14ac:dyDescent="0.25">
      <c r="A102" s="13" t="s">
        <v>113</v>
      </c>
      <c r="AK102" s="14"/>
    </row>
    <row r="103" spans="1:40" x14ac:dyDescent="0.25">
      <c r="B103" s="13" t="s">
        <v>106</v>
      </c>
      <c r="AK103" s="14"/>
    </row>
    <row r="104" spans="1:40" x14ac:dyDescent="0.25">
      <c r="B104" s="13" t="s">
        <v>41</v>
      </c>
      <c r="C104" s="13" t="s">
        <v>42</v>
      </c>
      <c r="D104" s="13" t="s">
        <v>61</v>
      </c>
      <c r="E104" s="13" t="s">
        <v>64</v>
      </c>
      <c r="F104" s="13" t="s">
        <v>65</v>
      </c>
      <c r="G104" s="13" t="s">
        <v>66</v>
      </c>
      <c r="H104" s="13" t="s">
        <v>82</v>
      </c>
      <c r="I104" s="13" t="s">
        <v>85</v>
      </c>
      <c r="J104" s="13" t="s">
        <v>93</v>
      </c>
      <c r="K104" s="13" t="s">
        <v>96</v>
      </c>
      <c r="L104" s="13" t="s">
        <v>98</v>
      </c>
      <c r="M104" s="13" t="s">
        <v>102</v>
      </c>
      <c r="N104" s="13" t="s">
        <v>112</v>
      </c>
      <c r="O104" s="13" t="s">
        <v>121</v>
      </c>
      <c r="P104" s="13" t="s">
        <v>122</v>
      </c>
      <c r="Q104" s="13" t="s">
        <v>132</v>
      </c>
      <c r="AK104" s="15" t="s">
        <v>75</v>
      </c>
      <c r="AL104" s="13" t="s">
        <v>76</v>
      </c>
      <c r="AM104" s="13" t="s">
        <v>77</v>
      </c>
      <c r="AN104" s="13" t="s">
        <v>78</v>
      </c>
    </row>
    <row r="105" spans="1:40" x14ac:dyDescent="0.25">
      <c r="B105" s="10">
        <v>50</v>
      </c>
      <c r="C105" s="10">
        <v>50</v>
      </c>
      <c r="D105" s="10">
        <v>50</v>
      </c>
      <c r="E105" s="6">
        <v>10</v>
      </c>
      <c r="F105" s="10">
        <v>50</v>
      </c>
      <c r="G105" s="6">
        <v>50</v>
      </c>
      <c r="H105" s="10">
        <v>50</v>
      </c>
      <c r="I105" s="10">
        <v>20</v>
      </c>
      <c r="J105" s="10">
        <v>0</v>
      </c>
      <c r="K105" s="6">
        <v>90</v>
      </c>
      <c r="L105" s="10">
        <v>50</v>
      </c>
      <c r="M105" s="6">
        <v>10</v>
      </c>
      <c r="N105" s="10">
        <v>60</v>
      </c>
      <c r="O105" s="10">
        <v>0</v>
      </c>
      <c r="P105" s="6">
        <v>80</v>
      </c>
      <c r="Q105" s="6">
        <v>90</v>
      </c>
      <c r="AK105" s="14">
        <f>AVERAGE(B105:V105)</f>
        <v>44.375</v>
      </c>
      <c r="AL105">
        <f>STDEV(B105:V105)</f>
        <v>29.204737058680507</v>
      </c>
      <c r="AM105">
        <f t="shared" si="10"/>
        <v>7.5406306839090789</v>
      </c>
      <c r="AN105">
        <f>COUNT(B105:V105)</f>
        <v>16</v>
      </c>
    </row>
    <row r="106" spans="1:40" x14ac:dyDescent="0.25">
      <c r="B106" s="10">
        <v>20</v>
      </c>
      <c r="C106" s="10">
        <v>30</v>
      </c>
      <c r="D106" s="10">
        <v>10</v>
      </c>
      <c r="E106" s="6">
        <v>0</v>
      </c>
      <c r="F106" s="10">
        <v>10</v>
      </c>
      <c r="G106" s="6">
        <v>20</v>
      </c>
      <c r="H106" s="10">
        <v>50</v>
      </c>
      <c r="I106" s="10">
        <v>10</v>
      </c>
      <c r="J106" s="10">
        <v>30</v>
      </c>
      <c r="K106" s="6">
        <v>20</v>
      </c>
      <c r="L106" s="10">
        <v>15</v>
      </c>
      <c r="M106" s="6">
        <v>10</v>
      </c>
      <c r="N106" s="10">
        <v>60</v>
      </c>
      <c r="O106" s="10">
        <v>0</v>
      </c>
      <c r="P106" s="6">
        <v>100</v>
      </c>
      <c r="Q106" s="6">
        <v>90</v>
      </c>
      <c r="AK106" s="14">
        <f t="shared" ref="AK106:AK155" si="14">AVERAGE(B106:W106)</f>
        <v>29.6875</v>
      </c>
      <c r="AL106">
        <f t="shared" ref="AL105:AL155" si="15">STDEV(B106:W106)</f>
        <v>30.247245053613284</v>
      </c>
      <c r="AM106">
        <f t="shared" si="10"/>
        <v>7.8098050907532608</v>
      </c>
      <c r="AN106">
        <f t="shared" ref="AN105:AN155" si="16">COUNT(B106:W106)</f>
        <v>16</v>
      </c>
    </row>
    <row r="107" spans="1:40" x14ac:dyDescent="0.25">
      <c r="B107" s="10">
        <v>10</v>
      </c>
      <c r="C107" s="10">
        <v>0</v>
      </c>
      <c r="D107" s="10">
        <v>0</v>
      </c>
      <c r="E107" s="6">
        <v>0</v>
      </c>
      <c r="F107" s="10">
        <v>40</v>
      </c>
      <c r="G107" s="6">
        <v>0</v>
      </c>
      <c r="H107" s="10">
        <v>50</v>
      </c>
      <c r="I107" s="10">
        <v>10</v>
      </c>
      <c r="J107" s="10">
        <v>0</v>
      </c>
      <c r="K107" s="6">
        <v>0</v>
      </c>
      <c r="L107" s="10">
        <v>0</v>
      </c>
      <c r="M107" s="6">
        <v>10</v>
      </c>
      <c r="N107" s="10">
        <v>60</v>
      </c>
      <c r="O107" s="10">
        <v>0</v>
      </c>
      <c r="P107" s="6">
        <v>40</v>
      </c>
      <c r="Q107" s="6">
        <v>0</v>
      </c>
      <c r="AK107" s="14">
        <f t="shared" si="14"/>
        <v>13.75</v>
      </c>
      <c r="AL107">
        <f t="shared" si="15"/>
        <v>20.936411663256273</v>
      </c>
      <c r="AM107">
        <f t="shared" si="10"/>
        <v>5.405758246742284</v>
      </c>
      <c r="AN107">
        <f t="shared" si="16"/>
        <v>16</v>
      </c>
    </row>
    <row r="108" spans="1:40" x14ac:dyDescent="0.25">
      <c r="B108" s="10"/>
      <c r="C108" s="10"/>
      <c r="D108" s="10"/>
      <c r="E108" s="6"/>
      <c r="F108" s="10"/>
      <c r="G108" s="6"/>
      <c r="H108" s="10"/>
      <c r="I108" s="10"/>
      <c r="J108" s="10"/>
      <c r="K108" s="6"/>
      <c r="L108" s="10"/>
      <c r="M108" s="6"/>
      <c r="N108" s="10"/>
      <c r="O108" s="10"/>
      <c r="P108" s="6"/>
      <c r="Q108" s="6"/>
      <c r="AK108" s="14"/>
    </row>
    <row r="109" spans="1:40" x14ac:dyDescent="0.25">
      <c r="B109" s="10">
        <v>0</v>
      </c>
      <c r="C109" s="10">
        <v>0</v>
      </c>
      <c r="D109" s="10">
        <v>10</v>
      </c>
      <c r="E109" s="6">
        <v>0</v>
      </c>
      <c r="F109" s="10">
        <v>50</v>
      </c>
      <c r="G109" s="6">
        <v>0</v>
      </c>
      <c r="H109" s="10">
        <v>50</v>
      </c>
      <c r="I109" s="10">
        <v>20</v>
      </c>
      <c r="J109" s="10">
        <v>0</v>
      </c>
      <c r="K109" s="6">
        <v>20</v>
      </c>
      <c r="L109" s="10">
        <v>0</v>
      </c>
      <c r="M109" s="6">
        <v>20</v>
      </c>
      <c r="N109" s="10">
        <v>60</v>
      </c>
      <c r="O109" s="10">
        <v>0</v>
      </c>
      <c r="P109" s="6">
        <v>80</v>
      </c>
      <c r="Q109" s="6">
        <v>90</v>
      </c>
      <c r="AK109" s="14">
        <f t="shared" si="14"/>
        <v>25</v>
      </c>
      <c r="AL109">
        <f t="shared" si="15"/>
        <v>30.983866769659336</v>
      </c>
      <c r="AM109">
        <f t="shared" si="10"/>
        <v>8</v>
      </c>
      <c r="AN109">
        <f t="shared" si="16"/>
        <v>16</v>
      </c>
    </row>
    <row r="110" spans="1:40" x14ac:dyDescent="0.25">
      <c r="B110" s="10">
        <v>0</v>
      </c>
      <c r="C110" s="10">
        <v>0</v>
      </c>
      <c r="D110" s="10">
        <v>10</v>
      </c>
      <c r="E110" s="6">
        <v>0</v>
      </c>
      <c r="F110" s="10">
        <v>30</v>
      </c>
      <c r="G110" s="6">
        <v>0</v>
      </c>
      <c r="H110" s="10">
        <v>50</v>
      </c>
      <c r="I110" s="10">
        <v>10</v>
      </c>
      <c r="J110" s="10">
        <v>0</v>
      </c>
      <c r="K110" s="6">
        <v>0</v>
      </c>
      <c r="L110" s="10">
        <v>15</v>
      </c>
      <c r="M110" s="6">
        <v>20</v>
      </c>
      <c r="N110" s="10">
        <v>60</v>
      </c>
      <c r="O110" s="10">
        <v>0</v>
      </c>
      <c r="P110" s="6">
        <v>50</v>
      </c>
      <c r="Q110" s="6">
        <v>0</v>
      </c>
      <c r="AK110" s="14">
        <f t="shared" si="14"/>
        <v>15.3125</v>
      </c>
      <c r="AL110">
        <f t="shared" si="15"/>
        <v>20.933923823943438</v>
      </c>
      <c r="AM110">
        <f t="shared" si="10"/>
        <v>5.4051158893938416</v>
      </c>
      <c r="AN110">
        <f t="shared" si="16"/>
        <v>16</v>
      </c>
    </row>
    <row r="111" spans="1:40" x14ac:dyDescent="0.25">
      <c r="B111" s="10">
        <v>0</v>
      </c>
      <c r="C111" s="10">
        <v>0</v>
      </c>
      <c r="D111" s="10">
        <v>10</v>
      </c>
      <c r="E111" s="6">
        <v>0</v>
      </c>
      <c r="F111" s="10">
        <v>30</v>
      </c>
      <c r="G111" s="6">
        <v>0</v>
      </c>
      <c r="H111" s="10">
        <v>50</v>
      </c>
      <c r="I111" s="10">
        <v>10</v>
      </c>
      <c r="J111" s="10">
        <v>0</v>
      </c>
      <c r="K111" s="6">
        <v>0</v>
      </c>
      <c r="L111" s="10">
        <v>0</v>
      </c>
      <c r="M111" s="6">
        <v>15</v>
      </c>
      <c r="N111" s="10">
        <v>60</v>
      </c>
      <c r="O111" s="10">
        <v>0</v>
      </c>
      <c r="P111" s="6">
        <v>0</v>
      </c>
      <c r="Q111" s="6">
        <v>0</v>
      </c>
      <c r="AK111" s="14">
        <f t="shared" si="14"/>
        <v>10.9375</v>
      </c>
      <c r="AL111">
        <f t="shared" si="15"/>
        <v>19.167572442365604</v>
      </c>
      <c r="AM111">
        <f t="shared" si="10"/>
        <v>4.9490459237670805</v>
      </c>
      <c r="AN111">
        <f t="shared" si="16"/>
        <v>16</v>
      </c>
    </row>
    <row r="112" spans="1:40" x14ac:dyDescent="0.25">
      <c r="B112" s="10">
        <v>0</v>
      </c>
      <c r="C112" s="10">
        <v>0</v>
      </c>
      <c r="D112" s="10">
        <v>10</v>
      </c>
      <c r="E112" s="6">
        <v>0</v>
      </c>
      <c r="F112" s="10">
        <v>20</v>
      </c>
      <c r="G112" s="6">
        <v>0</v>
      </c>
      <c r="H112" s="10">
        <v>50</v>
      </c>
      <c r="I112" s="10">
        <v>10</v>
      </c>
      <c r="J112" s="10">
        <v>0</v>
      </c>
      <c r="K112" s="6">
        <v>0</v>
      </c>
      <c r="L112" s="10">
        <v>0</v>
      </c>
      <c r="M112" s="6">
        <v>18</v>
      </c>
      <c r="N112" s="10">
        <v>60</v>
      </c>
      <c r="O112" s="10">
        <v>0</v>
      </c>
      <c r="P112" s="6">
        <v>80</v>
      </c>
      <c r="Q112" s="6">
        <v>0</v>
      </c>
      <c r="AK112" s="14">
        <f t="shared" si="14"/>
        <v>15.5</v>
      </c>
      <c r="AL112">
        <f t="shared" si="15"/>
        <v>25.271855228033154</v>
      </c>
      <c r="AM112">
        <f t="shared" si="10"/>
        <v>6.5251649617291498</v>
      </c>
      <c r="AN112">
        <f t="shared" si="16"/>
        <v>16</v>
      </c>
    </row>
    <row r="113" spans="2:40" x14ac:dyDescent="0.25">
      <c r="B113" s="10">
        <v>0</v>
      </c>
      <c r="C113" s="10">
        <v>0</v>
      </c>
      <c r="D113" s="10">
        <v>10</v>
      </c>
      <c r="E113" s="6">
        <v>0</v>
      </c>
      <c r="F113" s="10">
        <v>20</v>
      </c>
      <c r="G113" s="6">
        <v>0</v>
      </c>
      <c r="H113" s="10">
        <v>50</v>
      </c>
      <c r="I113" s="10">
        <v>0</v>
      </c>
      <c r="J113" s="10">
        <v>0</v>
      </c>
      <c r="K113" s="6">
        <v>0</v>
      </c>
      <c r="L113" s="10">
        <v>0</v>
      </c>
      <c r="M113" s="6">
        <v>25</v>
      </c>
      <c r="N113" s="10">
        <v>50</v>
      </c>
      <c r="O113" s="10">
        <v>0</v>
      </c>
      <c r="P113" s="6">
        <v>0</v>
      </c>
      <c r="Q113" s="6">
        <v>0</v>
      </c>
      <c r="AK113" s="14">
        <f t="shared" si="14"/>
        <v>9.6875</v>
      </c>
      <c r="AL113">
        <f t="shared" si="15"/>
        <v>17.556456552125393</v>
      </c>
      <c r="AM113">
        <f t="shared" si="10"/>
        <v>4.5330575896530485</v>
      </c>
      <c r="AN113">
        <f t="shared" si="16"/>
        <v>16</v>
      </c>
    </row>
    <row r="114" spans="2:40" x14ac:dyDescent="0.25">
      <c r="B114" s="10">
        <v>0</v>
      </c>
      <c r="C114" s="10">
        <v>0</v>
      </c>
      <c r="D114" s="10">
        <v>10</v>
      </c>
      <c r="E114" s="6">
        <v>0</v>
      </c>
      <c r="F114" s="10">
        <v>20</v>
      </c>
      <c r="G114" s="6">
        <v>0</v>
      </c>
      <c r="H114" s="10">
        <v>50</v>
      </c>
      <c r="I114" s="10">
        <v>10</v>
      </c>
      <c r="J114" s="10">
        <v>0</v>
      </c>
      <c r="K114" s="6">
        <v>0</v>
      </c>
      <c r="L114" s="10">
        <v>0</v>
      </c>
      <c r="M114" s="6">
        <v>40</v>
      </c>
      <c r="N114" s="10">
        <v>50</v>
      </c>
      <c r="O114" s="10">
        <v>0</v>
      </c>
      <c r="P114" s="6">
        <v>90</v>
      </c>
      <c r="Q114" s="6">
        <v>0</v>
      </c>
      <c r="AK114" s="14">
        <f t="shared" si="14"/>
        <v>16.875</v>
      </c>
      <c r="AL114">
        <f t="shared" si="15"/>
        <v>26.762847382145271</v>
      </c>
      <c r="AM114">
        <f t="shared" si="10"/>
        <v>6.9101374805426259</v>
      </c>
      <c r="AN114">
        <f t="shared" si="16"/>
        <v>16</v>
      </c>
    </row>
    <row r="115" spans="2:40" x14ac:dyDescent="0.25">
      <c r="B115" s="10">
        <v>0</v>
      </c>
      <c r="C115" s="10">
        <v>0</v>
      </c>
      <c r="D115" s="10">
        <v>10</v>
      </c>
      <c r="E115" s="6">
        <v>0</v>
      </c>
      <c r="F115" s="10">
        <v>10</v>
      </c>
      <c r="G115" s="6">
        <v>0</v>
      </c>
      <c r="H115" s="10">
        <v>30</v>
      </c>
      <c r="I115" s="10">
        <v>10</v>
      </c>
      <c r="J115" s="10">
        <v>0</v>
      </c>
      <c r="K115" s="6">
        <v>0</v>
      </c>
      <c r="L115" s="10">
        <v>0</v>
      </c>
      <c r="M115" s="6">
        <v>42</v>
      </c>
      <c r="N115" s="10">
        <v>50</v>
      </c>
      <c r="O115" s="10">
        <v>0</v>
      </c>
      <c r="P115" s="6">
        <v>10</v>
      </c>
      <c r="Q115" s="6">
        <v>0</v>
      </c>
      <c r="AK115" s="14">
        <f t="shared" si="14"/>
        <v>10.125</v>
      </c>
      <c r="AL115">
        <f t="shared" si="15"/>
        <v>16.173538058610841</v>
      </c>
      <c r="AM115">
        <f t="shared" si="10"/>
        <v>4.1759895700167746</v>
      </c>
      <c r="AN115">
        <f t="shared" si="16"/>
        <v>16</v>
      </c>
    </row>
    <row r="116" spans="2:40" x14ac:dyDescent="0.25">
      <c r="B116" s="10"/>
      <c r="C116" s="10"/>
      <c r="D116" s="10"/>
      <c r="E116" s="6"/>
      <c r="F116" s="10"/>
      <c r="G116" s="6"/>
      <c r="H116" s="10"/>
      <c r="I116" s="10"/>
      <c r="J116" s="10"/>
      <c r="K116" s="6"/>
      <c r="L116" s="10"/>
      <c r="M116" s="6"/>
      <c r="N116" s="10"/>
      <c r="O116" s="10"/>
      <c r="P116" s="6"/>
      <c r="Q116" s="6"/>
      <c r="AK116" s="14"/>
    </row>
    <row r="117" spans="2:40" x14ac:dyDescent="0.25">
      <c r="B117" s="10">
        <v>0</v>
      </c>
      <c r="C117" s="10">
        <v>0</v>
      </c>
      <c r="D117" s="10">
        <v>30</v>
      </c>
      <c r="E117" s="6">
        <v>0</v>
      </c>
      <c r="F117" s="10">
        <v>20</v>
      </c>
      <c r="G117" s="6">
        <v>50</v>
      </c>
      <c r="H117" s="10">
        <v>50</v>
      </c>
      <c r="I117" s="10">
        <v>10</v>
      </c>
      <c r="J117" s="10">
        <v>0</v>
      </c>
      <c r="K117" s="6">
        <v>10</v>
      </c>
      <c r="L117" s="10">
        <v>0</v>
      </c>
      <c r="M117" s="6">
        <v>25</v>
      </c>
      <c r="N117" s="10">
        <v>60</v>
      </c>
      <c r="O117" s="10">
        <v>0</v>
      </c>
      <c r="P117" s="6">
        <v>30</v>
      </c>
      <c r="Q117" s="6">
        <v>0</v>
      </c>
      <c r="AK117" s="14">
        <f t="shared" si="14"/>
        <v>17.8125</v>
      </c>
      <c r="AL117">
        <f t="shared" si="15"/>
        <v>20.89407810840191</v>
      </c>
      <c r="AM117">
        <f t="shared" si="10"/>
        <v>5.3948277698798375</v>
      </c>
      <c r="AN117">
        <f t="shared" si="16"/>
        <v>16</v>
      </c>
    </row>
    <row r="118" spans="2:40" x14ac:dyDescent="0.25">
      <c r="B118" s="10">
        <v>0</v>
      </c>
      <c r="C118" s="10">
        <v>10</v>
      </c>
      <c r="D118" s="10">
        <v>20</v>
      </c>
      <c r="E118" s="6">
        <v>0</v>
      </c>
      <c r="F118" s="10">
        <v>20</v>
      </c>
      <c r="G118" s="6">
        <v>0</v>
      </c>
      <c r="H118" s="10">
        <v>40</v>
      </c>
      <c r="I118" s="10">
        <v>10</v>
      </c>
      <c r="J118" s="10">
        <v>0</v>
      </c>
      <c r="K118" s="6">
        <v>0</v>
      </c>
      <c r="L118" s="10">
        <v>0</v>
      </c>
      <c r="M118" s="6">
        <v>20</v>
      </c>
      <c r="N118" s="10">
        <v>40</v>
      </c>
      <c r="O118" s="10">
        <v>0</v>
      </c>
      <c r="P118" s="6">
        <v>80</v>
      </c>
      <c r="Q118" s="6">
        <v>0</v>
      </c>
      <c r="AK118" s="14">
        <f t="shared" si="14"/>
        <v>15</v>
      </c>
      <c r="AL118">
        <f t="shared" si="15"/>
        <v>22.211108331943574</v>
      </c>
      <c r="AM118">
        <f t="shared" si="10"/>
        <v>5.7348835113617502</v>
      </c>
      <c r="AN118">
        <f t="shared" si="16"/>
        <v>16</v>
      </c>
    </row>
    <row r="119" spans="2:40" x14ac:dyDescent="0.25">
      <c r="B119" s="10">
        <v>0</v>
      </c>
      <c r="C119" s="10">
        <v>0</v>
      </c>
      <c r="D119" s="10">
        <v>20</v>
      </c>
      <c r="E119" s="6">
        <v>0</v>
      </c>
      <c r="F119" s="10">
        <v>20</v>
      </c>
      <c r="G119" s="6">
        <v>100</v>
      </c>
      <c r="H119" s="10">
        <v>20</v>
      </c>
      <c r="I119" s="10">
        <v>10</v>
      </c>
      <c r="J119" s="10">
        <v>0</v>
      </c>
      <c r="K119" s="6">
        <v>0</v>
      </c>
      <c r="L119" s="10">
        <v>0</v>
      </c>
      <c r="M119" s="6">
        <v>15</v>
      </c>
      <c r="N119" s="10">
        <v>40</v>
      </c>
      <c r="O119" s="10">
        <v>0</v>
      </c>
      <c r="P119" s="6">
        <v>50</v>
      </c>
      <c r="Q119" s="6">
        <v>0</v>
      </c>
      <c r="AK119" s="14">
        <f t="shared" si="14"/>
        <v>17.1875</v>
      </c>
      <c r="AL119">
        <f t="shared" si="15"/>
        <v>26.95482331605978</v>
      </c>
      <c r="AM119">
        <f t="shared" si="10"/>
        <v>6.9597054535375271</v>
      </c>
      <c r="AN119">
        <f t="shared" si="16"/>
        <v>16</v>
      </c>
    </row>
    <row r="120" spans="2:40" x14ac:dyDescent="0.25">
      <c r="B120" s="10">
        <v>0</v>
      </c>
      <c r="C120" s="10">
        <v>0</v>
      </c>
      <c r="D120" s="10">
        <v>10</v>
      </c>
      <c r="E120" s="6">
        <v>0</v>
      </c>
      <c r="F120" s="10">
        <v>10</v>
      </c>
      <c r="G120" s="6">
        <v>0</v>
      </c>
      <c r="H120" s="10">
        <v>10</v>
      </c>
      <c r="I120" s="10">
        <v>10</v>
      </c>
      <c r="J120" s="10">
        <v>0</v>
      </c>
      <c r="K120" s="6">
        <v>0</v>
      </c>
      <c r="L120" s="10">
        <v>0</v>
      </c>
      <c r="M120" s="6">
        <v>10</v>
      </c>
      <c r="N120" s="10">
        <v>50</v>
      </c>
      <c r="O120" s="10">
        <v>0</v>
      </c>
      <c r="P120" s="6">
        <v>60</v>
      </c>
      <c r="Q120" s="6">
        <v>0</v>
      </c>
      <c r="AK120" s="14">
        <f t="shared" si="14"/>
        <v>10</v>
      </c>
      <c r="AL120">
        <f t="shared" si="15"/>
        <v>18.257418583505537</v>
      </c>
      <c r="AM120">
        <f t="shared" si="10"/>
        <v>4.7140452079103161</v>
      </c>
      <c r="AN120">
        <f t="shared" si="16"/>
        <v>16</v>
      </c>
    </row>
    <row r="121" spans="2:40" x14ac:dyDescent="0.25">
      <c r="B121" s="10">
        <v>0</v>
      </c>
      <c r="C121" s="10">
        <v>0</v>
      </c>
      <c r="D121" s="10">
        <v>10</v>
      </c>
      <c r="E121" s="6">
        <v>0</v>
      </c>
      <c r="F121" s="10">
        <v>10</v>
      </c>
      <c r="G121" s="6">
        <v>50</v>
      </c>
      <c r="H121" s="10">
        <v>0</v>
      </c>
      <c r="I121" s="10">
        <v>10</v>
      </c>
      <c r="J121" s="10">
        <v>0</v>
      </c>
      <c r="K121" s="6">
        <v>0</v>
      </c>
      <c r="L121" s="10">
        <v>0</v>
      </c>
      <c r="M121" s="6">
        <v>10</v>
      </c>
      <c r="N121" s="10">
        <v>50</v>
      </c>
      <c r="O121" s="10">
        <v>0</v>
      </c>
      <c r="P121" s="6">
        <v>0</v>
      </c>
      <c r="Q121" s="6">
        <v>0</v>
      </c>
      <c r="AK121" s="14">
        <f t="shared" si="14"/>
        <v>8.75</v>
      </c>
      <c r="AL121">
        <f t="shared" si="15"/>
        <v>16.683325008322932</v>
      </c>
      <c r="AM121">
        <f t="shared" si="10"/>
        <v>4.3076159944400283</v>
      </c>
      <c r="AN121">
        <f t="shared" si="16"/>
        <v>16</v>
      </c>
    </row>
    <row r="122" spans="2:40" x14ac:dyDescent="0.25">
      <c r="B122" s="10">
        <v>0</v>
      </c>
      <c r="C122" s="10">
        <v>0</v>
      </c>
      <c r="D122" s="10">
        <v>10</v>
      </c>
      <c r="E122" s="6">
        <v>0</v>
      </c>
      <c r="F122" s="10">
        <v>10</v>
      </c>
      <c r="G122" s="6">
        <v>0</v>
      </c>
      <c r="H122" s="10">
        <v>0</v>
      </c>
      <c r="I122" s="10">
        <v>10</v>
      </c>
      <c r="J122" s="10">
        <v>0</v>
      </c>
      <c r="K122" s="6">
        <v>0</v>
      </c>
      <c r="L122" s="10">
        <v>0</v>
      </c>
      <c r="M122" s="6">
        <v>30</v>
      </c>
      <c r="N122" s="10">
        <v>40</v>
      </c>
      <c r="O122" s="10">
        <v>0</v>
      </c>
      <c r="P122" s="6">
        <v>50</v>
      </c>
      <c r="Q122" s="6">
        <v>0</v>
      </c>
      <c r="AK122" s="14">
        <f t="shared" si="14"/>
        <v>9.375</v>
      </c>
      <c r="AL122">
        <f t="shared" si="15"/>
        <v>16.11159003119597</v>
      </c>
      <c r="AM122">
        <f t="shared" si="10"/>
        <v>4.1599946581162284</v>
      </c>
      <c r="AN122">
        <f t="shared" si="16"/>
        <v>16</v>
      </c>
    </row>
    <row r="123" spans="2:40" x14ac:dyDescent="0.25">
      <c r="B123" s="10">
        <v>0</v>
      </c>
      <c r="C123" s="10">
        <v>0</v>
      </c>
      <c r="D123" s="10">
        <v>10</v>
      </c>
      <c r="E123" s="6">
        <v>0</v>
      </c>
      <c r="F123" s="10">
        <v>0</v>
      </c>
      <c r="G123" s="6">
        <v>0</v>
      </c>
      <c r="H123" s="10">
        <v>0</v>
      </c>
      <c r="I123" s="10">
        <v>20</v>
      </c>
      <c r="J123" s="10">
        <v>0</v>
      </c>
      <c r="K123" s="6">
        <v>0</v>
      </c>
      <c r="L123" s="10">
        <v>0</v>
      </c>
      <c r="M123" s="6">
        <v>10</v>
      </c>
      <c r="N123" s="10">
        <v>40</v>
      </c>
      <c r="O123" s="10">
        <v>0</v>
      </c>
      <c r="P123" s="6">
        <v>0</v>
      </c>
      <c r="Q123" s="6">
        <v>0</v>
      </c>
      <c r="AK123" s="14">
        <f t="shared" si="14"/>
        <v>5</v>
      </c>
      <c r="AL123">
        <f t="shared" si="15"/>
        <v>10.954451150103322</v>
      </c>
      <c r="AM123">
        <f t="shared" si="10"/>
        <v>2.8284271247461898</v>
      </c>
      <c r="AN123">
        <f t="shared" si="16"/>
        <v>16</v>
      </c>
    </row>
    <row r="124" spans="2:40" x14ac:dyDescent="0.25">
      <c r="AK124" s="14"/>
    </row>
    <row r="125" spans="2:40" x14ac:dyDescent="0.25">
      <c r="AK125" s="14"/>
    </row>
    <row r="126" spans="2:40" x14ac:dyDescent="0.25">
      <c r="AK126" s="14"/>
    </row>
    <row r="127" spans="2:40" x14ac:dyDescent="0.25">
      <c r="B127" s="13" t="s">
        <v>107</v>
      </c>
      <c r="AK127" s="14"/>
    </row>
    <row r="128" spans="2:40" x14ac:dyDescent="0.25">
      <c r="B128" s="13" t="s">
        <v>54</v>
      </c>
      <c r="C128" s="13" t="s">
        <v>58</v>
      </c>
      <c r="D128" s="13" t="s">
        <v>59</v>
      </c>
      <c r="E128" s="13" t="s">
        <v>67</v>
      </c>
      <c r="F128" s="13" t="s">
        <v>68</v>
      </c>
      <c r="G128" s="13" t="s">
        <v>70</v>
      </c>
      <c r="H128" s="13" t="s">
        <v>72</v>
      </c>
      <c r="I128" s="13" t="s">
        <v>81</v>
      </c>
      <c r="J128" s="13" t="s">
        <v>84</v>
      </c>
      <c r="K128" s="13" t="s">
        <v>87</v>
      </c>
      <c r="L128" s="13" t="s">
        <v>94</v>
      </c>
      <c r="M128" s="13" t="s">
        <v>99</v>
      </c>
      <c r="N128" s="13" t="s">
        <v>100</v>
      </c>
      <c r="O128" s="13" t="s">
        <v>116</v>
      </c>
      <c r="P128" s="13" t="s">
        <v>117</v>
      </c>
      <c r="Q128" s="13" t="s">
        <v>126</v>
      </c>
      <c r="R128" s="13" t="s">
        <v>127</v>
      </c>
      <c r="S128" s="13" t="s">
        <v>133</v>
      </c>
      <c r="AK128" s="15" t="s">
        <v>75</v>
      </c>
      <c r="AL128" s="13" t="s">
        <v>76</v>
      </c>
      <c r="AM128" s="13" t="s">
        <v>77</v>
      </c>
      <c r="AN128" s="13" t="s">
        <v>78</v>
      </c>
    </row>
    <row r="129" spans="2:40" x14ac:dyDescent="0.25">
      <c r="B129" s="6">
        <v>30</v>
      </c>
      <c r="C129" s="6">
        <v>50</v>
      </c>
      <c r="D129" s="10">
        <v>50</v>
      </c>
      <c r="E129" s="10">
        <v>60</v>
      </c>
      <c r="F129" s="6">
        <v>60</v>
      </c>
      <c r="G129" s="6">
        <v>50</v>
      </c>
      <c r="H129" s="6">
        <v>90</v>
      </c>
      <c r="I129" s="6">
        <v>90</v>
      </c>
      <c r="J129" s="6">
        <v>90</v>
      </c>
      <c r="K129" s="6">
        <v>50</v>
      </c>
      <c r="L129" s="10">
        <v>60</v>
      </c>
      <c r="M129" s="6">
        <v>10</v>
      </c>
      <c r="N129" s="10">
        <v>60</v>
      </c>
      <c r="O129" s="6">
        <v>70</v>
      </c>
      <c r="P129" s="10">
        <v>55</v>
      </c>
      <c r="Q129" s="10">
        <v>50</v>
      </c>
      <c r="R129" s="10">
        <v>50</v>
      </c>
      <c r="S129" s="10">
        <v>80</v>
      </c>
      <c r="AK129" s="14">
        <f>AVERAGE(B129:W129)</f>
        <v>58.611111111111114</v>
      </c>
      <c r="AL129">
        <f t="shared" si="15"/>
        <v>20.565930962148769</v>
      </c>
      <c r="AM129">
        <f t="shared" si="10"/>
        <v>4.9879709203588245</v>
      </c>
      <c r="AN129">
        <f t="shared" si="16"/>
        <v>18</v>
      </c>
    </row>
    <row r="130" spans="2:40" x14ac:dyDescent="0.25">
      <c r="B130" s="6">
        <v>20</v>
      </c>
      <c r="C130" s="6">
        <v>20</v>
      </c>
      <c r="D130" s="10">
        <v>100</v>
      </c>
      <c r="E130" s="10">
        <v>0</v>
      </c>
      <c r="F130" s="6">
        <v>60</v>
      </c>
      <c r="G130" s="6">
        <v>0</v>
      </c>
      <c r="H130" s="6">
        <v>100</v>
      </c>
      <c r="I130" s="6">
        <v>80</v>
      </c>
      <c r="J130" s="6">
        <v>70</v>
      </c>
      <c r="K130" s="6">
        <v>0</v>
      </c>
      <c r="L130" s="10">
        <v>30</v>
      </c>
      <c r="M130" s="6">
        <v>70</v>
      </c>
      <c r="N130" s="10">
        <v>50</v>
      </c>
      <c r="O130" s="6">
        <v>70</v>
      </c>
      <c r="P130" s="10">
        <v>10</v>
      </c>
      <c r="Q130" s="10">
        <v>70</v>
      </c>
      <c r="R130" s="10">
        <v>10</v>
      </c>
      <c r="S130" s="10">
        <v>20</v>
      </c>
      <c r="AK130" s="14">
        <f t="shared" si="14"/>
        <v>43.333333333333336</v>
      </c>
      <c r="AL130">
        <f t="shared" si="15"/>
        <v>34.810410883561154</v>
      </c>
      <c r="AM130">
        <f t="shared" si="10"/>
        <v>8.4427647614160719</v>
      </c>
      <c r="AN130">
        <f t="shared" si="16"/>
        <v>18</v>
      </c>
    </row>
    <row r="131" spans="2:40" x14ac:dyDescent="0.25">
      <c r="B131" s="6">
        <v>10</v>
      </c>
      <c r="C131" s="6">
        <v>0</v>
      </c>
      <c r="D131" s="10">
        <v>100</v>
      </c>
      <c r="E131" s="10">
        <v>0</v>
      </c>
      <c r="F131" s="6">
        <v>60</v>
      </c>
      <c r="G131" s="6">
        <v>0</v>
      </c>
      <c r="H131" s="6">
        <v>0</v>
      </c>
      <c r="I131" s="6">
        <v>50</v>
      </c>
      <c r="J131" s="6">
        <v>50</v>
      </c>
      <c r="K131" s="6">
        <v>10</v>
      </c>
      <c r="L131" s="10">
        <v>20</v>
      </c>
      <c r="M131" s="6">
        <v>0</v>
      </c>
      <c r="N131" s="10">
        <v>70</v>
      </c>
      <c r="O131" s="6">
        <v>40</v>
      </c>
      <c r="P131" s="10">
        <v>5</v>
      </c>
      <c r="Q131" s="10">
        <v>10</v>
      </c>
      <c r="R131" s="10">
        <v>5</v>
      </c>
      <c r="S131" s="10">
        <v>10</v>
      </c>
      <c r="AK131" s="14">
        <f t="shared" si="14"/>
        <v>24.444444444444443</v>
      </c>
      <c r="AL131">
        <f t="shared" si="15"/>
        <v>29.896335054203593</v>
      </c>
      <c r="AM131">
        <f t="shared" si="10"/>
        <v>7.2509263086668998</v>
      </c>
      <c r="AN131">
        <f t="shared" si="16"/>
        <v>18</v>
      </c>
    </row>
    <row r="132" spans="2:40" x14ac:dyDescent="0.25">
      <c r="B132" s="6"/>
      <c r="C132" s="6"/>
      <c r="D132" s="10"/>
      <c r="E132" s="10"/>
      <c r="F132" s="6"/>
      <c r="G132" s="6"/>
      <c r="H132" s="6"/>
      <c r="I132" s="6"/>
      <c r="J132" s="6"/>
      <c r="K132" s="6"/>
      <c r="L132" s="10"/>
      <c r="M132" s="6"/>
      <c r="N132" s="10"/>
      <c r="O132" s="6"/>
      <c r="P132" s="10"/>
      <c r="Q132" s="10"/>
      <c r="R132" s="10"/>
      <c r="S132" s="10"/>
      <c r="AK132" s="14"/>
    </row>
    <row r="133" spans="2:40" x14ac:dyDescent="0.25">
      <c r="B133" s="6">
        <v>50</v>
      </c>
      <c r="C133" s="6">
        <v>0</v>
      </c>
      <c r="D133" s="10">
        <v>100</v>
      </c>
      <c r="E133" s="10">
        <v>0</v>
      </c>
      <c r="F133" s="6">
        <v>60</v>
      </c>
      <c r="G133" s="6">
        <v>0</v>
      </c>
      <c r="H133" s="6">
        <v>90</v>
      </c>
      <c r="I133" s="6">
        <v>70</v>
      </c>
      <c r="J133" s="6">
        <v>70</v>
      </c>
      <c r="K133" s="6">
        <v>10</v>
      </c>
      <c r="L133" s="10">
        <v>40</v>
      </c>
      <c r="M133" s="6">
        <v>50</v>
      </c>
      <c r="N133" s="10">
        <v>40</v>
      </c>
      <c r="O133" s="6">
        <v>50</v>
      </c>
      <c r="P133" s="10">
        <v>30</v>
      </c>
      <c r="Q133" s="10">
        <v>5</v>
      </c>
      <c r="R133" s="10">
        <v>25</v>
      </c>
      <c r="S133" s="10">
        <v>10</v>
      </c>
      <c r="AK133" s="14">
        <f t="shared" si="14"/>
        <v>38.888888888888886</v>
      </c>
      <c r="AL133">
        <f t="shared" si="15"/>
        <v>31.368565923621293</v>
      </c>
      <c r="AM133">
        <f t="shared" ref="AM133:AM195" si="17">AL133/SQRT(AN133-1)</f>
        <v>7.6079947427789056</v>
      </c>
      <c r="AN133">
        <f t="shared" si="16"/>
        <v>18</v>
      </c>
    </row>
    <row r="134" spans="2:40" x14ac:dyDescent="0.25">
      <c r="B134" s="6">
        <v>40</v>
      </c>
      <c r="C134" s="6">
        <v>0</v>
      </c>
      <c r="D134" s="10">
        <v>100</v>
      </c>
      <c r="E134" s="10">
        <v>0</v>
      </c>
      <c r="F134" s="6">
        <v>60</v>
      </c>
      <c r="G134" s="6">
        <v>0</v>
      </c>
      <c r="H134" s="6">
        <v>80</v>
      </c>
      <c r="I134" s="6">
        <v>50</v>
      </c>
      <c r="J134" s="6">
        <v>80</v>
      </c>
      <c r="K134" s="6">
        <v>10</v>
      </c>
      <c r="L134" s="10">
        <v>20</v>
      </c>
      <c r="M134" s="6">
        <v>0</v>
      </c>
      <c r="N134" s="10">
        <v>30</v>
      </c>
      <c r="O134" s="6">
        <v>50</v>
      </c>
      <c r="P134" s="10">
        <v>10</v>
      </c>
      <c r="Q134" s="10">
        <v>5</v>
      </c>
      <c r="R134" s="10">
        <v>5</v>
      </c>
      <c r="S134" s="10">
        <v>10</v>
      </c>
      <c r="AK134" s="14">
        <f t="shared" si="14"/>
        <v>30.555555555555557</v>
      </c>
      <c r="AL134">
        <f t="shared" si="15"/>
        <v>32.39866050648358</v>
      </c>
      <c r="AM134">
        <f t="shared" si="17"/>
        <v>7.8578293762799509</v>
      </c>
      <c r="AN134">
        <f t="shared" si="16"/>
        <v>18</v>
      </c>
    </row>
    <row r="135" spans="2:40" x14ac:dyDescent="0.25">
      <c r="B135" s="6">
        <v>30</v>
      </c>
      <c r="C135" s="6">
        <v>0</v>
      </c>
      <c r="D135" s="10">
        <v>100</v>
      </c>
      <c r="E135" s="10">
        <v>0</v>
      </c>
      <c r="F135" s="6">
        <v>60</v>
      </c>
      <c r="G135" s="6">
        <v>0</v>
      </c>
      <c r="H135" s="6">
        <v>80</v>
      </c>
      <c r="I135" s="6">
        <v>40</v>
      </c>
      <c r="J135" s="6">
        <v>80</v>
      </c>
      <c r="K135" s="6">
        <v>10</v>
      </c>
      <c r="L135" s="10">
        <v>10</v>
      </c>
      <c r="M135" s="6">
        <v>0</v>
      </c>
      <c r="N135" s="10">
        <v>10</v>
      </c>
      <c r="O135" s="6">
        <v>30</v>
      </c>
      <c r="P135" s="10">
        <v>4</v>
      </c>
      <c r="Q135" s="10">
        <v>0</v>
      </c>
      <c r="R135" s="10">
        <v>5</v>
      </c>
      <c r="S135" s="10">
        <v>10</v>
      </c>
      <c r="AK135" s="14">
        <f t="shared" si="14"/>
        <v>26.055555555555557</v>
      </c>
      <c r="AL135">
        <f t="shared" si="15"/>
        <v>32.558494368682894</v>
      </c>
      <c r="AM135">
        <f t="shared" si="17"/>
        <v>7.8965947819504327</v>
      </c>
      <c r="AN135">
        <f t="shared" si="16"/>
        <v>18</v>
      </c>
    </row>
    <row r="136" spans="2:40" x14ac:dyDescent="0.25">
      <c r="B136" s="6">
        <v>20</v>
      </c>
      <c r="C136" s="6">
        <v>0</v>
      </c>
      <c r="D136" s="10">
        <v>100</v>
      </c>
      <c r="E136" s="10">
        <v>0</v>
      </c>
      <c r="F136" s="6">
        <v>60</v>
      </c>
      <c r="G136" s="6">
        <v>0</v>
      </c>
      <c r="H136" s="6">
        <v>60</v>
      </c>
      <c r="I136" s="6">
        <v>30</v>
      </c>
      <c r="J136" s="6">
        <v>90</v>
      </c>
      <c r="K136" s="6">
        <v>10</v>
      </c>
      <c r="L136" s="10">
        <v>10</v>
      </c>
      <c r="M136" s="6">
        <v>0</v>
      </c>
      <c r="N136" s="10">
        <v>0</v>
      </c>
      <c r="O136" s="6">
        <v>20</v>
      </c>
      <c r="P136" s="10">
        <v>0</v>
      </c>
      <c r="Q136" s="10">
        <v>0</v>
      </c>
      <c r="R136" s="10">
        <v>5</v>
      </c>
      <c r="S136" s="10">
        <v>10</v>
      </c>
      <c r="AK136" s="14">
        <f t="shared" si="14"/>
        <v>23.055555555555557</v>
      </c>
      <c r="AL136">
        <f t="shared" si="15"/>
        <v>32.319129688016815</v>
      </c>
      <c r="AM136">
        <f t="shared" si="17"/>
        <v>7.8385403195134637</v>
      </c>
      <c r="AN136">
        <f t="shared" si="16"/>
        <v>18</v>
      </c>
    </row>
    <row r="137" spans="2:40" x14ac:dyDescent="0.25">
      <c r="B137" s="6">
        <v>20</v>
      </c>
      <c r="C137" s="6">
        <v>0</v>
      </c>
      <c r="D137" s="10">
        <v>100</v>
      </c>
      <c r="E137" s="10">
        <v>0</v>
      </c>
      <c r="F137" s="6">
        <v>60</v>
      </c>
      <c r="G137" s="6">
        <v>0</v>
      </c>
      <c r="H137" s="6">
        <v>50</v>
      </c>
      <c r="I137" s="6">
        <v>20</v>
      </c>
      <c r="J137" s="6">
        <v>90</v>
      </c>
      <c r="K137" s="6">
        <v>10</v>
      </c>
      <c r="L137" s="10">
        <v>0</v>
      </c>
      <c r="M137" s="6">
        <v>0</v>
      </c>
      <c r="N137" s="10">
        <v>0</v>
      </c>
      <c r="O137" s="6">
        <v>10</v>
      </c>
      <c r="P137" s="10">
        <v>0</v>
      </c>
      <c r="Q137" s="10">
        <v>0</v>
      </c>
      <c r="R137" s="10">
        <v>5</v>
      </c>
      <c r="S137" s="10">
        <v>0</v>
      </c>
      <c r="AK137" s="14">
        <f t="shared" si="14"/>
        <v>20.277777777777779</v>
      </c>
      <c r="AL137">
        <f t="shared" si="15"/>
        <v>32.379742315501844</v>
      </c>
      <c r="AM137">
        <f t="shared" si="17"/>
        <v>7.8532410410056395</v>
      </c>
      <c r="AN137">
        <f t="shared" si="16"/>
        <v>18</v>
      </c>
    </row>
    <row r="138" spans="2:40" x14ac:dyDescent="0.25">
      <c r="B138" s="6">
        <v>10</v>
      </c>
      <c r="C138" s="6">
        <v>0</v>
      </c>
      <c r="D138" s="10">
        <v>90</v>
      </c>
      <c r="E138" s="10">
        <v>0</v>
      </c>
      <c r="F138" s="6">
        <v>50</v>
      </c>
      <c r="G138" s="6">
        <v>0</v>
      </c>
      <c r="H138" s="6">
        <v>0</v>
      </c>
      <c r="I138" s="6">
        <v>10</v>
      </c>
      <c r="J138" s="6">
        <v>90</v>
      </c>
      <c r="K138" s="6">
        <v>10</v>
      </c>
      <c r="L138" s="10">
        <v>0</v>
      </c>
      <c r="M138" s="6">
        <v>0</v>
      </c>
      <c r="N138" s="10">
        <v>0</v>
      </c>
      <c r="O138" s="6">
        <v>10</v>
      </c>
      <c r="P138" s="10">
        <v>0</v>
      </c>
      <c r="Q138" s="10">
        <v>0</v>
      </c>
      <c r="R138" s="10">
        <v>5</v>
      </c>
      <c r="S138" s="10">
        <v>0</v>
      </c>
      <c r="AK138" s="14">
        <f t="shared" si="14"/>
        <v>15.277777777777779</v>
      </c>
      <c r="AL138">
        <f t="shared" si="15"/>
        <v>29.628693476496448</v>
      </c>
      <c r="AM138">
        <f t="shared" si="17"/>
        <v>7.1860136913319872</v>
      </c>
      <c r="AN138">
        <f t="shared" si="16"/>
        <v>18</v>
      </c>
    </row>
    <row r="139" spans="2:40" x14ac:dyDescent="0.25">
      <c r="B139" s="6">
        <v>10</v>
      </c>
      <c r="C139" s="6">
        <v>0</v>
      </c>
      <c r="D139" s="10">
        <v>100</v>
      </c>
      <c r="E139" s="10">
        <v>0</v>
      </c>
      <c r="F139" s="6">
        <v>40</v>
      </c>
      <c r="G139" s="6">
        <v>0</v>
      </c>
      <c r="H139" s="6">
        <v>0</v>
      </c>
      <c r="I139" s="6">
        <v>10</v>
      </c>
      <c r="J139" s="6">
        <v>90</v>
      </c>
      <c r="K139" s="6">
        <v>10</v>
      </c>
      <c r="L139" s="10">
        <v>0</v>
      </c>
      <c r="M139" s="6">
        <v>0</v>
      </c>
      <c r="N139" s="10">
        <v>0</v>
      </c>
      <c r="O139" s="6">
        <v>10</v>
      </c>
      <c r="P139" s="10">
        <v>0</v>
      </c>
      <c r="Q139" s="10">
        <v>0</v>
      </c>
      <c r="R139" s="10">
        <v>5</v>
      </c>
      <c r="S139" s="10">
        <v>0</v>
      </c>
      <c r="AK139" s="14">
        <f t="shared" si="14"/>
        <v>15.277777777777779</v>
      </c>
      <c r="AL139">
        <f t="shared" si="15"/>
        <v>30.605277429488329</v>
      </c>
      <c r="AM139">
        <f t="shared" si="17"/>
        <v>7.4228700907713261</v>
      </c>
      <c r="AN139">
        <f t="shared" si="16"/>
        <v>18</v>
      </c>
    </row>
    <row r="140" spans="2:40" x14ac:dyDescent="0.25">
      <c r="B140" s="6"/>
      <c r="C140" s="6"/>
      <c r="D140" s="10"/>
      <c r="E140" s="10"/>
      <c r="F140" s="6"/>
      <c r="G140" s="6"/>
      <c r="H140" s="6"/>
      <c r="I140" s="6"/>
      <c r="J140" s="6"/>
      <c r="K140" s="6"/>
      <c r="L140" s="10"/>
      <c r="M140" s="6"/>
      <c r="N140" s="10"/>
      <c r="O140" s="6"/>
      <c r="P140" s="10"/>
      <c r="Q140" s="10"/>
      <c r="R140" s="10"/>
      <c r="S140" s="10"/>
      <c r="AK140" s="14"/>
    </row>
    <row r="141" spans="2:40" x14ac:dyDescent="0.25">
      <c r="B141" s="6">
        <v>40</v>
      </c>
      <c r="C141" s="6">
        <v>0</v>
      </c>
      <c r="D141" s="10">
        <v>90</v>
      </c>
      <c r="E141" s="10">
        <v>10</v>
      </c>
      <c r="F141" s="6">
        <v>60</v>
      </c>
      <c r="G141" s="6">
        <v>0</v>
      </c>
      <c r="H141" s="6">
        <v>80</v>
      </c>
      <c r="I141" s="6">
        <v>40</v>
      </c>
      <c r="J141" s="6">
        <v>70</v>
      </c>
      <c r="K141" s="6">
        <v>50</v>
      </c>
      <c r="L141" s="10">
        <v>30</v>
      </c>
      <c r="M141" s="6">
        <v>0</v>
      </c>
      <c r="N141" s="10">
        <v>50</v>
      </c>
      <c r="O141" s="6">
        <v>50</v>
      </c>
      <c r="P141" s="10">
        <v>0</v>
      </c>
      <c r="Q141" s="10">
        <v>50</v>
      </c>
      <c r="R141" s="10">
        <v>40</v>
      </c>
      <c r="S141" s="10">
        <v>60</v>
      </c>
      <c r="AK141" s="14">
        <f t="shared" si="14"/>
        <v>40</v>
      </c>
      <c r="AL141">
        <f t="shared" si="15"/>
        <v>28.284271247461902</v>
      </c>
      <c r="AM141">
        <f t="shared" si="17"/>
        <v>6.8599434057003537</v>
      </c>
      <c r="AN141">
        <f t="shared" si="16"/>
        <v>18</v>
      </c>
    </row>
    <row r="142" spans="2:40" x14ac:dyDescent="0.25">
      <c r="B142" s="6">
        <v>30</v>
      </c>
      <c r="C142" s="6">
        <v>0</v>
      </c>
      <c r="D142" s="10">
        <v>90</v>
      </c>
      <c r="E142" s="10">
        <v>0</v>
      </c>
      <c r="F142" s="6">
        <v>50</v>
      </c>
      <c r="G142" s="6">
        <v>0</v>
      </c>
      <c r="H142" s="6">
        <v>70</v>
      </c>
      <c r="I142" s="6">
        <v>30</v>
      </c>
      <c r="J142" s="6">
        <v>90</v>
      </c>
      <c r="K142" s="6">
        <v>40</v>
      </c>
      <c r="L142" s="10">
        <v>20</v>
      </c>
      <c r="M142" s="6">
        <v>50</v>
      </c>
      <c r="N142" s="10">
        <v>50</v>
      </c>
      <c r="O142" s="6">
        <v>40</v>
      </c>
      <c r="P142" s="10">
        <v>0</v>
      </c>
      <c r="Q142" s="10">
        <v>20</v>
      </c>
      <c r="R142" s="10">
        <v>40</v>
      </c>
      <c r="S142" s="10">
        <v>30</v>
      </c>
      <c r="AK142" s="14">
        <f t="shared" si="14"/>
        <v>36.111111111111114</v>
      </c>
      <c r="AL142">
        <f t="shared" si="15"/>
        <v>28.104613163069004</v>
      </c>
      <c r="AM142">
        <f t="shared" si="17"/>
        <v>6.8163699199092918</v>
      </c>
      <c r="AN142">
        <f t="shared" si="16"/>
        <v>18</v>
      </c>
    </row>
    <row r="143" spans="2:40" x14ac:dyDescent="0.25">
      <c r="B143" s="6">
        <v>20</v>
      </c>
      <c r="C143" s="6">
        <v>0</v>
      </c>
      <c r="D143" s="10">
        <v>90</v>
      </c>
      <c r="E143" s="10">
        <v>0</v>
      </c>
      <c r="F143" s="6">
        <v>50</v>
      </c>
      <c r="G143" s="6">
        <v>0</v>
      </c>
      <c r="H143" s="6">
        <v>50</v>
      </c>
      <c r="I143" s="6">
        <v>20</v>
      </c>
      <c r="J143" s="6">
        <v>70</v>
      </c>
      <c r="K143" s="6">
        <v>10</v>
      </c>
      <c r="L143" s="10">
        <v>20</v>
      </c>
      <c r="M143" s="6">
        <v>40</v>
      </c>
      <c r="N143" s="10">
        <v>30</v>
      </c>
      <c r="O143" s="6">
        <v>40</v>
      </c>
      <c r="P143" s="10">
        <v>0</v>
      </c>
      <c r="Q143" s="10">
        <v>10</v>
      </c>
      <c r="R143" s="10">
        <v>35</v>
      </c>
      <c r="S143" s="10">
        <v>30</v>
      </c>
      <c r="AK143" s="14">
        <f t="shared" si="14"/>
        <v>28.611111111111111</v>
      </c>
      <c r="AL143">
        <f t="shared" si="15"/>
        <v>25.310167426617284</v>
      </c>
      <c r="AM143">
        <f t="shared" si="17"/>
        <v>6.1386172765888585</v>
      </c>
      <c r="AN143">
        <f t="shared" si="16"/>
        <v>18</v>
      </c>
    </row>
    <row r="144" spans="2:40" x14ac:dyDescent="0.25">
      <c r="B144" s="6">
        <v>10</v>
      </c>
      <c r="C144" s="6">
        <v>0</v>
      </c>
      <c r="D144" s="10">
        <v>90</v>
      </c>
      <c r="E144" s="10">
        <v>0</v>
      </c>
      <c r="F144" s="6">
        <v>40</v>
      </c>
      <c r="G144" s="6">
        <v>0</v>
      </c>
      <c r="H144" s="6">
        <v>0</v>
      </c>
      <c r="I144" s="6">
        <v>10</v>
      </c>
      <c r="J144" s="6">
        <v>80</v>
      </c>
      <c r="K144" s="6">
        <v>20</v>
      </c>
      <c r="L144" s="10">
        <v>10</v>
      </c>
      <c r="M144" s="6">
        <v>0</v>
      </c>
      <c r="N144" s="10">
        <v>10</v>
      </c>
      <c r="O144" s="6">
        <v>30</v>
      </c>
      <c r="P144" s="10">
        <v>0</v>
      </c>
      <c r="Q144" s="10">
        <v>10</v>
      </c>
      <c r="R144" s="10">
        <v>25</v>
      </c>
      <c r="S144" s="10">
        <v>20</v>
      </c>
      <c r="AK144" s="14">
        <f t="shared" si="14"/>
        <v>19.722222222222221</v>
      </c>
      <c r="AL144">
        <f t="shared" si="15"/>
        <v>26.483747636784507</v>
      </c>
      <c r="AM144">
        <f t="shared" si="17"/>
        <v>6.4232522863920369</v>
      </c>
      <c r="AN144">
        <f t="shared" si="16"/>
        <v>18</v>
      </c>
    </row>
    <row r="145" spans="2:40" x14ac:dyDescent="0.25">
      <c r="B145" s="6">
        <v>10</v>
      </c>
      <c r="C145" s="6">
        <v>0</v>
      </c>
      <c r="D145" s="10">
        <v>90</v>
      </c>
      <c r="E145" s="10">
        <v>0</v>
      </c>
      <c r="F145" s="6">
        <v>50</v>
      </c>
      <c r="G145" s="6">
        <v>0</v>
      </c>
      <c r="H145" s="6">
        <v>0</v>
      </c>
      <c r="I145" s="6">
        <v>10</v>
      </c>
      <c r="J145" s="6">
        <v>70</v>
      </c>
      <c r="K145" s="6">
        <v>10</v>
      </c>
      <c r="L145" s="10">
        <v>10</v>
      </c>
      <c r="M145" s="6">
        <v>0</v>
      </c>
      <c r="N145" s="10">
        <v>0</v>
      </c>
      <c r="O145" s="6">
        <v>20</v>
      </c>
      <c r="P145" s="10">
        <v>0</v>
      </c>
      <c r="Q145" s="10">
        <v>5</v>
      </c>
      <c r="R145" s="10">
        <v>20</v>
      </c>
      <c r="S145" s="10">
        <v>10</v>
      </c>
      <c r="AK145" s="14">
        <f t="shared" si="14"/>
        <v>16.944444444444443</v>
      </c>
      <c r="AL145">
        <f t="shared" si="15"/>
        <v>26.185923974133221</v>
      </c>
      <c r="AM145">
        <f t="shared" si="17"/>
        <v>6.3510194382202974</v>
      </c>
      <c r="AN145">
        <f t="shared" si="16"/>
        <v>18</v>
      </c>
    </row>
    <row r="146" spans="2:40" x14ac:dyDescent="0.25">
      <c r="B146" s="6">
        <v>0</v>
      </c>
      <c r="C146" s="6">
        <v>0</v>
      </c>
      <c r="D146" s="10">
        <v>90</v>
      </c>
      <c r="E146" s="10">
        <v>0</v>
      </c>
      <c r="F146" s="6">
        <v>50</v>
      </c>
      <c r="G146" s="6">
        <v>0</v>
      </c>
      <c r="H146" s="6">
        <v>0</v>
      </c>
      <c r="I146" s="6">
        <v>10</v>
      </c>
      <c r="J146" s="6">
        <v>70</v>
      </c>
      <c r="K146" s="6">
        <v>10</v>
      </c>
      <c r="L146" s="10">
        <v>10</v>
      </c>
      <c r="M146" s="6">
        <v>0</v>
      </c>
      <c r="N146" s="10">
        <v>0</v>
      </c>
      <c r="O146" s="6">
        <v>10</v>
      </c>
      <c r="P146" s="10">
        <v>0</v>
      </c>
      <c r="Q146" s="10">
        <v>5</v>
      </c>
      <c r="R146" s="10">
        <v>25</v>
      </c>
      <c r="S146" s="10">
        <v>10</v>
      </c>
      <c r="AK146" s="14">
        <f t="shared" si="14"/>
        <v>16.111111111111111</v>
      </c>
      <c r="AL146">
        <f t="shared" si="15"/>
        <v>26.54383475307765</v>
      </c>
      <c r="AM146">
        <f t="shared" si="17"/>
        <v>6.4378255526988246</v>
      </c>
      <c r="AN146">
        <f t="shared" si="16"/>
        <v>18</v>
      </c>
    </row>
    <row r="147" spans="2:40" x14ac:dyDescent="0.25">
      <c r="B147" s="6">
        <v>0</v>
      </c>
      <c r="C147" s="6">
        <v>0</v>
      </c>
      <c r="D147" s="10">
        <v>90</v>
      </c>
      <c r="E147" s="10">
        <v>0</v>
      </c>
      <c r="F147" s="6">
        <v>60</v>
      </c>
      <c r="G147" s="6">
        <v>0</v>
      </c>
      <c r="H147" s="6">
        <v>0</v>
      </c>
      <c r="I147" s="6">
        <v>10</v>
      </c>
      <c r="J147" s="6">
        <v>70</v>
      </c>
      <c r="K147" s="6">
        <v>10</v>
      </c>
      <c r="L147" s="10">
        <v>0</v>
      </c>
      <c r="M147" s="6">
        <v>0</v>
      </c>
      <c r="N147" s="10">
        <v>0</v>
      </c>
      <c r="O147" s="6">
        <v>10</v>
      </c>
      <c r="P147" s="10">
        <v>0</v>
      </c>
      <c r="Q147" s="10">
        <v>0</v>
      </c>
      <c r="R147" s="10">
        <v>20</v>
      </c>
      <c r="S147" s="10">
        <v>0</v>
      </c>
      <c r="AK147" s="14">
        <f t="shared" si="14"/>
        <v>15</v>
      </c>
      <c r="AL147">
        <f t="shared" si="15"/>
        <v>27.917947000198318</v>
      </c>
      <c r="AM147">
        <f t="shared" si="17"/>
        <v>6.7710967254243162</v>
      </c>
      <c r="AN147">
        <f t="shared" si="16"/>
        <v>18</v>
      </c>
    </row>
    <row r="148" spans="2:40" x14ac:dyDescent="0.25">
      <c r="AK148" s="14"/>
    </row>
    <row r="149" spans="2:40" x14ac:dyDescent="0.25">
      <c r="AK149" s="14"/>
    </row>
    <row r="150" spans="2:40" x14ac:dyDescent="0.25">
      <c r="AK150" s="14"/>
    </row>
    <row r="151" spans="2:40" x14ac:dyDescent="0.25">
      <c r="B151" s="13" t="s">
        <v>108</v>
      </c>
      <c r="AK151" s="14"/>
    </row>
    <row r="152" spans="2:40" x14ac:dyDescent="0.25">
      <c r="B152" s="13" t="s">
        <v>43</v>
      </c>
      <c r="C152" s="13" t="s">
        <v>44</v>
      </c>
      <c r="D152" s="13" t="s">
        <v>55</v>
      </c>
      <c r="E152" s="13" t="s">
        <v>57</v>
      </c>
      <c r="F152" s="13" t="s">
        <v>60</v>
      </c>
      <c r="G152" s="13" t="s">
        <v>71</v>
      </c>
      <c r="H152" s="13" t="s">
        <v>86</v>
      </c>
      <c r="I152" s="13" t="s">
        <v>95</v>
      </c>
      <c r="J152" s="13" t="s">
        <v>101</v>
      </c>
      <c r="K152" s="13" t="s">
        <v>103</v>
      </c>
      <c r="L152" s="13" t="s">
        <v>114</v>
      </c>
      <c r="M152" s="13" t="s">
        <v>134</v>
      </c>
      <c r="AK152" s="15" t="s">
        <v>75</v>
      </c>
      <c r="AL152" s="13" t="s">
        <v>76</v>
      </c>
      <c r="AM152" s="13" t="s">
        <v>77</v>
      </c>
      <c r="AN152" s="13" t="s">
        <v>78</v>
      </c>
    </row>
    <row r="153" spans="2:40" x14ac:dyDescent="0.25">
      <c r="B153" s="6">
        <v>50</v>
      </c>
      <c r="C153" s="10">
        <v>50</v>
      </c>
      <c r="D153" s="10">
        <v>20</v>
      </c>
      <c r="E153" s="10">
        <v>40</v>
      </c>
      <c r="F153" s="6">
        <v>30</v>
      </c>
      <c r="G153" s="10">
        <v>40</v>
      </c>
      <c r="H153" s="6">
        <v>80</v>
      </c>
      <c r="I153" s="6">
        <v>50</v>
      </c>
      <c r="J153" s="10">
        <v>50</v>
      </c>
      <c r="K153" s="6">
        <v>90</v>
      </c>
      <c r="L153" s="6">
        <v>80</v>
      </c>
      <c r="M153" s="10">
        <v>50</v>
      </c>
      <c r="AK153" s="14">
        <f>AVERAGE(B153:V153)</f>
        <v>52.5</v>
      </c>
      <c r="AL153">
        <f>STDEV(B153:V153)</f>
        <v>20.943647333651406</v>
      </c>
      <c r="AM153">
        <f t="shared" si="17"/>
        <v>6.3147472679317289</v>
      </c>
      <c r="AN153">
        <f>COUNT(B153:V153)</f>
        <v>12</v>
      </c>
    </row>
    <row r="154" spans="2:40" x14ac:dyDescent="0.25">
      <c r="B154" s="6">
        <v>40</v>
      </c>
      <c r="C154" s="10">
        <v>0</v>
      </c>
      <c r="D154" s="10">
        <v>10</v>
      </c>
      <c r="E154" s="10">
        <v>60</v>
      </c>
      <c r="F154" s="6">
        <v>50</v>
      </c>
      <c r="G154" s="10">
        <v>50</v>
      </c>
      <c r="H154" s="6">
        <v>70</v>
      </c>
      <c r="I154" s="6">
        <v>40</v>
      </c>
      <c r="J154" s="10">
        <v>40</v>
      </c>
      <c r="K154" s="6">
        <v>50</v>
      </c>
      <c r="L154" s="6">
        <v>50</v>
      </c>
      <c r="M154" s="10">
        <v>30</v>
      </c>
      <c r="AK154" s="14">
        <f t="shared" si="14"/>
        <v>40.833333333333336</v>
      </c>
      <c r="AL154">
        <f t="shared" si="15"/>
        <v>19.752253419585202</v>
      </c>
      <c r="AM154">
        <f t="shared" si="17"/>
        <v>5.9555284869798637</v>
      </c>
      <c r="AN154">
        <f t="shared" si="16"/>
        <v>12</v>
      </c>
    </row>
    <row r="155" spans="2:40" x14ac:dyDescent="0.25">
      <c r="B155" s="6">
        <v>30</v>
      </c>
      <c r="C155" s="10">
        <v>20</v>
      </c>
      <c r="D155" s="10">
        <v>0</v>
      </c>
      <c r="E155" s="10">
        <v>20</v>
      </c>
      <c r="F155" s="6">
        <v>20</v>
      </c>
      <c r="G155" s="10">
        <v>0</v>
      </c>
      <c r="H155" s="6">
        <v>60</v>
      </c>
      <c r="I155" s="6">
        <v>30</v>
      </c>
      <c r="J155" s="10">
        <v>20</v>
      </c>
      <c r="K155" s="6">
        <v>30</v>
      </c>
      <c r="L155" s="6">
        <v>0</v>
      </c>
      <c r="M155" s="10">
        <v>0</v>
      </c>
      <c r="AK155" s="14">
        <f t="shared" si="14"/>
        <v>19.166666666666668</v>
      </c>
      <c r="AL155">
        <f t="shared" si="15"/>
        <v>17.816403745544228</v>
      </c>
      <c r="AM155">
        <f t="shared" si="17"/>
        <v>5.3718478488593444</v>
      </c>
      <c r="AN155">
        <f t="shared" si="16"/>
        <v>12</v>
      </c>
    </row>
    <row r="156" spans="2:40" x14ac:dyDescent="0.25">
      <c r="B156" s="6"/>
      <c r="C156" s="10"/>
      <c r="D156" s="10"/>
      <c r="E156" s="10"/>
      <c r="F156" s="6"/>
      <c r="G156" s="10"/>
      <c r="H156" s="6"/>
      <c r="I156" s="6"/>
      <c r="J156" s="10"/>
      <c r="K156" s="6"/>
      <c r="L156" s="6"/>
      <c r="M156" s="10"/>
      <c r="AK156" s="14"/>
    </row>
    <row r="157" spans="2:40" x14ac:dyDescent="0.25">
      <c r="B157" s="6">
        <v>40</v>
      </c>
      <c r="C157" s="10">
        <v>0</v>
      </c>
      <c r="D157" s="10">
        <v>10</v>
      </c>
      <c r="E157" s="10">
        <v>50</v>
      </c>
      <c r="F157" s="6">
        <v>0</v>
      </c>
      <c r="G157" s="10">
        <v>50</v>
      </c>
      <c r="H157" s="6">
        <v>40</v>
      </c>
      <c r="I157" s="6">
        <v>30</v>
      </c>
      <c r="J157" s="10">
        <v>20</v>
      </c>
      <c r="K157" s="6">
        <v>70</v>
      </c>
      <c r="L157" s="6">
        <v>50</v>
      </c>
      <c r="M157" s="10">
        <v>50</v>
      </c>
      <c r="AK157" s="14">
        <f t="shared" ref="AK157:AK195" si="18">AVERAGE(B157:W157)</f>
        <v>34.166666666666664</v>
      </c>
      <c r="AL157">
        <f t="shared" ref="AL157:AL195" si="19">STDEV(B157:W157)</f>
        <v>22.343733444579584</v>
      </c>
      <c r="AM157">
        <f t="shared" si="17"/>
        <v>6.7368891137623361</v>
      </c>
      <c r="AN157">
        <f t="shared" ref="AN157:AN195" si="20">COUNT(B157:W157)</f>
        <v>12</v>
      </c>
    </row>
    <row r="158" spans="2:40" x14ac:dyDescent="0.25">
      <c r="B158" s="6">
        <v>30</v>
      </c>
      <c r="C158" s="10">
        <v>50</v>
      </c>
      <c r="D158" s="10">
        <v>0</v>
      </c>
      <c r="E158" s="10">
        <v>40</v>
      </c>
      <c r="F158" s="6">
        <v>10</v>
      </c>
      <c r="G158" s="10">
        <v>50</v>
      </c>
      <c r="H158" s="6">
        <v>30</v>
      </c>
      <c r="I158" s="6">
        <v>20</v>
      </c>
      <c r="J158" s="10">
        <v>20</v>
      </c>
      <c r="K158" s="6">
        <v>20</v>
      </c>
      <c r="L158" s="6">
        <v>50</v>
      </c>
      <c r="M158" s="10">
        <v>40</v>
      </c>
      <c r="AK158" s="14">
        <f t="shared" si="18"/>
        <v>30</v>
      </c>
      <c r="AL158">
        <f t="shared" si="19"/>
        <v>16.514456476895411</v>
      </c>
      <c r="AM158">
        <f t="shared" si="17"/>
        <v>4.9792959773196923</v>
      </c>
      <c r="AN158">
        <f t="shared" si="20"/>
        <v>12</v>
      </c>
    </row>
    <row r="159" spans="2:40" x14ac:dyDescent="0.25">
      <c r="B159" s="6">
        <v>30</v>
      </c>
      <c r="C159" s="10">
        <v>50</v>
      </c>
      <c r="D159" s="10">
        <v>0</v>
      </c>
      <c r="E159" s="10">
        <v>40</v>
      </c>
      <c r="F159" s="6">
        <v>0</v>
      </c>
      <c r="G159" s="10">
        <v>50</v>
      </c>
      <c r="H159" s="6">
        <v>30</v>
      </c>
      <c r="I159" s="6">
        <v>20</v>
      </c>
      <c r="J159" s="10">
        <v>20</v>
      </c>
      <c r="K159" s="6">
        <v>30</v>
      </c>
      <c r="L159" s="6">
        <v>0</v>
      </c>
      <c r="M159" s="10">
        <v>20</v>
      </c>
      <c r="AK159" s="14">
        <f t="shared" si="18"/>
        <v>24.166666666666668</v>
      </c>
      <c r="AL159">
        <f t="shared" si="19"/>
        <v>17.816403745544228</v>
      </c>
      <c r="AM159">
        <f t="shared" si="17"/>
        <v>5.3718478488593444</v>
      </c>
      <c r="AN159">
        <f t="shared" si="20"/>
        <v>12</v>
      </c>
    </row>
    <row r="160" spans="2:40" x14ac:dyDescent="0.25">
      <c r="B160" s="6">
        <v>30</v>
      </c>
      <c r="C160" s="10">
        <v>50</v>
      </c>
      <c r="D160" s="10">
        <v>0</v>
      </c>
      <c r="E160" s="10">
        <v>30</v>
      </c>
      <c r="F160" s="6">
        <v>0</v>
      </c>
      <c r="G160" s="10">
        <v>50</v>
      </c>
      <c r="H160" s="6">
        <v>20</v>
      </c>
      <c r="I160" s="6">
        <v>20</v>
      </c>
      <c r="J160" s="10">
        <v>10</v>
      </c>
      <c r="K160" s="6">
        <v>30</v>
      </c>
      <c r="L160" s="6">
        <v>0</v>
      </c>
      <c r="M160" s="10">
        <v>0</v>
      </c>
      <c r="AK160" s="14">
        <f t="shared" si="18"/>
        <v>20</v>
      </c>
      <c r="AL160">
        <f t="shared" si="19"/>
        <v>18.586407545691703</v>
      </c>
      <c r="AM160">
        <f t="shared" si="17"/>
        <v>5.6040127299717968</v>
      </c>
      <c r="AN160">
        <f t="shared" si="20"/>
        <v>12</v>
      </c>
    </row>
    <row r="161" spans="2:40" x14ac:dyDescent="0.25">
      <c r="B161" s="6">
        <v>30</v>
      </c>
      <c r="C161" s="10">
        <v>30</v>
      </c>
      <c r="D161" s="10">
        <v>0</v>
      </c>
      <c r="E161" s="10">
        <v>30</v>
      </c>
      <c r="F161" s="6">
        <v>0</v>
      </c>
      <c r="G161" s="10">
        <v>50</v>
      </c>
      <c r="H161" s="6">
        <v>10</v>
      </c>
      <c r="I161" s="6">
        <v>10</v>
      </c>
      <c r="J161" s="10">
        <v>10</v>
      </c>
      <c r="K161" s="6">
        <v>20</v>
      </c>
      <c r="L161" s="6">
        <v>0</v>
      </c>
      <c r="M161" s="10">
        <v>0</v>
      </c>
      <c r="AK161" s="14">
        <f t="shared" si="18"/>
        <v>15.833333333333334</v>
      </c>
      <c r="AL161">
        <f t="shared" si="19"/>
        <v>16.213537179739276</v>
      </c>
      <c r="AM161">
        <f t="shared" si="17"/>
        <v>4.8885653954247505</v>
      </c>
      <c r="AN161">
        <f t="shared" si="20"/>
        <v>12</v>
      </c>
    </row>
    <row r="162" spans="2:40" x14ac:dyDescent="0.25">
      <c r="B162" s="6">
        <v>30</v>
      </c>
      <c r="C162" s="10">
        <v>30</v>
      </c>
      <c r="D162" s="10">
        <v>0</v>
      </c>
      <c r="E162" s="10">
        <v>20</v>
      </c>
      <c r="F162" s="6">
        <v>10</v>
      </c>
      <c r="G162" s="10">
        <v>0</v>
      </c>
      <c r="H162" s="6">
        <v>10</v>
      </c>
      <c r="I162" s="6">
        <v>40</v>
      </c>
      <c r="J162" s="10">
        <v>0</v>
      </c>
      <c r="K162" s="6">
        <v>10</v>
      </c>
      <c r="L162" s="6">
        <v>0</v>
      </c>
      <c r="M162" s="10">
        <v>0</v>
      </c>
      <c r="AK162" s="14">
        <f t="shared" si="18"/>
        <v>12.5</v>
      </c>
      <c r="AL162">
        <f t="shared" si="19"/>
        <v>14.222261679238196</v>
      </c>
      <c r="AM162">
        <f t="shared" si="17"/>
        <v>4.2881732418439107</v>
      </c>
      <c r="AN162">
        <f t="shared" si="20"/>
        <v>12</v>
      </c>
    </row>
    <row r="163" spans="2:40" x14ac:dyDescent="0.25">
      <c r="B163" s="6">
        <v>20</v>
      </c>
      <c r="C163" s="10">
        <v>20</v>
      </c>
      <c r="D163" s="10">
        <v>0</v>
      </c>
      <c r="E163" s="10">
        <v>20</v>
      </c>
      <c r="F163" s="6">
        <v>0</v>
      </c>
      <c r="G163" s="10">
        <v>0</v>
      </c>
      <c r="H163" s="6">
        <v>20</v>
      </c>
      <c r="I163" s="6">
        <v>20</v>
      </c>
      <c r="J163" s="10">
        <v>0</v>
      </c>
      <c r="K163" s="6">
        <v>10</v>
      </c>
      <c r="L163" s="6">
        <v>0</v>
      </c>
      <c r="M163" s="10">
        <v>0</v>
      </c>
      <c r="AK163" s="14">
        <f t="shared" si="18"/>
        <v>9.1666666666666661</v>
      </c>
      <c r="AL163">
        <f t="shared" si="19"/>
        <v>9.962049198956219</v>
      </c>
      <c r="AM163">
        <f t="shared" si="17"/>
        <v>3.0036708487271229</v>
      </c>
      <c r="AN163">
        <f t="shared" si="20"/>
        <v>12</v>
      </c>
    </row>
    <row r="164" spans="2:40" x14ac:dyDescent="0.25">
      <c r="B164" s="6"/>
      <c r="C164" s="10"/>
      <c r="D164" s="10"/>
      <c r="E164" s="10"/>
      <c r="F164" s="6"/>
      <c r="G164" s="10"/>
      <c r="H164" s="6"/>
      <c r="I164" s="6"/>
      <c r="J164" s="10"/>
      <c r="K164" s="6"/>
      <c r="L164" s="6"/>
      <c r="M164" s="10"/>
      <c r="AK164" s="14"/>
    </row>
    <row r="165" spans="2:40" x14ac:dyDescent="0.25">
      <c r="B165" s="6">
        <v>50</v>
      </c>
      <c r="C165" s="10">
        <v>50</v>
      </c>
      <c r="D165" s="10">
        <v>80</v>
      </c>
      <c r="E165" s="10">
        <v>50</v>
      </c>
      <c r="F165" s="6">
        <v>20</v>
      </c>
      <c r="G165" s="10">
        <v>50</v>
      </c>
      <c r="H165" s="6">
        <v>20</v>
      </c>
      <c r="I165" s="6">
        <v>0</v>
      </c>
      <c r="J165" s="10">
        <v>20</v>
      </c>
      <c r="K165" s="6">
        <v>20</v>
      </c>
      <c r="L165" s="6">
        <v>0</v>
      </c>
      <c r="M165" s="10">
        <v>50</v>
      </c>
      <c r="AK165" s="14">
        <f t="shared" si="18"/>
        <v>34.166666666666664</v>
      </c>
      <c r="AL165">
        <f t="shared" si="19"/>
        <v>24.293034292807373</v>
      </c>
      <c r="AM165">
        <f t="shared" si="17"/>
        <v>7.3246254334980723</v>
      </c>
      <c r="AN165">
        <f t="shared" si="20"/>
        <v>12</v>
      </c>
    </row>
    <row r="166" spans="2:40" x14ac:dyDescent="0.25">
      <c r="B166" s="6">
        <v>40</v>
      </c>
      <c r="C166" s="10">
        <v>30</v>
      </c>
      <c r="D166" s="10">
        <v>10</v>
      </c>
      <c r="E166" s="10">
        <v>50</v>
      </c>
      <c r="F166" s="6">
        <v>50</v>
      </c>
      <c r="G166" s="10">
        <v>50</v>
      </c>
      <c r="H166" s="6">
        <v>50</v>
      </c>
      <c r="I166" s="6">
        <v>10</v>
      </c>
      <c r="J166" s="10">
        <v>10</v>
      </c>
      <c r="K166" s="6">
        <v>20</v>
      </c>
      <c r="L166" s="6">
        <v>0</v>
      </c>
      <c r="M166" s="10">
        <v>30</v>
      </c>
      <c r="AK166" s="14">
        <f t="shared" si="18"/>
        <v>29.166666666666668</v>
      </c>
      <c r="AL166">
        <f t="shared" si="19"/>
        <v>18.809249819912509</v>
      </c>
      <c r="AM166">
        <f t="shared" si="17"/>
        <v>5.6712022037008785</v>
      </c>
      <c r="AN166">
        <f t="shared" si="20"/>
        <v>12</v>
      </c>
    </row>
    <row r="167" spans="2:40" x14ac:dyDescent="0.25">
      <c r="B167" s="6">
        <v>30</v>
      </c>
      <c r="C167" s="10">
        <v>30</v>
      </c>
      <c r="D167" s="10">
        <v>10</v>
      </c>
      <c r="E167" s="10">
        <v>40</v>
      </c>
      <c r="F167" s="6">
        <v>50</v>
      </c>
      <c r="G167" s="10">
        <v>30</v>
      </c>
      <c r="H167" s="6">
        <v>50</v>
      </c>
      <c r="I167" s="6">
        <v>10</v>
      </c>
      <c r="J167" s="10">
        <v>5</v>
      </c>
      <c r="K167" s="6">
        <v>10</v>
      </c>
      <c r="L167" s="6">
        <v>0</v>
      </c>
      <c r="M167" s="10">
        <v>0</v>
      </c>
      <c r="AK167" s="14">
        <f t="shared" si="18"/>
        <v>22.083333333333332</v>
      </c>
      <c r="AL167">
        <f t="shared" si="19"/>
        <v>18.52005465009281</v>
      </c>
      <c r="AM167">
        <f t="shared" si="17"/>
        <v>5.5840065792031464</v>
      </c>
      <c r="AN167">
        <f t="shared" si="20"/>
        <v>12</v>
      </c>
    </row>
    <row r="168" spans="2:40" x14ac:dyDescent="0.25">
      <c r="B168" s="6">
        <v>30</v>
      </c>
      <c r="C168" s="10">
        <v>20</v>
      </c>
      <c r="D168" s="10">
        <v>0</v>
      </c>
      <c r="E168" s="10">
        <v>20</v>
      </c>
      <c r="F168" s="6">
        <v>30</v>
      </c>
      <c r="G168" s="10">
        <v>20</v>
      </c>
      <c r="H168" s="6">
        <v>60</v>
      </c>
      <c r="I168" s="6">
        <v>10</v>
      </c>
      <c r="J168" s="10">
        <v>5</v>
      </c>
      <c r="K168" s="6">
        <v>10</v>
      </c>
      <c r="L168" s="6">
        <v>0</v>
      </c>
      <c r="M168" s="10">
        <v>0</v>
      </c>
      <c r="AK168" s="14">
        <f t="shared" si="18"/>
        <v>17.083333333333332</v>
      </c>
      <c r="AL168">
        <f t="shared" si="19"/>
        <v>17.380544678845176</v>
      </c>
      <c r="AM168">
        <f t="shared" si="17"/>
        <v>5.2404313956125037</v>
      </c>
      <c r="AN168">
        <f t="shared" si="20"/>
        <v>12</v>
      </c>
    </row>
    <row r="169" spans="2:40" x14ac:dyDescent="0.25">
      <c r="B169" s="6">
        <v>0</v>
      </c>
      <c r="C169" s="10">
        <v>10</v>
      </c>
      <c r="D169" s="10">
        <v>0</v>
      </c>
      <c r="E169" s="10">
        <v>10</v>
      </c>
      <c r="F169" s="6">
        <v>40</v>
      </c>
      <c r="G169" s="10">
        <v>10</v>
      </c>
      <c r="H169" s="6">
        <v>40</v>
      </c>
      <c r="I169" s="6">
        <v>10</v>
      </c>
      <c r="J169" s="10">
        <v>5</v>
      </c>
      <c r="K169" s="6">
        <v>0</v>
      </c>
      <c r="L169" s="6">
        <v>0</v>
      </c>
      <c r="M169" s="10">
        <v>0</v>
      </c>
      <c r="AK169" s="14">
        <f t="shared" si="18"/>
        <v>10.416666666666666</v>
      </c>
      <c r="AL169">
        <f t="shared" si="19"/>
        <v>14.531835480222121</v>
      </c>
      <c r="AM169">
        <f t="shared" si="17"/>
        <v>4.3815132548246227</v>
      </c>
      <c r="AN169">
        <f t="shared" si="20"/>
        <v>12</v>
      </c>
    </row>
    <row r="170" spans="2:40" x14ac:dyDescent="0.25">
      <c r="B170" s="6">
        <v>0</v>
      </c>
      <c r="C170" s="10">
        <v>0</v>
      </c>
      <c r="D170" s="10">
        <v>0</v>
      </c>
      <c r="E170" s="10">
        <v>0</v>
      </c>
      <c r="F170" s="6">
        <v>50</v>
      </c>
      <c r="G170" s="10">
        <v>0</v>
      </c>
      <c r="H170" s="6">
        <v>30</v>
      </c>
      <c r="I170" s="6">
        <v>10</v>
      </c>
      <c r="J170" s="10">
        <v>5</v>
      </c>
      <c r="K170" s="6">
        <v>0</v>
      </c>
      <c r="L170" s="6">
        <v>0</v>
      </c>
      <c r="M170" s="10">
        <v>0</v>
      </c>
      <c r="AK170" s="14">
        <f t="shared" si="18"/>
        <v>7.916666666666667</v>
      </c>
      <c r="AL170">
        <f t="shared" si="19"/>
        <v>15.877132402714707</v>
      </c>
      <c r="AM170">
        <f t="shared" si="17"/>
        <v>4.7871355387816905</v>
      </c>
      <c r="AN170">
        <f t="shared" si="20"/>
        <v>12</v>
      </c>
    </row>
    <row r="171" spans="2:40" x14ac:dyDescent="0.25">
      <c r="B171" s="6">
        <v>0</v>
      </c>
      <c r="C171" s="10">
        <v>0</v>
      </c>
      <c r="D171" s="10">
        <v>0</v>
      </c>
      <c r="E171" s="10">
        <v>0</v>
      </c>
      <c r="F171" s="6">
        <v>30</v>
      </c>
      <c r="G171" s="10">
        <v>0</v>
      </c>
      <c r="H171" s="6">
        <v>30</v>
      </c>
      <c r="I171" s="6">
        <v>10</v>
      </c>
      <c r="J171" s="10">
        <v>5</v>
      </c>
      <c r="K171" s="6">
        <v>0</v>
      </c>
      <c r="L171" s="6">
        <v>0</v>
      </c>
      <c r="M171" s="10">
        <v>0</v>
      </c>
      <c r="AK171" s="14">
        <f t="shared" si="18"/>
        <v>6.25</v>
      </c>
      <c r="AL171">
        <f t="shared" si="19"/>
        <v>11.505927326224672</v>
      </c>
      <c r="AM171">
        <f t="shared" si="17"/>
        <v>3.4691676187440335</v>
      </c>
      <c r="AN171">
        <f t="shared" si="20"/>
        <v>12</v>
      </c>
    </row>
    <row r="172" spans="2:40" x14ac:dyDescent="0.25">
      <c r="AK172" s="14"/>
    </row>
    <row r="173" spans="2:40" x14ac:dyDescent="0.25">
      <c r="AK173" s="14"/>
    </row>
    <row r="174" spans="2:40" x14ac:dyDescent="0.25">
      <c r="AK174" s="14"/>
    </row>
    <row r="175" spans="2:40" x14ac:dyDescent="0.25">
      <c r="B175" s="13" t="s">
        <v>110</v>
      </c>
      <c r="AK175" s="14"/>
    </row>
    <row r="176" spans="2:40" x14ac:dyDescent="0.25">
      <c r="B176" s="13" t="s">
        <v>56</v>
      </c>
      <c r="C176" s="13" t="s">
        <v>62</v>
      </c>
      <c r="D176" s="13" t="s">
        <v>63</v>
      </c>
      <c r="E176" s="13" t="s">
        <v>69</v>
      </c>
      <c r="F176" s="13" t="s">
        <v>80</v>
      </c>
      <c r="G176" s="13" t="s">
        <v>92</v>
      </c>
      <c r="H176" s="13" t="s">
        <v>97</v>
      </c>
      <c r="I176" s="13" t="s">
        <v>111</v>
      </c>
      <c r="J176" s="13" t="s">
        <v>115</v>
      </c>
      <c r="K176" s="13" t="s">
        <v>118</v>
      </c>
      <c r="L176" s="13" t="s">
        <v>123</v>
      </c>
      <c r="M176" s="13" t="s">
        <v>124</v>
      </c>
      <c r="N176" s="13" t="s">
        <v>128</v>
      </c>
      <c r="O176" s="13" t="s">
        <v>131</v>
      </c>
      <c r="AK176" s="15" t="s">
        <v>75</v>
      </c>
      <c r="AL176" s="13" t="s">
        <v>76</v>
      </c>
      <c r="AM176" s="13" t="s">
        <v>77</v>
      </c>
      <c r="AN176" s="13" t="s">
        <v>78</v>
      </c>
    </row>
    <row r="177" spans="2:40" x14ac:dyDescent="0.25">
      <c r="B177" s="6">
        <v>80</v>
      </c>
      <c r="C177" s="6">
        <v>60</v>
      </c>
      <c r="D177" s="10">
        <v>50</v>
      </c>
      <c r="E177" s="10">
        <v>20</v>
      </c>
      <c r="F177" s="10">
        <v>50</v>
      </c>
      <c r="G177" s="10">
        <v>50</v>
      </c>
      <c r="H177" s="10">
        <v>80</v>
      </c>
      <c r="I177" s="6">
        <v>75</v>
      </c>
      <c r="J177" s="6">
        <v>100</v>
      </c>
      <c r="K177" s="10">
        <v>90</v>
      </c>
      <c r="L177" s="6">
        <v>50</v>
      </c>
      <c r="M177" s="10">
        <v>35</v>
      </c>
      <c r="N177" s="6">
        <v>50</v>
      </c>
      <c r="O177" s="6">
        <v>50</v>
      </c>
      <c r="AK177" s="14">
        <f>AVERAGE(B177:U177)</f>
        <v>60</v>
      </c>
      <c r="AL177">
        <f>STDEV(B177:U177)</f>
        <v>22.101165997782527</v>
      </c>
      <c r="AM177">
        <f t="shared" si="17"/>
        <v>6.1297605578881651</v>
      </c>
      <c r="AN177">
        <f>COUNT(B177:U177)</f>
        <v>14</v>
      </c>
    </row>
    <row r="178" spans="2:40" x14ac:dyDescent="0.25">
      <c r="B178" s="6">
        <v>80</v>
      </c>
      <c r="C178" s="6">
        <v>30</v>
      </c>
      <c r="D178" s="10">
        <v>20</v>
      </c>
      <c r="E178" s="10">
        <v>0</v>
      </c>
      <c r="F178" s="10">
        <v>75</v>
      </c>
      <c r="G178" s="10">
        <v>67</v>
      </c>
      <c r="H178" s="10">
        <v>30</v>
      </c>
      <c r="I178" s="6">
        <v>50</v>
      </c>
      <c r="J178" s="6">
        <v>50</v>
      </c>
      <c r="K178" s="10">
        <v>100</v>
      </c>
      <c r="L178" s="6">
        <v>70</v>
      </c>
      <c r="M178" s="10">
        <v>60</v>
      </c>
      <c r="N178" s="6">
        <v>20</v>
      </c>
      <c r="O178" s="6">
        <v>20</v>
      </c>
      <c r="AK178" s="14">
        <f t="shared" si="18"/>
        <v>48</v>
      </c>
      <c r="AL178">
        <f t="shared" si="19"/>
        <v>28.766968236824358</v>
      </c>
      <c r="AM178">
        <f t="shared" si="17"/>
        <v>7.9785214628857029</v>
      </c>
      <c r="AN178">
        <f t="shared" si="20"/>
        <v>14</v>
      </c>
    </row>
    <row r="179" spans="2:40" x14ac:dyDescent="0.25">
      <c r="B179" s="6">
        <v>60</v>
      </c>
      <c r="C179" s="6">
        <v>20</v>
      </c>
      <c r="D179" s="10">
        <v>10</v>
      </c>
      <c r="E179" s="10">
        <v>0</v>
      </c>
      <c r="F179" s="10">
        <v>40</v>
      </c>
      <c r="G179" s="10">
        <v>70</v>
      </c>
      <c r="H179" s="10">
        <v>0</v>
      </c>
      <c r="I179" s="6">
        <v>50</v>
      </c>
      <c r="J179" s="6">
        <v>0</v>
      </c>
      <c r="K179" s="10">
        <v>100</v>
      </c>
      <c r="L179" s="6">
        <v>40</v>
      </c>
      <c r="M179" s="10">
        <v>50</v>
      </c>
      <c r="N179" s="6">
        <v>10</v>
      </c>
      <c r="O179" s="6">
        <v>0</v>
      </c>
      <c r="AK179" s="14">
        <f t="shared" si="18"/>
        <v>32.142857142857146</v>
      </c>
      <c r="AL179">
        <f t="shared" si="19"/>
        <v>31.4223270519966</v>
      </c>
      <c r="AM179">
        <f t="shared" si="17"/>
        <v>8.7149854907979201</v>
      </c>
      <c r="AN179">
        <f t="shared" si="20"/>
        <v>14</v>
      </c>
    </row>
    <row r="180" spans="2:40" x14ac:dyDescent="0.25">
      <c r="B180" s="6"/>
      <c r="C180" s="6"/>
      <c r="D180" s="10"/>
      <c r="E180" s="10"/>
      <c r="F180" s="10"/>
      <c r="G180" s="10"/>
      <c r="H180" s="10"/>
      <c r="I180" s="6"/>
      <c r="J180" s="6"/>
      <c r="K180" s="10"/>
      <c r="L180" s="6"/>
      <c r="M180" s="10"/>
      <c r="N180" s="6"/>
      <c r="O180" s="6"/>
      <c r="AK180" s="14"/>
    </row>
    <row r="181" spans="2:40" x14ac:dyDescent="0.25">
      <c r="B181" s="6">
        <v>50</v>
      </c>
      <c r="C181" s="6">
        <v>70</v>
      </c>
      <c r="D181" s="10">
        <v>10</v>
      </c>
      <c r="E181" s="10">
        <v>50</v>
      </c>
      <c r="F181" s="10">
        <v>40</v>
      </c>
      <c r="G181" s="10">
        <v>40</v>
      </c>
      <c r="H181" s="10">
        <v>60</v>
      </c>
      <c r="I181" s="6">
        <v>50</v>
      </c>
      <c r="J181" s="6">
        <v>30</v>
      </c>
      <c r="K181" s="10">
        <v>100</v>
      </c>
      <c r="L181" s="6">
        <v>45</v>
      </c>
      <c r="M181" s="10">
        <v>50</v>
      </c>
      <c r="N181" s="6">
        <v>50</v>
      </c>
      <c r="O181" s="6">
        <v>20</v>
      </c>
      <c r="AK181" s="14">
        <f t="shared" si="18"/>
        <v>47.5</v>
      </c>
      <c r="AL181">
        <f t="shared" si="19"/>
        <v>21.550477417520867</v>
      </c>
      <c r="AM181">
        <f t="shared" si="17"/>
        <v>5.9770270261230971</v>
      </c>
      <c r="AN181">
        <f t="shared" si="20"/>
        <v>14</v>
      </c>
    </row>
    <row r="182" spans="2:40" x14ac:dyDescent="0.25">
      <c r="B182" s="6">
        <v>50</v>
      </c>
      <c r="C182" s="6">
        <v>20</v>
      </c>
      <c r="D182" s="10">
        <v>10</v>
      </c>
      <c r="E182" s="10">
        <v>40</v>
      </c>
      <c r="F182" s="10">
        <v>35</v>
      </c>
      <c r="G182" s="10">
        <v>40</v>
      </c>
      <c r="H182" s="10">
        <v>10</v>
      </c>
      <c r="I182" s="6">
        <v>50</v>
      </c>
      <c r="J182" s="6">
        <v>50</v>
      </c>
      <c r="K182" s="10">
        <v>100</v>
      </c>
      <c r="L182" s="6">
        <v>40</v>
      </c>
      <c r="M182" s="10">
        <v>30</v>
      </c>
      <c r="N182" s="6">
        <v>30</v>
      </c>
      <c r="O182" s="6">
        <v>5</v>
      </c>
      <c r="AK182" s="14">
        <f t="shared" si="18"/>
        <v>36.428571428571431</v>
      </c>
      <c r="AL182">
        <f t="shared" si="19"/>
        <v>23.812454032143918</v>
      </c>
      <c r="AM182">
        <f t="shared" si="17"/>
        <v>6.6043864621172403</v>
      </c>
      <c r="AN182">
        <f t="shared" si="20"/>
        <v>14</v>
      </c>
    </row>
    <row r="183" spans="2:40" x14ac:dyDescent="0.25">
      <c r="B183" s="6">
        <v>50</v>
      </c>
      <c r="C183" s="6">
        <v>40</v>
      </c>
      <c r="D183" s="10">
        <v>10</v>
      </c>
      <c r="E183" s="10">
        <v>0</v>
      </c>
      <c r="F183" s="10">
        <v>30</v>
      </c>
      <c r="G183" s="10">
        <v>40</v>
      </c>
      <c r="H183" s="10">
        <v>0</v>
      </c>
      <c r="I183" s="6">
        <v>50</v>
      </c>
      <c r="J183" s="6">
        <v>50</v>
      </c>
      <c r="K183" s="10">
        <v>100</v>
      </c>
      <c r="L183" s="6">
        <v>30</v>
      </c>
      <c r="M183" s="10">
        <v>20</v>
      </c>
      <c r="N183" s="6">
        <v>10</v>
      </c>
      <c r="O183" s="6">
        <v>0</v>
      </c>
      <c r="AK183" s="14">
        <f t="shared" si="18"/>
        <v>30.714285714285715</v>
      </c>
      <c r="AL183">
        <f t="shared" si="19"/>
        <v>27.586029271879834</v>
      </c>
      <c r="AM183">
        <f t="shared" si="17"/>
        <v>7.6509879250933297</v>
      </c>
      <c r="AN183">
        <f t="shared" si="20"/>
        <v>14</v>
      </c>
    </row>
    <row r="184" spans="2:40" x14ac:dyDescent="0.25">
      <c r="B184" s="6">
        <v>50</v>
      </c>
      <c r="C184" s="6">
        <v>30</v>
      </c>
      <c r="D184" s="10">
        <v>0</v>
      </c>
      <c r="E184" s="10">
        <v>0</v>
      </c>
      <c r="F184" s="10">
        <v>30</v>
      </c>
      <c r="G184" s="10">
        <v>30</v>
      </c>
      <c r="H184" s="10">
        <v>0</v>
      </c>
      <c r="I184" s="6">
        <v>50</v>
      </c>
      <c r="J184" s="6">
        <v>0</v>
      </c>
      <c r="K184" s="10">
        <v>70</v>
      </c>
      <c r="L184" s="6">
        <v>20</v>
      </c>
      <c r="M184" s="10">
        <v>10</v>
      </c>
      <c r="N184" s="6">
        <v>0</v>
      </c>
      <c r="O184" s="6">
        <v>0</v>
      </c>
      <c r="AK184" s="14">
        <f t="shared" si="18"/>
        <v>20.714285714285715</v>
      </c>
      <c r="AL184">
        <f t="shared" si="19"/>
        <v>23.35817620458403</v>
      </c>
      <c r="AM184">
        <f t="shared" si="17"/>
        <v>6.4783924620731197</v>
      </c>
      <c r="AN184">
        <f t="shared" si="20"/>
        <v>14</v>
      </c>
    </row>
    <row r="185" spans="2:40" x14ac:dyDescent="0.25">
      <c r="B185" s="6">
        <v>30</v>
      </c>
      <c r="C185" s="6">
        <v>20</v>
      </c>
      <c r="D185" s="10">
        <v>0</v>
      </c>
      <c r="E185" s="10">
        <v>0</v>
      </c>
      <c r="F185" s="10">
        <v>20</v>
      </c>
      <c r="G185" s="10">
        <v>30</v>
      </c>
      <c r="H185" s="10">
        <v>0</v>
      </c>
      <c r="I185" s="6">
        <v>50</v>
      </c>
      <c r="J185" s="6">
        <v>0</v>
      </c>
      <c r="K185" s="10">
        <v>30</v>
      </c>
      <c r="L185" s="6">
        <v>0</v>
      </c>
      <c r="M185" s="10">
        <v>0</v>
      </c>
      <c r="N185" s="6">
        <v>0</v>
      </c>
      <c r="O185" s="6">
        <v>0</v>
      </c>
      <c r="AK185" s="14">
        <f t="shared" si="18"/>
        <v>12.857142857142858</v>
      </c>
      <c r="AL185">
        <f t="shared" si="19"/>
        <v>16.837947722821909</v>
      </c>
      <c r="AM185">
        <f t="shared" si="17"/>
        <v>4.6700064529397318</v>
      </c>
      <c r="AN185">
        <f t="shared" si="20"/>
        <v>14</v>
      </c>
    </row>
    <row r="186" spans="2:40" x14ac:dyDescent="0.25">
      <c r="B186" s="6">
        <v>20</v>
      </c>
      <c r="C186" s="6">
        <v>10</v>
      </c>
      <c r="D186" s="10">
        <v>0</v>
      </c>
      <c r="E186" s="10">
        <v>0</v>
      </c>
      <c r="F186" s="10">
        <v>25</v>
      </c>
      <c r="G186" s="10">
        <v>20</v>
      </c>
      <c r="H186" s="10">
        <v>0</v>
      </c>
      <c r="I186" s="6">
        <v>50</v>
      </c>
      <c r="J186" s="6">
        <v>0</v>
      </c>
      <c r="K186" s="10">
        <v>0</v>
      </c>
      <c r="L186" s="6">
        <v>0</v>
      </c>
      <c r="M186" s="10">
        <v>0</v>
      </c>
      <c r="N186" s="6">
        <v>0</v>
      </c>
      <c r="O186" s="6">
        <v>0</v>
      </c>
      <c r="AK186" s="14">
        <f t="shared" si="18"/>
        <v>8.9285714285714288</v>
      </c>
      <c r="AL186">
        <f t="shared" si="19"/>
        <v>14.958734447263119</v>
      </c>
      <c r="AM186">
        <f t="shared" si="17"/>
        <v>4.1488064665889732</v>
      </c>
      <c r="AN186">
        <f t="shared" si="20"/>
        <v>14</v>
      </c>
    </row>
    <row r="187" spans="2:40" x14ac:dyDescent="0.25">
      <c r="B187" s="6">
        <v>20</v>
      </c>
      <c r="C187" s="6">
        <v>0</v>
      </c>
      <c r="D187" s="10">
        <v>0</v>
      </c>
      <c r="E187" s="10">
        <v>0</v>
      </c>
      <c r="F187" s="10">
        <v>25</v>
      </c>
      <c r="G187" s="10">
        <v>20</v>
      </c>
      <c r="H187" s="10">
        <v>0</v>
      </c>
      <c r="I187" s="6">
        <v>50</v>
      </c>
      <c r="J187" s="6">
        <v>0</v>
      </c>
      <c r="K187" s="10">
        <v>0</v>
      </c>
      <c r="L187" s="6">
        <v>0</v>
      </c>
      <c r="M187" s="10">
        <v>0</v>
      </c>
      <c r="N187" s="6">
        <v>0</v>
      </c>
      <c r="O187" s="6">
        <v>0</v>
      </c>
      <c r="AK187" s="14">
        <f t="shared" si="18"/>
        <v>8.2142857142857135</v>
      </c>
      <c r="AL187">
        <f t="shared" si="19"/>
        <v>15.141276094115772</v>
      </c>
      <c r="AM187">
        <f t="shared" si="17"/>
        <v>4.1994344102531951</v>
      </c>
      <c r="AN187">
        <f t="shared" si="20"/>
        <v>14</v>
      </c>
    </row>
    <row r="188" spans="2:40" x14ac:dyDescent="0.25">
      <c r="B188" s="6"/>
      <c r="C188" s="6"/>
      <c r="D188" s="10"/>
      <c r="E188" s="10"/>
      <c r="F188" s="10"/>
      <c r="G188" s="10"/>
      <c r="H188" s="10"/>
      <c r="I188" s="6"/>
      <c r="J188" s="6"/>
      <c r="K188" s="10"/>
      <c r="L188" s="6"/>
      <c r="M188" s="10"/>
      <c r="N188" s="6"/>
      <c r="O188" s="6"/>
      <c r="AK188" s="14"/>
    </row>
    <row r="189" spans="2:40" x14ac:dyDescent="0.25">
      <c r="B189" s="6">
        <v>50</v>
      </c>
      <c r="C189" s="6">
        <v>80</v>
      </c>
      <c r="D189" s="10">
        <v>50</v>
      </c>
      <c r="E189" s="10">
        <v>20</v>
      </c>
      <c r="F189" s="10">
        <v>20</v>
      </c>
      <c r="G189" s="10">
        <v>0</v>
      </c>
      <c r="H189" s="10">
        <v>50</v>
      </c>
      <c r="I189" s="6">
        <v>50</v>
      </c>
      <c r="J189" s="6">
        <v>50</v>
      </c>
      <c r="K189" s="10">
        <v>40</v>
      </c>
      <c r="L189" s="6">
        <v>70</v>
      </c>
      <c r="M189" s="10">
        <v>30</v>
      </c>
      <c r="N189" s="6">
        <v>0</v>
      </c>
      <c r="O189" s="6">
        <v>20</v>
      </c>
      <c r="AK189" s="14">
        <f t="shared" si="18"/>
        <v>37.857142857142854</v>
      </c>
      <c r="AL189">
        <f t="shared" si="19"/>
        <v>23.91606200815724</v>
      </c>
      <c r="AM189">
        <f t="shared" si="17"/>
        <v>6.6331221444297848</v>
      </c>
      <c r="AN189">
        <f t="shared" si="20"/>
        <v>14</v>
      </c>
    </row>
    <row r="190" spans="2:40" x14ac:dyDescent="0.25">
      <c r="B190" s="6">
        <v>30</v>
      </c>
      <c r="C190" s="6">
        <v>50</v>
      </c>
      <c r="D190" s="10">
        <v>20</v>
      </c>
      <c r="E190" s="10">
        <v>0</v>
      </c>
      <c r="F190" s="10">
        <v>20</v>
      </c>
      <c r="G190" s="10">
        <v>100</v>
      </c>
      <c r="H190" s="10">
        <v>60</v>
      </c>
      <c r="I190" s="6">
        <v>50</v>
      </c>
      <c r="J190" s="6">
        <v>50</v>
      </c>
      <c r="K190" s="10">
        <v>50</v>
      </c>
      <c r="L190" s="6">
        <v>60</v>
      </c>
      <c r="M190" s="10">
        <v>20</v>
      </c>
      <c r="N190" s="6">
        <v>0</v>
      </c>
      <c r="O190" s="6">
        <v>0</v>
      </c>
      <c r="AK190" s="14">
        <f t="shared" si="18"/>
        <v>36.428571428571431</v>
      </c>
      <c r="AL190">
        <f t="shared" si="19"/>
        <v>28.718030481306947</v>
      </c>
      <c r="AM190">
        <f t="shared" si="17"/>
        <v>7.9649485715915374</v>
      </c>
      <c r="AN190">
        <f t="shared" si="20"/>
        <v>14</v>
      </c>
    </row>
    <row r="191" spans="2:40" x14ac:dyDescent="0.25">
      <c r="B191" s="6">
        <v>0</v>
      </c>
      <c r="C191" s="6">
        <v>60</v>
      </c>
      <c r="D191" s="10">
        <v>10</v>
      </c>
      <c r="E191" s="10">
        <v>0</v>
      </c>
      <c r="F191" s="10">
        <v>20</v>
      </c>
      <c r="G191" s="10">
        <v>100</v>
      </c>
      <c r="H191" s="10">
        <v>60</v>
      </c>
      <c r="I191" s="6">
        <v>50</v>
      </c>
      <c r="J191" s="6">
        <v>60</v>
      </c>
      <c r="K191" s="10">
        <v>60</v>
      </c>
      <c r="L191" s="6">
        <v>40</v>
      </c>
      <c r="M191" s="10">
        <v>0</v>
      </c>
      <c r="N191" s="6">
        <v>0</v>
      </c>
      <c r="O191" s="6">
        <v>0</v>
      </c>
      <c r="AK191" s="14">
        <f t="shared" si="18"/>
        <v>32.857142857142854</v>
      </c>
      <c r="AL191">
        <f t="shared" si="19"/>
        <v>32.682286764115332</v>
      </c>
      <c r="AM191">
        <f t="shared" si="17"/>
        <v>9.0644354405719927</v>
      </c>
      <c r="AN191">
        <f t="shared" si="20"/>
        <v>14</v>
      </c>
    </row>
    <row r="192" spans="2:40" x14ac:dyDescent="0.25">
      <c r="B192" s="6">
        <v>0</v>
      </c>
      <c r="C192" s="6">
        <v>30</v>
      </c>
      <c r="D192" s="10">
        <v>10</v>
      </c>
      <c r="E192" s="10">
        <v>0</v>
      </c>
      <c r="F192" s="10">
        <v>20</v>
      </c>
      <c r="G192" s="10">
        <v>0</v>
      </c>
      <c r="H192" s="10">
        <v>20</v>
      </c>
      <c r="I192" s="6">
        <v>50</v>
      </c>
      <c r="J192" s="6">
        <v>50</v>
      </c>
      <c r="K192" s="10">
        <v>50</v>
      </c>
      <c r="L192" s="6">
        <v>20</v>
      </c>
      <c r="M192" s="10">
        <v>0</v>
      </c>
      <c r="N192" s="6">
        <v>0</v>
      </c>
      <c r="O192" s="6">
        <v>0</v>
      </c>
      <c r="AK192" s="14">
        <f t="shared" si="18"/>
        <v>17.857142857142858</v>
      </c>
      <c r="AL192">
        <f t="shared" si="19"/>
        <v>20.06856379383569</v>
      </c>
      <c r="AM192">
        <f t="shared" si="17"/>
        <v>5.5660181371995927</v>
      </c>
      <c r="AN192">
        <f t="shared" si="20"/>
        <v>14</v>
      </c>
    </row>
    <row r="193" spans="2:40" x14ac:dyDescent="0.25">
      <c r="B193" s="6">
        <v>0</v>
      </c>
      <c r="C193" s="6">
        <v>20</v>
      </c>
      <c r="D193" s="10">
        <v>0</v>
      </c>
      <c r="E193" s="10">
        <v>0</v>
      </c>
      <c r="F193" s="10">
        <v>20</v>
      </c>
      <c r="G193" s="10">
        <v>100</v>
      </c>
      <c r="H193" s="10">
        <v>0</v>
      </c>
      <c r="I193" s="6">
        <v>25</v>
      </c>
      <c r="J193" s="6">
        <v>60</v>
      </c>
      <c r="K193" s="10">
        <v>50</v>
      </c>
      <c r="L193" s="6">
        <v>0</v>
      </c>
      <c r="M193" s="10">
        <v>0</v>
      </c>
      <c r="N193" s="6">
        <v>0</v>
      </c>
      <c r="O193" s="6">
        <v>0</v>
      </c>
      <c r="AK193" s="14">
        <f t="shared" si="18"/>
        <v>19.642857142857142</v>
      </c>
      <c r="AL193">
        <f t="shared" si="19"/>
        <v>30.537762607220344</v>
      </c>
      <c r="AM193">
        <f t="shared" si="17"/>
        <v>8.4696514552522952</v>
      </c>
      <c r="AN193">
        <f t="shared" si="20"/>
        <v>14</v>
      </c>
    </row>
    <row r="194" spans="2:40" x14ac:dyDescent="0.25">
      <c r="B194" s="6">
        <v>0</v>
      </c>
      <c r="C194" s="6">
        <v>0</v>
      </c>
      <c r="D194" s="10">
        <v>0</v>
      </c>
      <c r="E194" s="10">
        <v>0</v>
      </c>
      <c r="F194" s="10">
        <v>20</v>
      </c>
      <c r="G194" s="10">
        <v>100</v>
      </c>
      <c r="H194" s="10">
        <v>0</v>
      </c>
      <c r="I194" s="6">
        <v>20</v>
      </c>
      <c r="J194" s="6">
        <v>70</v>
      </c>
      <c r="K194" s="10">
        <v>20</v>
      </c>
      <c r="L194" s="6">
        <v>10</v>
      </c>
      <c r="M194" s="10">
        <v>0</v>
      </c>
      <c r="N194" s="6">
        <v>0</v>
      </c>
      <c r="O194" s="6">
        <v>0</v>
      </c>
      <c r="AK194" s="14">
        <f t="shared" si="18"/>
        <v>17.142857142857142</v>
      </c>
      <c r="AL194">
        <f t="shared" si="19"/>
        <v>30.490495726870851</v>
      </c>
      <c r="AM194">
        <f t="shared" si="17"/>
        <v>8.4565419813498863</v>
      </c>
      <c r="AN194">
        <f t="shared" si="20"/>
        <v>14</v>
      </c>
    </row>
    <row r="195" spans="2:40" x14ac:dyDescent="0.25">
      <c r="B195" s="6">
        <v>0</v>
      </c>
      <c r="C195" s="6">
        <v>0</v>
      </c>
      <c r="D195" s="10">
        <v>0</v>
      </c>
      <c r="E195" s="10">
        <v>0</v>
      </c>
      <c r="F195" s="10">
        <v>15</v>
      </c>
      <c r="G195" s="10">
        <v>0</v>
      </c>
      <c r="H195" s="10">
        <v>0</v>
      </c>
      <c r="I195" s="6">
        <v>20</v>
      </c>
      <c r="J195" s="6">
        <v>50</v>
      </c>
      <c r="K195" s="10">
        <v>0</v>
      </c>
      <c r="L195" s="6">
        <v>0</v>
      </c>
      <c r="M195" s="10">
        <v>0</v>
      </c>
      <c r="N195" s="6">
        <v>0</v>
      </c>
      <c r="O195" s="6">
        <v>0</v>
      </c>
      <c r="AK195" s="14">
        <f t="shared" si="18"/>
        <v>6.0714285714285712</v>
      </c>
      <c r="AL195">
        <f t="shared" si="19"/>
        <v>14.166397325601636</v>
      </c>
      <c r="AM195">
        <f t="shared" si="17"/>
        <v>3.9290516881578945</v>
      </c>
      <c r="AN195">
        <f t="shared" si="20"/>
        <v>14</v>
      </c>
    </row>
    <row r="196" spans="2:40" x14ac:dyDescent="0.25">
      <c r="AK196" s="1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4"/>
  <sheetViews>
    <sheetView topLeftCell="A142" zoomScale="70" zoomScaleNormal="70" workbookViewId="0">
      <selection activeCell="P175" sqref="P175:AF175"/>
    </sheetView>
  </sheetViews>
  <sheetFormatPr defaultRowHeight="15" x14ac:dyDescent="0.25"/>
  <sheetData>
    <row r="1" spans="1:40" x14ac:dyDescent="0.25">
      <c r="A1" s="13" t="s">
        <v>83</v>
      </c>
      <c r="AK1" s="14"/>
    </row>
    <row r="2" spans="1:40" x14ac:dyDescent="0.25">
      <c r="A2" s="13"/>
      <c r="B2" s="13" t="s">
        <v>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5" t="s">
        <v>75</v>
      </c>
      <c r="AL2" s="13" t="s">
        <v>76</v>
      </c>
      <c r="AM2" s="13" t="s">
        <v>77</v>
      </c>
      <c r="AN2" s="13" t="s">
        <v>78</v>
      </c>
    </row>
    <row r="3" spans="1:40" x14ac:dyDescent="0.25">
      <c r="A3" s="13"/>
      <c r="B3" s="13" t="s">
        <v>41</v>
      </c>
      <c r="C3" s="13" t="s">
        <v>42</v>
      </c>
      <c r="D3" s="13" t="s">
        <v>54</v>
      </c>
      <c r="E3" s="13" t="s">
        <v>58</v>
      </c>
      <c r="F3" s="13" t="s">
        <v>59</v>
      </c>
      <c r="G3" s="13" t="s">
        <v>61</v>
      </c>
      <c r="H3" s="13" t="s">
        <v>64</v>
      </c>
      <c r="I3" s="13" t="s">
        <v>65</v>
      </c>
      <c r="J3" s="13" t="s">
        <v>66</v>
      </c>
      <c r="K3" s="13" t="s">
        <v>67</v>
      </c>
      <c r="L3" s="13" t="s">
        <v>68</v>
      </c>
      <c r="M3" s="13" t="s">
        <v>70</v>
      </c>
      <c r="N3" s="13" t="s">
        <v>72</v>
      </c>
      <c r="O3" s="13" t="s">
        <v>82</v>
      </c>
      <c r="P3" s="13" t="s">
        <v>81</v>
      </c>
      <c r="Q3" s="13" t="s">
        <v>84</v>
      </c>
      <c r="R3" s="13" t="s">
        <v>85</v>
      </c>
      <c r="S3" s="13" t="s">
        <v>87</v>
      </c>
      <c r="T3" s="13" t="s">
        <v>94</v>
      </c>
      <c r="U3" s="13" t="s">
        <v>93</v>
      </c>
      <c r="V3" s="13" t="s">
        <v>96</v>
      </c>
      <c r="W3" s="13" t="s">
        <v>98</v>
      </c>
      <c r="X3" s="13" t="s">
        <v>99</v>
      </c>
      <c r="Y3" s="13" t="s">
        <v>100</v>
      </c>
      <c r="Z3" s="13" t="s">
        <v>102</v>
      </c>
      <c r="AA3" s="13" t="s">
        <v>112</v>
      </c>
      <c r="AB3" s="13" t="s">
        <v>116</v>
      </c>
      <c r="AC3" s="13" t="s">
        <v>117</v>
      </c>
      <c r="AD3" s="13" t="s">
        <v>121</v>
      </c>
      <c r="AE3" s="13" t="s">
        <v>122</v>
      </c>
      <c r="AF3" s="13" t="s">
        <v>126</v>
      </c>
      <c r="AG3" s="13" t="s">
        <v>127</v>
      </c>
      <c r="AH3" s="13" t="s">
        <v>133</v>
      </c>
      <c r="AI3" s="13" t="s">
        <v>132</v>
      </c>
      <c r="AJ3" s="13"/>
      <c r="AK3" s="15"/>
      <c r="AL3" s="13"/>
      <c r="AM3" s="13"/>
      <c r="AN3" s="13"/>
    </row>
    <row r="4" spans="1:40" x14ac:dyDescent="0.25">
      <c r="B4" s="10">
        <v>1</v>
      </c>
      <c r="C4" s="10">
        <v>2</v>
      </c>
      <c r="D4" s="6">
        <v>4</v>
      </c>
      <c r="E4" s="6">
        <v>2</v>
      </c>
      <c r="F4" s="10">
        <v>1</v>
      </c>
      <c r="G4" s="10">
        <v>2</v>
      </c>
      <c r="H4" s="6">
        <v>2</v>
      </c>
      <c r="I4" s="10">
        <v>7</v>
      </c>
      <c r="J4" s="6">
        <v>2</v>
      </c>
      <c r="K4" s="10">
        <v>1</v>
      </c>
      <c r="L4" s="6">
        <v>3</v>
      </c>
      <c r="M4" s="6">
        <v>5</v>
      </c>
      <c r="N4" s="6">
        <v>6</v>
      </c>
      <c r="O4" s="6">
        <v>4</v>
      </c>
      <c r="P4" s="10">
        <v>2</v>
      </c>
      <c r="Q4" s="6">
        <v>2</v>
      </c>
      <c r="R4" s="10">
        <v>1</v>
      </c>
      <c r="S4" s="6">
        <v>2</v>
      </c>
      <c r="T4" s="10">
        <v>1</v>
      </c>
      <c r="U4" s="10">
        <v>1</v>
      </c>
      <c r="V4" s="6">
        <v>4</v>
      </c>
      <c r="W4" s="10">
        <v>1</v>
      </c>
      <c r="X4" s="6">
        <v>3</v>
      </c>
      <c r="Y4" s="10">
        <v>1</v>
      </c>
      <c r="Z4" s="6">
        <v>3</v>
      </c>
      <c r="AA4" s="10">
        <v>1</v>
      </c>
      <c r="AB4" s="6">
        <v>2</v>
      </c>
      <c r="AC4" s="10">
        <v>2</v>
      </c>
      <c r="AD4" s="10">
        <v>1</v>
      </c>
      <c r="AE4" s="6">
        <v>2</v>
      </c>
      <c r="AF4" s="10">
        <v>2</v>
      </c>
      <c r="AG4" s="10">
        <v>1</v>
      </c>
      <c r="AH4" s="10">
        <v>2</v>
      </c>
      <c r="AI4" s="6">
        <v>1</v>
      </c>
      <c r="AK4">
        <f>AVERAGE(B4:AI4)</f>
        <v>2.2647058823529411</v>
      </c>
      <c r="AL4">
        <f>STDEV(B4:AI4)</f>
        <v>1.5037090210424189</v>
      </c>
      <c r="AM4">
        <f>AL4/SQRT(AN4-1)</f>
        <v>0.26176214162250139</v>
      </c>
      <c r="AN4">
        <f>COUNT(B4:AJ4)</f>
        <v>34</v>
      </c>
    </row>
    <row r="5" spans="1:40" x14ac:dyDescent="0.25">
      <c r="B5" s="10">
        <v>1</v>
      </c>
      <c r="C5" s="10">
        <v>2</v>
      </c>
      <c r="D5" s="6">
        <v>4</v>
      </c>
      <c r="E5" s="6">
        <v>3</v>
      </c>
      <c r="F5" s="10">
        <v>1</v>
      </c>
      <c r="G5" s="10">
        <v>3</v>
      </c>
      <c r="H5" s="6">
        <v>2</v>
      </c>
      <c r="I5" s="10">
        <v>3</v>
      </c>
      <c r="J5" s="6">
        <v>1</v>
      </c>
      <c r="K5" s="10">
        <v>1</v>
      </c>
      <c r="L5" s="6">
        <v>3</v>
      </c>
      <c r="M5" s="6">
        <v>5</v>
      </c>
      <c r="N5" s="6">
        <v>2</v>
      </c>
      <c r="O5" s="6">
        <v>3</v>
      </c>
      <c r="P5" s="10">
        <v>3</v>
      </c>
      <c r="Q5" s="6">
        <v>1</v>
      </c>
      <c r="R5" s="10">
        <v>1</v>
      </c>
      <c r="S5" s="6">
        <v>3</v>
      </c>
      <c r="T5" s="10">
        <v>1</v>
      </c>
      <c r="U5" s="10">
        <v>1</v>
      </c>
      <c r="V5" s="6">
        <v>2</v>
      </c>
      <c r="W5" s="10">
        <v>1</v>
      </c>
      <c r="X5" s="6">
        <v>3</v>
      </c>
      <c r="Y5" s="10">
        <v>1</v>
      </c>
      <c r="Z5" s="6">
        <v>3</v>
      </c>
      <c r="AA5" s="10">
        <v>2</v>
      </c>
      <c r="AB5" s="6">
        <v>3</v>
      </c>
      <c r="AC5" s="10">
        <v>2</v>
      </c>
      <c r="AD5" s="10">
        <v>1</v>
      </c>
      <c r="AE5" s="6">
        <v>1</v>
      </c>
      <c r="AF5" s="10">
        <v>2</v>
      </c>
      <c r="AG5" s="10">
        <v>2</v>
      </c>
      <c r="AH5" s="10">
        <v>4</v>
      </c>
      <c r="AI5" s="6">
        <v>2</v>
      </c>
      <c r="AK5">
        <f t="shared" ref="AK5:AK22" si="0">AVERAGE(B5:AI5)</f>
        <v>2.1470588235294117</v>
      </c>
      <c r="AL5">
        <f t="shared" ref="AL5:AL22" si="1">STDEV(B5:AI5)</f>
        <v>1.0768177849058227</v>
      </c>
      <c r="AM5">
        <f t="shared" ref="AM5:AM22" si="2">AL5/SQRT(AN5-1)</f>
        <v>0.18744991588781243</v>
      </c>
      <c r="AN5">
        <f t="shared" ref="AN5:AN22" si="3">COUNT(B5:AJ5)</f>
        <v>34</v>
      </c>
    </row>
    <row r="6" spans="1:40" x14ac:dyDescent="0.25">
      <c r="B6" s="10">
        <v>1</v>
      </c>
      <c r="C6" s="10">
        <v>1</v>
      </c>
      <c r="D6" s="6">
        <v>3</v>
      </c>
      <c r="E6" s="6">
        <v>3</v>
      </c>
      <c r="F6" s="10">
        <v>1</v>
      </c>
      <c r="G6" s="10">
        <v>2</v>
      </c>
      <c r="H6" s="6">
        <v>1</v>
      </c>
      <c r="I6" s="10">
        <v>1</v>
      </c>
      <c r="J6" s="6">
        <v>1</v>
      </c>
      <c r="K6" s="10">
        <v>1</v>
      </c>
      <c r="L6" s="6">
        <v>2</v>
      </c>
      <c r="M6" s="6">
        <v>4</v>
      </c>
      <c r="N6" s="6">
        <v>2</v>
      </c>
      <c r="O6" s="6">
        <v>4</v>
      </c>
      <c r="P6" s="10">
        <v>2</v>
      </c>
      <c r="Q6" s="6">
        <v>1</v>
      </c>
      <c r="R6" s="10">
        <v>2</v>
      </c>
      <c r="S6" s="6">
        <v>1</v>
      </c>
      <c r="T6" s="10">
        <v>1</v>
      </c>
      <c r="U6" s="10">
        <v>1</v>
      </c>
      <c r="V6" s="6">
        <v>1</v>
      </c>
      <c r="W6" s="10">
        <v>1</v>
      </c>
      <c r="X6" s="6">
        <v>2</v>
      </c>
      <c r="Y6" s="10">
        <v>1</v>
      </c>
      <c r="Z6" s="6">
        <v>4</v>
      </c>
      <c r="AA6" s="10">
        <v>1</v>
      </c>
      <c r="AB6" s="6">
        <v>1</v>
      </c>
      <c r="AC6" s="10">
        <v>1</v>
      </c>
      <c r="AD6" s="10">
        <v>1</v>
      </c>
      <c r="AE6" s="6">
        <v>4</v>
      </c>
      <c r="AF6" s="10">
        <v>2</v>
      </c>
      <c r="AG6" s="10">
        <v>1</v>
      </c>
      <c r="AH6" s="10">
        <v>3</v>
      </c>
      <c r="AI6" s="6">
        <v>1</v>
      </c>
      <c r="AK6">
        <f t="shared" si="0"/>
        <v>1.7352941176470589</v>
      </c>
      <c r="AL6">
        <f t="shared" si="1"/>
        <v>1.0533877104130265</v>
      </c>
      <c r="AM6">
        <f t="shared" si="2"/>
        <v>0.18337126344123908</v>
      </c>
      <c r="AN6">
        <f t="shared" si="3"/>
        <v>34</v>
      </c>
    </row>
    <row r="7" spans="1:40" x14ac:dyDescent="0.25">
      <c r="B7" s="10"/>
      <c r="C7" s="10"/>
      <c r="D7" s="6"/>
      <c r="E7" s="6"/>
      <c r="F7" s="10"/>
      <c r="G7" s="10"/>
      <c r="H7" s="6"/>
      <c r="I7" s="10"/>
      <c r="J7" s="6"/>
      <c r="K7" s="10"/>
      <c r="L7" s="6"/>
      <c r="M7" s="6"/>
      <c r="N7" s="6"/>
      <c r="O7" s="6"/>
      <c r="P7" s="10"/>
      <c r="Q7" s="6"/>
      <c r="R7" s="10"/>
      <c r="S7" s="6"/>
      <c r="T7" s="10"/>
      <c r="U7" s="10"/>
      <c r="V7" s="6"/>
      <c r="W7" s="10"/>
      <c r="X7" s="6"/>
      <c r="Y7" s="10"/>
      <c r="Z7" s="6"/>
      <c r="AA7" s="10"/>
      <c r="AB7" s="6"/>
      <c r="AC7" s="10"/>
      <c r="AD7" s="10"/>
      <c r="AE7" s="6"/>
      <c r="AF7" s="10"/>
      <c r="AG7" s="10"/>
      <c r="AH7" s="10"/>
      <c r="AI7" s="6"/>
    </row>
    <row r="8" spans="1:40" x14ac:dyDescent="0.25">
      <c r="B8" s="10">
        <v>1</v>
      </c>
      <c r="C8" s="10">
        <v>1</v>
      </c>
      <c r="D8" s="6">
        <v>4</v>
      </c>
      <c r="E8" s="6">
        <v>3</v>
      </c>
      <c r="F8" s="10">
        <v>1</v>
      </c>
      <c r="G8" s="10">
        <v>3</v>
      </c>
      <c r="H8" s="6">
        <v>1</v>
      </c>
      <c r="I8" s="10">
        <v>2</v>
      </c>
      <c r="J8" s="6">
        <v>1</v>
      </c>
      <c r="K8" s="10">
        <v>1</v>
      </c>
      <c r="L8" s="6">
        <v>2</v>
      </c>
      <c r="M8" s="6">
        <v>4</v>
      </c>
      <c r="N8" s="6">
        <v>2</v>
      </c>
      <c r="O8" s="6">
        <v>4</v>
      </c>
      <c r="P8" s="10">
        <v>1</v>
      </c>
      <c r="Q8" s="6">
        <v>3</v>
      </c>
      <c r="R8" s="10">
        <v>3</v>
      </c>
      <c r="S8" s="6">
        <v>2</v>
      </c>
      <c r="T8" s="10">
        <v>1</v>
      </c>
      <c r="U8" s="10">
        <v>1</v>
      </c>
      <c r="V8" s="6">
        <v>2</v>
      </c>
      <c r="W8" s="10">
        <v>1</v>
      </c>
      <c r="X8" s="6">
        <v>2</v>
      </c>
      <c r="Y8" s="10">
        <v>1</v>
      </c>
      <c r="Z8" s="6">
        <v>3</v>
      </c>
      <c r="AA8" s="10">
        <v>8</v>
      </c>
      <c r="AB8" s="6">
        <v>2</v>
      </c>
      <c r="AC8" s="10">
        <v>2</v>
      </c>
      <c r="AD8" s="10">
        <v>1</v>
      </c>
      <c r="AE8" s="6">
        <v>3</v>
      </c>
      <c r="AF8" s="10">
        <v>2</v>
      </c>
      <c r="AG8" s="10">
        <v>2</v>
      </c>
      <c r="AH8" s="10">
        <v>2</v>
      </c>
      <c r="AI8" s="6">
        <v>2</v>
      </c>
      <c r="AK8">
        <f t="shared" si="0"/>
        <v>2.1764705882352939</v>
      </c>
      <c r="AL8">
        <f t="shared" si="1"/>
        <v>1.4028237375032808</v>
      </c>
      <c r="AM8">
        <f t="shared" si="2"/>
        <v>0.24420026794358229</v>
      </c>
      <c r="AN8">
        <f t="shared" si="3"/>
        <v>34</v>
      </c>
    </row>
    <row r="9" spans="1:40" x14ac:dyDescent="0.25">
      <c r="B9" s="10">
        <v>1</v>
      </c>
      <c r="C9" s="10">
        <v>1</v>
      </c>
      <c r="D9" s="6">
        <v>4</v>
      </c>
      <c r="E9" s="6">
        <v>4</v>
      </c>
      <c r="F9" s="10">
        <v>1</v>
      </c>
      <c r="G9" s="10">
        <v>2</v>
      </c>
      <c r="H9" s="6">
        <v>2</v>
      </c>
      <c r="I9" s="10">
        <v>3</v>
      </c>
      <c r="J9" s="6">
        <v>1</v>
      </c>
      <c r="K9" s="10">
        <v>1</v>
      </c>
      <c r="L9" s="6">
        <v>3</v>
      </c>
      <c r="M9" s="6">
        <v>4</v>
      </c>
      <c r="N9" s="6">
        <v>2</v>
      </c>
      <c r="O9" s="6">
        <v>3</v>
      </c>
      <c r="P9" s="10">
        <v>1</v>
      </c>
      <c r="Q9" s="6">
        <v>3</v>
      </c>
      <c r="R9" s="10">
        <v>3</v>
      </c>
      <c r="S9" s="6">
        <v>2</v>
      </c>
      <c r="T9" s="10">
        <v>1</v>
      </c>
      <c r="U9" s="10">
        <v>1</v>
      </c>
      <c r="V9" s="6">
        <v>2</v>
      </c>
      <c r="W9" s="10">
        <v>1</v>
      </c>
      <c r="X9" s="6">
        <v>3</v>
      </c>
      <c r="Y9" s="10">
        <v>2</v>
      </c>
      <c r="Z9" s="6">
        <v>3</v>
      </c>
      <c r="AA9" s="10">
        <v>7</v>
      </c>
      <c r="AB9" s="6">
        <v>2</v>
      </c>
      <c r="AC9" s="10">
        <v>4</v>
      </c>
      <c r="AD9" s="10">
        <v>1</v>
      </c>
      <c r="AE9" s="6">
        <v>4</v>
      </c>
      <c r="AF9" s="10">
        <v>2</v>
      </c>
      <c r="AG9" s="10">
        <v>1</v>
      </c>
      <c r="AH9" s="10">
        <v>2</v>
      </c>
      <c r="AI9" s="6">
        <v>2</v>
      </c>
      <c r="AK9">
        <f t="shared" si="0"/>
        <v>2.3235294117647061</v>
      </c>
      <c r="AL9">
        <f t="shared" si="1"/>
        <v>1.3421057230471849</v>
      </c>
      <c r="AM9">
        <f t="shared" si="2"/>
        <v>0.23363061831278095</v>
      </c>
      <c r="AN9">
        <f t="shared" si="3"/>
        <v>34</v>
      </c>
    </row>
    <row r="10" spans="1:40" x14ac:dyDescent="0.25">
      <c r="B10" s="10">
        <v>1</v>
      </c>
      <c r="C10" s="10">
        <v>1</v>
      </c>
      <c r="D10" s="6">
        <v>4</v>
      </c>
      <c r="E10" s="6">
        <v>4</v>
      </c>
      <c r="F10" s="10">
        <v>1</v>
      </c>
      <c r="G10" s="10">
        <v>3</v>
      </c>
      <c r="H10" s="6">
        <v>2</v>
      </c>
      <c r="I10" s="10">
        <v>4</v>
      </c>
      <c r="J10" s="6">
        <v>1</v>
      </c>
      <c r="K10" s="10">
        <v>1</v>
      </c>
      <c r="L10" s="6">
        <v>3</v>
      </c>
      <c r="M10" s="6">
        <v>4</v>
      </c>
      <c r="N10" s="6">
        <v>2</v>
      </c>
      <c r="O10" s="6">
        <v>3</v>
      </c>
      <c r="P10" s="10">
        <v>1</v>
      </c>
      <c r="Q10" s="6">
        <v>2</v>
      </c>
      <c r="R10" s="10">
        <v>3</v>
      </c>
      <c r="S10" s="6">
        <v>2</v>
      </c>
      <c r="T10" s="10">
        <v>1</v>
      </c>
      <c r="U10" s="10">
        <v>1</v>
      </c>
      <c r="V10" s="6">
        <v>3</v>
      </c>
      <c r="W10" s="10">
        <v>1</v>
      </c>
      <c r="X10" s="6">
        <v>4</v>
      </c>
      <c r="Y10" s="10">
        <v>2</v>
      </c>
      <c r="Z10" s="6">
        <v>5</v>
      </c>
      <c r="AA10" s="10">
        <v>7</v>
      </c>
      <c r="AB10" s="6">
        <v>2</v>
      </c>
      <c r="AC10" s="10">
        <v>5</v>
      </c>
      <c r="AD10" s="10">
        <v>1</v>
      </c>
      <c r="AE10" s="6">
        <v>4</v>
      </c>
      <c r="AF10" s="10">
        <v>2</v>
      </c>
      <c r="AG10" s="10">
        <v>1</v>
      </c>
      <c r="AH10" s="10">
        <v>2</v>
      </c>
      <c r="AI10" s="6">
        <v>2</v>
      </c>
      <c r="AK10">
        <f t="shared" si="0"/>
        <v>2.5</v>
      </c>
      <c r="AL10">
        <f t="shared" si="1"/>
        <v>1.5025231304628084</v>
      </c>
      <c r="AM10">
        <f t="shared" si="2"/>
        <v>0.26155570457018285</v>
      </c>
      <c r="AN10">
        <f t="shared" si="3"/>
        <v>34</v>
      </c>
    </row>
    <row r="11" spans="1:40" x14ac:dyDescent="0.25">
      <c r="B11" s="10">
        <v>1</v>
      </c>
      <c r="C11" s="10">
        <v>1</v>
      </c>
      <c r="D11" s="6">
        <v>3</v>
      </c>
      <c r="E11" s="6">
        <v>4</v>
      </c>
      <c r="F11" s="10">
        <v>1</v>
      </c>
      <c r="G11" s="10">
        <v>2</v>
      </c>
      <c r="H11" s="6">
        <v>2</v>
      </c>
      <c r="I11" s="10">
        <v>4</v>
      </c>
      <c r="J11" s="6">
        <v>1</v>
      </c>
      <c r="K11" s="10">
        <v>1</v>
      </c>
      <c r="L11" s="6">
        <v>3</v>
      </c>
      <c r="M11" s="6">
        <v>5</v>
      </c>
      <c r="N11" s="6">
        <v>2</v>
      </c>
      <c r="O11" s="6">
        <v>3</v>
      </c>
      <c r="P11" s="10">
        <v>1</v>
      </c>
      <c r="Q11" s="6">
        <v>2</v>
      </c>
      <c r="R11" s="10">
        <v>2</v>
      </c>
      <c r="S11" s="6">
        <v>2</v>
      </c>
      <c r="T11" s="10">
        <v>1</v>
      </c>
      <c r="U11" s="10">
        <v>1</v>
      </c>
      <c r="V11" s="6">
        <v>2</v>
      </c>
      <c r="W11" s="10">
        <v>1</v>
      </c>
      <c r="X11" s="6">
        <v>5</v>
      </c>
      <c r="Y11" s="10">
        <v>3</v>
      </c>
      <c r="Z11" s="6">
        <v>5</v>
      </c>
      <c r="AA11" s="10">
        <v>7</v>
      </c>
      <c r="AB11" s="6">
        <v>2</v>
      </c>
      <c r="AC11" s="10">
        <v>5</v>
      </c>
      <c r="AD11" s="10">
        <v>1</v>
      </c>
      <c r="AE11" s="6">
        <v>4</v>
      </c>
      <c r="AF11" s="10">
        <v>2</v>
      </c>
      <c r="AG11" s="10">
        <v>2</v>
      </c>
      <c r="AH11" s="10">
        <v>2</v>
      </c>
      <c r="AI11" s="6">
        <v>2</v>
      </c>
      <c r="AK11">
        <f t="shared" si="0"/>
        <v>2.5</v>
      </c>
      <c r="AL11">
        <f t="shared" si="1"/>
        <v>1.5423319612806703</v>
      </c>
      <c r="AM11">
        <f t="shared" si="2"/>
        <v>0.26848553252529322</v>
      </c>
      <c r="AN11">
        <f t="shared" si="3"/>
        <v>34</v>
      </c>
    </row>
    <row r="12" spans="1:40" x14ac:dyDescent="0.25">
      <c r="B12" s="10">
        <v>1</v>
      </c>
      <c r="C12" s="10">
        <v>1</v>
      </c>
      <c r="D12" s="6">
        <v>4</v>
      </c>
      <c r="E12" s="6">
        <v>4</v>
      </c>
      <c r="F12" s="10">
        <v>1</v>
      </c>
      <c r="G12" s="10">
        <v>2</v>
      </c>
      <c r="H12" s="6">
        <v>2</v>
      </c>
      <c r="I12" s="10">
        <v>4</v>
      </c>
      <c r="J12" s="6">
        <v>1</v>
      </c>
      <c r="K12" s="10">
        <v>1</v>
      </c>
      <c r="L12" s="6">
        <v>3</v>
      </c>
      <c r="M12" s="6">
        <v>5</v>
      </c>
      <c r="N12" s="6">
        <v>3</v>
      </c>
      <c r="O12" s="6">
        <v>4</v>
      </c>
      <c r="P12" s="10">
        <v>1</v>
      </c>
      <c r="Q12" s="6">
        <v>1</v>
      </c>
      <c r="R12" s="10">
        <v>3</v>
      </c>
      <c r="S12" s="6">
        <v>2</v>
      </c>
      <c r="T12" s="10">
        <v>1</v>
      </c>
      <c r="U12" s="10">
        <v>1</v>
      </c>
      <c r="V12" s="6">
        <v>4</v>
      </c>
      <c r="W12" s="10">
        <v>1</v>
      </c>
      <c r="X12" s="6">
        <v>4</v>
      </c>
      <c r="Y12" s="10">
        <v>3</v>
      </c>
      <c r="Z12" s="6">
        <v>5</v>
      </c>
      <c r="AA12" s="10">
        <v>7</v>
      </c>
      <c r="AB12" s="6">
        <v>2</v>
      </c>
      <c r="AC12" s="10">
        <v>4</v>
      </c>
      <c r="AD12" s="10">
        <v>1</v>
      </c>
      <c r="AE12" s="6">
        <v>4</v>
      </c>
      <c r="AF12" s="10">
        <v>2</v>
      </c>
      <c r="AG12" s="10">
        <v>2</v>
      </c>
      <c r="AH12" s="10">
        <v>2</v>
      </c>
      <c r="AI12" s="6">
        <v>2</v>
      </c>
      <c r="AK12">
        <f t="shared" si="0"/>
        <v>2.5882352941176472</v>
      </c>
      <c r="AL12">
        <f t="shared" si="1"/>
        <v>1.539729355573098</v>
      </c>
      <c r="AM12">
        <f t="shared" si="2"/>
        <v>0.26803247702434208</v>
      </c>
      <c r="AN12">
        <f t="shared" si="3"/>
        <v>34</v>
      </c>
    </row>
    <row r="13" spans="1:40" x14ac:dyDescent="0.25">
      <c r="B13" s="10">
        <v>1</v>
      </c>
      <c r="C13" s="10">
        <v>1</v>
      </c>
      <c r="D13" s="6">
        <v>4</v>
      </c>
      <c r="E13" s="6">
        <v>4</v>
      </c>
      <c r="F13" s="10">
        <v>1</v>
      </c>
      <c r="G13" s="10">
        <v>3</v>
      </c>
      <c r="H13" s="6">
        <v>2</v>
      </c>
      <c r="I13" s="10">
        <v>4</v>
      </c>
      <c r="J13" s="6">
        <v>1</v>
      </c>
      <c r="K13" s="10">
        <v>1</v>
      </c>
      <c r="L13" s="6">
        <v>2</v>
      </c>
      <c r="M13" s="6">
        <v>5</v>
      </c>
      <c r="N13" s="6">
        <v>3</v>
      </c>
      <c r="O13" s="6">
        <v>4</v>
      </c>
      <c r="P13" s="10">
        <v>1</v>
      </c>
      <c r="Q13" s="6">
        <v>1</v>
      </c>
      <c r="R13" s="10">
        <v>3</v>
      </c>
      <c r="S13" s="6">
        <v>2</v>
      </c>
      <c r="T13" s="10">
        <v>1</v>
      </c>
      <c r="U13" s="10">
        <v>1</v>
      </c>
      <c r="V13" s="6">
        <v>3</v>
      </c>
      <c r="W13" s="10">
        <v>1</v>
      </c>
      <c r="X13" s="6">
        <v>5</v>
      </c>
      <c r="Y13" s="10">
        <v>3</v>
      </c>
      <c r="Z13" s="6">
        <v>5</v>
      </c>
      <c r="AA13" s="10">
        <v>2</v>
      </c>
      <c r="AB13" s="6">
        <v>2</v>
      </c>
      <c r="AC13" s="10">
        <v>4</v>
      </c>
      <c r="AD13" s="10">
        <v>1</v>
      </c>
      <c r="AE13" s="6">
        <v>3</v>
      </c>
      <c r="AF13" s="10">
        <v>2</v>
      </c>
      <c r="AG13" s="10">
        <v>2</v>
      </c>
      <c r="AH13" s="10">
        <v>4</v>
      </c>
      <c r="AI13" s="6">
        <v>2</v>
      </c>
      <c r="AK13">
        <f t="shared" si="0"/>
        <v>2.4705882352941178</v>
      </c>
      <c r="AL13">
        <f t="shared" si="1"/>
        <v>1.353677239129101</v>
      </c>
      <c r="AM13">
        <f t="shared" si="2"/>
        <v>0.23564496070817456</v>
      </c>
      <c r="AN13">
        <f t="shared" si="3"/>
        <v>34</v>
      </c>
    </row>
    <row r="14" spans="1:40" x14ac:dyDescent="0.25">
      <c r="B14" s="10">
        <v>1</v>
      </c>
      <c r="C14" s="10">
        <v>1</v>
      </c>
      <c r="D14" s="6">
        <v>4</v>
      </c>
      <c r="E14" s="6">
        <v>4</v>
      </c>
      <c r="F14" s="10">
        <v>1</v>
      </c>
      <c r="G14" s="10">
        <v>3</v>
      </c>
      <c r="H14" s="6">
        <v>2</v>
      </c>
      <c r="I14" s="10">
        <v>4</v>
      </c>
      <c r="J14" s="6">
        <v>1</v>
      </c>
      <c r="K14" s="10">
        <v>1</v>
      </c>
      <c r="L14" s="6">
        <v>2</v>
      </c>
      <c r="M14" s="6">
        <v>5</v>
      </c>
      <c r="N14" s="6">
        <v>3</v>
      </c>
      <c r="O14" s="6">
        <v>4</v>
      </c>
      <c r="P14" s="10">
        <v>1</v>
      </c>
      <c r="Q14" s="6">
        <v>2</v>
      </c>
      <c r="R14" s="10">
        <v>3</v>
      </c>
      <c r="S14" s="6">
        <v>2</v>
      </c>
      <c r="T14" s="10">
        <v>1</v>
      </c>
      <c r="U14" s="10">
        <v>1</v>
      </c>
      <c r="V14" s="6">
        <v>4</v>
      </c>
      <c r="W14" s="10">
        <v>1</v>
      </c>
      <c r="X14" s="6">
        <v>4</v>
      </c>
      <c r="Y14" s="10">
        <v>3</v>
      </c>
      <c r="Z14" s="6">
        <v>1</v>
      </c>
      <c r="AA14" s="10">
        <v>2</v>
      </c>
      <c r="AB14" s="6">
        <v>2</v>
      </c>
      <c r="AC14" s="10">
        <v>5</v>
      </c>
      <c r="AD14" s="10">
        <v>1</v>
      </c>
      <c r="AE14" s="6">
        <v>4</v>
      </c>
      <c r="AF14" s="10">
        <v>3</v>
      </c>
      <c r="AG14" s="10">
        <v>2</v>
      </c>
      <c r="AH14" s="10">
        <v>4</v>
      </c>
      <c r="AI14" s="6">
        <v>2</v>
      </c>
      <c r="AK14">
        <f t="shared" si="0"/>
        <v>2.4705882352941178</v>
      </c>
      <c r="AL14">
        <f t="shared" si="1"/>
        <v>1.3311033044546636</v>
      </c>
      <c r="AM14">
        <f t="shared" si="2"/>
        <v>0.23171534307435146</v>
      </c>
      <c r="AN14">
        <f t="shared" si="3"/>
        <v>34</v>
      </c>
    </row>
    <row r="15" spans="1:40" x14ac:dyDescent="0.25">
      <c r="B15" s="10"/>
      <c r="C15" s="10"/>
      <c r="D15" s="6"/>
      <c r="E15" s="6"/>
      <c r="F15" s="10"/>
      <c r="G15" s="10"/>
      <c r="H15" s="6"/>
      <c r="I15" s="10"/>
      <c r="J15" s="6"/>
      <c r="K15" s="10"/>
      <c r="L15" s="6"/>
      <c r="M15" s="6"/>
      <c r="N15" s="6"/>
      <c r="O15" s="6"/>
      <c r="P15" s="10"/>
      <c r="Q15" s="6"/>
      <c r="R15" s="10"/>
      <c r="S15" s="6"/>
      <c r="T15" s="10"/>
      <c r="U15" s="10"/>
      <c r="V15" s="6"/>
      <c r="W15" s="10"/>
      <c r="X15" s="6"/>
      <c r="Y15" s="10"/>
      <c r="Z15" s="6"/>
      <c r="AA15" s="10"/>
      <c r="AB15" s="6"/>
      <c r="AC15" s="10"/>
      <c r="AD15" s="10"/>
      <c r="AE15" s="6"/>
      <c r="AF15" s="10"/>
      <c r="AG15" s="10"/>
      <c r="AH15" s="10"/>
      <c r="AI15" s="6"/>
    </row>
    <row r="16" spans="1:40" x14ac:dyDescent="0.25">
      <c r="B16" s="10">
        <v>1</v>
      </c>
      <c r="C16" s="10">
        <v>2</v>
      </c>
      <c r="D16" s="6">
        <v>4</v>
      </c>
      <c r="E16" s="6">
        <v>4</v>
      </c>
      <c r="F16" s="10">
        <v>1</v>
      </c>
      <c r="G16" s="10">
        <v>4</v>
      </c>
      <c r="H16" s="6">
        <v>3</v>
      </c>
      <c r="I16" s="10">
        <v>4</v>
      </c>
      <c r="J16" s="6">
        <v>1</v>
      </c>
      <c r="K16" s="10">
        <v>1</v>
      </c>
      <c r="L16" s="6">
        <v>3</v>
      </c>
      <c r="M16" s="6">
        <v>5</v>
      </c>
      <c r="N16" s="6">
        <v>2</v>
      </c>
      <c r="O16" s="6">
        <v>4</v>
      </c>
      <c r="P16" s="10">
        <v>2</v>
      </c>
      <c r="Q16" s="6">
        <v>2</v>
      </c>
      <c r="R16" s="10">
        <v>2</v>
      </c>
      <c r="S16" s="6">
        <v>2</v>
      </c>
      <c r="T16" s="10">
        <v>1</v>
      </c>
      <c r="U16" s="10">
        <v>1</v>
      </c>
      <c r="V16" s="6">
        <v>1</v>
      </c>
      <c r="W16" s="10">
        <v>1</v>
      </c>
      <c r="X16" s="6">
        <v>4</v>
      </c>
      <c r="Y16" s="10">
        <v>1</v>
      </c>
      <c r="Z16" s="6">
        <v>5</v>
      </c>
      <c r="AA16" s="10">
        <v>2</v>
      </c>
      <c r="AB16" s="6">
        <v>2</v>
      </c>
      <c r="AC16" s="10">
        <v>3</v>
      </c>
      <c r="AD16" s="10">
        <v>1</v>
      </c>
      <c r="AE16" s="6">
        <v>3</v>
      </c>
      <c r="AF16" s="10">
        <v>2</v>
      </c>
      <c r="AG16" s="10">
        <v>2</v>
      </c>
      <c r="AH16" s="10">
        <v>3</v>
      </c>
      <c r="AI16" s="6">
        <v>2</v>
      </c>
      <c r="AK16">
        <f t="shared" si="0"/>
        <v>2.3823529411764706</v>
      </c>
      <c r="AL16">
        <f t="shared" si="1"/>
        <v>1.2556467820827335</v>
      </c>
      <c r="AM16">
        <f t="shared" si="2"/>
        <v>0.21858004853327717</v>
      </c>
      <c r="AN16">
        <f t="shared" si="3"/>
        <v>34</v>
      </c>
    </row>
    <row r="17" spans="1:40" x14ac:dyDescent="0.25">
      <c r="B17" s="10">
        <v>1</v>
      </c>
      <c r="C17" s="10">
        <v>2</v>
      </c>
      <c r="D17" s="6">
        <v>4</v>
      </c>
      <c r="E17" s="6">
        <v>3</v>
      </c>
      <c r="F17" s="10">
        <v>1</v>
      </c>
      <c r="G17" s="10">
        <v>3</v>
      </c>
      <c r="H17" s="6">
        <v>3</v>
      </c>
      <c r="I17" s="10">
        <v>4</v>
      </c>
      <c r="J17" s="6">
        <v>1</v>
      </c>
      <c r="K17" s="10">
        <v>2</v>
      </c>
      <c r="L17" s="6">
        <v>3</v>
      </c>
      <c r="M17" s="6">
        <v>5</v>
      </c>
      <c r="N17" s="6">
        <v>3</v>
      </c>
      <c r="O17" s="6">
        <v>4</v>
      </c>
      <c r="P17" s="10">
        <v>2</v>
      </c>
      <c r="Q17" s="6">
        <v>1</v>
      </c>
      <c r="R17" s="10">
        <v>2</v>
      </c>
      <c r="S17" s="6">
        <v>2</v>
      </c>
      <c r="T17" s="10">
        <v>1</v>
      </c>
      <c r="U17" s="10">
        <v>1</v>
      </c>
      <c r="V17" s="6">
        <v>2</v>
      </c>
      <c r="W17" s="10">
        <v>1</v>
      </c>
      <c r="X17" s="6">
        <v>5</v>
      </c>
      <c r="Y17" s="10">
        <v>1</v>
      </c>
      <c r="Z17" s="6">
        <v>3</v>
      </c>
      <c r="AA17" s="10">
        <v>2</v>
      </c>
      <c r="AB17" s="6">
        <v>2</v>
      </c>
      <c r="AC17" s="10">
        <v>4</v>
      </c>
      <c r="AD17" s="10">
        <v>1</v>
      </c>
      <c r="AE17" s="6">
        <v>3</v>
      </c>
      <c r="AF17" s="10">
        <v>2</v>
      </c>
      <c r="AG17" s="10">
        <v>2</v>
      </c>
      <c r="AH17" s="10">
        <v>3</v>
      </c>
      <c r="AI17" s="6">
        <v>2</v>
      </c>
      <c r="AK17">
        <f t="shared" si="0"/>
        <v>2.3823529411764706</v>
      </c>
      <c r="AL17">
        <f t="shared" si="1"/>
        <v>1.1810294913915325</v>
      </c>
      <c r="AM17">
        <f t="shared" si="2"/>
        <v>0.20559084547598799</v>
      </c>
      <c r="AN17">
        <f t="shared" si="3"/>
        <v>34</v>
      </c>
    </row>
    <row r="18" spans="1:40" x14ac:dyDescent="0.25">
      <c r="B18" s="10">
        <v>1</v>
      </c>
      <c r="C18" s="10">
        <v>2</v>
      </c>
      <c r="D18" s="6">
        <v>4</v>
      </c>
      <c r="E18" s="6">
        <v>2</v>
      </c>
      <c r="F18" s="10">
        <v>1</v>
      </c>
      <c r="G18" s="10">
        <v>3</v>
      </c>
      <c r="H18" s="6">
        <v>2</v>
      </c>
      <c r="I18" s="10">
        <v>4</v>
      </c>
      <c r="J18" s="6">
        <v>1</v>
      </c>
      <c r="K18" s="10">
        <v>2</v>
      </c>
      <c r="L18" s="6">
        <v>3</v>
      </c>
      <c r="M18" s="6">
        <v>5</v>
      </c>
      <c r="N18" s="6">
        <v>3</v>
      </c>
      <c r="O18" s="6">
        <v>4</v>
      </c>
      <c r="P18" s="10">
        <v>2</v>
      </c>
      <c r="Q18" s="6">
        <v>2</v>
      </c>
      <c r="R18" s="10">
        <v>2</v>
      </c>
      <c r="S18" s="6">
        <v>3</v>
      </c>
      <c r="T18" s="10">
        <v>1</v>
      </c>
      <c r="U18" s="10">
        <v>1</v>
      </c>
      <c r="V18" s="6">
        <v>2</v>
      </c>
      <c r="W18" s="10">
        <v>1</v>
      </c>
      <c r="X18" s="6">
        <v>5</v>
      </c>
      <c r="Y18" s="10">
        <v>1</v>
      </c>
      <c r="Z18" s="6">
        <v>4</v>
      </c>
      <c r="AA18" s="10">
        <v>2</v>
      </c>
      <c r="AB18" s="6">
        <v>2</v>
      </c>
      <c r="AC18" s="10">
        <v>4</v>
      </c>
      <c r="AD18" s="10">
        <v>1</v>
      </c>
      <c r="AE18" s="6">
        <v>3</v>
      </c>
      <c r="AF18" s="10">
        <v>2</v>
      </c>
      <c r="AG18" s="10">
        <v>2</v>
      </c>
      <c r="AH18" s="10">
        <v>3</v>
      </c>
      <c r="AI18" s="6">
        <v>2</v>
      </c>
      <c r="AK18">
        <f t="shared" si="0"/>
        <v>2.4117647058823528</v>
      </c>
      <c r="AL18">
        <f t="shared" si="1"/>
        <v>1.1836678244831098</v>
      </c>
      <c r="AM18">
        <f t="shared" si="2"/>
        <v>0.20605012031620012</v>
      </c>
      <c r="AN18">
        <f t="shared" si="3"/>
        <v>34</v>
      </c>
    </row>
    <row r="19" spans="1:40" x14ac:dyDescent="0.25">
      <c r="B19" s="10">
        <v>1</v>
      </c>
      <c r="C19" s="10">
        <v>1</v>
      </c>
      <c r="D19" s="6">
        <v>4</v>
      </c>
      <c r="E19" s="6">
        <v>2</v>
      </c>
      <c r="F19" s="10">
        <v>1</v>
      </c>
      <c r="G19" s="10">
        <v>4</v>
      </c>
      <c r="H19" s="6">
        <v>2</v>
      </c>
      <c r="I19" s="10">
        <v>4</v>
      </c>
      <c r="J19" s="6">
        <v>1</v>
      </c>
      <c r="K19" s="10">
        <v>2</v>
      </c>
      <c r="L19" s="6">
        <v>3</v>
      </c>
      <c r="M19" s="6">
        <v>5</v>
      </c>
      <c r="N19" s="6">
        <v>3</v>
      </c>
      <c r="O19" s="6">
        <v>4</v>
      </c>
      <c r="P19" s="10">
        <v>2</v>
      </c>
      <c r="Q19" s="6">
        <v>2</v>
      </c>
      <c r="R19" s="10">
        <v>2</v>
      </c>
      <c r="S19" s="6">
        <v>3</v>
      </c>
      <c r="T19" s="10">
        <v>1</v>
      </c>
      <c r="U19" s="10">
        <v>1</v>
      </c>
      <c r="V19" s="6">
        <v>3</v>
      </c>
      <c r="W19" s="10">
        <v>1</v>
      </c>
      <c r="X19" s="6">
        <v>5</v>
      </c>
      <c r="Y19" s="10">
        <v>1</v>
      </c>
      <c r="Z19" s="6">
        <v>4</v>
      </c>
      <c r="AA19" s="10">
        <v>2</v>
      </c>
      <c r="AB19" s="6">
        <v>2</v>
      </c>
      <c r="AC19" s="10">
        <v>4</v>
      </c>
      <c r="AD19" s="10">
        <v>1</v>
      </c>
      <c r="AE19" s="6">
        <v>3</v>
      </c>
      <c r="AF19" s="10">
        <v>2</v>
      </c>
      <c r="AG19" s="10">
        <v>3</v>
      </c>
      <c r="AH19" s="10">
        <v>3</v>
      </c>
      <c r="AI19" s="6">
        <v>2</v>
      </c>
      <c r="AK19">
        <f t="shared" si="0"/>
        <v>2.4705882352941178</v>
      </c>
      <c r="AL19">
        <f t="shared" si="1"/>
        <v>1.2366938848016846</v>
      </c>
      <c r="AM19">
        <f t="shared" si="2"/>
        <v>0.21528077260102307</v>
      </c>
      <c r="AN19">
        <f t="shared" si="3"/>
        <v>34</v>
      </c>
    </row>
    <row r="20" spans="1:40" x14ac:dyDescent="0.25">
      <c r="B20" s="10">
        <v>1</v>
      </c>
      <c r="C20" s="10">
        <v>2</v>
      </c>
      <c r="D20" s="6">
        <v>4</v>
      </c>
      <c r="E20" s="6">
        <v>2</v>
      </c>
      <c r="F20" s="10">
        <v>1</v>
      </c>
      <c r="G20" s="10">
        <v>3</v>
      </c>
      <c r="H20" s="6">
        <v>2</v>
      </c>
      <c r="I20" s="10">
        <v>5</v>
      </c>
      <c r="J20" s="6">
        <v>1</v>
      </c>
      <c r="K20" s="10">
        <v>3</v>
      </c>
      <c r="L20" s="6">
        <v>3</v>
      </c>
      <c r="M20" s="6">
        <v>5</v>
      </c>
      <c r="N20" s="6">
        <v>3</v>
      </c>
      <c r="O20" s="6">
        <v>4</v>
      </c>
      <c r="P20" s="10">
        <v>1</v>
      </c>
      <c r="Q20" s="6">
        <v>2</v>
      </c>
      <c r="R20" s="10">
        <v>1</v>
      </c>
      <c r="S20" s="6">
        <v>2</v>
      </c>
      <c r="T20" s="10">
        <v>1</v>
      </c>
      <c r="U20" s="10">
        <v>1</v>
      </c>
      <c r="V20" s="6">
        <v>3</v>
      </c>
      <c r="W20" s="10">
        <v>1</v>
      </c>
      <c r="X20" s="6">
        <v>6</v>
      </c>
      <c r="Y20" s="10">
        <v>1</v>
      </c>
      <c r="Z20" s="6">
        <v>2</v>
      </c>
      <c r="AA20" s="10">
        <v>2</v>
      </c>
      <c r="AB20" s="6">
        <v>2</v>
      </c>
      <c r="AC20" s="10">
        <v>4</v>
      </c>
      <c r="AD20" s="10">
        <v>1</v>
      </c>
      <c r="AE20" s="6">
        <v>3</v>
      </c>
      <c r="AF20" s="10">
        <v>2</v>
      </c>
      <c r="AG20" s="10">
        <v>2</v>
      </c>
      <c r="AH20" s="10">
        <v>3</v>
      </c>
      <c r="AI20" s="6">
        <v>2</v>
      </c>
      <c r="AK20">
        <f t="shared" si="0"/>
        <v>2.3823529411764706</v>
      </c>
      <c r="AL20">
        <f t="shared" si="1"/>
        <v>1.3260720278977705</v>
      </c>
      <c r="AM20">
        <f t="shared" si="2"/>
        <v>0.23083951024486263</v>
      </c>
      <c r="AN20">
        <f t="shared" si="3"/>
        <v>34</v>
      </c>
    </row>
    <row r="21" spans="1:40" x14ac:dyDescent="0.25">
      <c r="B21" s="10">
        <v>1</v>
      </c>
      <c r="C21" s="10">
        <v>1</v>
      </c>
      <c r="D21" s="6">
        <v>4</v>
      </c>
      <c r="E21" s="6">
        <v>2</v>
      </c>
      <c r="F21" s="10">
        <v>1</v>
      </c>
      <c r="G21" s="10">
        <v>3</v>
      </c>
      <c r="H21" s="6">
        <v>2</v>
      </c>
      <c r="I21" s="10">
        <v>5</v>
      </c>
      <c r="J21" s="6">
        <v>1</v>
      </c>
      <c r="K21" s="10">
        <v>3</v>
      </c>
      <c r="L21" s="6">
        <v>3</v>
      </c>
      <c r="M21" s="6">
        <v>5</v>
      </c>
      <c r="N21" s="6">
        <v>3</v>
      </c>
      <c r="O21" s="6">
        <v>4</v>
      </c>
      <c r="P21" s="10">
        <v>1</v>
      </c>
      <c r="Q21" s="6">
        <v>2</v>
      </c>
      <c r="R21" s="10">
        <v>2</v>
      </c>
      <c r="S21" s="6">
        <v>2</v>
      </c>
      <c r="T21" s="10">
        <v>1</v>
      </c>
      <c r="U21" s="10">
        <v>1</v>
      </c>
      <c r="V21" s="6">
        <v>3</v>
      </c>
      <c r="W21" s="10">
        <v>1</v>
      </c>
      <c r="X21" s="6">
        <v>5</v>
      </c>
      <c r="Y21" s="10">
        <v>1</v>
      </c>
      <c r="Z21" s="6">
        <v>3</v>
      </c>
      <c r="AA21" s="10">
        <v>2</v>
      </c>
      <c r="AB21" s="6">
        <v>2</v>
      </c>
      <c r="AC21" s="10">
        <v>5</v>
      </c>
      <c r="AD21" s="10">
        <v>1</v>
      </c>
      <c r="AE21" s="6">
        <v>2</v>
      </c>
      <c r="AF21" s="10">
        <v>2</v>
      </c>
      <c r="AG21" s="10">
        <v>2</v>
      </c>
      <c r="AH21" s="10">
        <v>3</v>
      </c>
      <c r="AI21" s="6">
        <v>2</v>
      </c>
      <c r="AK21">
        <f t="shared" si="0"/>
        <v>2.3823529411764706</v>
      </c>
      <c r="AL21">
        <f t="shared" si="1"/>
        <v>1.3030199394356348</v>
      </c>
      <c r="AM21">
        <f t="shared" si="2"/>
        <v>0.22682665672049065</v>
      </c>
      <c r="AN21">
        <f t="shared" si="3"/>
        <v>34</v>
      </c>
    </row>
    <row r="22" spans="1:40" x14ac:dyDescent="0.25">
      <c r="B22" s="10">
        <v>1</v>
      </c>
      <c r="C22" s="10">
        <v>5</v>
      </c>
      <c r="D22" s="6">
        <v>4</v>
      </c>
      <c r="E22" s="6">
        <v>2</v>
      </c>
      <c r="F22" s="10">
        <v>1</v>
      </c>
      <c r="G22" s="10">
        <v>3</v>
      </c>
      <c r="H22" s="6">
        <v>2</v>
      </c>
      <c r="I22" s="10">
        <v>5</v>
      </c>
      <c r="J22" s="6">
        <v>1</v>
      </c>
      <c r="K22" s="10">
        <v>3</v>
      </c>
      <c r="L22" s="6">
        <v>3</v>
      </c>
      <c r="M22" s="6">
        <v>5</v>
      </c>
      <c r="N22" s="6">
        <v>3</v>
      </c>
      <c r="O22" s="6">
        <v>4</v>
      </c>
      <c r="P22" s="10">
        <v>1</v>
      </c>
      <c r="Q22" s="6">
        <v>3</v>
      </c>
      <c r="R22" s="10">
        <v>1</v>
      </c>
      <c r="S22" s="6">
        <v>2</v>
      </c>
      <c r="T22" s="10">
        <v>1</v>
      </c>
      <c r="U22" s="10">
        <v>1</v>
      </c>
      <c r="V22" s="6">
        <v>4</v>
      </c>
      <c r="W22" s="10">
        <v>1</v>
      </c>
      <c r="X22" s="6">
        <v>6</v>
      </c>
      <c r="Y22" s="10">
        <v>2</v>
      </c>
      <c r="Z22" s="6">
        <v>4</v>
      </c>
      <c r="AA22" s="10">
        <v>2</v>
      </c>
      <c r="AB22" s="6">
        <v>2</v>
      </c>
      <c r="AC22" s="10">
        <v>5</v>
      </c>
      <c r="AD22" s="10">
        <v>1</v>
      </c>
      <c r="AE22" s="6">
        <v>3</v>
      </c>
      <c r="AF22" s="10">
        <v>2</v>
      </c>
      <c r="AG22" s="10">
        <v>3</v>
      </c>
      <c r="AH22" s="10">
        <v>4</v>
      </c>
      <c r="AI22" s="6">
        <v>1</v>
      </c>
      <c r="AK22">
        <f t="shared" si="0"/>
        <v>2.6764705882352939</v>
      </c>
      <c r="AL22">
        <f t="shared" si="1"/>
        <v>1.4918076940673122</v>
      </c>
      <c r="AM22">
        <f t="shared" si="2"/>
        <v>0.2596903865199125</v>
      </c>
      <c r="AN22">
        <f t="shared" si="3"/>
        <v>34</v>
      </c>
    </row>
    <row r="23" spans="1:40" x14ac:dyDescent="0.25">
      <c r="AK23" s="14"/>
    </row>
    <row r="24" spans="1:40" x14ac:dyDescent="0.25">
      <c r="AK24" s="14"/>
    </row>
    <row r="25" spans="1:40" x14ac:dyDescent="0.25">
      <c r="B25" s="13" t="s">
        <v>79</v>
      </c>
      <c r="AK25" s="15" t="s">
        <v>75</v>
      </c>
      <c r="AL25" s="13" t="s">
        <v>76</v>
      </c>
      <c r="AM25" s="13" t="s">
        <v>77</v>
      </c>
      <c r="AN25" s="13" t="s">
        <v>78</v>
      </c>
    </row>
    <row r="26" spans="1:40" x14ac:dyDescent="0.25">
      <c r="A26" s="13"/>
      <c r="B26" s="13" t="s">
        <v>43</v>
      </c>
      <c r="C26" s="13" t="s">
        <v>44</v>
      </c>
      <c r="D26" s="13" t="s">
        <v>55</v>
      </c>
      <c r="E26" s="13" t="s">
        <v>56</v>
      </c>
      <c r="F26" s="13" t="s">
        <v>57</v>
      </c>
      <c r="G26" s="13" t="s">
        <v>60</v>
      </c>
      <c r="H26" s="13" t="s">
        <v>62</v>
      </c>
      <c r="I26" s="13" t="s">
        <v>63</v>
      </c>
      <c r="J26" s="13" t="s">
        <v>69</v>
      </c>
      <c r="K26" s="13" t="s">
        <v>71</v>
      </c>
      <c r="L26" s="13" t="s">
        <v>80</v>
      </c>
      <c r="M26" s="13" t="s">
        <v>86</v>
      </c>
      <c r="N26" s="13" t="s">
        <v>95</v>
      </c>
      <c r="O26" s="13" t="s">
        <v>92</v>
      </c>
      <c r="P26" s="13" t="s">
        <v>97</v>
      </c>
      <c r="Q26" s="13" t="s">
        <v>101</v>
      </c>
      <c r="R26" s="13" t="s">
        <v>103</v>
      </c>
      <c r="S26" s="13" t="s">
        <v>111</v>
      </c>
      <c r="T26" s="13" t="s">
        <v>114</v>
      </c>
      <c r="U26" s="13" t="s">
        <v>115</v>
      </c>
      <c r="V26" s="13" t="s">
        <v>118</v>
      </c>
      <c r="W26" s="13" t="s">
        <v>123</v>
      </c>
      <c r="X26" s="13" t="s">
        <v>124</v>
      </c>
      <c r="Y26" s="13" t="s">
        <v>128</v>
      </c>
      <c r="Z26" s="13" t="s">
        <v>131</v>
      </c>
      <c r="AA26" s="13" t="s">
        <v>134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4"/>
    </row>
    <row r="27" spans="1:40" x14ac:dyDescent="0.25">
      <c r="B27" s="6">
        <v>5</v>
      </c>
      <c r="C27" s="10">
        <v>8</v>
      </c>
      <c r="D27" s="10">
        <v>5</v>
      </c>
      <c r="E27" s="6">
        <v>3</v>
      </c>
      <c r="F27" s="10">
        <v>5</v>
      </c>
      <c r="G27" s="6">
        <v>5</v>
      </c>
      <c r="H27" s="6">
        <v>5</v>
      </c>
      <c r="I27" s="10">
        <v>5</v>
      </c>
      <c r="J27" s="10">
        <v>1</v>
      </c>
      <c r="K27" s="10">
        <v>7</v>
      </c>
      <c r="L27" s="10">
        <v>4</v>
      </c>
      <c r="M27" s="6">
        <v>6</v>
      </c>
      <c r="N27" s="6">
        <v>2</v>
      </c>
      <c r="O27" s="10">
        <v>6</v>
      </c>
      <c r="P27" s="10">
        <v>5</v>
      </c>
      <c r="Q27" s="10">
        <v>1</v>
      </c>
      <c r="R27" s="6">
        <v>2</v>
      </c>
      <c r="S27" s="6">
        <v>5</v>
      </c>
      <c r="T27" s="6">
        <v>6</v>
      </c>
      <c r="U27" s="6">
        <v>8</v>
      </c>
      <c r="V27" s="10">
        <v>5</v>
      </c>
      <c r="W27" s="6">
        <v>6</v>
      </c>
      <c r="X27" s="10">
        <v>3</v>
      </c>
      <c r="Y27" s="6">
        <v>6</v>
      </c>
      <c r="Z27" s="6">
        <v>5</v>
      </c>
      <c r="AA27" s="10">
        <v>6</v>
      </c>
      <c r="AK27" s="14">
        <f>AVERAGE(B27:AD27)</f>
        <v>4.8076923076923075</v>
      </c>
      <c r="AL27">
        <f>STDEV(B27:AD27)</f>
        <v>1.8551383941739932</v>
      </c>
      <c r="AM27">
        <f>AL27/SQRT(AN27-1)</f>
        <v>0.37102767883479865</v>
      </c>
      <c r="AN27">
        <f>COUNT(B27:AD27)</f>
        <v>26</v>
      </c>
    </row>
    <row r="28" spans="1:40" x14ac:dyDescent="0.25">
      <c r="B28" s="6">
        <v>5</v>
      </c>
      <c r="C28" s="10">
        <v>7</v>
      </c>
      <c r="D28" s="10">
        <v>6</v>
      </c>
      <c r="E28" s="6">
        <v>4</v>
      </c>
      <c r="F28" s="10">
        <v>4</v>
      </c>
      <c r="G28" s="6">
        <v>5</v>
      </c>
      <c r="H28" s="6">
        <v>5</v>
      </c>
      <c r="I28" s="10">
        <v>5</v>
      </c>
      <c r="J28" s="10">
        <v>1</v>
      </c>
      <c r="K28" s="10">
        <v>7</v>
      </c>
      <c r="L28" s="10">
        <v>4</v>
      </c>
      <c r="M28" s="6">
        <v>7</v>
      </c>
      <c r="N28" s="6">
        <v>4</v>
      </c>
      <c r="O28" s="10">
        <v>6</v>
      </c>
      <c r="P28" s="10">
        <v>4</v>
      </c>
      <c r="Q28" s="10">
        <v>1</v>
      </c>
      <c r="R28" s="6">
        <v>2</v>
      </c>
      <c r="S28" s="6">
        <v>5</v>
      </c>
      <c r="T28" s="6">
        <v>6</v>
      </c>
      <c r="U28" s="6">
        <v>8</v>
      </c>
      <c r="V28" s="10">
        <v>6</v>
      </c>
      <c r="W28" s="6">
        <v>5</v>
      </c>
      <c r="X28" s="10">
        <v>3</v>
      </c>
      <c r="Y28" s="6">
        <v>5</v>
      </c>
      <c r="Z28" s="6">
        <v>4</v>
      </c>
      <c r="AA28" s="10">
        <v>6</v>
      </c>
      <c r="AK28" s="14">
        <f t="shared" ref="AK28:AK45" si="4">AVERAGE(B28:AD28)</f>
        <v>4.8076923076923075</v>
      </c>
      <c r="AL28">
        <f t="shared" ref="AL28:AL45" si="5">STDEV(B28:AD28)</f>
        <v>1.7440007057161593</v>
      </c>
      <c r="AM28">
        <f t="shared" ref="AM28:AM90" si="6">AL28/SQRT(AN28-1)</f>
        <v>0.34880014114323188</v>
      </c>
      <c r="AN28">
        <f t="shared" ref="AN28:AN45" si="7">COUNT(B28:AD28)</f>
        <v>26</v>
      </c>
    </row>
    <row r="29" spans="1:40" x14ac:dyDescent="0.25">
      <c r="B29" s="6">
        <v>4</v>
      </c>
      <c r="C29" s="10">
        <v>7</v>
      </c>
      <c r="D29" s="10">
        <v>4</v>
      </c>
      <c r="E29" s="6">
        <v>5</v>
      </c>
      <c r="F29" s="10">
        <v>4</v>
      </c>
      <c r="G29" s="6">
        <v>3</v>
      </c>
      <c r="H29" s="6">
        <v>5</v>
      </c>
      <c r="I29" s="10">
        <v>5</v>
      </c>
      <c r="J29" s="10">
        <v>1</v>
      </c>
      <c r="K29" s="10">
        <v>6</v>
      </c>
      <c r="L29" s="10">
        <v>3</v>
      </c>
      <c r="M29" s="6">
        <v>7</v>
      </c>
      <c r="N29" s="6">
        <v>5</v>
      </c>
      <c r="O29" s="10">
        <v>5</v>
      </c>
      <c r="P29" s="10">
        <v>2</v>
      </c>
      <c r="Q29" s="10">
        <v>1</v>
      </c>
      <c r="R29" s="6">
        <v>1</v>
      </c>
      <c r="S29" s="6">
        <v>5</v>
      </c>
      <c r="T29" s="6">
        <v>6</v>
      </c>
      <c r="U29" s="6">
        <v>8</v>
      </c>
      <c r="V29" s="10">
        <v>4</v>
      </c>
      <c r="W29" s="6">
        <v>5</v>
      </c>
      <c r="X29" s="10">
        <v>2</v>
      </c>
      <c r="Y29" s="6">
        <v>4</v>
      </c>
      <c r="Z29" s="6">
        <v>3</v>
      </c>
      <c r="AA29" s="10">
        <v>6</v>
      </c>
      <c r="AK29" s="14">
        <f t="shared" si="4"/>
        <v>4.2692307692307692</v>
      </c>
      <c r="AL29">
        <f t="shared" si="5"/>
        <v>1.8880189047293423</v>
      </c>
      <c r="AM29">
        <f t="shared" si="6"/>
        <v>0.37760378094586844</v>
      </c>
      <c r="AN29">
        <f t="shared" si="7"/>
        <v>26</v>
      </c>
    </row>
    <row r="30" spans="1:40" x14ac:dyDescent="0.25">
      <c r="B30" s="6"/>
      <c r="C30" s="10"/>
      <c r="D30" s="10"/>
      <c r="E30" s="6"/>
      <c r="F30" s="10"/>
      <c r="G30" s="6"/>
      <c r="H30" s="6"/>
      <c r="I30" s="10"/>
      <c r="J30" s="10"/>
      <c r="K30" s="10"/>
      <c r="L30" s="10"/>
      <c r="M30" s="6"/>
      <c r="N30" s="6"/>
      <c r="O30" s="10"/>
      <c r="P30" s="10"/>
      <c r="Q30" s="10"/>
      <c r="R30" s="6"/>
      <c r="S30" s="6"/>
      <c r="T30" s="6"/>
      <c r="U30" s="6"/>
      <c r="V30" s="10"/>
      <c r="W30" s="6"/>
      <c r="X30" s="10"/>
      <c r="Y30" s="6"/>
      <c r="Z30" s="6"/>
      <c r="AA30" s="10"/>
      <c r="AK30" s="14"/>
    </row>
    <row r="31" spans="1:40" x14ac:dyDescent="0.25">
      <c r="B31" s="6">
        <v>5</v>
      </c>
      <c r="C31" s="10">
        <v>8</v>
      </c>
      <c r="D31" s="10">
        <v>5</v>
      </c>
      <c r="E31" s="6">
        <v>5</v>
      </c>
      <c r="F31" s="10">
        <v>5</v>
      </c>
      <c r="G31" s="6">
        <v>6</v>
      </c>
      <c r="H31" s="6">
        <v>5</v>
      </c>
      <c r="I31" s="10">
        <v>5</v>
      </c>
      <c r="J31" s="10">
        <v>1</v>
      </c>
      <c r="K31" s="10">
        <v>6</v>
      </c>
      <c r="L31" s="10">
        <v>3</v>
      </c>
      <c r="M31" s="6">
        <v>6</v>
      </c>
      <c r="N31" s="6">
        <v>3</v>
      </c>
      <c r="O31" s="10">
        <v>6</v>
      </c>
      <c r="P31" s="10">
        <v>5</v>
      </c>
      <c r="Q31" s="10">
        <v>2</v>
      </c>
      <c r="R31" s="6">
        <v>3</v>
      </c>
      <c r="S31" s="6">
        <v>5</v>
      </c>
      <c r="T31" s="6">
        <v>6</v>
      </c>
      <c r="U31" s="6">
        <v>8</v>
      </c>
      <c r="V31" s="10">
        <v>6</v>
      </c>
      <c r="W31" s="6">
        <v>5</v>
      </c>
      <c r="X31" s="10">
        <v>4</v>
      </c>
      <c r="Y31" s="6">
        <v>5</v>
      </c>
      <c r="Z31" s="6">
        <v>3</v>
      </c>
      <c r="AA31" s="10">
        <v>5</v>
      </c>
      <c r="AK31" s="14">
        <f t="shared" si="4"/>
        <v>4.8461538461538458</v>
      </c>
      <c r="AL31">
        <f t="shared" si="5"/>
        <v>1.6172150801252796</v>
      </c>
      <c r="AM31">
        <f t="shared" si="6"/>
        <v>0.32344301602505593</v>
      </c>
      <c r="AN31">
        <f t="shared" si="7"/>
        <v>26</v>
      </c>
    </row>
    <row r="32" spans="1:40" x14ac:dyDescent="0.25">
      <c r="B32" s="6">
        <v>5</v>
      </c>
      <c r="C32" s="10">
        <v>9</v>
      </c>
      <c r="D32" s="10">
        <v>6</v>
      </c>
      <c r="E32" s="6">
        <v>5</v>
      </c>
      <c r="F32" s="10">
        <v>6</v>
      </c>
      <c r="G32" s="6">
        <v>5</v>
      </c>
      <c r="H32" s="6">
        <v>5</v>
      </c>
      <c r="I32" s="10">
        <v>4</v>
      </c>
      <c r="J32" s="10">
        <v>1</v>
      </c>
      <c r="K32" s="10">
        <v>7</v>
      </c>
      <c r="L32" s="10">
        <v>4</v>
      </c>
      <c r="M32" s="6">
        <v>6</v>
      </c>
      <c r="N32" s="6">
        <v>5</v>
      </c>
      <c r="O32" s="10">
        <v>6</v>
      </c>
      <c r="P32" s="10">
        <v>4</v>
      </c>
      <c r="Q32" s="10">
        <v>1</v>
      </c>
      <c r="R32" s="6">
        <v>3</v>
      </c>
      <c r="S32" s="6">
        <v>5</v>
      </c>
      <c r="T32" s="6">
        <v>6</v>
      </c>
      <c r="U32" s="6">
        <v>8</v>
      </c>
      <c r="V32" s="10">
        <v>6</v>
      </c>
      <c r="W32" s="6">
        <v>4</v>
      </c>
      <c r="X32" s="10">
        <v>4</v>
      </c>
      <c r="Y32" s="6">
        <v>6</v>
      </c>
      <c r="Z32" s="6">
        <v>3</v>
      </c>
      <c r="AA32" s="10">
        <v>5</v>
      </c>
      <c r="AK32" s="14">
        <f t="shared" si="4"/>
        <v>4.9615384615384617</v>
      </c>
      <c r="AL32">
        <f t="shared" si="5"/>
        <v>1.799572598830494</v>
      </c>
      <c r="AM32">
        <f t="shared" si="6"/>
        <v>0.35991451976609878</v>
      </c>
      <c r="AN32">
        <f t="shared" si="7"/>
        <v>26</v>
      </c>
    </row>
    <row r="33" spans="2:40" x14ac:dyDescent="0.25">
      <c r="B33" s="6">
        <v>5</v>
      </c>
      <c r="C33" s="10">
        <v>8</v>
      </c>
      <c r="D33" s="10">
        <v>6</v>
      </c>
      <c r="E33" s="6">
        <v>5</v>
      </c>
      <c r="F33" s="10">
        <v>6</v>
      </c>
      <c r="G33" s="6">
        <v>3</v>
      </c>
      <c r="H33" s="6">
        <v>5</v>
      </c>
      <c r="I33" s="10">
        <v>4</v>
      </c>
      <c r="J33" s="10">
        <v>1</v>
      </c>
      <c r="K33" s="10">
        <v>7</v>
      </c>
      <c r="L33" s="10">
        <v>4</v>
      </c>
      <c r="M33" s="6">
        <v>6</v>
      </c>
      <c r="N33" s="6">
        <v>3</v>
      </c>
      <c r="O33" s="10">
        <v>6</v>
      </c>
      <c r="P33" s="10">
        <v>6</v>
      </c>
      <c r="Q33" s="10">
        <v>1</v>
      </c>
      <c r="R33" s="6">
        <v>3</v>
      </c>
      <c r="S33" s="6">
        <v>5</v>
      </c>
      <c r="T33" s="6">
        <v>6</v>
      </c>
      <c r="U33" s="6">
        <v>8</v>
      </c>
      <c r="V33" s="10">
        <v>6</v>
      </c>
      <c r="W33" s="6">
        <v>5</v>
      </c>
      <c r="X33" s="10">
        <v>5</v>
      </c>
      <c r="Y33" s="6">
        <v>6</v>
      </c>
      <c r="Z33" s="6">
        <v>3</v>
      </c>
      <c r="AA33" s="10">
        <v>6</v>
      </c>
      <c r="AK33" s="14">
        <f t="shared" si="4"/>
        <v>4.9615384615384617</v>
      </c>
      <c r="AL33">
        <f t="shared" si="5"/>
        <v>1.799572598830494</v>
      </c>
      <c r="AM33">
        <f t="shared" si="6"/>
        <v>0.35991451976609878</v>
      </c>
      <c r="AN33">
        <f t="shared" si="7"/>
        <v>26</v>
      </c>
    </row>
    <row r="34" spans="2:40" x14ac:dyDescent="0.25">
      <c r="B34" s="6">
        <v>5</v>
      </c>
      <c r="C34" s="10">
        <v>7</v>
      </c>
      <c r="D34" s="10">
        <v>7</v>
      </c>
      <c r="E34" s="6">
        <v>5</v>
      </c>
      <c r="F34" s="10">
        <v>6</v>
      </c>
      <c r="G34" s="6">
        <v>5</v>
      </c>
      <c r="H34" s="6">
        <v>5</v>
      </c>
      <c r="I34" s="10">
        <v>6</v>
      </c>
      <c r="J34" s="10">
        <v>1</v>
      </c>
      <c r="K34" s="10">
        <v>7</v>
      </c>
      <c r="L34" s="10">
        <v>4</v>
      </c>
      <c r="M34" s="6">
        <v>6</v>
      </c>
      <c r="N34" s="6">
        <v>4</v>
      </c>
      <c r="O34" s="10">
        <v>7</v>
      </c>
      <c r="P34" s="10">
        <v>7</v>
      </c>
      <c r="Q34" s="10">
        <v>1</v>
      </c>
      <c r="R34" s="6">
        <v>3</v>
      </c>
      <c r="S34" s="6">
        <v>5</v>
      </c>
      <c r="T34" s="6">
        <v>6</v>
      </c>
      <c r="U34" s="6">
        <v>8</v>
      </c>
      <c r="V34" s="10">
        <v>6</v>
      </c>
      <c r="W34" s="6">
        <v>5</v>
      </c>
      <c r="X34" s="10">
        <v>4</v>
      </c>
      <c r="Y34" s="6">
        <v>6</v>
      </c>
      <c r="Z34" s="6">
        <v>3</v>
      </c>
      <c r="AA34" s="10">
        <v>6</v>
      </c>
      <c r="AK34" s="14">
        <f t="shared" si="4"/>
        <v>5.1923076923076925</v>
      </c>
      <c r="AL34">
        <f t="shared" si="5"/>
        <v>1.7667876107609715</v>
      </c>
      <c r="AM34">
        <f t="shared" si="6"/>
        <v>0.35335752215219429</v>
      </c>
      <c r="AN34">
        <f t="shared" si="7"/>
        <v>26</v>
      </c>
    </row>
    <row r="35" spans="2:40" x14ac:dyDescent="0.25">
      <c r="B35" s="6">
        <v>5</v>
      </c>
      <c r="C35" s="10">
        <v>8</v>
      </c>
      <c r="D35" s="10">
        <v>7</v>
      </c>
      <c r="E35" s="6">
        <v>5</v>
      </c>
      <c r="F35" s="10">
        <v>6</v>
      </c>
      <c r="G35" s="6">
        <v>5</v>
      </c>
      <c r="H35" s="6">
        <v>5</v>
      </c>
      <c r="I35" s="10">
        <v>6</v>
      </c>
      <c r="J35" s="10">
        <v>1</v>
      </c>
      <c r="K35" s="10">
        <v>7</v>
      </c>
      <c r="L35" s="10">
        <v>5</v>
      </c>
      <c r="M35" s="6">
        <v>6</v>
      </c>
      <c r="N35" s="6">
        <v>1</v>
      </c>
      <c r="O35" s="10">
        <v>7</v>
      </c>
      <c r="P35" s="10">
        <v>8</v>
      </c>
      <c r="Q35" s="10">
        <v>1</v>
      </c>
      <c r="R35" s="6">
        <v>3</v>
      </c>
      <c r="S35" s="6">
        <v>5</v>
      </c>
      <c r="T35" s="6">
        <v>6</v>
      </c>
      <c r="U35" s="6">
        <v>8</v>
      </c>
      <c r="V35" s="10">
        <v>6</v>
      </c>
      <c r="W35" s="6">
        <v>5</v>
      </c>
      <c r="X35" s="10">
        <v>5</v>
      </c>
      <c r="Y35" s="6">
        <v>6</v>
      </c>
      <c r="Z35" s="6">
        <v>3</v>
      </c>
      <c r="AA35" s="10">
        <v>6</v>
      </c>
      <c r="AK35" s="14">
        <f t="shared" si="4"/>
        <v>5.2307692307692308</v>
      </c>
      <c r="AL35">
        <f t="shared" si="5"/>
        <v>2.0061444077172972</v>
      </c>
      <c r="AM35">
        <f t="shared" si="6"/>
        <v>0.40122888154345943</v>
      </c>
      <c r="AN35">
        <f t="shared" si="7"/>
        <v>26</v>
      </c>
    </row>
    <row r="36" spans="2:40" x14ac:dyDescent="0.25">
      <c r="B36" s="6">
        <v>5</v>
      </c>
      <c r="C36" s="10">
        <v>7</v>
      </c>
      <c r="D36" s="10">
        <v>6</v>
      </c>
      <c r="E36" s="6">
        <v>5</v>
      </c>
      <c r="F36" s="10">
        <v>6</v>
      </c>
      <c r="G36" s="6">
        <v>3</v>
      </c>
      <c r="H36" s="6">
        <v>5</v>
      </c>
      <c r="I36" s="10">
        <v>6</v>
      </c>
      <c r="J36" s="10">
        <v>1</v>
      </c>
      <c r="K36" s="10">
        <v>7</v>
      </c>
      <c r="L36" s="10">
        <v>5</v>
      </c>
      <c r="M36" s="6">
        <v>9</v>
      </c>
      <c r="N36" s="6">
        <v>3</v>
      </c>
      <c r="O36" s="10">
        <v>7</v>
      </c>
      <c r="P36" s="10">
        <v>8</v>
      </c>
      <c r="Q36" s="10">
        <v>1</v>
      </c>
      <c r="R36" s="6">
        <v>3</v>
      </c>
      <c r="S36" s="6">
        <v>5</v>
      </c>
      <c r="T36" s="6">
        <v>6</v>
      </c>
      <c r="U36" s="6">
        <v>8</v>
      </c>
      <c r="V36" s="10">
        <v>6</v>
      </c>
      <c r="W36" s="6">
        <v>5</v>
      </c>
      <c r="X36" s="10">
        <v>4</v>
      </c>
      <c r="Y36" s="6">
        <v>6</v>
      </c>
      <c r="Z36" s="6">
        <v>3</v>
      </c>
      <c r="AA36" s="10">
        <v>6</v>
      </c>
      <c r="AK36" s="14">
        <f t="shared" si="4"/>
        <v>5.2307692307692308</v>
      </c>
      <c r="AL36">
        <f t="shared" si="5"/>
        <v>2.0061444077172972</v>
      </c>
      <c r="AM36">
        <f t="shared" si="6"/>
        <v>0.40122888154345943</v>
      </c>
      <c r="AN36">
        <f t="shared" si="7"/>
        <v>26</v>
      </c>
    </row>
    <row r="37" spans="2:40" x14ac:dyDescent="0.25">
      <c r="B37" s="6">
        <v>5</v>
      </c>
      <c r="C37" s="10">
        <v>9</v>
      </c>
      <c r="D37" s="10">
        <v>5</v>
      </c>
      <c r="E37" s="6">
        <v>5</v>
      </c>
      <c r="F37" s="10">
        <v>6</v>
      </c>
      <c r="G37" s="6">
        <v>2</v>
      </c>
      <c r="H37" s="6">
        <v>5</v>
      </c>
      <c r="I37" s="10">
        <v>6</v>
      </c>
      <c r="J37" s="10">
        <v>1</v>
      </c>
      <c r="K37" s="10">
        <v>7</v>
      </c>
      <c r="L37" s="10">
        <v>5</v>
      </c>
      <c r="M37" s="6">
        <v>6</v>
      </c>
      <c r="N37" s="6">
        <v>4</v>
      </c>
      <c r="O37" s="10">
        <v>7</v>
      </c>
      <c r="P37" s="10">
        <v>6</v>
      </c>
      <c r="Q37" s="10">
        <v>2</v>
      </c>
      <c r="R37" s="6">
        <v>3</v>
      </c>
      <c r="S37" s="6">
        <v>5</v>
      </c>
      <c r="T37" s="6">
        <v>6</v>
      </c>
      <c r="U37" s="6">
        <v>8</v>
      </c>
      <c r="V37" s="10">
        <v>6</v>
      </c>
      <c r="W37" s="6">
        <v>5</v>
      </c>
      <c r="X37" s="10">
        <v>4</v>
      </c>
      <c r="Y37" s="6">
        <v>6</v>
      </c>
      <c r="Z37" s="6">
        <v>4</v>
      </c>
      <c r="AA37" s="10">
        <v>7</v>
      </c>
      <c r="AK37" s="14">
        <f t="shared" si="4"/>
        <v>5.1923076923076925</v>
      </c>
      <c r="AL37">
        <f t="shared" si="5"/>
        <v>1.8334498797454111</v>
      </c>
      <c r="AM37">
        <f t="shared" si="6"/>
        <v>0.3666899759490822</v>
      </c>
      <c r="AN37">
        <f t="shared" si="7"/>
        <v>26</v>
      </c>
    </row>
    <row r="38" spans="2:40" x14ac:dyDescent="0.25">
      <c r="B38" s="6"/>
      <c r="C38" s="10"/>
      <c r="D38" s="10"/>
      <c r="E38" s="6"/>
      <c r="F38" s="10"/>
      <c r="G38" s="6"/>
      <c r="H38" s="6"/>
      <c r="I38" s="10"/>
      <c r="J38" s="10"/>
      <c r="K38" s="10"/>
      <c r="L38" s="10"/>
      <c r="M38" s="6"/>
      <c r="N38" s="6"/>
      <c r="O38" s="10"/>
      <c r="P38" s="10"/>
      <c r="Q38" s="10"/>
      <c r="R38" s="6"/>
      <c r="S38" s="6"/>
      <c r="T38" s="6"/>
      <c r="U38" s="6"/>
      <c r="V38" s="10"/>
      <c r="W38" s="6"/>
      <c r="X38" s="10"/>
      <c r="Y38" s="6"/>
      <c r="Z38" s="6"/>
      <c r="AA38" s="10"/>
      <c r="AK38" s="14"/>
    </row>
    <row r="39" spans="2:40" x14ac:dyDescent="0.25">
      <c r="B39" s="6">
        <v>4</v>
      </c>
      <c r="C39" s="10">
        <v>9</v>
      </c>
      <c r="D39" s="10">
        <v>5</v>
      </c>
      <c r="E39" s="6">
        <v>5</v>
      </c>
      <c r="F39" s="10">
        <v>4</v>
      </c>
      <c r="G39" s="6">
        <v>5</v>
      </c>
      <c r="H39" s="6">
        <v>5</v>
      </c>
      <c r="I39" s="10">
        <v>5</v>
      </c>
      <c r="J39" s="10">
        <v>2</v>
      </c>
      <c r="K39" s="10">
        <v>7</v>
      </c>
      <c r="L39" s="10">
        <v>3</v>
      </c>
      <c r="M39" s="6">
        <v>5</v>
      </c>
      <c r="N39" s="6">
        <v>3</v>
      </c>
      <c r="O39" s="10">
        <v>6</v>
      </c>
      <c r="P39" s="10">
        <v>6</v>
      </c>
      <c r="Q39" s="10">
        <v>5</v>
      </c>
      <c r="R39" s="6">
        <v>2</v>
      </c>
      <c r="S39" s="6">
        <v>5</v>
      </c>
      <c r="T39" s="6">
        <v>7</v>
      </c>
      <c r="U39" s="6">
        <v>8</v>
      </c>
      <c r="V39" s="10">
        <v>5</v>
      </c>
      <c r="W39" s="6">
        <v>5</v>
      </c>
      <c r="X39" s="10">
        <v>5</v>
      </c>
      <c r="Y39" s="6">
        <v>5</v>
      </c>
      <c r="Z39" s="6">
        <v>4</v>
      </c>
      <c r="AA39" s="10">
        <v>5</v>
      </c>
      <c r="AK39" s="14">
        <f t="shared" si="4"/>
        <v>5</v>
      </c>
      <c r="AL39">
        <f t="shared" si="5"/>
        <v>1.6</v>
      </c>
      <c r="AM39">
        <f t="shared" si="6"/>
        <v>0.32</v>
      </c>
      <c r="AN39">
        <f t="shared" si="7"/>
        <v>26</v>
      </c>
    </row>
    <row r="40" spans="2:40" x14ac:dyDescent="0.25">
      <c r="B40" s="6">
        <v>5</v>
      </c>
      <c r="C40" s="10">
        <v>8</v>
      </c>
      <c r="D40" s="10">
        <v>5</v>
      </c>
      <c r="E40" s="6">
        <v>5</v>
      </c>
      <c r="F40" s="10">
        <v>4</v>
      </c>
      <c r="G40" s="6">
        <v>4</v>
      </c>
      <c r="H40" s="6">
        <v>5</v>
      </c>
      <c r="I40" s="10">
        <v>5</v>
      </c>
      <c r="J40" s="10">
        <v>2</v>
      </c>
      <c r="K40" s="10">
        <v>7</v>
      </c>
      <c r="L40" s="10">
        <v>4</v>
      </c>
      <c r="M40" s="6">
        <v>5</v>
      </c>
      <c r="N40" s="6">
        <v>2</v>
      </c>
      <c r="O40" s="10">
        <v>6</v>
      </c>
      <c r="P40" s="10">
        <v>6</v>
      </c>
      <c r="Q40" s="10">
        <v>4</v>
      </c>
      <c r="R40" s="6">
        <v>2</v>
      </c>
      <c r="S40" s="6">
        <v>5</v>
      </c>
      <c r="T40" s="6">
        <v>7</v>
      </c>
      <c r="U40" s="6">
        <v>8</v>
      </c>
      <c r="V40" s="10">
        <v>5</v>
      </c>
      <c r="W40" s="6">
        <v>5</v>
      </c>
      <c r="X40" s="10">
        <v>6</v>
      </c>
      <c r="Y40" s="6">
        <v>5</v>
      </c>
      <c r="Z40" s="6">
        <v>4</v>
      </c>
      <c r="AA40" s="10">
        <v>6</v>
      </c>
      <c r="AK40" s="14">
        <f t="shared" si="4"/>
        <v>5</v>
      </c>
      <c r="AL40">
        <f t="shared" si="5"/>
        <v>1.5748015748023623</v>
      </c>
      <c r="AM40">
        <f t="shared" si="6"/>
        <v>0.31496031496047244</v>
      </c>
      <c r="AN40">
        <f t="shared" si="7"/>
        <v>26</v>
      </c>
    </row>
    <row r="41" spans="2:40" x14ac:dyDescent="0.25">
      <c r="B41" s="6">
        <v>5</v>
      </c>
      <c r="C41" s="10">
        <v>8</v>
      </c>
      <c r="D41" s="10">
        <v>6</v>
      </c>
      <c r="E41" s="6">
        <v>4</v>
      </c>
      <c r="F41" s="10">
        <v>5</v>
      </c>
      <c r="G41" s="6">
        <v>5</v>
      </c>
      <c r="H41" s="6">
        <v>5</v>
      </c>
      <c r="I41" s="10">
        <v>6</v>
      </c>
      <c r="J41" s="10">
        <v>2</v>
      </c>
      <c r="K41" s="10">
        <v>7</v>
      </c>
      <c r="L41" s="10">
        <v>4</v>
      </c>
      <c r="M41" s="6">
        <v>5</v>
      </c>
      <c r="N41" s="6">
        <v>1</v>
      </c>
      <c r="O41" s="10">
        <v>6</v>
      </c>
      <c r="P41" s="10">
        <v>4</v>
      </c>
      <c r="Q41" s="10">
        <v>4</v>
      </c>
      <c r="R41" s="6">
        <v>2</v>
      </c>
      <c r="S41" s="6">
        <v>5</v>
      </c>
      <c r="T41" s="6">
        <v>2</v>
      </c>
      <c r="U41" s="6">
        <v>8</v>
      </c>
      <c r="V41" s="10">
        <v>5</v>
      </c>
      <c r="W41" s="6">
        <v>5</v>
      </c>
      <c r="X41" s="10">
        <v>6</v>
      </c>
      <c r="Y41" s="6">
        <v>5</v>
      </c>
      <c r="Z41" s="6">
        <v>4</v>
      </c>
      <c r="AA41" s="10">
        <v>6</v>
      </c>
      <c r="AK41" s="14">
        <f t="shared" si="4"/>
        <v>4.8076923076923075</v>
      </c>
      <c r="AL41">
        <f t="shared" si="5"/>
        <v>1.7209121016305458</v>
      </c>
      <c r="AM41">
        <f t="shared" si="6"/>
        <v>0.34418242032610913</v>
      </c>
      <c r="AN41">
        <f t="shared" si="7"/>
        <v>26</v>
      </c>
    </row>
    <row r="42" spans="2:40" x14ac:dyDescent="0.25">
      <c r="B42" s="6">
        <v>5</v>
      </c>
      <c r="C42" s="10">
        <v>9</v>
      </c>
      <c r="D42" s="10">
        <v>6</v>
      </c>
      <c r="E42" s="6">
        <v>3</v>
      </c>
      <c r="F42" s="10">
        <v>5</v>
      </c>
      <c r="G42" s="6">
        <v>4</v>
      </c>
      <c r="H42" s="6">
        <v>5</v>
      </c>
      <c r="I42" s="10">
        <v>6</v>
      </c>
      <c r="J42" s="10">
        <v>1</v>
      </c>
      <c r="K42" s="10">
        <v>7</v>
      </c>
      <c r="L42" s="10">
        <v>4</v>
      </c>
      <c r="M42" s="6">
        <v>5</v>
      </c>
      <c r="N42" s="6">
        <v>1</v>
      </c>
      <c r="O42" s="10">
        <v>6</v>
      </c>
      <c r="P42" s="10">
        <v>4</v>
      </c>
      <c r="Q42" s="10">
        <v>3</v>
      </c>
      <c r="R42" s="6">
        <v>2</v>
      </c>
      <c r="S42" s="6">
        <v>5</v>
      </c>
      <c r="T42" s="6">
        <v>7</v>
      </c>
      <c r="U42" s="6">
        <v>8</v>
      </c>
      <c r="V42" s="10">
        <v>5</v>
      </c>
      <c r="W42" s="6">
        <v>5</v>
      </c>
      <c r="X42" s="10">
        <v>6</v>
      </c>
      <c r="Y42" s="6">
        <v>5</v>
      </c>
      <c r="Z42" s="6">
        <v>4</v>
      </c>
      <c r="AA42" s="10">
        <v>6</v>
      </c>
      <c r="AK42" s="14">
        <f t="shared" si="4"/>
        <v>4.884615384615385</v>
      </c>
      <c r="AL42">
        <f t="shared" si="5"/>
        <v>1.904246267202288</v>
      </c>
      <c r="AM42">
        <f t="shared" si="6"/>
        <v>0.38084925344045761</v>
      </c>
      <c r="AN42">
        <f t="shared" si="7"/>
        <v>26</v>
      </c>
    </row>
    <row r="43" spans="2:40" x14ac:dyDescent="0.25">
      <c r="B43" s="6">
        <v>5</v>
      </c>
      <c r="C43" s="10">
        <v>9</v>
      </c>
      <c r="D43" s="10">
        <v>6</v>
      </c>
      <c r="E43" s="6">
        <v>5</v>
      </c>
      <c r="F43" s="10">
        <v>5</v>
      </c>
      <c r="G43" s="6">
        <v>6</v>
      </c>
      <c r="H43" s="6">
        <v>5</v>
      </c>
      <c r="I43" s="10">
        <v>6</v>
      </c>
      <c r="J43" s="10">
        <v>1</v>
      </c>
      <c r="K43" s="10">
        <v>7</v>
      </c>
      <c r="L43" s="10">
        <v>4</v>
      </c>
      <c r="M43" s="6">
        <v>5</v>
      </c>
      <c r="N43" s="6">
        <v>3</v>
      </c>
      <c r="O43" s="10">
        <v>6</v>
      </c>
      <c r="P43" s="10">
        <v>5</v>
      </c>
      <c r="Q43" s="10">
        <v>3</v>
      </c>
      <c r="R43" s="6">
        <v>2</v>
      </c>
      <c r="S43" s="6">
        <v>5</v>
      </c>
      <c r="T43" s="6">
        <v>7</v>
      </c>
      <c r="U43" s="6">
        <v>8</v>
      </c>
      <c r="V43" s="10">
        <v>5</v>
      </c>
      <c r="W43" s="6">
        <v>5</v>
      </c>
      <c r="X43" s="10">
        <v>6</v>
      </c>
      <c r="Y43" s="6">
        <v>5</v>
      </c>
      <c r="Z43" s="6">
        <v>4</v>
      </c>
      <c r="AA43" s="10">
        <v>7</v>
      </c>
      <c r="AK43" s="14">
        <f t="shared" si="4"/>
        <v>5.1923076923076925</v>
      </c>
      <c r="AL43">
        <f t="shared" si="5"/>
        <v>1.7440007057161593</v>
      </c>
      <c r="AM43">
        <f t="shared" si="6"/>
        <v>0.34880014114323188</v>
      </c>
      <c r="AN43">
        <f t="shared" si="7"/>
        <v>26</v>
      </c>
    </row>
    <row r="44" spans="2:40" x14ac:dyDescent="0.25">
      <c r="B44" s="6">
        <v>5</v>
      </c>
      <c r="C44" s="10">
        <v>8</v>
      </c>
      <c r="D44" s="10">
        <v>6</v>
      </c>
      <c r="E44" s="6">
        <v>5</v>
      </c>
      <c r="F44" s="10">
        <v>5</v>
      </c>
      <c r="G44" s="6">
        <v>4</v>
      </c>
      <c r="H44" s="6">
        <v>5</v>
      </c>
      <c r="I44" s="10">
        <v>6</v>
      </c>
      <c r="J44" s="10">
        <v>2</v>
      </c>
      <c r="K44" s="10">
        <v>7</v>
      </c>
      <c r="L44" s="10">
        <v>4</v>
      </c>
      <c r="M44" s="6">
        <v>5</v>
      </c>
      <c r="N44" s="6">
        <v>1</v>
      </c>
      <c r="O44" s="10">
        <v>7</v>
      </c>
      <c r="P44" s="10">
        <v>5</v>
      </c>
      <c r="Q44" s="10">
        <v>2</v>
      </c>
      <c r="R44" s="6">
        <v>2</v>
      </c>
      <c r="S44" s="6">
        <v>5</v>
      </c>
      <c r="T44" s="6">
        <v>7</v>
      </c>
      <c r="U44" s="6">
        <v>8</v>
      </c>
      <c r="V44" s="10">
        <v>5</v>
      </c>
      <c r="W44" s="6">
        <v>5</v>
      </c>
      <c r="X44" s="10">
        <v>6</v>
      </c>
      <c r="Y44" s="6">
        <v>6</v>
      </c>
      <c r="Z44" s="6">
        <v>4</v>
      </c>
      <c r="AA44" s="10">
        <v>7</v>
      </c>
      <c r="AK44" s="14">
        <f t="shared" si="4"/>
        <v>5.0769230769230766</v>
      </c>
      <c r="AL44">
        <f t="shared" si="5"/>
        <v>1.8313509095326741</v>
      </c>
      <c r="AM44">
        <f t="shared" si="6"/>
        <v>0.36627018190653482</v>
      </c>
      <c r="AN44">
        <f t="shared" si="7"/>
        <v>26</v>
      </c>
    </row>
    <row r="45" spans="2:40" x14ac:dyDescent="0.25">
      <c r="B45" s="6">
        <v>5</v>
      </c>
      <c r="C45" s="10">
        <v>9</v>
      </c>
      <c r="D45" s="10">
        <v>6</v>
      </c>
      <c r="E45" s="6">
        <v>4</v>
      </c>
      <c r="F45" s="10">
        <v>5</v>
      </c>
      <c r="G45" s="6">
        <v>3</v>
      </c>
      <c r="H45" s="6">
        <v>5</v>
      </c>
      <c r="I45" s="10">
        <v>5</v>
      </c>
      <c r="J45" s="10">
        <v>1</v>
      </c>
      <c r="K45" s="10">
        <v>7</v>
      </c>
      <c r="L45" s="10">
        <v>4</v>
      </c>
      <c r="M45" s="6">
        <v>5</v>
      </c>
      <c r="N45" s="6">
        <v>1</v>
      </c>
      <c r="O45" s="10">
        <v>7</v>
      </c>
      <c r="P45" s="10">
        <v>4</v>
      </c>
      <c r="Q45" s="10">
        <v>2</v>
      </c>
      <c r="R45" s="6">
        <v>2</v>
      </c>
      <c r="S45" s="6">
        <v>5</v>
      </c>
      <c r="T45" s="6">
        <v>7</v>
      </c>
      <c r="U45" s="6">
        <v>8</v>
      </c>
      <c r="V45" s="10">
        <v>5</v>
      </c>
      <c r="W45" s="6">
        <v>5</v>
      </c>
      <c r="X45" s="10">
        <v>6</v>
      </c>
      <c r="Y45" s="6">
        <v>6</v>
      </c>
      <c r="Z45" s="6">
        <v>4</v>
      </c>
      <c r="AA45" s="10">
        <v>7</v>
      </c>
      <c r="AK45" s="14">
        <f t="shared" si="4"/>
        <v>4.9230769230769234</v>
      </c>
      <c r="AL45">
        <f t="shared" si="5"/>
        <v>2.0183771089283966</v>
      </c>
      <c r="AM45">
        <f t="shared" si="6"/>
        <v>0.40367542178567933</v>
      </c>
      <c r="AN45">
        <f t="shared" si="7"/>
        <v>26</v>
      </c>
    </row>
    <row r="46" spans="2:40" x14ac:dyDescent="0.25">
      <c r="AK46" s="14"/>
    </row>
    <row r="47" spans="2:40" x14ac:dyDescent="0.25">
      <c r="AK47" s="14"/>
    </row>
    <row r="48" spans="2:40" s="22" customFormat="1" x14ac:dyDescent="0.25">
      <c r="AK48" s="23"/>
    </row>
    <row r="49" spans="2:40" s="22" customFormat="1" x14ac:dyDescent="0.25">
      <c r="AK49" s="23"/>
    </row>
    <row r="50" spans="2:40" x14ac:dyDescent="0.25">
      <c r="AK50" s="14"/>
    </row>
    <row r="51" spans="2:40" x14ac:dyDescent="0.25">
      <c r="B51" s="13" t="s">
        <v>104</v>
      </c>
      <c r="AK51" s="14"/>
    </row>
    <row r="52" spans="2:40" x14ac:dyDescent="0.25"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55</v>
      </c>
      <c r="G52" s="13" t="s">
        <v>57</v>
      </c>
      <c r="H52" s="13" t="s">
        <v>60</v>
      </c>
      <c r="I52" s="13" t="s">
        <v>61</v>
      </c>
      <c r="J52" s="13" t="s">
        <v>64</v>
      </c>
      <c r="K52" s="13" t="s">
        <v>65</v>
      </c>
      <c r="L52" s="13" t="s">
        <v>66</v>
      </c>
      <c r="M52" s="13" t="s">
        <v>71</v>
      </c>
      <c r="N52" s="13" t="s">
        <v>82</v>
      </c>
      <c r="O52" s="13" t="s">
        <v>85</v>
      </c>
      <c r="P52" s="13" t="s">
        <v>86</v>
      </c>
      <c r="Q52" s="13" t="s">
        <v>93</v>
      </c>
      <c r="R52" s="13" t="s">
        <v>95</v>
      </c>
      <c r="S52" s="13" t="s">
        <v>96</v>
      </c>
      <c r="T52" s="13" t="s">
        <v>98</v>
      </c>
      <c r="U52" s="13" t="s">
        <v>101</v>
      </c>
      <c r="V52" s="13" t="s">
        <v>102</v>
      </c>
      <c r="W52" s="13" t="s">
        <v>103</v>
      </c>
      <c r="X52" s="13" t="s">
        <v>112</v>
      </c>
      <c r="Y52" s="13" t="s">
        <v>114</v>
      </c>
      <c r="Z52" s="13" t="s">
        <v>121</v>
      </c>
      <c r="AA52" s="13" t="s">
        <v>122</v>
      </c>
      <c r="AB52" s="13" t="s">
        <v>132</v>
      </c>
      <c r="AC52" s="13" t="s">
        <v>134</v>
      </c>
      <c r="AK52" s="15" t="s">
        <v>75</v>
      </c>
      <c r="AL52" s="13" t="s">
        <v>76</v>
      </c>
      <c r="AM52" s="13" t="s">
        <v>77</v>
      </c>
      <c r="AN52" s="13" t="s">
        <v>78</v>
      </c>
    </row>
    <row r="53" spans="2:40" x14ac:dyDescent="0.25">
      <c r="B53" s="10">
        <v>1</v>
      </c>
      <c r="C53" s="10">
        <v>2</v>
      </c>
      <c r="D53" s="6">
        <v>5</v>
      </c>
      <c r="E53" s="10">
        <v>8</v>
      </c>
      <c r="F53" s="10">
        <v>5</v>
      </c>
      <c r="G53" s="10">
        <v>5</v>
      </c>
      <c r="H53" s="6">
        <v>5</v>
      </c>
      <c r="I53" s="10">
        <v>2</v>
      </c>
      <c r="J53" s="6">
        <v>2</v>
      </c>
      <c r="K53" s="10">
        <v>7</v>
      </c>
      <c r="L53" s="6">
        <v>2</v>
      </c>
      <c r="M53" s="10">
        <v>7</v>
      </c>
      <c r="N53" s="6">
        <v>4</v>
      </c>
      <c r="O53" s="10">
        <v>1</v>
      </c>
      <c r="P53" s="6">
        <v>6</v>
      </c>
      <c r="Q53" s="10">
        <v>1</v>
      </c>
      <c r="R53" s="6">
        <v>2</v>
      </c>
      <c r="S53" s="6">
        <v>4</v>
      </c>
      <c r="T53" s="10">
        <v>1</v>
      </c>
      <c r="U53" s="10">
        <v>1</v>
      </c>
      <c r="V53" s="6">
        <v>3</v>
      </c>
      <c r="W53" s="6">
        <v>2</v>
      </c>
      <c r="X53" s="10">
        <v>1</v>
      </c>
      <c r="Y53" s="6">
        <v>6</v>
      </c>
      <c r="Z53" s="10">
        <v>1</v>
      </c>
      <c r="AA53" s="6">
        <v>2</v>
      </c>
      <c r="AB53" s="6">
        <v>1</v>
      </c>
      <c r="AC53" s="10">
        <v>6</v>
      </c>
      <c r="AK53" s="14">
        <f>AVERAGE(B53:AF53)</f>
        <v>3.3214285714285716</v>
      </c>
      <c r="AL53">
        <f>STDEV(B53:AF53)</f>
        <v>2.2616541214516785</v>
      </c>
      <c r="AM53">
        <f>AL53/SQRT(AN53-1)</f>
        <v>0.43525553861131772</v>
      </c>
      <c r="AN53">
        <f>COUNT(B53:AH53)</f>
        <v>28</v>
      </c>
    </row>
    <row r="54" spans="2:40" x14ac:dyDescent="0.25">
      <c r="B54" s="10">
        <v>1</v>
      </c>
      <c r="C54" s="10">
        <v>2</v>
      </c>
      <c r="D54" s="6">
        <v>5</v>
      </c>
      <c r="E54" s="10">
        <v>7</v>
      </c>
      <c r="F54" s="10">
        <v>6</v>
      </c>
      <c r="G54" s="10">
        <v>4</v>
      </c>
      <c r="H54" s="6">
        <v>5</v>
      </c>
      <c r="I54" s="10">
        <v>3</v>
      </c>
      <c r="J54" s="6">
        <v>2</v>
      </c>
      <c r="K54" s="10">
        <v>3</v>
      </c>
      <c r="L54" s="6">
        <v>1</v>
      </c>
      <c r="M54" s="10">
        <v>7</v>
      </c>
      <c r="N54" s="6">
        <v>3</v>
      </c>
      <c r="O54" s="10">
        <v>1</v>
      </c>
      <c r="P54" s="6">
        <v>7</v>
      </c>
      <c r="Q54" s="10">
        <v>1</v>
      </c>
      <c r="R54" s="6">
        <v>4</v>
      </c>
      <c r="S54" s="6">
        <v>2</v>
      </c>
      <c r="T54" s="10">
        <v>1</v>
      </c>
      <c r="U54" s="10">
        <v>1</v>
      </c>
      <c r="V54" s="6">
        <v>3</v>
      </c>
      <c r="W54" s="6">
        <v>2</v>
      </c>
      <c r="X54" s="10">
        <v>2</v>
      </c>
      <c r="Y54" s="6">
        <v>6</v>
      </c>
      <c r="Z54" s="10">
        <v>1</v>
      </c>
      <c r="AA54" s="6">
        <v>1</v>
      </c>
      <c r="AB54" s="6">
        <v>2</v>
      </c>
      <c r="AC54" s="10">
        <v>6</v>
      </c>
      <c r="AK54" s="14">
        <f t="shared" ref="AK54:AK71" si="8">AVERAGE(B54:AF54)</f>
        <v>3.1785714285714284</v>
      </c>
      <c r="AL54">
        <f t="shared" ref="AL54:AL71" si="9">STDEV(B54:AF54)</f>
        <v>2.1266139218219116</v>
      </c>
      <c r="AM54">
        <f t="shared" si="6"/>
        <v>0.4092670400754288</v>
      </c>
      <c r="AN54">
        <f t="shared" ref="AN54:AN71" si="10">COUNT(B54:AH54)</f>
        <v>28</v>
      </c>
    </row>
    <row r="55" spans="2:40" x14ac:dyDescent="0.25">
      <c r="B55" s="10">
        <v>1</v>
      </c>
      <c r="C55" s="10">
        <v>1</v>
      </c>
      <c r="D55" s="6">
        <v>4</v>
      </c>
      <c r="E55" s="10">
        <v>7</v>
      </c>
      <c r="F55" s="10">
        <v>4</v>
      </c>
      <c r="G55" s="10">
        <v>4</v>
      </c>
      <c r="H55" s="6">
        <v>3</v>
      </c>
      <c r="I55" s="10">
        <v>2</v>
      </c>
      <c r="J55" s="6">
        <v>1</v>
      </c>
      <c r="K55" s="10">
        <v>1</v>
      </c>
      <c r="L55" s="6">
        <v>1</v>
      </c>
      <c r="M55" s="10">
        <v>6</v>
      </c>
      <c r="N55" s="6">
        <v>4</v>
      </c>
      <c r="O55" s="10">
        <v>2</v>
      </c>
      <c r="P55" s="6">
        <v>7</v>
      </c>
      <c r="Q55" s="10">
        <v>1</v>
      </c>
      <c r="R55" s="6">
        <v>5</v>
      </c>
      <c r="S55" s="6">
        <v>1</v>
      </c>
      <c r="T55" s="10">
        <v>1</v>
      </c>
      <c r="U55" s="10">
        <v>1</v>
      </c>
      <c r="V55" s="6">
        <v>4</v>
      </c>
      <c r="W55" s="6">
        <v>1</v>
      </c>
      <c r="X55" s="10">
        <v>1</v>
      </c>
      <c r="Y55" s="6">
        <v>6</v>
      </c>
      <c r="Z55" s="10">
        <v>1</v>
      </c>
      <c r="AA55" s="6">
        <v>4</v>
      </c>
      <c r="AB55" s="6">
        <v>1</v>
      </c>
      <c r="AC55" s="10">
        <v>6</v>
      </c>
      <c r="AK55" s="14">
        <f t="shared" si="8"/>
        <v>2.8928571428571428</v>
      </c>
      <c r="AL55">
        <f t="shared" si="9"/>
        <v>2.131584104287418</v>
      </c>
      <c r="AM55">
        <f t="shared" si="6"/>
        <v>0.41022355213688932</v>
      </c>
      <c r="AN55">
        <f t="shared" si="10"/>
        <v>28</v>
      </c>
    </row>
    <row r="56" spans="2:40" x14ac:dyDescent="0.25">
      <c r="B56" s="10"/>
      <c r="C56" s="10"/>
      <c r="D56" s="6"/>
      <c r="E56" s="10"/>
      <c r="F56" s="10"/>
      <c r="G56" s="10"/>
      <c r="H56" s="6"/>
      <c r="I56" s="10"/>
      <c r="J56" s="6"/>
      <c r="K56" s="10"/>
      <c r="L56" s="6"/>
      <c r="M56" s="10"/>
      <c r="N56" s="6"/>
      <c r="O56" s="10"/>
      <c r="P56" s="6"/>
      <c r="Q56" s="10"/>
      <c r="R56" s="6"/>
      <c r="S56" s="6"/>
      <c r="T56" s="10"/>
      <c r="U56" s="10"/>
      <c r="V56" s="6"/>
      <c r="W56" s="6"/>
      <c r="X56" s="10"/>
      <c r="Y56" s="6"/>
      <c r="Z56" s="10"/>
      <c r="AA56" s="6"/>
      <c r="AB56" s="6"/>
      <c r="AC56" s="10"/>
      <c r="AK56" s="14"/>
    </row>
    <row r="57" spans="2:40" x14ac:dyDescent="0.25">
      <c r="B57" s="10">
        <v>1</v>
      </c>
      <c r="C57" s="10">
        <v>1</v>
      </c>
      <c r="D57" s="6">
        <v>5</v>
      </c>
      <c r="E57" s="10">
        <v>8</v>
      </c>
      <c r="F57" s="10">
        <v>5</v>
      </c>
      <c r="G57" s="10">
        <v>5</v>
      </c>
      <c r="H57" s="6">
        <v>6</v>
      </c>
      <c r="I57" s="10">
        <v>3</v>
      </c>
      <c r="J57" s="6">
        <v>1</v>
      </c>
      <c r="K57" s="10">
        <v>2</v>
      </c>
      <c r="L57" s="6">
        <v>1</v>
      </c>
      <c r="M57" s="10">
        <v>6</v>
      </c>
      <c r="N57" s="6">
        <v>4</v>
      </c>
      <c r="O57" s="10">
        <v>3</v>
      </c>
      <c r="P57" s="6">
        <v>6</v>
      </c>
      <c r="Q57" s="10">
        <v>1</v>
      </c>
      <c r="R57" s="6">
        <v>3</v>
      </c>
      <c r="S57" s="6">
        <v>2</v>
      </c>
      <c r="T57" s="10">
        <v>1</v>
      </c>
      <c r="U57" s="10">
        <v>2</v>
      </c>
      <c r="V57" s="6">
        <v>3</v>
      </c>
      <c r="W57" s="6">
        <v>3</v>
      </c>
      <c r="X57" s="10">
        <v>8</v>
      </c>
      <c r="Y57" s="6">
        <v>6</v>
      </c>
      <c r="Z57" s="10">
        <v>1</v>
      </c>
      <c r="AA57" s="6">
        <v>3</v>
      </c>
      <c r="AB57" s="6">
        <v>2</v>
      </c>
      <c r="AC57" s="10">
        <v>5</v>
      </c>
      <c r="AK57" s="14">
        <f t="shared" si="8"/>
        <v>3.4642857142857144</v>
      </c>
      <c r="AL57">
        <f t="shared" si="9"/>
        <v>2.1855102439602123</v>
      </c>
      <c r="AM57">
        <f t="shared" si="6"/>
        <v>0.42060164255570442</v>
      </c>
      <c r="AN57">
        <f t="shared" si="10"/>
        <v>28</v>
      </c>
    </row>
    <row r="58" spans="2:40" x14ac:dyDescent="0.25">
      <c r="B58" s="10">
        <v>1</v>
      </c>
      <c r="C58" s="10">
        <v>1</v>
      </c>
      <c r="D58" s="6">
        <v>5</v>
      </c>
      <c r="E58" s="10">
        <v>9</v>
      </c>
      <c r="F58" s="10">
        <v>6</v>
      </c>
      <c r="G58" s="10">
        <v>6</v>
      </c>
      <c r="H58" s="6">
        <v>5</v>
      </c>
      <c r="I58" s="10">
        <v>2</v>
      </c>
      <c r="J58" s="6">
        <v>2</v>
      </c>
      <c r="K58" s="10">
        <v>3</v>
      </c>
      <c r="L58" s="6">
        <v>1</v>
      </c>
      <c r="M58" s="10">
        <v>7</v>
      </c>
      <c r="N58" s="6">
        <v>3</v>
      </c>
      <c r="O58" s="10">
        <v>3</v>
      </c>
      <c r="P58" s="6">
        <v>6</v>
      </c>
      <c r="Q58" s="10">
        <v>1</v>
      </c>
      <c r="R58" s="6">
        <v>5</v>
      </c>
      <c r="S58" s="6">
        <v>2</v>
      </c>
      <c r="T58" s="10">
        <v>1</v>
      </c>
      <c r="U58" s="10">
        <v>1</v>
      </c>
      <c r="V58" s="6">
        <v>3</v>
      </c>
      <c r="W58" s="6">
        <v>3</v>
      </c>
      <c r="X58" s="10">
        <v>7</v>
      </c>
      <c r="Y58" s="6">
        <v>6</v>
      </c>
      <c r="Z58" s="10">
        <v>1</v>
      </c>
      <c r="AA58" s="6">
        <v>4</v>
      </c>
      <c r="AB58" s="6">
        <v>2</v>
      </c>
      <c r="AC58" s="10">
        <v>5</v>
      </c>
      <c r="AK58" s="14">
        <f t="shared" si="8"/>
        <v>3.6071428571428572</v>
      </c>
      <c r="AL58">
        <f t="shared" si="9"/>
        <v>2.2987804450167779</v>
      </c>
      <c r="AM58">
        <f t="shared" si="6"/>
        <v>0.44240050291276145</v>
      </c>
      <c r="AN58">
        <f t="shared" si="10"/>
        <v>28</v>
      </c>
    </row>
    <row r="59" spans="2:40" x14ac:dyDescent="0.25">
      <c r="B59" s="10">
        <v>1</v>
      </c>
      <c r="C59" s="10">
        <v>1</v>
      </c>
      <c r="D59" s="6">
        <v>5</v>
      </c>
      <c r="E59" s="10">
        <v>8</v>
      </c>
      <c r="F59" s="10">
        <v>6</v>
      </c>
      <c r="G59" s="10">
        <v>6</v>
      </c>
      <c r="H59" s="6">
        <v>3</v>
      </c>
      <c r="I59" s="10">
        <v>3</v>
      </c>
      <c r="J59" s="6">
        <v>2</v>
      </c>
      <c r="K59" s="10">
        <v>4</v>
      </c>
      <c r="L59" s="6">
        <v>1</v>
      </c>
      <c r="M59" s="10">
        <v>7</v>
      </c>
      <c r="N59" s="6">
        <v>3</v>
      </c>
      <c r="O59" s="10">
        <v>3</v>
      </c>
      <c r="P59" s="6">
        <v>6</v>
      </c>
      <c r="Q59" s="10">
        <v>1</v>
      </c>
      <c r="R59" s="6">
        <v>3</v>
      </c>
      <c r="S59" s="6">
        <v>3</v>
      </c>
      <c r="T59" s="10">
        <v>1</v>
      </c>
      <c r="U59" s="10">
        <v>1</v>
      </c>
      <c r="V59" s="6">
        <v>5</v>
      </c>
      <c r="W59" s="6">
        <v>3</v>
      </c>
      <c r="X59" s="10">
        <v>7</v>
      </c>
      <c r="Y59" s="6">
        <v>6</v>
      </c>
      <c r="Z59" s="10">
        <v>1</v>
      </c>
      <c r="AA59" s="6">
        <v>4</v>
      </c>
      <c r="AB59" s="6">
        <v>2</v>
      </c>
      <c r="AC59" s="10">
        <v>6</v>
      </c>
      <c r="AK59" s="14">
        <f t="shared" si="8"/>
        <v>3.6428571428571428</v>
      </c>
      <c r="AL59">
        <f t="shared" si="9"/>
        <v>2.197882578912675</v>
      </c>
      <c r="AM59">
        <f t="shared" si="6"/>
        <v>0.42298269952747392</v>
      </c>
      <c r="AN59">
        <f t="shared" si="10"/>
        <v>28</v>
      </c>
    </row>
    <row r="60" spans="2:40" x14ac:dyDescent="0.25">
      <c r="B60" s="10">
        <v>1</v>
      </c>
      <c r="C60" s="10">
        <v>1</v>
      </c>
      <c r="D60" s="6">
        <v>5</v>
      </c>
      <c r="E60" s="10">
        <v>7</v>
      </c>
      <c r="F60" s="10">
        <v>7</v>
      </c>
      <c r="G60" s="10">
        <v>6</v>
      </c>
      <c r="H60" s="6">
        <v>5</v>
      </c>
      <c r="I60" s="10">
        <v>2</v>
      </c>
      <c r="J60" s="6">
        <v>2</v>
      </c>
      <c r="K60" s="10">
        <v>4</v>
      </c>
      <c r="L60" s="6">
        <v>1</v>
      </c>
      <c r="M60" s="10">
        <v>7</v>
      </c>
      <c r="N60" s="6">
        <v>3</v>
      </c>
      <c r="O60" s="10">
        <v>2</v>
      </c>
      <c r="P60" s="6">
        <v>6</v>
      </c>
      <c r="Q60" s="10">
        <v>1</v>
      </c>
      <c r="R60" s="6">
        <v>4</v>
      </c>
      <c r="S60" s="6">
        <v>2</v>
      </c>
      <c r="T60" s="10">
        <v>1</v>
      </c>
      <c r="U60" s="10">
        <v>1</v>
      </c>
      <c r="V60" s="6">
        <v>5</v>
      </c>
      <c r="W60" s="6">
        <v>3</v>
      </c>
      <c r="X60" s="10">
        <v>7</v>
      </c>
      <c r="Y60" s="6">
        <v>6</v>
      </c>
      <c r="Z60" s="10">
        <v>1</v>
      </c>
      <c r="AA60" s="6">
        <v>4</v>
      </c>
      <c r="AB60" s="6">
        <v>2</v>
      </c>
      <c r="AC60" s="10">
        <v>6</v>
      </c>
      <c r="AK60" s="14">
        <f t="shared" si="8"/>
        <v>3.6428571428571428</v>
      </c>
      <c r="AL60">
        <f t="shared" si="9"/>
        <v>2.2478678904486475</v>
      </c>
      <c r="AM60">
        <f t="shared" si="6"/>
        <v>0.43260237721774758</v>
      </c>
      <c r="AN60">
        <f t="shared" si="10"/>
        <v>28</v>
      </c>
    </row>
    <row r="61" spans="2:40" x14ac:dyDescent="0.25">
      <c r="B61" s="10">
        <v>1</v>
      </c>
      <c r="C61" s="10">
        <v>1</v>
      </c>
      <c r="D61" s="6">
        <v>5</v>
      </c>
      <c r="E61" s="10">
        <v>8</v>
      </c>
      <c r="F61" s="10">
        <v>7</v>
      </c>
      <c r="G61" s="10">
        <v>6</v>
      </c>
      <c r="H61" s="6">
        <v>5</v>
      </c>
      <c r="I61" s="10">
        <v>2</v>
      </c>
      <c r="J61" s="6">
        <v>2</v>
      </c>
      <c r="K61" s="10">
        <v>4</v>
      </c>
      <c r="L61" s="6">
        <v>1</v>
      </c>
      <c r="M61" s="10">
        <v>7</v>
      </c>
      <c r="N61" s="6">
        <v>4</v>
      </c>
      <c r="O61" s="10">
        <v>3</v>
      </c>
      <c r="P61" s="6">
        <v>6</v>
      </c>
      <c r="Q61" s="10">
        <v>1</v>
      </c>
      <c r="R61" s="6">
        <v>1</v>
      </c>
      <c r="S61" s="6">
        <v>4</v>
      </c>
      <c r="T61" s="10">
        <v>1</v>
      </c>
      <c r="U61" s="10">
        <v>1</v>
      </c>
      <c r="V61" s="6">
        <v>5</v>
      </c>
      <c r="W61" s="6">
        <v>3</v>
      </c>
      <c r="X61" s="10">
        <v>7</v>
      </c>
      <c r="Y61" s="6">
        <v>6</v>
      </c>
      <c r="Z61" s="10">
        <v>1</v>
      </c>
      <c r="AA61" s="6">
        <v>4</v>
      </c>
      <c r="AB61" s="6">
        <v>2</v>
      </c>
      <c r="AC61" s="10">
        <v>6</v>
      </c>
      <c r="AK61" s="14">
        <f t="shared" si="8"/>
        <v>3.7142857142857144</v>
      </c>
      <c r="AL61">
        <f t="shared" si="9"/>
        <v>2.323106841457232</v>
      </c>
      <c r="AM61">
        <f t="shared" si="6"/>
        <v>0.44708212009053139</v>
      </c>
      <c r="AN61">
        <f t="shared" si="10"/>
        <v>28</v>
      </c>
    </row>
    <row r="62" spans="2:40" x14ac:dyDescent="0.25">
      <c r="B62" s="10">
        <v>1</v>
      </c>
      <c r="C62" s="10">
        <v>1</v>
      </c>
      <c r="D62" s="6">
        <v>5</v>
      </c>
      <c r="E62" s="10">
        <v>7</v>
      </c>
      <c r="F62" s="10">
        <v>6</v>
      </c>
      <c r="G62" s="10">
        <v>6</v>
      </c>
      <c r="H62" s="6">
        <v>3</v>
      </c>
      <c r="I62" s="10">
        <v>3</v>
      </c>
      <c r="J62" s="6">
        <v>2</v>
      </c>
      <c r="K62" s="10">
        <v>4</v>
      </c>
      <c r="L62" s="6">
        <v>1</v>
      </c>
      <c r="M62" s="10">
        <v>7</v>
      </c>
      <c r="N62" s="6">
        <v>4</v>
      </c>
      <c r="O62" s="10">
        <v>3</v>
      </c>
      <c r="P62" s="6">
        <v>9</v>
      </c>
      <c r="Q62" s="10">
        <v>1</v>
      </c>
      <c r="R62" s="6">
        <v>3</v>
      </c>
      <c r="S62" s="6">
        <v>3</v>
      </c>
      <c r="T62" s="10">
        <v>1</v>
      </c>
      <c r="U62" s="10">
        <v>1</v>
      </c>
      <c r="V62" s="6">
        <v>5</v>
      </c>
      <c r="W62" s="6">
        <v>3</v>
      </c>
      <c r="X62" s="10">
        <v>2</v>
      </c>
      <c r="Y62" s="6">
        <v>6</v>
      </c>
      <c r="Z62" s="10">
        <v>1</v>
      </c>
      <c r="AA62" s="6">
        <v>3</v>
      </c>
      <c r="AB62" s="6">
        <v>2</v>
      </c>
      <c r="AC62" s="10">
        <v>6</v>
      </c>
      <c r="AK62" s="14">
        <f t="shared" si="8"/>
        <v>3.5357142857142856</v>
      </c>
      <c r="AL62">
        <f t="shared" si="9"/>
        <v>2.2522769196418371</v>
      </c>
      <c r="AM62">
        <f t="shared" si="6"/>
        <v>0.43345089528159858</v>
      </c>
      <c r="AN62">
        <f t="shared" si="10"/>
        <v>28</v>
      </c>
    </row>
    <row r="63" spans="2:40" x14ac:dyDescent="0.25">
      <c r="B63" s="10">
        <v>1</v>
      </c>
      <c r="C63" s="10">
        <v>1</v>
      </c>
      <c r="D63" s="6">
        <v>5</v>
      </c>
      <c r="E63" s="10">
        <v>9</v>
      </c>
      <c r="F63" s="10">
        <v>5</v>
      </c>
      <c r="G63" s="10">
        <v>6</v>
      </c>
      <c r="H63" s="6">
        <v>2</v>
      </c>
      <c r="I63" s="10">
        <v>3</v>
      </c>
      <c r="J63" s="6">
        <v>2</v>
      </c>
      <c r="K63" s="10">
        <v>4</v>
      </c>
      <c r="L63" s="6">
        <v>1</v>
      </c>
      <c r="M63" s="10">
        <v>7</v>
      </c>
      <c r="N63" s="6">
        <v>4</v>
      </c>
      <c r="O63" s="10">
        <v>3</v>
      </c>
      <c r="P63" s="6">
        <v>6</v>
      </c>
      <c r="Q63" s="10">
        <v>1</v>
      </c>
      <c r="R63" s="6">
        <v>4</v>
      </c>
      <c r="S63" s="6">
        <v>4</v>
      </c>
      <c r="T63" s="10">
        <v>1</v>
      </c>
      <c r="U63" s="10">
        <v>2</v>
      </c>
      <c r="V63" s="6">
        <v>1</v>
      </c>
      <c r="W63" s="6">
        <v>3</v>
      </c>
      <c r="X63" s="10">
        <v>2</v>
      </c>
      <c r="Y63" s="6">
        <v>6</v>
      </c>
      <c r="Z63" s="10">
        <v>1</v>
      </c>
      <c r="AA63" s="6">
        <v>4</v>
      </c>
      <c r="AB63" s="6">
        <v>2</v>
      </c>
      <c r="AC63" s="10">
        <v>7</v>
      </c>
      <c r="AK63" s="14">
        <f t="shared" si="8"/>
        <v>3.4642857142857144</v>
      </c>
      <c r="AL63">
        <f t="shared" si="9"/>
        <v>2.2357721817477847</v>
      </c>
      <c r="AM63">
        <f t="shared" si="6"/>
        <v>0.43027455699292011</v>
      </c>
      <c r="AN63">
        <f t="shared" si="10"/>
        <v>28</v>
      </c>
    </row>
    <row r="64" spans="2:40" x14ac:dyDescent="0.25">
      <c r="B64" s="10"/>
      <c r="C64" s="10"/>
      <c r="D64" s="6"/>
      <c r="E64" s="10"/>
      <c r="F64" s="10"/>
      <c r="G64" s="10"/>
      <c r="H64" s="6"/>
      <c r="I64" s="10"/>
      <c r="J64" s="6"/>
      <c r="K64" s="10"/>
      <c r="L64" s="6"/>
      <c r="M64" s="10"/>
      <c r="N64" s="6"/>
      <c r="O64" s="10"/>
      <c r="P64" s="6"/>
      <c r="Q64" s="10"/>
      <c r="R64" s="6"/>
      <c r="S64" s="6"/>
      <c r="T64" s="10"/>
      <c r="U64" s="10"/>
      <c r="V64" s="6"/>
      <c r="W64" s="6"/>
      <c r="X64" s="10"/>
      <c r="Y64" s="6"/>
      <c r="Z64" s="10"/>
      <c r="AA64" s="6"/>
      <c r="AB64" s="6"/>
      <c r="AC64" s="10"/>
      <c r="AK64" s="14"/>
    </row>
    <row r="65" spans="2:40" x14ac:dyDescent="0.25">
      <c r="B65" s="10">
        <v>1</v>
      </c>
      <c r="C65" s="10">
        <v>2</v>
      </c>
      <c r="D65" s="6">
        <v>4</v>
      </c>
      <c r="E65" s="10">
        <v>9</v>
      </c>
      <c r="F65" s="10">
        <v>5</v>
      </c>
      <c r="G65" s="10">
        <v>4</v>
      </c>
      <c r="H65" s="6">
        <v>5</v>
      </c>
      <c r="I65" s="10">
        <v>4</v>
      </c>
      <c r="J65" s="6">
        <v>3</v>
      </c>
      <c r="K65" s="10">
        <v>4</v>
      </c>
      <c r="L65" s="6">
        <v>1</v>
      </c>
      <c r="M65" s="10">
        <v>7</v>
      </c>
      <c r="N65" s="6">
        <v>4</v>
      </c>
      <c r="O65" s="10">
        <v>2</v>
      </c>
      <c r="P65" s="6">
        <v>5</v>
      </c>
      <c r="Q65" s="10">
        <v>1</v>
      </c>
      <c r="R65" s="6">
        <v>3</v>
      </c>
      <c r="S65" s="6">
        <v>1</v>
      </c>
      <c r="T65" s="10">
        <v>1</v>
      </c>
      <c r="U65" s="10">
        <v>5</v>
      </c>
      <c r="V65" s="6">
        <v>5</v>
      </c>
      <c r="W65" s="6">
        <v>2</v>
      </c>
      <c r="X65" s="10">
        <v>2</v>
      </c>
      <c r="Y65" s="6">
        <v>7</v>
      </c>
      <c r="Z65" s="10">
        <v>1</v>
      </c>
      <c r="AA65" s="6">
        <v>3</v>
      </c>
      <c r="AB65" s="6">
        <v>2</v>
      </c>
      <c r="AC65" s="10">
        <v>5</v>
      </c>
      <c r="AK65" s="14">
        <f t="shared" si="8"/>
        <v>3.5</v>
      </c>
      <c r="AL65">
        <f t="shared" si="9"/>
        <v>2.0993826252990204</v>
      </c>
      <c r="AM65">
        <f t="shared" si="6"/>
        <v>0.40402637461613755</v>
      </c>
      <c r="AN65">
        <f t="shared" si="10"/>
        <v>28</v>
      </c>
    </row>
    <row r="66" spans="2:40" x14ac:dyDescent="0.25">
      <c r="B66" s="10">
        <v>1</v>
      </c>
      <c r="C66" s="10">
        <v>2</v>
      </c>
      <c r="D66" s="6">
        <v>5</v>
      </c>
      <c r="E66" s="10">
        <v>8</v>
      </c>
      <c r="F66" s="10">
        <v>5</v>
      </c>
      <c r="G66" s="10">
        <v>4</v>
      </c>
      <c r="H66" s="6">
        <v>4</v>
      </c>
      <c r="I66" s="10">
        <v>3</v>
      </c>
      <c r="J66" s="6">
        <v>3</v>
      </c>
      <c r="K66" s="10">
        <v>4</v>
      </c>
      <c r="L66" s="6">
        <v>1</v>
      </c>
      <c r="M66" s="10">
        <v>7</v>
      </c>
      <c r="N66" s="6">
        <v>4</v>
      </c>
      <c r="O66" s="10">
        <v>2</v>
      </c>
      <c r="P66" s="6">
        <v>5</v>
      </c>
      <c r="Q66" s="10">
        <v>1</v>
      </c>
      <c r="R66" s="6">
        <v>2</v>
      </c>
      <c r="S66" s="6">
        <v>2</v>
      </c>
      <c r="T66" s="10">
        <v>1</v>
      </c>
      <c r="U66" s="10">
        <v>4</v>
      </c>
      <c r="V66" s="6">
        <v>3</v>
      </c>
      <c r="W66" s="6">
        <v>2</v>
      </c>
      <c r="X66" s="10">
        <v>2</v>
      </c>
      <c r="Y66" s="6">
        <v>7</v>
      </c>
      <c r="Z66" s="10">
        <v>1</v>
      </c>
      <c r="AA66" s="6">
        <v>3</v>
      </c>
      <c r="AB66" s="6">
        <v>2</v>
      </c>
      <c r="AC66" s="10">
        <v>6</v>
      </c>
      <c r="AK66" s="14">
        <f t="shared" si="8"/>
        <v>3.3571428571428572</v>
      </c>
      <c r="AL66">
        <f t="shared" si="9"/>
        <v>1.9853964193074749</v>
      </c>
      <c r="AM66">
        <f t="shared" si="6"/>
        <v>0.38208971904509659</v>
      </c>
      <c r="AN66">
        <f t="shared" si="10"/>
        <v>28</v>
      </c>
    </row>
    <row r="67" spans="2:40" x14ac:dyDescent="0.25">
      <c r="B67" s="10">
        <v>1</v>
      </c>
      <c r="C67" s="10">
        <v>2</v>
      </c>
      <c r="D67" s="6">
        <v>5</v>
      </c>
      <c r="E67" s="10">
        <v>8</v>
      </c>
      <c r="F67" s="10">
        <v>6</v>
      </c>
      <c r="G67" s="10">
        <v>5</v>
      </c>
      <c r="H67" s="6">
        <v>5</v>
      </c>
      <c r="I67" s="10">
        <v>3</v>
      </c>
      <c r="J67" s="6">
        <v>2</v>
      </c>
      <c r="K67" s="10">
        <v>4</v>
      </c>
      <c r="L67" s="6">
        <v>1</v>
      </c>
      <c r="M67" s="10">
        <v>7</v>
      </c>
      <c r="N67" s="6">
        <v>4</v>
      </c>
      <c r="O67" s="10">
        <v>2</v>
      </c>
      <c r="P67" s="6">
        <v>5</v>
      </c>
      <c r="Q67" s="10">
        <v>1</v>
      </c>
      <c r="R67" s="6">
        <v>1</v>
      </c>
      <c r="S67" s="6">
        <v>2</v>
      </c>
      <c r="T67" s="10">
        <v>1</v>
      </c>
      <c r="U67" s="10">
        <v>4</v>
      </c>
      <c r="V67" s="6">
        <v>4</v>
      </c>
      <c r="W67" s="6">
        <v>2</v>
      </c>
      <c r="X67" s="10">
        <v>2</v>
      </c>
      <c r="Y67" s="6">
        <v>2</v>
      </c>
      <c r="Z67" s="10">
        <v>1</v>
      </c>
      <c r="AA67" s="6">
        <v>3</v>
      </c>
      <c r="AB67" s="6">
        <v>2</v>
      </c>
      <c r="AC67" s="10">
        <v>6</v>
      </c>
      <c r="AK67" s="14">
        <f t="shared" si="8"/>
        <v>3.25</v>
      </c>
      <c r="AL67">
        <f t="shared" si="9"/>
        <v>2.0115407766924083</v>
      </c>
      <c r="AM67">
        <f t="shared" si="6"/>
        <v>0.38712120296975694</v>
      </c>
      <c r="AN67">
        <f t="shared" si="10"/>
        <v>28</v>
      </c>
    </row>
    <row r="68" spans="2:40" x14ac:dyDescent="0.25">
      <c r="B68" s="10">
        <v>1</v>
      </c>
      <c r="C68" s="10">
        <v>1</v>
      </c>
      <c r="D68" s="6">
        <v>5</v>
      </c>
      <c r="E68" s="10">
        <v>9</v>
      </c>
      <c r="F68" s="10">
        <v>6</v>
      </c>
      <c r="G68" s="10">
        <v>5</v>
      </c>
      <c r="H68" s="6">
        <v>4</v>
      </c>
      <c r="I68" s="10">
        <v>4</v>
      </c>
      <c r="J68" s="6">
        <v>2</v>
      </c>
      <c r="K68" s="10">
        <v>4</v>
      </c>
      <c r="L68" s="6">
        <v>1</v>
      </c>
      <c r="M68" s="10">
        <v>7</v>
      </c>
      <c r="N68" s="6">
        <v>4</v>
      </c>
      <c r="O68" s="10">
        <v>2</v>
      </c>
      <c r="P68" s="6">
        <v>5</v>
      </c>
      <c r="Q68" s="10">
        <v>1</v>
      </c>
      <c r="R68" s="6">
        <v>1</v>
      </c>
      <c r="S68" s="6">
        <v>3</v>
      </c>
      <c r="T68" s="10">
        <v>1</v>
      </c>
      <c r="U68" s="10">
        <v>3</v>
      </c>
      <c r="V68" s="6">
        <v>4</v>
      </c>
      <c r="W68" s="6">
        <v>2</v>
      </c>
      <c r="X68" s="10">
        <v>2</v>
      </c>
      <c r="Y68" s="6">
        <v>7</v>
      </c>
      <c r="Z68" s="10">
        <v>1</v>
      </c>
      <c r="AA68" s="6">
        <v>3</v>
      </c>
      <c r="AB68" s="6">
        <v>2</v>
      </c>
      <c r="AC68" s="10">
        <v>6</v>
      </c>
      <c r="AK68" s="14">
        <f t="shared" si="8"/>
        <v>3.4285714285714284</v>
      </c>
      <c r="AL68">
        <f t="shared" si="9"/>
        <v>2.2014905965188327</v>
      </c>
      <c r="AM68">
        <f t="shared" si="6"/>
        <v>0.42367706283952594</v>
      </c>
      <c r="AN68">
        <f t="shared" si="10"/>
        <v>28</v>
      </c>
    </row>
    <row r="69" spans="2:40" x14ac:dyDescent="0.25">
      <c r="B69" s="10">
        <v>1</v>
      </c>
      <c r="C69" s="10">
        <v>2</v>
      </c>
      <c r="D69" s="6">
        <v>5</v>
      </c>
      <c r="E69" s="10">
        <v>9</v>
      </c>
      <c r="F69" s="10">
        <v>6</v>
      </c>
      <c r="G69" s="10">
        <v>5</v>
      </c>
      <c r="H69" s="6">
        <v>6</v>
      </c>
      <c r="I69" s="10">
        <v>3</v>
      </c>
      <c r="J69" s="6">
        <v>2</v>
      </c>
      <c r="K69" s="10">
        <v>5</v>
      </c>
      <c r="L69" s="6">
        <v>1</v>
      </c>
      <c r="M69" s="10">
        <v>7</v>
      </c>
      <c r="N69" s="6">
        <v>4</v>
      </c>
      <c r="O69" s="10">
        <v>1</v>
      </c>
      <c r="P69" s="6">
        <v>5</v>
      </c>
      <c r="Q69" s="10">
        <v>1</v>
      </c>
      <c r="R69" s="6">
        <v>3</v>
      </c>
      <c r="S69" s="6">
        <v>3</v>
      </c>
      <c r="T69" s="10">
        <v>1</v>
      </c>
      <c r="U69" s="10">
        <v>3</v>
      </c>
      <c r="V69" s="6">
        <v>2</v>
      </c>
      <c r="W69" s="6">
        <v>2</v>
      </c>
      <c r="X69" s="10">
        <v>2</v>
      </c>
      <c r="Y69" s="6">
        <v>7</v>
      </c>
      <c r="Z69" s="10">
        <v>1</v>
      </c>
      <c r="AA69" s="6">
        <v>3</v>
      </c>
      <c r="AB69" s="6">
        <v>2</v>
      </c>
      <c r="AC69" s="10">
        <v>7</v>
      </c>
      <c r="AK69" s="14">
        <f t="shared" si="8"/>
        <v>3.5357142857142856</v>
      </c>
      <c r="AL69">
        <f t="shared" si="9"/>
        <v>2.2849287671390264</v>
      </c>
      <c r="AM69">
        <f t="shared" si="6"/>
        <v>0.43973474626227887</v>
      </c>
      <c r="AN69">
        <f t="shared" si="10"/>
        <v>28</v>
      </c>
    </row>
    <row r="70" spans="2:40" x14ac:dyDescent="0.25">
      <c r="B70" s="10">
        <v>1</v>
      </c>
      <c r="C70" s="10">
        <v>1</v>
      </c>
      <c r="D70" s="6">
        <v>5</v>
      </c>
      <c r="E70" s="10">
        <v>8</v>
      </c>
      <c r="F70" s="10">
        <v>6</v>
      </c>
      <c r="G70" s="10">
        <v>5</v>
      </c>
      <c r="H70" s="6">
        <v>4</v>
      </c>
      <c r="I70" s="10">
        <v>3</v>
      </c>
      <c r="J70" s="6">
        <v>2</v>
      </c>
      <c r="K70" s="10">
        <v>5</v>
      </c>
      <c r="L70" s="6">
        <v>1</v>
      </c>
      <c r="M70" s="10">
        <v>7</v>
      </c>
      <c r="N70" s="6">
        <v>4</v>
      </c>
      <c r="O70" s="10">
        <v>2</v>
      </c>
      <c r="P70" s="6">
        <v>5</v>
      </c>
      <c r="Q70" s="10">
        <v>1</v>
      </c>
      <c r="R70" s="6">
        <v>1</v>
      </c>
      <c r="S70" s="6">
        <v>3</v>
      </c>
      <c r="T70" s="10">
        <v>1</v>
      </c>
      <c r="U70" s="10">
        <v>2</v>
      </c>
      <c r="V70" s="6">
        <v>3</v>
      </c>
      <c r="W70" s="6">
        <v>2</v>
      </c>
      <c r="X70" s="10">
        <v>2</v>
      </c>
      <c r="Y70" s="6">
        <v>7</v>
      </c>
      <c r="Z70" s="10">
        <v>1</v>
      </c>
      <c r="AA70" s="6">
        <v>2</v>
      </c>
      <c r="AB70" s="6">
        <v>2</v>
      </c>
      <c r="AC70" s="10">
        <v>7</v>
      </c>
      <c r="AK70" s="14">
        <f t="shared" si="8"/>
        <v>3.3214285714285716</v>
      </c>
      <c r="AL70">
        <f t="shared" si="9"/>
        <v>2.2119803667431461</v>
      </c>
      <c r="AM70">
        <f t="shared" si="6"/>
        <v>0.42569582006044082</v>
      </c>
      <c r="AN70">
        <f t="shared" si="10"/>
        <v>28</v>
      </c>
    </row>
    <row r="71" spans="2:40" x14ac:dyDescent="0.25">
      <c r="B71" s="10">
        <v>1</v>
      </c>
      <c r="C71" s="10">
        <v>5</v>
      </c>
      <c r="D71" s="6">
        <v>5</v>
      </c>
      <c r="E71" s="10">
        <v>9</v>
      </c>
      <c r="F71" s="10">
        <v>6</v>
      </c>
      <c r="G71" s="10">
        <v>5</v>
      </c>
      <c r="H71" s="6">
        <v>3</v>
      </c>
      <c r="I71" s="10">
        <v>3</v>
      </c>
      <c r="J71" s="6">
        <v>2</v>
      </c>
      <c r="K71" s="10">
        <v>5</v>
      </c>
      <c r="L71" s="6">
        <v>1</v>
      </c>
      <c r="M71" s="10">
        <v>7</v>
      </c>
      <c r="N71" s="6">
        <v>4</v>
      </c>
      <c r="O71" s="10">
        <v>1</v>
      </c>
      <c r="P71" s="6">
        <v>5</v>
      </c>
      <c r="Q71" s="10">
        <v>1</v>
      </c>
      <c r="R71" s="6">
        <v>1</v>
      </c>
      <c r="S71" s="6">
        <v>4</v>
      </c>
      <c r="T71" s="10">
        <v>1</v>
      </c>
      <c r="U71" s="10">
        <v>2</v>
      </c>
      <c r="V71" s="6">
        <v>4</v>
      </c>
      <c r="W71" s="6">
        <v>2</v>
      </c>
      <c r="X71" s="10">
        <v>2</v>
      </c>
      <c r="Y71" s="6">
        <v>7</v>
      </c>
      <c r="Z71" s="10">
        <v>1</v>
      </c>
      <c r="AA71" s="6">
        <v>3</v>
      </c>
      <c r="AB71" s="6">
        <v>1</v>
      </c>
      <c r="AC71" s="10">
        <v>7</v>
      </c>
      <c r="AK71" s="14">
        <f t="shared" si="8"/>
        <v>3.5</v>
      </c>
      <c r="AL71">
        <f t="shared" si="9"/>
        <v>2.3174059571793566</v>
      </c>
      <c r="AM71">
        <f t="shared" si="6"/>
        <v>0.44598498439971462</v>
      </c>
      <c r="AN71">
        <f t="shared" si="10"/>
        <v>28</v>
      </c>
    </row>
    <row r="72" spans="2:40" x14ac:dyDescent="0.25">
      <c r="AK72" s="14"/>
    </row>
    <row r="73" spans="2:40" x14ac:dyDescent="0.25">
      <c r="AK73" s="14"/>
    </row>
    <row r="74" spans="2:40" x14ac:dyDescent="0.25">
      <c r="AK74" s="14"/>
    </row>
    <row r="75" spans="2:40" x14ac:dyDescent="0.25">
      <c r="B75" s="13" t="s">
        <v>105</v>
      </c>
      <c r="AK75" s="14"/>
    </row>
    <row r="76" spans="2:40" x14ac:dyDescent="0.25">
      <c r="B76" s="13" t="s">
        <v>54</v>
      </c>
      <c r="C76" s="13" t="s">
        <v>56</v>
      </c>
      <c r="D76" s="13" t="s">
        <v>58</v>
      </c>
      <c r="E76" s="13" t="s">
        <v>59</v>
      </c>
      <c r="F76" s="13" t="s">
        <v>62</v>
      </c>
      <c r="G76" s="13" t="s">
        <v>63</v>
      </c>
      <c r="H76" s="13" t="s">
        <v>67</v>
      </c>
      <c r="I76" s="13" t="s">
        <v>68</v>
      </c>
      <c r="J76" s="13" t="s">
        <v>69</v>
      </c>
      <c r="K76" s="13" t="s">
        <v>70</v>
      </c>
      <c r="L76" s="13" t="s">
        <v>72</v>
      </c>
      <c r="M76" s="13" t="s">
        <v>80</v>
      </c>
      <c r="N76" s="13" t="s">
        <v>81</v>
      </c>
      <c r="O76" s="13" t="s">
        <v>84</v>
      </c>
      <c r="P76" s="13" t="s">
        <v>87</v>
      </c>
      <c r="Q76" s="13" t="s">
        <v>94</v>
      </c>
      <c r="R76" s="13" t="s">
        <v>92</v>
      </c>
      <c r="S76" s="13" t="s">
        <v>97</v>
      </c>
      <c r="T76" s="13" t="s">
        <v>99</v>
      </c>
      <c r="U76" s="13" t="s">
        <v>100</v>
      </c>
      <c r="V76" s="13" t="s">
        <v>111</v>
      </c>
      <c r="W76" s="13" t="s">
        <v>115</v>
      </c>
      <c r="X76" s="13" t="s">
        <v>116</v>
      </c>
      <c r="Y76" s="13" t="s">
        <v>117</v>
      </c>
      <c r="Z76" s="13" t="s">
        <v>118</v>
      </c>
      <c r="AA76" s="13" t="s">
        <v>123</v>
      </c>
      <c r="AB76" s="13" t="s">
        <v>124</v>
      </c>
      <c r="AC76" s="13" t="s">
        <v>126</v>
      </c>
      <c r="AD76" s="13" t="s">
        <v>127</v>
      </c>
      <c r="AE76" s="13" t="s">
        <v>128</v>
      </c>
      <c r="AF76" s="13" t="s">
        <v>131</v>
      </c>
      <c r="AG76" s="13" t="s">
        <v>133</v>
      </c>
      <c r="AK76" s="15" t="s">
        <v>75</v>
      </c>
      <c r="AL76" s="13" t="s">
        <v>76</v>
      </c>
      <c r="AM76" s="13" t="s">
        <v>77</v>
      </c>
      <c r="AN76" s="13" t="s">
        <v>78</v>
      </c>
    </row>
    <row r="77" spans="2:40" x14ac:dyDescent="0.25">
      <c r="B77" s="6">
        <v>4</v>
      </c>
      <c r="C77" s="6">
        <v>3</v>
      </c>
      <c r="D77" s="6">
        <v>2</v>
      </c>
      <c r="E77" s="10">
        <v>1</v>
      </c>
      <c r="F77" s="6">
        <v>5</v>
      </c>
      <c r="G77" s="10">
        <v>5</v>
      </c>
      <c r="H77" s="10">
        <v>1</v>
      </c>
      <c r="I77" s="6">
        <v>3</v>
      </c>
      <c r="J77" s="10">
        <v>1</v>
      </c>
      <c r="K77" s="6">
        <v>5</v>
      </c>
      <c r="L77" s="6">
        <v>6</v>
      </c>
      <c r="M77" s="10">
        <v>4</v>
      </c>
      <c r="N77" s="10">
        <v>2</v>
      </c>
      <c r="O77" s="6">
        <v>2</v>
      </c>
      <c r="P77" s="6">
        <v>2</v>
      </c>
      <c r="Q77" s="10">
        <v>1</v>
      </c>
      <c r="R77" s="10">
        <v>6</v>
      </c>
      <c r="S77" s="10">
        <v>5</v>
      </c>
      <c r="T77" s="6">
        <v>3</v>
      </c>
      <c r="U77" s="10">
        <v>1</v>
      </c>
      <c r="V77" s="6">
        <v>5</v>
      </c>
      <c r="W77" s="6">
        <v>8</v>
      </c>
      <c r="X77" s="6">
        <v>2</v>
      </c>
      <c r="Y77" s="10">
        <v>2</v>
      </c>
      <c r="Z77" s="10">
        <v>5</v>
      </c>
      <c r="AA77" s="6">
        <v>6</v>
      </c>
      <c r="AB77" s="10">
        <v>3</v>
      </c>
      <c r="AC77" s="10">
        <v>2</v>
      </c>
      <c r="AD77" s="10">
        <v>1</v>
      </c>
      <c r="AE77" s="6">
        <v>6</v>
      </c>
      <c r="AF77" s="6">
        <v>5</v>
      </c>
      <c r="AG77" s="10">
        <v>2</v>
      </c>
      <c r="AK77" s="14">
        <f>AVERAGE(B77:AG77)</f>
        <v>3.40625</v>
      </c>
      <c r="AL77">
        <f>STDEV(B77:AG77)</f>
        <v>1.9486864889607216</v>
      </c>
      <c r="AM77">
        <f t="shared" si="6"/>
        <v>0.34999442540528597</v>
      </c>
      <c r="AN77">
        <f>COUNT(B77:AG77)</f>
        <v>32</v>
      </c>
    </row>
    <row r="78" spans="2:40" x14ac:dyDescent="0.25">
      <c r="B78" s="6">
        <v>4</v>
      </c>
      <c r="C78" s="6">
        <v>4</v>
      </c>
      <c r="D78" s="6">
        <v>3</v>
      </c>
      <c r="E78" s="10">
        <v>1</v>
      </c>
      <c r="F78" s="6">
        <v>5</v>
      </c>
      <c r="G78" s="10">
        <v>5</v>
      </c>
      <c r="H78" s="10">
        <v>1</v>
      </c>
      <c r="I78" s="6">
        <v>3</v>
      </c>
      <c r="J78" s="10">
        <v>1</v>
      </c>
      <c r="K78" s="6">
        <v>5</v>
      </c>
      <c r="L78" s="6">
        <v>2</v>
      </c>
      <c r="M78" s="10">
        <v>4</v>
      </c>
      <c r="N78" s="10">
        <v>3</v>
      </c>
      <c r="O78" s="6">
        <v>1</v>
      </c>
      <c r="P78" s="6">
        <v>3</v>
      </c>
      <c r="Q78" s="10">
        <v>1</v>
      </c>
      <c r="R78" s="10">
        <v>6</v>
      </c>
      <c r="S78" s="10">
        <v>4</v>
      </c>
      <c r="T78" s="6">
        <v>3</v>
      </c>
      <c r="U78" s="10">
        <v>1</v>
      </c>
      <c r="V78" s="6">
        <v>5</v>
      </c>
      <c r="W78" s="6">
        <v>8</v>
      </c>
      <c r="X78" s="6">
        <v>3</v>
      </c>
      <c r="Y78" s="10">
        <v>2</v>
      </c>
      <c r="Z78" s="10">
        <v>6</v>
      </c>
      <c r="AA78" s="6">
        <v>5</v>
      </c>
      <c r="AB78" s="10">
        <v>3</v>
      </c>
      <c r="AC78" s="10">
        <v>2</v>
      </c>
      <c r="AD78" s="10">
        <v>2</v>
      </c>
      <c r="AE78" s="6">
        <v>5</v>
      </c>
      <c r="AF78" s="6">
        <v>4</v>
      </c>
      <c r="AG78" s="10">
        <v>4</v>
      </c>
      <c r="AK78" s="14">
        <f t="shared" ref="AK78:AK95" si="11">AVERAGE(B78:AG78)</f>
        <v>3.40625</v>
      </c>
      <c r="AL78">
        <f t="shared" ref="AL78:AL95" si="12">STDEV(B78:AG78)</f>
        <v>1.7571857081433442</v>
      </c>
      <c r="AM78">
        <f t="shared" si="6"/>
        <v>0.31559986982821769</v>
      </c>
      <c r="AN78">
        <f t="shared" ref="AN78:AN95" si="13">COUNT(B78:AG78)</f>
        <v>32</v>
      </c>
    </row>
    <row r="79" spans="2:40" x14ac:dyDescent="0.25">
      <c r="B79" s="6">
        <v>3</v>
      </c>
      <c r="C79" s="6">
        <v>5</v>
      </c>
      <c r="D79" s="6">
        <v>3</v>
      </c>
      <c r="E79" s="10">
        <v>1</v>
      </c>
      <c r="F79" s="6">
        <v>5</v>
      </c>
      <c r="G79" s="10">
        <v>5</v>
      </c>
      <c r="H79" s="10">
        <v>1</v>
      </c>
      <c r="I79" s="6">
        <v>2</v>
      </c>
      <c r="J79" s="10">
        <v>1</v>
      </c>
      <c r="K79" s="6">
        <v>4</v>
      </c>
      <c r="L79" s="6">
        <v>2</v>
      </c>
      <c r="M79" s="10">
        <v>3</v>
      </c>
      <c r="N79" s="10">
        <v>2</v>
      </c>
      <c r="O79" s="6">
        <v>1</v>
      </c>
      <c r="P79" s="6">
        <v>1</v>
      </c>
      <c r="Q79" s="10">
        <v>1</v>
      </c>
      <c r="R79" s="10">
        <v>5</v>
      </c>
      <c r="S79" s="10">
        <v>2</v>
      </c>
      <c r="T79" s="6">
        <v>2</v>
      </c>
      <c r="U79" s="10">
        <v>1</v>
      </c>
      <c r="V79" s="6">
        <v>5</v>
      </c>
      <c r="W79" s="6">
        <v>8</v>
      </c>
      <c r="X79" s="6">
        <v>1</v>
      </c>
      <c r="Y79" s="10">
        <v>1</v>
      </c>
      <c r="Z79" s="10">
        <v>4</v>
      </c>
      <c r="AA79" s="6">
        <v>5</v>
      </c>
      <c r="AB79" s="10">
        <v>2</v>
      </c>
      <c r="AC79" s="10">
        <v>2</v>
      </c>
      <c r="AD79" s="10">
        <v>1</v>
      </c>
      <c r="AE79" s="6">
        <v>4</v>
      </c>
      <c r="AF79" s="6">
        <v>3</v>
      </c>
      <c r="AG79" s="10">
        <v>3</v>
      </c>
      <c r="AK79" s="14">
        <f t="shared" si="11"/>
        <v>2.78125</v>
      </c>
      <c r="AL79">
        <f t="shared" si="12"/>
        <v>1.7731760278682012</v>
      </c>
      <c r="AM79">
        <f t="shared" si="6"/>
        <v>0.31847181603190533</v>
      </c>
      <c r="AN79">
        <f t="shared" si="13"/>
        <v>32</v>
      </c>
    </row>
    <row r="80" spans="2:40" x14ac:dyDescent="0.25">
      <c r="B80" s="6"/>
      <c r="C80" s="6"/>
      <c r="D80" s="6"/>
      <c r="E80" s="10"/>
      <c r="F80" s="6"/>
      <c r="G80" s="10"/>
      <c r="H80" s="10"/>
      <c r="I80" s="6"/>
      <c r="J80" s="10"/>
      <c r="K80" s="6"/>
      <c r="L80" s="6"/>
      <c r="M80" s="10"/>
      <c r="N80" s="10"/>
      <c r="O80" s="6"/>
      <c r="P80" s="6"/>
      <c r="Q80" s="10"/>
      <c r="R80" s="10"/>
      <c r="S80" s="10"/>
      <c r="T80" s="6"/>
      <c r="U80" s="10"/>
      <c r="V80" s="6"/>
      <c r="W80" s="6"/>
      <c r="X80" s="6"/>
      <c r="Y80" s="10"/>
      <c r="Z80" s="10"/>
      <c r="AA80" s="6"/>
      <c r="AB80" s="10"/>
      <c r="AC80" s="10"/>
      <c r="AD80" s="10"/>
      <c r="AE80" s="6"/>
      <c r="AF80" s="6"/>
      <c r="AG80" s="10"/>
      <c r="AK80" s="14"/>
    </row>
    <row r="81" spans="2:40" x14ac:dyDescent="0.25">
      <c r="B81" s="6">
        <v>4</v>
      </c>
      <c r="C81" s="6">
        <v>5</v>
      </c>
      <c r="D81" s="6">
        <v>3</v>
      </c>
      <c r="E81" s="10">
        <v>1</v>
      </c>
      <c r="F81" s="6">
        <v>5</v>
      </c>
      <c r="G81" s="10">
        <v>5</v>
      </c>
      <c r="H81" s="10">
        <v>1</v>
      </c>
      <c r="I81" s="6">
        <v>2</v>
      </c>
      <c r="J81" s="10">
        <v>1</v>
      </c>
      <c r="K81" s="6">
        <v>4</v>
      </c>
      <c r="L81" s="6">
        <v>2</v>
      </c>
      <c r="M81" s="10">
        <v>3</v>
      </c>
      <c r="N81" s="10">
        <v>1</v>
      </c>
      <c r="O81" s="6">
        <v>3</v>
      </c>
      <c r="P81" s="6">
        <v>2</v>
      </c>
      <c r="Q81" s="10">
        <v>1</v>
      </c>
      <c r="R81" s="10">
        <v>6</v>
      </c>
      <c r="S81" s="10">
        <v>5</v>
      </c>
      <c r="T81" s="6">
        <v>2</v>
      </c>
      <c r="U81" s="10">
        <v>1</v>
      </c>
      <c r="V81" s="6">
        <v>5</v>
      </c>
      <c r="W81" s="6">
        <v>8</v>
      </c>
      <c r="X81" s="6">
        <v>2</v>
      </c>
      <c r="Y81" s="10">
        <v>2</v>
      </c>
      <c r="Z81" s="10">
        <v>6</v>
      </c>
      <c r="AA81" s="6">
        <v>5</v>
      </c>
      <c r="AB81" s="10">
        <v>4</v>
      </c>
      <c r="AC81" s="10">
        <v>2</v>
      </c>
      <c r="AD81" s="10">
        <v>2</v>
      </c>
      <c r="AE81" s="6">
        <v>5</v>
      </c>
      <c r="AF81" s="6">
        <v>3</v>
      </c>
      <c r="AG81" s="10">
        <v>2</v>
      </c>
      <c r="AK81" s="14">
        <f t="shared" si="11"/>
        <v>3.21875</v>
      </c>
      <c r="AL81">
        <f t="shared" si="12"/>
        <v>1.8445101631423677</v>
      </c>
      <c r="AM81">
        <f t="shared" si="6"/>
        <v>0.33128380494264081</v>
      </c>
      <c r="AN81">
        <f t="shared" si="13"/>
        <v>32</v>
      </c>
    </row>
    <row r="82" spans="2:40" x14ac:dyDescent="0.25">
      <c r="B82" s="6">
        <v>4</v>
      </c>
      <c r="C82" s="6">
        <v>5</v>
      </c>
      <c r="D82" s="6">
        <v>4</v>
      </c>
      <c r="E82" s="10">
        <v>1</v>
      </c>
      <c r="F82" s="6">
        <v>5</v>
      </c>
      <c r="G82" s="10">
        <v>4</v>
      </c>
      <c r="H82" s="10">
        <v>1</v>
      </c>
      <c r="I82" s="6">
        <v>3</v>
      </c>
      <c r="J82" s="10">
        <v>1</v>
      </c>
      <c r="K82" s="6">
        <v>4</v>
      </c>
      <c r="L82" s="6">
        <v>2</v>
      </c>
      <c r="M82" s="10">
        <v>4</v>
      </c>
      <c r="N82" s="10">
        <v>1</v>
      </c>
      <c r="O82" s="6">
        <v>3</v>
      </c>
      <c r="P82" s="6">
        <v>2</v>
      </c>
      <c r="Q82" s="10">
        <v>1</v>
      </c>
      <c r="R82" s="10">
        <v>6</v>
      </c>
      <c r="S82" s="10">
        <v>4</v>
      </c>
      <c r="T82" s="6">
        <v>3</v>
      </c>
      <c r="U82" s="10">
        <v>2</v>
      </c>
      <c r="V82" s="6">
        <v>5</v>
      </c>
      <c r="W82" s="6">
        <v>8</v>
      </c>
      <c r="X82" s="6">
        <v>2</v>
      </c>
      <c r="Y82" s="10">
        <v>4</v>
      </c>
      <c r="Z82" s="10">
        <v>6</v>
      </c>
      <c r="AA82" s="6">
        <v>4</v>
      </c>
      <c r="AB82" s="10">
        <v>4</v>
      </c>
      <c r="AC82" s="10">
        <v>2</v>
      </c>
      <c r="AD82" s="10">
        <v>1</v>
      </c>
      <c r="AE82" s="6">
        <v>6</v>
      </c>
      <c r="AF82" s="6">
        <v>3</v>
      </c>
      <c r="AG82" s="10">
        <v>2</v>
      </c>
      <c r="AK82" s="14">
        <f t="shared" si="11"/>
        <v>3.34375</v>
      </c>
      <c r="AL82">
        <f t="shared" si="12"/>
        <v>1.7890234315708884</v>
      </c>
      <c r="AM82">
        <f t="shared" si="6"/>
        <v>0.32131809376026671</v>
      </c>
      <c r="AN82">
        <f t="shared" si="13"/>
        <v>32</v>
      </c>
    </row>
    <row r="83" spans="2:40" x14ac:dyDescent="0.25">
      <c r="B83" s="6">
        <v>4</v>
      </c>
      <c r="C83" s="6">
        <v>5</v>
      </c>
      <c r="D83" s="6">
        <v>4</v>
      </c>
      <c r="E83" s="10">
        <v>1</v>
      </c>
      <c r="F83" s="6">
        <v>5</v>
      </c>
      <c r="G83" s="10">
        <v>4</v>
      </c>
      <c r="H83" s="10">
        <v>1</v>
      </c>
      <c r="I83" s="6">
        <v>3</v>
      </c>
      <c r="J83" s="10">
        <v>1</v>
      </c>
      <c r="K83" s="6">
        <v>4</v>
      </c>
      <c r="L83" s="6">
        <v>2</v>
      </c>
      <c r="M83" s="10">
        <v>4</v>
      </c>
      <c r="N83" s="10">
        <v>1</v>
      </c>
      <c r="O83" s="6">
        <v>2</v>
      </c>
      <c r="P83" s="6">
        <v>2</v>
      </c>
      <c r="Q83" s="10">
        <v>1</v>
      </c>
      <c r="R83" s="10">
        <v>6</v>
      </c>
      <c r="S83" s="10">
        <v>6</v>
      </c>
      <c r="T83" s="6">
        <v>4</v>
      </c>
      <c r="U83" s="10">
        <v>2</v>
      </c>
      <c r="V83" s="6">
        <v>5</v>
      </c>
      <c r="W83" s="6">
        <v>8</v>
      </c>
      <c r="X83" s="6">
        <v>2</v>
      </c>
      <c r="Y83" s="10">
        <v>5</v>
      </c>
      <c r="Z83" s="10">
        <v>6</v>
      </c>
      <c r="AA83" s="6">
        <v>5</v>
      </c>
      <c r="AB83" s="10">
        <v>5</v>
      </c>
      <c r="AC83" s="10">
        <v>2</v>
      </c>
      <c r="AD83" s="10">
        <v>1</v>
      </c>
      <c r="AE83" s="6">
        <v>6</v>
      </c>
      <c r="AF83" s="6">
        <v>3</v>
      </c>
      <c r="AG83" s="10">
        <v>2</v>
      </c>
      <c r="AK83" s="14">
        <f t="shared" si="11"/>
        <v>3.5</v>
      </c>
      <c r="AL83">
        <f t="shared" si="12"/>
        <v>1.9176598642195934</v>
      </c>
      <c r="AM83">
        <f t="shared" si="6"/>
        <v>0.34442187909778427</v>
      </c>
      <c r="AN83">
        <f t="shared" si="13"/>
        <v>32</v>
      </c>
    </row>
    <row r="84" spans="2:40" x14ac:dyDescent="0.25">
      <c r="B84" s="6">
        <v>3</v>
      </c>
      <c r="C84" s="6">
        <v>5</v>
      </c>
      <c r="D84" s="6">
        <v>4</v>
      </c>
      <c r="E84" s="10">
        <v>1</v>
      </c>
      <c r="F84" s="6">
        <v>5</v>
      </c>
      <c r="G84" s="10">
        <v>6</v>
      </c>
      <c r="H84" s="10">
        <v>1</v>
      </c>
      <c r="I84" s="6">
        <v>3</v>
      </c>
      <c r="J84" s="10">
        <v>1</v>
      </c>
      <c r="K84" s="6">
        <v>5</v>
      </c>
      <c r="L84" s="6">
        <v>2</v>
      </c>
      <c r="M84" s="10">
        <v>4</v>
      </c>
      <c r="N84" s="10">
        <v>1</v>
      </c>
      <c r="O84" s="6">
        <v>2</v>
      </c>
      <c r="P84" s="6">
        <v>2</v>
      </c>
      <c r="Q84" s="10">
        <v>1</v>
      </c>
      <c r="R84" s="10">
        <v>7</v>
      </c>
      <c r="S84" s="10">
        <v>7</v>
      </c>
      <c r="T84" s="6">
        <v>5</v>
      </c>
      <c r="U84" s="10">
        <v>3</v>
      </c>
      <c r="V84" s="6">
        <v>5</v>
      </c>
      <c r="W84" s="6">
        <v>8</v>
      </c>
      <c r="X84" s="6">
        <v>2</v>
      </c>
      <c r="Y84" s="10">
        <v>5</v>
      </c>
      <c r="Z84" s="10">
        <v>6</v>
      </c>
      <c r="AA84" s="6">
        <v>5</v>
      </c>
      <c r="AB84" s="10">
        <v>4</v>
      </c>
      <c r="AC84" s="10">
        <v>2</v>
      </c>
      <c r="AD84" s="10">
        <v>2</v>
      </c>
      <c r="AE84" s="6">
        <v>6</v>
      </c>
      <c r="AF84" s="6">
        <v>3</v>
      </c>
      <c r="AG84" s="10">
        <v>2</v>
      </c>
      <c r="AK84" s="14">
        <f t="shared" si="11"/>
        <v>3.6875</v>
      </c>
      <c r="AL84">
        <f t="shared" si="12"/>
        <v>2.0230526279570364</v>
      </c>
      <c r="AM84">
        <f t="shared" si="6"/>
        <v>0.36335097826028423</v>
      </c>
      <c r="AN84">
        <f t="shared" si="13"/>
        <v>32</v>
      </c>
    </row>
    <row r="85" spans="2:40" x14ac:dyDescent="0.25">
      <c r="B85" s="6">
        <v>4</v>
      </c>
      <c r="C85" s="6">
        <v>5</v>
      </c>
      <c r="D85" s="6">
        <v>4</v>
      </c>
      <c r="E85" s="10">
        <v>1</v>
      </c>
      <c r="F85" s="6">
        <v>5</v>
      </c>
      <c r="G85" s="10">
        <v>6</v>
      </c>
      <c r="H85" s="10">
        <v>1</v>
      </c>
      <c r="I85" s="6">
        <v>3</v>
      </c>
      <c r="J85" s="10">
        <v>1</v>
      </c>
      <c r="K85" s="6">
        <v>5</v>
      </c>
      <c r="L85" s="6">
        <v>3</v>
      </c>
      <c r="M85" s="10">
        <v>5</v>
      </c>
      <c r="N85" s="10">
        <v>1</v>
      </c>
      <c r="O85" s="6">
        <v>1</v>
      </c>
      <c r="P85" s="6">
        <v>2</v>
      </c>
      <c r="Q85" s="10">
        <v>1</v>
      </c>
      <c r="R85" s="10">
        <v>7</v>
      </c>
      <c r="S85" s="10">
        <v>8</v>
      </c>
      <c r="T85" s="6">
        <v>4</v>
      </c>
      <c r="U85" s="10">
        <v>3</v>
      </c>
      <c r="V85" s="6">
        <v>5</v>
      </c>
      <c r="W85" s="6">
        <v>8</v>
      </c>
      <c r="X85" s="6">
        <v>2</v>
      </c>
      <c r="Y85" s="10">
        <v>4</v>
      </c>
      <c r="Z85" s="10">
        <v>6</v>
      </c>
      <c r="AA85" s="6">
        <v>5</v>
      </c>
      <c r="AB85" s="10">
        <v>5</v>
      </c>
      <c r="AC85" s="10">
        <v>2</v>
      </c>
      <c r="AD85" s="10">
        <v>2</v>
      </c>
      <c r="AE85" s="6">
        <v>6</v>
      </c>
      <c r="AF85" s="6">
        <v>3</v>
      </c>
      <c r="AG85" s="10">
        <v>2</v>
      </c>
      <c r="AK85" s="14">
        <f t="shared" si="11"/>
        <v>3.75</v>
      </c>
      <c r="AL85">
        <f t="shared" si="12"/>
        <v>2.0945397523545712</v>
      </c>
      <c r="AM85">
        <f t="shared" si="6"/>
        <v>0.3761904448287291</v>
      </c>
      <c r="AN85">
        <f t="shared" si="13"/>
        <v>32</v>
      </c>
    </row>
    <row r="86" spans="2:40" x14ac:dyDescent="0.25">
      <c r="B86" s="6">
        <v>4</v>
      </c>
      <c r="C86" s="6">
        <v>5</v>
      </c>
      <c r="D86" s="6">
        <v>4</v>
      </c>
      <c r="E86" s="10">
        <v>1</v>
      </c>
      <c r="F86" s="6">
        <v>5</v>
      </c>
      <c r="G86" s="10">
        <v>6</v>
      </c>
      <c r="H86" s="10">
        <v>1</v>
      </c>
      <c r="I86" s="6">
        <v>2</v>
      </c>
      <c r="J86" s="10">
        <v>1</v>
      </c>
      <c r="K86" s="6">
        <v>5</v>
      </c>
      <c r="L86" s="6">
        <v>3</v>
      </c>
      <c r="M86" s="10">
        <v>5</v>
      </c>
      <c r="N86" s="10">
        <v>1</v>
      </c>
      <c r="O86" s="6">
        <v>1</v>
      </c>
      <c r="P86" s="6">
        <v>2</v>
      </c>
      <c r="Q86" s="10">
        <v>1</v>
      </c>
      <c r="R86" s="10">
        <v>7</v>
      </c>
      <c r="S86" s="10">
        <v>8</v>
      </c>
      <c r="T86" s="6">
        <v>5</v>
      </c>
      <c r="U86" s="10">
        <v>3</v>
      </c>
      <c r="V86" s="6">
        <v>5</v>
      </c>
      <c r="W86" s="6">
        <v>8</v>
      </c>
      <c r="X86" s="6">
        <v>2</v>
      </c>
      <c r="Y86" s="10">
        <v>4</v>
      </c>
      <c r="Z86" s="10">
        <v>6</v>
      </c>
      <c r="AA86" s="6">
        <v>5</v>
      </c>
      <c r="AB86" s="10">
        <v>4</v>
      </c>
      <c r="AC86" s="10">
        <v>2</v>
      </c>
      <c r="AD86" s="10">
        <v>2</v>
      </c>
      <c r="AE86" s="6">
        <v>6</v>
      </c>
      <c r="AF86" s="6">
        <v>3</v>
      </c>
      <c r="AG86" s="10">
        <v>4</v>
      </c>
      <c r="AK86" s="14">
        <f t="shared" si="11"/>
        <v>3.78125</v>
      </c>
      <c r="AL86">
        <f t="shared" si="12"/>
        <v>2.0904448515613501</v>
      </c>
      <c r="AM86">
        <f t="shared" si="6"/>
        <v>0.37545497893499291</v>
      </c>
      <c r="AN86">
        <f t="shared" si="13"/>
        <v>32</v>
      </c>
    </row>
    <row r="87" spans="2:40" x14ac:dyDescent="0.25">
      <c r="B87" s="6">
        <v>4</v>
      </c>
      <c r="C87" s="6">
        <v>5</v>
      </c>
      <c r="D87" s="6">
        <v>4</v>
      </c>
      <c r="E87" s="10">
        <v>1</v>
      </c>
      <c r="F87" s="6">
        <v>5</v>
      </c>
      <c r="G87" s="10">
        <v>6</v>
      </c>
      <c r="H87" s="10">
        <v>1</v>
      </c>
      <c r="I87" s="6">
        <v>2</v>
      </c>
      <c r="J87" s="10">
        <v>1</v>
      </c>
      <c r="K87" s="6">
        <v>5</v>
      </c>
      <c r="L87" s="6">
        <v>3</v>
      </c>
      <c r="M87" s="10">
        <v>5</v>
      </c>
      <c r="N87" s="10">
        <v>1</v>
      </c>
      <c r="O87" s="6">
        <v>2</v>
      </c>
      <c r="P87" s="6">
        <v>2</v>
      </c>
      <c r="Q87" s="10">
        <v>1</v>
      </c>
      <c r="R87" s="10">
        <v>7</v>
      </c>
      <c r="S87" s="10">
        <v>6</v>
      </c>
      <c r="T87" s="6">
        <v>4</v>
      </c>
      <c r="U87" s="10">
        <v>3</v>
      </c>
      <c r="V87" s="6">
        <v>5</v>
      </c>
      <c r="W87" s="6">
        <v>8</v>
      </c>
      <c r="X87" s="6">
        <v>2</v>
      </c>
      <c r="Y87" s="10">
        <v>5</v>
      </c>
      <c r="Z87" s="10">
        <v>6</v>
      </c>
      <c r="AA87" s="6">
        <v>5</v>
      </c>
      <c r="AB87" s="10">
        <v>4</v>
      </c>
      <c r="AC87" s="10">
        <v>3</v>
      </c>
      <c r="AD87" s="10">
        <v>2</v>
      </c>
      <c r="AE87" s="6">
        <v>6</v>
      </c>
      <c r="AF87" s="6">
        <v>4</v>
      </c>
      <c r="AG87" s="10">
        <v>4</v>
      </c>
      <c r="AK87" s="14">
        <f t="shared" si="11"/>
        <v>3.8125</v>
      </c>
      <c r="AL87">
        <f t="shared" si="12"/>
        <v>1.9250052366916621</v>
      </c>
      <c r="AM87">
        <f t="shared" si="6"/>
        <v>0.34574114693912933</v>
      </c>
      <c r="AN87">
        <f t="shared" si="13"/>
        <v>32</v>
      </c>
    </row>
    <row r="88" spans="2:40" x14ac:dyDescent="0.25">
      <c r="B88" s="6"/>
      <c r="C88" s="6"/>
      <c r="D88" s="6"/>
      <c r="E88" s="10"/>
      <c r="F88" s="6"/>
      <c r="G88" s="10"/>
      <c r="H88" s="10"/>
      <c r="I88" s="6"/>
      <c r="J88" s="10"/>
      <c r="K88" s="6"/>
      <c r="L88" s="6"/>
      <c r="M88" s="10"/>
      <c r="N88" s="10"/>
      <c r="O88" s="6"/>
      <c r="P88" s="6"/>
      <c r="Q88" s="10"/>
      <c r="R88" s="10"/>
      <c r="S88" s="10"/>
      <c r="T88" s="6"/>
      <c r="U88" s="10"/>
      <c r="V88" s="6"/>
      <c r="W88" s="6"/>
      <c r="X88" s="6"/>
      <c r="Y88" s="10"/>
      <c r="Z88" s="10"/>
      <c r="AA88" s="6"/>
      <c r="AB88" s="10"/>
      <c r="AC88" s="10"/>
      <c r="AD88" s="10"/>
      <c r="AE88" s="6"/>
      <c r="AF88" s="6"/>
      <c r="AG88" s="10"/>
      <c r="AK88" s="14"/>
    </row>
    <row r="89" spans="2:40" x14ac:dyDescent="0.25">
      <c r="B89" s="6">
        <v>4</v>
      </c>
      <c r="C89" s="6">
        <v>5</v>
      </c>
      <c r="D89" s="6">
        <v>4</v>
      </c>
      <c r="E89" s="10">
        <v>1</v>
      </c>
      <c r="F89" s="6">
        <v>5</v>
      </c>
      <c r="G89" s="10">
        <v>5</v>
      </c>
      <c r="H89" s="10">
        <v>1</v>
      </c>
      <c r="I89" s="6">
        <v>3</v>
      </c>
      <c r="J89" s="10">
        <v>2</v>
      </c>
      <c r="K89" s="6">
        <v>5</v>
      </c>
      <c r="L89" s="6">
        <v>2</v>
      </c>
      <c r="M89" s="10">
        <v>3</v>
      </c>
      <c r="N89" s="10">
        <v>2</v>
      </c>
      <c r="O89" s="6">
        <v>2</v>
      </c>
      <c r="P89" s="6">
        <v>2</v>
      </c>
      <c r="Q89" s="10">
        <v>1</v>
      </c>
      <c r="R89" s="10">
        <v>6</v>
      </c>
      <c r="S89" s="10">
        <v>6</v>
      </c>
      <c r="T89" s="6">
        <v>4</v>
      </c>
      <c r="U89" s="10">
        <v>1</v>
      </c>
      <c r="V89" s="6">
        <v>5</v>
      </c>
      <c r="W89" s="6">
        <v>8</v>
      </c>
      <c r="X89" s="6">
        <v>2</v>
      </c>
      <c r="Y89" s="10">
        <v>3</v>
      </c>
      <c r="Z89" s="10">
        <v>5</v>
      </c>
      <c r="AA89" s="6">
        <v>5</v>
      </c>
      <c r="AB89" s="10">
        <v>5</v>
      </c>
      <c r="AC89" s="10">
        <v>2</v>
      </c>
      <c r="AD89" s="10">
        <v>2</v>
      </c>
      <c r="AE89" s="6">
        <v>5</v>
      </c>
      <c r="AF89" s="6">
        <v>4</v>
      </c>
      <c r="AG89" s="10">
        <v>3</v>
      </c>
      <c r="AK89" s="14">
        <f t="shared" si="11"/>
        <v>3.53125</v>
      </c>
      <c r="AL89">
        <f t="shared" si="12"/>
        <v>1.777718272973678</v>
      </c>
      <c r="AM89">
        <f t="shared" si="6"/>
        <v>0.31928762733595412</v>
      </c>
      <c r="AN89">
        <f t="shared" si="13"/>
        <v>32</v>
      </c>
    </row>
    <row r="90" spans="2:40" x14ac:dyDescent="0.25">
      <c r="B90" s="6">
        <v>4</v>
      </c>
      <c r="C90" s="6">
        <v>5</v>
      </c>
      <c r="D90" s="6">
        <v>3</v>
      </c>
      <c r="E90" s="10">
        <v>1</v>
      </c>
      <c r="F90" s="6">
        <v>5</v>
      </c>
      <c r="G90" s="10">
        <v>5</v>
      </c>
      <c r="H90" s="10">
        <v>2</v>
      </c>
      <c r="I90" s="6">
        <v>3</v>
      </c>
      <c r="J90" s="10">
        <v>2</v>
      </c>
      <c r="K90" s="6">
        <v>5</v>
      </c>
      <c r="L90" s="6">
        <v>3</v>
      </c>
      <c r="M90" s="10">
        <v>4</v>
      </c>
      <c r="N90" s="10">
        <v>2</v>
      </c>
      <c r="O90" s="6">
        <v>1</v>
      </c>
      <c r="P90" s="6">
        <v>2</v>
      </c>
      <c r="Q90" s="10">
        <v>1</v>
      </c>
      <c r="R90" s="10">
        <v>6</v>
      </c>
      <c r="S90" s="10">
        <v>6</v>
      </c>
      <c r="T90" s="6">
        <v>5</v>
      </c>
      <c r="U90" s="10">
        <v>1</v>
      </c>
      <c r="V90" s="6">
        <v>5</v>
      </c>
      <c r="W90" s="6">
        <v>8</v>
      </c>
      <c r="X90" s="6">
        <v>2</v>
      </c>
      <c r="Y90" s="10">
        <v>4</v>
      </c>
      <c r="Z90" s="10">
        <v>5</v>
      </c>
      <c r="AA90" s="6">
        <v>5</v>
      </c>
      <c r="AB90" s="10">
        <v>6</v>
      </c>
      <c r="AC90" s="10">
        <v>2</v>
      </c>
      <c r="AD90" s="10">
        <v>2</v>
      </c>
      <c r="AE90" s="6">
        <v>5</v>
      </c>
      <c r="AF90" s="6">
        <v>4</v>
      </c>
      <c r="AG90" s="10">
        <v>3</v>
      </c>
      <c r="AK90" s="14">
        <f t="shared" si="11"/>
        <v>3.65625</v>
      </c>
      <c r="AL90">
        <f t="shared" si="12"/>
        <v>1.8069645729072652</v>
      </c>
      <c r="AM90">
        <f t="shared" si="6"/>
        <v>0.3245404178686917</v>
      </c>
      <c r="AN90">
        <f t="shared" si="13"/>
        <v>32</v>
      </c>
    </row>
    <row r="91" spans="2:40" x14ac:dyDescent="0.25">
      <c r="B91" s="6">
        <v>4</v>
      </c>
      <c r="C91" s="6">
        <v>4</v>
      </c>
      <c r="D91" s="6">
        <v>2</v>
      </c>
      <c r="E91" s="10">
        <v>1</v>
      </c>
      <c r="F91" s="6">
        <v>5</v>
      </c>
      <c r="G91" s="10">
        <v>6</v>
      </c>
      <c r="H91" s="10">
        <v>2</v>
      </c>
      <c r="I91" s="6">
        <v>3</v>
      </c>
      <c r="J91" s="10">
        <v>2</v>
      </c>
      <c r="K91" s="6">
        <v>5</v>
      </c>
      <c r="L91" s="6">
        <v>3</v>
      </c>
      <c r="M91" s="10">
        <v>4</v>
      </c>
      <c r="N91" s="10">
        <v>2</v>
      </c>
      <c r="O91" s="6">
        <v>2</v>
      </c>
      <c r="P91" s="6">
        <v>3</v>
      </c>
      <c r="Q91" s="10">
        <v>1</v>
      </c>
      <c r="R91" s="10">
        <v>6</v>
      </c>
      <c r="S91" s="10">
        <v>4</v>
      </c>
      <c r="T91" s="6">
        <v>5</v>
      </c>
      <c r="U91" s="10">
        <v>1</v>
      </c>
      <c r="V91" s="6">
        <v>5</v>
      </c>
      <c r="W91" s="6">
        <v>8</v>
      </c>
      <c r="X91" s="6">
        <v>2</v>
      </c>
      <c r="Y91" s="10">
        <v>4</v>
      </c>
      <c r="Z91" s="10">
        <v>5</v>
      </c>
      <c r="AA91" s="6">
        <v>5</v>
      </c>
      <c r="AB91" s="10">
        <v>6</v>
      </c>
      <c r="AC91" s="10">
        <v>2</v>
      </c>
      <c r="AD91" s="10">
        <v>2</v>
      </c>
      <c r="AE91" s="6">
        <v>5</v>
      </c>
      <c r="AF91" s="6">
        <v>4</v>
      </c>
      <c r="AG91" s="10">
        <v>3</v>
      </c>
      <c r="AK91" s="14">
        <f t="shared" si="11"/>
        <v>3.625</v>
      </c>
      <c r="AL91">
        <f t="shared" si="12"/>
        <v>1.7367006167610077</v>
      </c>
      <c r="AM91">
        <f t="shared" ref="AM91:AM153" si="14">AL91/SQRT(AN91-1)</f>
        <v>0.31192063880344706</v>
      </c>
      <c r="AN91">
        <f t="shared" si="13"/>
        <v>32</v>
      </c>
    </row>
    <row r="92" spans="2:40" x14ac:dyDescent="0.25">
      <c r="B92" s="6">
        <v>4</v>
      </c>
      <c r="C92" s="6">
        <v>3</v>
      </c>
      <c r="D92" s="6">
        <v>2</v>
      </c>
      <c r="E92" s="10">
        <v>1</v>
      </c>
      <c r="F92" s="6">
        <v>5</v>
      </c>
      <c r="G92" s="10">
        <v>6</v>
      </c>
      <c r="H92" s="10">
        <v>2</v>
      </c>
      <c r="I92" s="6">
        <v>3</v>
      </c>
      <c r="J92" s="10">
        <v>1</v>
      </c>
      <c r="K92" s="6">
        <v>5</v>
      </c>
      <c r="L92" s="6">
        <v>3</v>
      </c>
      <c r="M92" s="10">
        <v>4</v>
      </c>
      <c r="N92" s="10">
        <v>2</v>
      </c>
      <c r="O92" s="6">
        <v>2</v>
      </c>
      <c r="P92" s="6">
        <v>3</v>
      </c>
      <c r="Q92" s="10">
        <v>1</v>
      </c>
      <c r="R92" s="10">
        <v>6</v>
      </c>
      <c r="S92" s="10">
        <v>4</v>
      </c>
      <c r="T92" s="6">
        <v>5</v>
      </c>
      <c r="U92" s="10">
        <v>1</v>
      </c>
      <c r="V92" s="6">
        <v>5</v>
      </c>
      <c r="W92" s="6">
        <v>8</v>
      </c>
      <c r="X92" s="6">
        <v>2</v>
      </c>
      <c r="Y92" s="10">
        <v>4</v>
      </c>
      <c r="Z92" s="10">
        <v>5</v>
      </c>
      <c r="AA92" s="6">
        <v>5</v>
      </c>
      <c r="AB92" s="10">
        <v>6</v>
      </c>
      <c r="AC92" s="10">
        <v>2</v>
      </c>
      <c r="AD92" s="10">
        <v>3</v>
      </c>
      <c r="AE92" s="6">
        <v>5</v>
      </c>
      <c r="AF92" s="6">
        <v>4</v>
      </c>
      <c r="AG92" s="10">
        <v>3</v>
      </c>
      <c r="AK92" s="14">
        <f t="shared" si="11"/>
        <v>3.59375</v>
      </c>
      <c r="AL92">
        <f t="shared" si="12"/>
        <v>1.7571857081433442</v>
      </c>
      <c r="AM92">
        <f t="shared" si="14"/>
        <v>0.31559986982821769</v>
      </c>
      <c r="AN92">
        <f t="shared" si="13"/>
        <v>32</v>
      </c>
    </row>
    <row r="93" spans="2:40" x14ac:dyDescent="0.25">
      <c r="B93" s="6">
        <v>4</v>
      </c>
      <c r="C93" s="6">
        <v>5</v>
      </c>
      <c r="D93" s="6">
        <v>2</v>
      </c>
      <c r="E93" s="10">
        <v>1</v>
      </c>
      <c r="F93" s="6">
        <v>5</v>
      </c>
      <c r="G93" s="10">
        <v>6</v>
      </c>
      <c r="H93" s="10">
        <v>3</v>
      </c>
      <c r="I93" s="6">
        <v>3</v>
      </c>
      <c r="J93" s="10">
        <v>1</v>
      </c>
      <c r="K93" s="6">
        <v>5</v>
      </c>
      <c r="L93" s="6">
        <v>3</v>
      </c>
      <c r="M93" s="10">
        <v>4</v>
      </c>
      <c r="N93" s="10">
        <v>1</v>
      </c>
      <c r="O93" s="6">
        <v>2</v>
      </c>
      <c r="P93" s="6">
        <v>2</v>
      </c>
      <c r="Q93" s="10">
        <v>1</v>
      </c>
      <c r="R93" s="10">
        <v>6</v>
      </c>
      <c r="S93" s="10">
        <v>5</v>
      </c>
      <c r="T93" s="6">
        <v>6</v>
      </c>
      <c r="U93" s="10">
        <v>1</v>
      </c>
      <c r="V93" s="6">
        <v>5</v>
      </c>
      <c r="W93" s="6">
        <v>8</v>
      </c>
      <c r="X93" s="6">
        <v>2</v>
      </c>
      <c r="Y93" s="10">
        <v>4</v>
      </c>
      <c r="Z93" s="10">
        <v>5</v>
      </c>
      <c r="AA93" s="6">
        <v>5</v>
      </c>
      <c r="AB93" s="10">
        <v>6</v>
      </c>
      <c r="AC93" s="10">
        <v>2</v>
      </c>
      <c r="AD93" s="10">
        <v>2</v>
      </c>
      <c r="AE93" s="6">
        <v>5</v>
      </c>
      <c r="AF93" s="6">
        <v>4</v>
      </c>
      <c r="AG93" s="10">
        <v>3</v>
      </c>
      <c r="AK93" s="14">
        <f t="shared" si="11"/>
        <v>3.65625</v>
      </c>
      <c r="AL93">
        <f t="shared" si="12"/>
        <v>1.8770150462558812</v>
      </c>
      <c r="AM93">
        <f t="shared" si="14"/>
        <v>0.33712185429158842</v>
      </c>
      <c r="AN93">
        <f t="shared" si="13"/>
        <v>32</v>
      </c>
    </row>
    <row r="94" spans="2:40" x14ac:dyDescent="0.25">
      <c r="B94" s="6">
        <v>4</v>
      </c>
      <c r="C94" s="6">
        <v>5</v>
      </c>
      <c r="D94" s="6">
        <v>2</v>
      </c>
      <c r="E94" s="10">
        <v>1</v>
      </c>
      <c r="F94" s="6">
        <v>5</v>
      </c>
      <c r="G94" s="10">
        <v>6</v>
      </c>
      <c r="H94" s="10">
        <v>3</v>
      </c>
      <c r="I94" s="6">
        <v>3</v>
      </c>
      <c r="J94" s="10">
        <v>2</v>
      </c>
      <c r="K94" s="6">
        <v>5</v>
      </c>
      <c r="L94" s="6">
        <v>3</v>
      </c>
      <c r="M94" s="10">
        <v>4</v>
      </c>
      <c r="N94" s="10">
        <v>1</v>
      </c>
      <c r="O94" s="6">
        <v>2</v>
      </c>
      <c r="P94" s="6">
        <v>2</v>
      </c>
      <c r="Q94" s="10">
        <v>1</v>
      </c>
      <c r="R94" s="10">
        <v>7</v>
      </c>
      <c r="S94" s="10">
        <v>5</v>
      </c>
      <c r="T94" s="6">
        <v>5</v>
      </c>
      <c r="U94" s="10">
        <v>1</v>
      </c>
      <c r="V94" s="6">
        <v>5</v>
      </c>
      <c r="W94" s="6">
        <v>8</v>
      </c>
      <c r="X94" s="6">
        <v>2</v>
      </c>
      <c r="Y94" s="10">
        <v>5</v>
      </c>
      <c r="Z94" s="10">
        <v>5</v>
      </c>
      <c r="AA94" s="6">
        <v>5</v>
      </c>
      <c r="AB94" s="10">
        <v>6</v>
      </c>
      <c r="AC94" s="10">
        <v>2</v>
      </c>
      <c r="AD94" s="10">
        <v>2</v>
      </c>
      <c r="AE94" s="6">
        <v>6</v>
      </c>
      <c r="AF94" s="6">
        <v>4</v>
      </c>
      <c r="AG94" s="10">
        <v>3</v>
      </c>
      <c r="AK94" s="14">
        <f t="shared" si="11"/>
        <v>3.75</v>
      </c>
      <c r="AL94">
        <f t="shared" si="12"/>
        <v>1.9007638532459659</v>
      </c>
      <c r="AM94">
        <f t="shared" si="14"/>
        <v>0.34138726594381819</v>
      </c>
      <c r="AN94">
        <f t="shared" si="13"/>
        <v>32</v>
      </c>
    </row>
    <row r="95" spans="2:40" x14ac:dyDescent="0.25">
      <c r="B95" s="6">
        <v>4</v>
      </c>
      <c r="C95" s="6">
        <v>4</v>
      </c>
      <c r="D95" s="6">
        <v>2</v>
      </c>
      <c r="E95" s="10">
        <v>1</v>
      </c>
      <c r="F95" s="6">
        <v>5</v>
      </c>
      <c r="G95" s="10">
        <v>5</v>
      </c>
      <c r="H95" s="10">
        <v>3</v>
      </c>
      <c r="I95" s="6">
        <v>3</v>
      </c>
      <c r="J95" s="10">
        <v>1</v>
      </c>
      <c r="K95" s="6">
        <v>5</v>
      </c>
      <c r="L95" s="6">
        <v>3</v>
      </c>
      <c r="M95" s="10">
        <v>4</v>
      </c>
      <c r="N95" s="10">
        <v>1</v>
      </c>
      <c r="O95" s="6">
        <v>3</v>
      </c>
      <c r="P95" s="6">
        <v>2</v>
      </c>
      <c r="Q95" s="10">
        <v>1</v>
      </c>
      <c r="R95" s="10">
        <v>7</v>
      </c>
      <c r="S95" s="10">
        <v>4</v>
      </c>
      <c r="T95" s="6">
        <v>6</v>
      </c>
      <c r="U95" s="10">
        <v>2</v>
      </c>
      <c r="V95" s="6">
        <v>5</v>
      </c>
      <c r="W95" s="6">
        <v>8</v>
      </c>
      <c r="X95" s="6">
        <v>2</v>
      </c>
      <c r="Y95" s="10">
        <v>5</v>
      </c>
      <c r="Z95" s="10">
        <v>5</v>
      </c>
      <c r="AA95" s="6">
        <v>5</v>
      </c>
      <c r="AB95" s="10">
        <v>6</v>
      </c>
      <c r="AC95" s="10">
        <v>2</v>
      </c>
      <c r="AD95" s="10">
        <v>3</v>
      </c>
      <c r="AE95" s="6">
        <v>6</v>
      </c>
      <c r="AF95" s="6">
        <v>4</v>
      </c>
      <c r="AG95" s="10">
        <v>4</v>
      </c>
      <c r="AK95" s="14">
        <f t="shared" si="11"/>
        <v>3.78125</v>
      </c>
      <c r="AL95">
        <f t="shared" si="12"/>
        <v>1.8269377693022897</v>
      </c>
      <c r="AM95">
        <f t="shared" si="14"/>
        <v>0.32812770983966016</v>
      </c>
      <c r="AN95">
        <f t="shared" si="13"/>
        <v>32</v>
      </c>
    </row>
    <row r="96" spans="2:40" x14ac:dyDescent="0.25">
      <c r="AK96" s="14"/>
    </row>
    <row r="97" spans="2:40" x14ac:dyDescent="0.25">
      <c r="AK97" s="14"/>
    </row>
    <row r="98" spans="2:40" s="22" customFormat="1" x14ac:dyDescent="0.25">
      <c r="AK98" s="23"/>
    </row>
    <row r="99" spans="2:40" s="22" customFormat="1" x14ac:dyDescent="0.25">
      <c r="AK99" s="23"/>
    </row>
    <row r="100" spans="2:40" x14ac:dyDescent="0.25">
      <c r="AK100" s="14"/>
    </row>
    <row r="101" spans="2:40" x14ac:dyDescent="0.25">
      <c r="B101" s="13" t="s">
        <v>106</v>
      </c>
      <c r="AK101" s="14"/>
    </row>
    <row r="102" spans="2:40" x14ac:dyDescent="0.25">
      <c r="B102" s="13" t="s">
        <v>41</v>
      </c>
      <c r="C102" s="13" t="s">
        <v>42</v>
      </c>
      <c r="D102" s="13" t="s">
        <v>61</v>
      </c>
      <c r="E102" s="13" t="s">
        <v>64</v>
      </c>
      <c r="F102" s="13" t="s">
        <v>65</v>
      </c>
      <c r="G102" s="13" t="s">
        <v>66</v>
      </c>
      <c r="H102" s="13" t="s">
        <v>82</v>
      </c>
      <c r="I102" s="13" t="s">
        <v>85</v>
      </c>
      <c r="J102" s="13" t="s">
        <v>93</v>
      </c>
      <c r="K102" s="13" t="s">
        <v>96</v>
      </c>
      <c r="L102" s="13" t="s">
        <v>98</v>
      </c>
      <c r="M102" s="13" t="s">
        <v>102</v>
      </c>
      <c r="N102" s="13" t="s">
        <v>112</v>
      </c>
      <c r="O102" s="13" t="s">
        <v>121</v>
      </c>
      <c r="P102" s="13" t="s">
        <v>122</v>
      </c>
      <c r="Q102" s="13" t="s">
        <v>132</v>
      </c>
      <c r="AK102" s="15" t="s">
        <v>75</v>
      </c>
      <c r="AL102" s="13" t="s">
        <v>76</v>
      </c>
      <c r="AM102" s="13" t="s">
        <v>77</v>
      </c>
      <c r="AN102" s="13" t="s">
        <v>78</v>
      </c>
    </row>
    <row r="103" spans="2:40" x14ac:dyDescent="0.25">
      <c r="B103" s="10">
        <v>1</v>
      </c>
      <c r="C103" s="10">
        <v>2</v>
      </c>
      <c r="D103" s="10">
        <v>2</v>
      </c>
      <c r="E103" s="6">
        <v>2</v>
      </c>
      <c r="F103" s="10">
        <v>7</v>
      </c>
      <c r="G103" s="6">
        <v>2</v>
      </c>
      <c r="H103" s="6">
        <v>4</v>
      </c>
      <c r="I103" s="10">
        <v>1</v>
      </c>
      <c r="J103" s="10">
        <v>1</v>
      </c>
      <c r="K103" s="6">
        <v>4</v>
      </c>
      <c r="L103" s="10">
        <v>1</v>
      </c>
      <c r="M103" s="6">
        <v>3</v>
      </c>
      <c r="N103" s="10">
        <v>1</v>
      </c>
      <c r="O103" s="10">
        <v>1</v>
      </c>
      <c r="P103" s="6">
        <v>2</v>
      </c>
      <c r="Q103" s="6">
        <v>1</v>
      </c>
      <c r="AK103" s="14">
        <f>AVERAGE(B103:W103)</f>
        <v>2.1875</v>
      </c>
      <c r="AL103">
        <f t="shared" ref="AL103:AL155" si="15">STDEV(B103:W103)</f>
        <v>1.6418993066973788</v>
      </c>
      <c r="AM103">
        <f t="shared" si="14"/>
        <v>0.4239365780658968</v>
      </c>
      <c r="AN103">
        <f t="shared" ref="AN103:AN155" si="16">COUNT(B103:W103)</f>
        <v>16</v>
      </c>
    </row>
    <row r="104" spans="2:40" x14ac:dyDescent="0.25">
      <c r="B104" s="10">
        <v>1</v>
      </c>
      <c r="C104" s="10">
        <v>2</v>
      </c>
      <c r="D104" s="10">
        <v>3</v>
      </c>
      <c r="E104" s="6">
        <v>2</v>
      </c>
      <c r="F104" s="10">
        <v>3</v>
      </c>
      <c r="G104" s="6">
        <v>1</v>
      </c>
      <c r="H104" s="6">
        <v>3</v>
      </c>
      <c r="I104" s="10">
        <v>1</v>
      </c>
      <c r="J104" s="10">
        <v>1</v>
      </c>
      <c r="K104" s="6">
        <v>2</v>
      </c>
      <c r="L104" s="10">
        <v>1</v>
      </c>
      <c r="M104" s="6">
        <v>3</v>
      </c>
      <c r="N104" s="10">
        <v>2</v>
      </c>
      <c r="O104" s="10">
        <v>1</v>
      </c>
      <c r="P104" s="6">
        <v>1</v>
      </c>
      <c r="Q104" s="6">
        <v>2</v>
      </c>
      <c r="AK104" s="14">
        <f>AVERAGE(B104:V104)</f>
        <v>1.8125</v>
      </c>
      <c r="AL104">
        <f>STDEV(B104:V104)</f>
        <v>0.83416625041614656</v>
      </c>
      <c r="AM104">
        <f t="shared" si="14"/>
        <v>0.21538079972200141</v>
      </c>
      <c r="AN104">
        <f>COUNT(B104:V104)</f>
        <v>16</v>
      </c>
    </row>
    <row r="105" spans="2:40" x14ac:dyDescent="0.25">
      <c r="B105" s="10">
        <v>1</v>
      </c>
      <c r="C105" s="10">
        <v>1</v>
      </c>
      <c r="D105" s="10">
        <v>2</v>
      </c>
      <c r="E105" s="6">
        <v>1</v>
      </c>
      <c r="F105" s="10">
        <v>1</v>
      </c>
      <c r="G105" s="6">
        <v>1</v>
      </c>
      <c r="H105" s="6">
        <v>4</v>
      </c>
      <c r="I105" s="10">
        <v>2</v>
      </c>
      <c r="J105" s="10">
        <v>1</v>
      </c>
      <c r="K105" s="6">
        <v>1</v>
      </c>
      <c r="L105" s="10">
        <v>1</v>
      </c>
      <c r="M105" s="6">
        <v>4</v>
      </c>
      <c r="N105" s="10">
        <v>1</v>
      </c>
      <c r="O105" s="10">
        <v>1</v>
      </c>
      <c r="P105" s="6">
        <v>4</v>
      </c>
      <c r="Q105" s="6">
        <v>1</v>
      </c>
      <c r="AK105" s="14">
        <f t="shared" ref="AK104:AK155" si="17">AVERAGE(B105:W105)</f>
        <v>1.6875</v>
      </c>
      <c r="AL105">
        <f t="shared" si="15"/>
        <v>1.1954775893619531</v>
      </c>
      <c r="AM105">
        <f t="shared" si="14"/>
        <v>0.30867098629086887</v>
      </c>
      <c r="AN105">
        <f t="shared" si="16"/>
        <v>16</v>
      </c>
    </row>
    <row r="106" spans="2:40" x14ac:dyDescent="0.25">
      <c r="B106" s="10"/>
      <c r="C106" s="10"/>
      <c r="D106" s="10"/>
      <c r="E106" s="6"/>
      <c r="F106" s="10"/>
      <c r="G106" s="6"/>
      <c r="H106" s="6"/>
      <c r="I106" s="10"/>
      <c r="J106" s="10"/>
      <c r="K106" s="6"/>
      <c r="L106" s="10"/>
      <c r="M106" s="6"/>
      <c r="N106" s="10"/>
      <c r="O106" s="10"/>
      <c r="P106" s="6"/>
      <c r="Q106" s="6"/>
      <c r="AK106" s="14"/>
    </row>
    <row r="107" spans="2:40" x14ac:dyDescent="0.25">
      <c r="B107" s="10">
        <v>1</v>
      </c>
      <c r="C107" s="10">
        <v>1</v>
      </c>
      <c r="D107" s="10">
        <v>3</v>
      </c>
      <c r="E107" s="6">
        <v>1</v>
      </c>
      <c r="F107" s="10">
        <v>2</v>
      </c>
      <c r="G107" s="6">
        <v>1</v>
      </c>
      <c r="H107" s="6">
        <v>4</v>
      </c>
      <c r="I107" s="10">
        <v>3</v>
      </c>
      <c r="J107" s="10">
        <v>1</v>
      </c>
      <c r="K107" s="6">
        <v>2</v>
      </c>
      <c r="L107" s="10">
        <v>1</v>
      </c>
      <c r="M107" s="6">
        <v>3</v>
      </c>
      <c r="N107" s="10">
        <v>8</v>
      </c>
      <c r="O107" s="10">
        <v>1</v>
      </c>
      <c r="P107" s="6">
        <v>3</v>
      </c>
      <c r="Q107" s="6">
        <v>2</v>
      </c>
      <c r="AK107" s="14">
        <f t="shared" si="17"/>
        <v>2.3125</v>
      </c>
      <c r="AL107">
        <f t="shared" si="15"/>
        <v>1.8154430129677255</v>
      </c>
      <c r="AM107">
        <f t="shared" si="14"/>
        <v>0.46874537034750774</v>
      </c>
      <c r="AN107">
        <f t="shared" si="16"/>
        <v>16</v>
      </c>
    </row>
    <row r="108" spans="2:40" x14ac:dyDescent="0.25">
      <c r="B108" s="10">
        <v>1</v>
      </c>
      <c r="C108" s="10">
        <v>1</v>
      </c>
      <c r="D108" s="10">
        <v>2</v>
      </c>
      <c r="E108" s="6">
        <v>2</v>
      </c>
      <c r="F108" s="10">
        <v>3</v>
      </c>
      <c r="G108" s="6">
        <v>1</v>
      </c>
      <c r="H108" s="6">
        <v>3</v>
      </c>
      <c r="I108" s="10">
        <v>3</v>
      </c>
      <c r="J108" s="10">
        <v>1</v>
      </c>
      <c r="K108" s="6">
        <v>2</v>
      </c>
      <c r="L108" s="10">
        <v>1</v>
      </c>
      <c r="M108" s="6">
        <v>3</v>
      </c>
      <c r="N108" s="10">
        <v>7</v>
      </c>
      <c r="O108" s="10">
        <v>1</v>
      </c>
      <c r="P108" s="6">
        <v>4</v>
      </c>
      <c r="Q108" s="6">
        <v>2</v>
      </c>
      <c r="AK108" s="14">
        <f t="shared" si="17"/>
        <v>2.3125</v>
      </c>
      <c r="AL108">
        <f t="shared" si="15"/>
        <v>1.5798206649279321</v>
      </c>
      <c r="AM108">
        <f t="shared" si="14"/>
        <v>0.4079079416840139</v>
      </c>
      <c r="AN108">
        <f t="shared" si="16"/>
        <v>16</v>
      </c>
    </row>
    <row r="109" spans="2:40" x14ac:dyDescent="0.25">
      <c r="B109" s="10">
        <v>1</v>
      </c>
      <c r="C109" s="10">
        <v>1</v>
      </c>
      <c r="D109" s="10">
        <v>3</v>
      </c>
      <c r="E109" s="6">
        <v>2</v>
      </c>
      <c r="F109" s="10">
        <v>4</v>
      </c>
      <c r="G109" s="6">
        <v>1</v>
      </c>
      <c r="H109" s="6">
        <v>3</v>
      </c>
      <c r="I109" s="10">
        <v>3</v>
      </c>
      <c r="J109" s="10">
        <v>1</v>
      </c>
      <c r="K109" s="6">
        <v>3</v>
      </c>
      <c r="L109" s="10">
        <v>1</v>
      </c>
      <c r="M109" s="6">
        <v>5</v>
      </c>
      <c r="N109" s="10">
        <v>7</v>
      </c>
      <c r="O109" s="10">
        <v>1</v>
      </c>
      <c r="P109" s="6">
        <v>4</v>
      </c>
      <c r="Q109" s="6">
        <v>2</v>
      </c>
      <c r="AK109" s="14">
        <f t="shared" si="17"/>
        <v>2.625</v>
      </c>
      <c r="AL109">
        <f t="shared" si="15"/>
        <v>1.7464249196572981</v>
      </c>
      <c r="AM109">
        <f t="shared" si="14"/>
        <v>0.45092497528228942</v>
      </c>
      <c r="AN109">
        <f t="shared" si="16"/>
        <v>16</v>
      </c>
    </row>
    <row r="110" spans="2:40" x14ac:dyDescent="0.25">
      <c r="B110" s="10">
        <v>1</v>
      </c>
      <c r="C110" s="10">
        <v>1</v>
      </c>
      <c r="D110" s="10">
        <v>2</v>
      </c>
      <c r="E110" s="6">
        <v>2</v>
      </c>
      <c r="F110" s="10">
        <v>4</v>
      </c>
      <c r="G110" s="6">
        <v>1</v>
      </c>
      <c r="H110" s="6">
        <v>3</v>
      </c>
      <c r="I110" s="10">
        <v>2</v>
      </c>
      <c r="J110" s="10">
        <v>1</v>
      </c>
      <c r="K110" s="6">
        <v>2</v>
      </c>
      <c r="L110" s="10">
        <v>1</v>
      </c>
      <c r="M110" s="6">
        <v>5</v>
      </c>
      <c r="N110" s="10">
        <v>7</v>
      </c>
      <c r="O110" s="10">
        <v>1</v>
      </c>
      <c r="P110" s="6">
        <v>4</v>
      </c>
      <c r="Q110" s="6">
        <v>2</v>
      </c>
      <c r="AK110" s="14">
        <f t="shared" si="17"/>
        <v>2.4375</v>
      </c>
      <c r="AL110">
        <f t="shared" si="15"/>
        <v>1.75</v>
      </c>
      <c r="AM110">
        <f t="shared" si="14"/>
        <v>0.45184805705753195</v>
      </c>
      <c r="AN110">
        <f t="shared" si="16"/>
        <v>16</v>
      </c>
    </row>
    <row r="111" spans="2:40" x14ac:dyDescent="0.25">
      <c r="B111" s="10">
        <v>1</v>
      </c>
      <c r="C111" s="10">
        <v>1</v>
      </c>
      <c r="D111" s="10">
        <v>2</v>
      </c>
      <c r="E111" s="6">
        <v>2</v>
      </c>
      <c r="F111" s="10">
        <v>4</v>
      </c>
      <c r="G111" s="6">
        <v>1</v>
      </c>
      <c r="H111" s="6">
        <v>4</v>
      </c>
      <c r="I111" s="10">
        <v>3</v>
      </c>
      <c r="J111" s="10">
        <v>1</v>
      </c>
      <c r="K111" s="6">
        <v>4</v>
      </c>
      <c r="L111" s="10">
        <v>1</v>
      </c>
      <c r="M111" s="6">
        <v>5</v>
      </c>
      <c r="N111" s="10">
        <v>7</v>
      </c>
      <c r="O111" s="10">
        <v>1</v>
      </c>
      <c r="P111" s="6">
        <v>4</v>
      </c>
      <c r="Q111" s="6">
        <v>2</v>
      </c>
      <c r="AK111" s="14">
        <f t="shared" si="17"/>
        <v>2.6875</v>
      </c>
      <c r="AL111">
        <f t="shared" si="15"/>
        <v>1.8154430129677255</v>
      </c>
      <c r="AM111">
        <f t="shared" si="14"/>
        <v>0.46874537034750774</v>
      </c>
      <c r="AN111">
        <f t="shared" si="16"/>
        <v>16</v>
      </c>
    </row>
    <row r="112" spans="2:40" x14ac:dyDescent="0.25">
      <c r="B112" s="10">
        <v>1</v>
      </c>
      <c r="C112" s="10">
        <v>1</v>
      </c>
      <c r="D112" s="10">
        <v>3</v>
      </c>
      <c r="E112" s="6">
        <v>2</v>
      </c>
      <c r="F112" s="10">
        <v>4</v>
      </c>
      <c r="G112" s="6">
        <v>1</v>
      </c>
      <c r="H112" s="6">
        <v>4</v>
      </c>
      <c r="I112" s="10">
        <v>3</v>
      </c>
      <c r="J112" s="10">
        <v>1</v>
      </c>
      <c r="K112" s="6">
        <v>3</v>
      </c>
      <c r="L112" s="10">
        <v>1</v>
      </c>
      <c r="M112" s="6">
        <v>5</v>
      </c>
      <c r="N112" s="10">
        <v>2</v>
      </c>
      <c r="O112" s="10">
        <v>1</v>
      </c>
      <c r="P112" s="6">
        <v>3</v>
      </c>
      <c r="Q112" s="6">
        <v>2</v>
      </c>
      <c r="AK112" s="14">
        <f t="shared" si="17"/>
        <v>2.3125</v>
      </c>
      <c r="AL112">
        <f t="shared" si="15"/>
        <v>1.3022416570411703</v>
      </c>
      <c r="AM112">
        <f t="shared" si="14"/>
        <v>0.33623735003053357</v>
      </c>
      <c r="AN112">
        <f t="shared" si="16"/>
        <v>16</v>
      </c>
    </row>
    <row r="113" spans="2:40" x14ac:dyDescent="0.25">
      <c r="B113" s="10">
        <v>1</v>
      </c>
      <c r="C113" s="10">
        <v>1</v>
      </c>
      <c r="D113" s="10">
        <v>3</v>
      </c>
      <c r="E113" s="6">
        <v>2</v>
      </c>
      <c r="F113" s="10">
        <v>4</v>
      </c>
      <c r="G113" s="6">
        <v>1</v>
      </c>
      <c r="H113" s="6">
        <v>4</v>
      </c>
      <c r="I113" s="10">
        <v>3</v>
      </c>
      <c r="J113" s="10">
        <v>1</v>
      </c>
      <c r="K113" s="6">
        <v>4</v>
      </c>
      <c r="L113" s="10">
        <v>1</v>
      </c>
      <c r="M113" s="6">
        <v>1</v>
      </c>
      <c r="N113" s="10">
        <v>2</v>
      </c>
      <c r="O113" s="10">
        <v>1</v>
      </c>
      <c r="P113" s="6">
        <v>4</v>
      </c>
      <c r="Q113" s="6">
        <v>2</v>
      </c>
      <c r="AK113" s="14">
        <f t="shared" si="17"/>
        <v>2.1875</v>
      </c>
      <c r="AL113">
        <f t="shared" si="15"/>
        <v>1.2763881332363862</v>
      </c>
      <c r="AM113">
        <f t="shared" si="14"/>
        <v>0.32956199888808646</v>
      </c>
      <c r="AN113">
        <f t="shared" si="16"/>
        <v>16</v>
      </c>
    </row>
    <row r="114" spans="2:40" x14ac:dyDescent="0.25">
      <c r="B114" s="10"/>
      <c r="C114" s="10"/>
      <c r="D114" s="10"/>
      <c r="E114" s="6"/>
      <c r="F114" s="10"/>
      <c r="G114" s="6"/>
      <c r="H114" s="6"/>
      <c r="I114" s="10"/>
      <c r="J114" s="10"/>
      <c r="K114" s="6"/>
      <c r="L114" s="10"/>
      <c r="M114" s="6"/>
      <c r="N114" s="10"/>
      <c r="O114" s="10"/>
      <c r="P114" s="6"/>
      <c r="Q114" s="6"/>
      <c r="AK114" s="14"/>
    </row>
    <row r="115" spans="2:40" x14ac:dyDescent="0.25">
      <c r="B115" s="10">
        <v>1</v>
      </c>
      <c r="C115" s="10">
        <v>2</v>
      </c>
      <c r="D115" s="10">
        <v>4</v>
      </c>
      <c r="E115" s="6">
        <v>3</v>
      </c>
      <c r="F115" s="10">
        <v>4</v>
      </c>
      <c r="G115" s="6">
        <v>1</v>
      </c>
      <c r="H115" s="6">
        <v>4</v>
      </c>
      <c r="I115" s="10">
        <v>2</v>
      </c>
      <c r="J115" s="10">
        <v>1</v>
      </c>
      <c r="K115" s="6">
        <v>1</v>
      </c>
      <c r="L115" s="10">
        <v>1</v>
      </c>
      <c r="M115" s="6">
        <v>5</v>
      </c>
      <c r="N115" s="10">
        <v>2</v>
      </c>
      <c r="O115" s="10">
        <v>1</v>
      </c>
      <c r="P115" s="6">
        <v>3</v>
      </c>
      <c r="Q115" s="6">
        <v>2</v>
      </c>
      <c r="AK115" s="14">
        <f t="shared" si="17"/>
        <v>2.3125</v>
      </c>
      <c r="AL115">
        <f t="shared" si="15"/>
        <v>1.3524668819112231</v>
      </c>
      <c r="AM115">
        <f t="shared" si="14"/>
        <v>0.34920544732928266</v>
      </c>
      <c r="AN115">
        <f t="shared" si="16"/>
        <v>16</v>
      </c>
    </row>
    <row r="116" spans="2:40" x14ac:dyDescent="0.25">
      <c r="B116" s="10">
        <v>1</v>
      </c>
      <c r="C116" s="10">
        <v>2</v>
      </c>
      <c r="D116" s="10">
        <v>3</v>
      </c>
      <c r="E116" s="6">
        <v>3</v>
      </c>
      <c r="F116" s="10">
        <v>4</v>
      </c>
      <c r="G116" s="6">
        <v>1</v>
      </c>
      <c r="H116" s="6">
        <v>4</v>
      </c>
      <c r="I116" s="10">
        <v>2</v>
      </c>
      <c r="J116" s="10">
        <v>1</v>
      </c>
      <c r="K116" s="6">
        <v>2</v>
      </c>
      <c r="L116" s="10">
        <v>1</v>
      </c>
      <c r="M116" s="6">
        <v>3</v>
      </c>
      <c r="N116" s="10">
        <v>2</v>
      </c>
      <c r="O116" s="10">
        <v>1</v>
      </c>
      <c r="P116" s="6">
        <v>3</v>
      </c>
      <c r="Q116" s="6">
        <v>2</v>
      </c>
      <c r="AK116" s="14">
        <f t="shared" si="17"/>
        <v>2.1875</v>
      </c>
      <c r="AL116">
        <f t="shared" si="15"/>
        <v>1.0468205831628137</v>
      </c>
      <c r="AM116">
        <f t="shared" si="14"/>
        <v>0.27028791233711424</v>
      </c>
      <c r="AN116">
        <f t="shared" si="16"/>
        <v>16</v>
      </c>
    </row>
    <row r="117" spans="2:40" x14ac:dyDescent="0.25">
      <c r="B117" s="10">
        <v>1</v>
      </c>
      <c r="C117" s="10">
        <v>2</v>
      </c>
      <c r="D117" s="10">
        <v>3</v>
      </c>
      <c r="E117" s="6">
        <v>2</v>
      </c>
      <c r="F117" s="10">
        <v>4</v>
      </c>
      <c r="G117" s="6">
        <v>1</v>
      </c>
      <c r="H117" s="6">
        <v>4</v>
      </c>
      <c r="I117" s="10">
        <v>2</v>
      </c>
      <c r="J117" s="10">
        <v>1</v>
      </c>
      <c r="K117" s="6">
        <v>2</v>
      </c>
      <c r="L117" s="10">
        <v>1</v>
      </c>
      <c r="M117" s="6">
        <v>4</v>
      </c>
      <c r="N117" s="10">
        <v>2</v>
      </c>
      <c r="O117" s="10">
        <v>1</v>
      </c>
      <c r="P117" s="6">
        <v>3</v>
      </c>
      <c r="Q117" s="6">
        <v>2</v>
      </c>
      <c r="AK117" s="14">
        <f t="shared" si="17"/>
        <v>2.1875</v>
      </c>
      <c r="AL117">
        <f t="shared" si="15"/>
        <v>1.1086778913041726</v>
      </c>
      <c r="AM117">
        <f t="shared" si="14"/>
        <v>0.28625940062196115</v>
      </c>
      <c r="AN117">
        <f t="shared" si="16"/>
        <v>16</v>
      </c>
    </row>
    <row r="118" spans="2:40" x14ac:dyDescent="0.25">
      <c r="B118" s="10">
        <v>1</v>
      </c>
      <c r="C118" s="10">
        <v>1</v>
      </c>
      <c r="D118" s="10">
        <v>4</v>
      </c>
      <c r="E118" s="6">
        <v>2</v>
      </c>
      <c r="F118" s="10">
        <v>4</v>
      </c>
      <c r="G118" s="6">
        <v>1</v>
      </c>
      <c r="H118" s="6">
        <v>4</v>
      </c>
      <c r="I118" s="10">
        <v>2</v>
      </c>
      <c r="J118" s="10">
        <v>1</v>
      </c>
      <c r="K118" s="6">
        <v>3</v>
      </c>
      <c r="L118" s="10">
        <v>1</v>
      </c>
      <c r="M118" s="6">
        <v>4</v>
      </c>
      <c r="N118" s="10">
        <v>2</v>
      </c>
      <c r="O118" s="10">
        <v>1</v>
      </c>
      <c r="P118" s="6">
        <v>3</v>
      </c>
      <c r="Q118" s="6">
        <v>2</v>
      </c>
      <c r="AK118" s="14">
        <f t="shared" si="17"/>
        <v>2.25</v>
      </c>
      <c r="AL118">
        <f t="shared" si="15"/>
        <v>1.2382783747337807</v>
      </c>
      <c r="AM118">
        <f t="shared" si="14"/>
        <v>0.31972210155418129</v>
      </c>
      <c r="AN118">
        <f t="shared" si="16"/>
        <v>16</v>
      </c>
    </row>
    <row r="119" spans="2:40" x14ac:dyDescent="0.25">
      <c r="B119" s="10">
        <v>1</v>
      </c>
      <c r="C119" s="10">
        <v>2</v>
      </c>
      <c r="D119" s="10">
        <v>3</v>
      </c>
      <c r="E119" s="6">
        <v>2</v>
      </c>
      <c r="F119" s="10">
        <v>5</v>
      </c>
      <c r="G119" s="6">
        <v>1</v>
      </c>
      <c r="H119" s="6">
        <v>4</v>
      </c>
      <c r="I119" s="10">
        <v>1</v>
      </c>
      <c r="J119" s="10">
        <v>1</v>
      </c>
      <c r="K119" s="6">
        <v>3</v>
      </c>
      <c r="L119" s="10">
        <v>1</v>
      </c>
      <c r="M119" s="6">
        <v>2</v>
      </c>
      <c r="N119" s="10">
        <v>2</v>
      </c>
      <c r="O119" s="10">
        <v>1</v>
      </c>
      <c r="P119" s="6">
        <v>3</v>
      </c>
      <c r="Q119" s="6">
        <v>2</v>
      </c>
      <c r="AK119" s="14">
        <f t="shared" si="17"/>
        <v>2.125</v>
      </c>
      <c r="AL119">
        <f t="shared" si="15"/>
        <v>1.2041594578792296</v>
      </c>
      <c r="AM119">
        <f t="shared" si="14"/>
        <v>0.31091263510296052</v>
      </c>
      <c r="AN119">
        <f t="shared" si="16"/>
        <v>16</v>
      </c>
    </row>
    <row r="120" spans="2:40" x14ac:dyDescent="0.25">
      <c r="B120" s="10">
        <v>1</v>
      </c>
      <c r="C120" s="10">
        <v>1</v>
      </c>
      <c r="D120" s="10">
        <v>3</v>
      </c>
      <c r="E120" s="6">
        <v>2</v>
      </c>
      <c r="F120" s="10">
        <v>5</v>
      </c>
      <c r="G120" s="6">
        <v>1</v>
      </c>
      <c r="H120" s="6">
        <v>4</v>
      </c>
      <c r="I120" s="10">
        <v>2</v>
      </c>
      <c r="J120" s="10">
        <v>1</v>
      </c>
      <c r="K120" s="6">
        <v>3</v>
      </c>
      <c r="L120" s="10">
        <v>1</v>
      </c>
      <c r="M120" s="6">
        <v>3</v>
      </c>
      <c r="N120" s="10">
        <v>2</v>
      </c>
      <c r="O120" s="10">
        <v>1</v>
      </c>
      <c r="P120" s="6">
        <v>2</v>
      </c>
      <c r="Q120" s="6">
        <v>2</v>
      </c>
      <c r="AK120" s="14">
        <f t="shared" si="17"/>
        <v>2.125</v>
      </c>
      <c r="AL120">
        <f t="shared" si="15"/>
        <v>1.2041594578792296</v>
      </c>
      <c r="AM120">
        <f t="shared" si="14"/>
        <v>0.31091263510296052</v>
      </c>
      <c r="AN120">
        <f t="shared" si="16"/>
        <v>16</v>
      </c>
    </row>
    <row r="121" spans="2:40" x14ac:dyDescent="0.25">
      <c r="B121" s="10">
        <v>1</v>
      </c>
      <c r="C121" s="10">
        <v>5</v>
      </c>
      <c r="D121" s="10">
        <v>3</v>
      </c>
      <c r="E121" s="6">
        <v>2</v>
      </c>
      <c r="F121" s="10">
        <v>5</v>
      </c>
      <c r="G121" s="6">
        <v>1</v>
      </c>
      <c r="H121" s="6">
        <v>4</v>
      </c>
      <c r="I121" s="10">
        <v>1</v>
      </c>
      <c r="J121" s="10">
        <v>1</v>
      </c>
      <c r="K121" s="6">
        <v>4</v>
      </c>
      <c r="L121" s="10">
        <v>1</v>
      </c>
      <c r="M121" s="6">
        <v>4</v>
      </c>
      <c r="N121" s="10">
        <v>2</v>
      </c>
      <c r="O121" s="10">
        <v>1</v>
      </c>
      <c r="P121" s="6">
        <v>3</v>
      </c>
      <c r="Q121" s="6">
        <v>1</v>
      </c>
      <c r="AK121" s="14">
        <f t="shared" si="17"/>
        <v>2.4375</v>
      </c>
      <c r="AL121">
        <f t="shared" si="15"/>
        <v>1.5478479684172259</v>
      </c>
      <c r="AM121">
        <f t="shared" si="14"/>
        <v>0.39965262694272663</v>
      </c>
      <c r="AN121">
        <f t="shared" si="16"/>
        <v>16</v>
      </c>
    </row>
    <row r="122" spans="2:40" x14ac:dyDescent="0.25">
      <c r="AK122" s="14"/>
    </row>
    <row r="123" spans="2:40" x14ac:dyDescent="0.25">
      <c r="AK123" s="14"/>
    </row>
    <row r="124" spans="2:40" x14ac:dyDescent="0.25">
      <c r="AK124" s="14"/>
    </row>
    <row r="125" spans="2:40" x14ac:dyDescent="0.25">
      <c r="B125" s="13" t="s">
        <v>107</v>
      </c>
      <c r="AK125" s="14"/>
    </row>
    <row r="126" spans="2:40" x14ac:dyDescent="0.25">
      <c r="B126" s="13" t="s">
        <v>54</v>
      </c>
      <c r="C126" s="13" t="s">
        <v>58</v>
      </c>
      <c r="D126" s="13" t="s">
        <v>59</v>
      </c>
      <c r="E126" s="13" t="s">
        <v>67</v>
      </c>
      <c r="F126" s="13" t="s">
        <v>68</v>
      </c>
      <c r="G126" s="13" t="s">
        <v>70</v>
      </c>
      <c r="H126" s="13" t="s">
        <v>72</v>
      </c>
      <c r="I126" s="13" t="s">
        <v>81</v>
      </c>
      <c r="J126" s="13" t="s">
        <v>84</v>
      </c>
      <c r="K126" s="13" t="s">
        <v>87</v>
      </c>
      <c r="L126" s="13" t="s">
        <v>94</v>
      </c>
      <c r="M126" s="13" t="s">
        <v>99</v>
      </c>
      <c r="N126" s="13" t="s">
        <v>100</v>
      </c>
      <c r="O126" s="13" t="s">
        <v>116</v>
      </c>
      <c r="P126" s="13" t="s">
        <v>117</v>
      </c>
      <c r="Q126" s="13" t="s">
        <v>126</v>
      </c>
      <c r="R126" s="13" t="s">
        <v>127</v>
      </c>
      <c r="S126" s="13" t="s">
        <v>133</v>
      </c>
      <c r="AK126" s="15" t="s">
        <v>75</v>
      </c>
      <c r="AL126" s="13" t="s">
        <v>76</v>
      </c>
      <c r="AM126" s="13" t="s">
        <v>77</v>
      </c>
      <c r="AN126" s="13" t="s">
        <v>78</v>
      </c>
    </row>
    <row r="127" spans="2:40" x14ac:dyDescent="0.25">
      <c r="B127" s="6">
        <v>4</v>
      </c>
      <c r="C127" s="6">
        <v>2</v>
      </c>
      <c r="D127" s="10">
        <v>1</v>
      </c>
      <c r="E127" s="10">
        <v>1</v>
      </c>
      <c r="F127" s="6">
        <v>3</v>
      </c>
      <c r="G127" s="6">
        <v>5</v>
      </c>
      <c r="H127" s="6">
        <v>6</v>
      </c>
      <c r="I127" s="10">
        <v>2</v>
      </c>
      <c r="J127" s="6">
        <v>2</v>
      </c>
      <c r="K127" s="6">
        <v>2</v>
      </c>
      <c r="L127" s="10">
        <v>1</v>
      </c>
      <c r="M127" s="6">
        <v>3</v>
      </c>
      <c r="N127" s="10">
        <v>1</v>
      </c>
      <c r="O127" s="6">
        <v>2</v>
      </c>
      <c r="P127" s="10">
        <v>2</v>
      </c>
      <c r="Q127" s="10">
        <v>2</v>
      </c>
      <c r="R127" s="10">
        <v>1</v>
      </c>
      <c r="S127" s="10">
        <v>2</v>
      </c>
      <c r="AK127" s="14">
        <f t="shared" si="17"/>
        <v>2.3333333333333335</v>
      </c>
      <c r="AL127">
        <f t="shared" si="15"/>
        <v>1.4142135623730951</v>
      </c>
      <c r="AM127">
        <f t="shared" si="14"/>
        <v>0.34299717028501769</v>
      </c>
      <c r="AN127">
        <f t="shared" si="16"/>
        <v>18</v>
      </c>
    </row>
    <row r="128" spans="2:40" x14ac:dyDescent="0.25">
      <c r="B128" s="6">
        <v>4</v>
      </c>
      <c r="C128" s="6">
        <v>3</v>
      </c>
      <c r="D128" s="10">
        <v>1</v>
      </c>
      <c r="E128" s="10">
        <v>1</v>
      </c>
      <c r="F128" s="6">
        <v>3</v>
      </c>
      <c r="G128" s="6">
        <v>5</v>
      </c>
      <c r="H128" s="6">
        <v>2</v>
      </c>
      <c r="I128" s="10">
        <v>3</v>
      </c>
      <c r="J128" s="6">
        <v>1</v>
      </c>
      <c r="K128" s="6">
        <v>3</v>
      </c>
      <c r="L128" s="10">
        <v>1</v>
      </c>
      <c r="M128" s="6">
        <v>3</v>
      </c>
      <c r="N128" s="10">
        <v>1</v>
      </c>
      <c r="O128" s="6">
        <v>3</v>
      </c>
      <c r="P128" s="10">
        <v>2</v>
      </c>
      <c r="Q128" s="10">
        <v>2</v>
      </c>
      <c r="R128" s="10">
        <v>2</v>
      </c>
      <c r="S128" s="10">
        <v>4</v>
      </c>
      <c r="AK128" s="14">
        <f t="shared" si="17"/>
        <v>2.4444444444444446</v>
      </c>
      <c r="AL128">
        <f t="shared" si="15"/>
        <v>1.1991282236408358</v>
      </c>
      <c r="AM128">
        <f t="shared" si="14"/>
        <v>0.29083131321943778</v>
      </c>
      <c r="AN128">
        <f t="shared" si="16"/>
        <v>18</v>
      </c>
    </row>
    <row r="129" spans="2:40" x14ac:dyDescent="0.25">
      <c r="B129" s="6">
        <v>3</v>
      </c>
      <c r="C129" s="6">
        <v>3</v>
      </c>
      <c r="D129" s="10">
        <v>1</v>
      </c>
      <c r="E129" s="10">
        <v>1</v>
      </c>
      <c r="F129" s="6">
        <v>2</v>
      </c>
      <c r="G129" s="6">
        <v>4</v>
      </c>
      <c r="H129" s="6">
        <v>2</v>
      </c>
      <c r="I129" s="10">
        <v>2</v>
      </c>
      <c r="J129" s="6">
        <v>1</v>
      </c>
      <c r="K129" s="6">
        <v>1</v>
      </c>
      <c r="L129" s="10">
        <v>1</v>
      </c>
      <c r="M129" s="6">
        <v>2</v>
      </c>
      <c r="N129" s="10">
        <v>1</v>
      </c>
      <c r="O129" s="6">
        <v>1</v>
      </c>
      <c r="P129" s="10">
        <v>1</v>
      </c>
      <c r="Q129" s="10">
        <v>2</v>
      </c>
      <c r="R129" s="10">
        <v>1</v>
      </c>
      <c r="S129" s="10">
        <v>3</v>
      </c>
      <c r="AK129" s="14">
        <f t="shared" si="17"/>
        <v>1.7777777777777777</v>
      </c>
      <c r="AL129">
        <f t="shared" si="15"/>
        <v>0.94280904158206347</v>
      </c>
      <c r="AM129">
        <f t="shared" si="14"/>
        <v>0.2286647801900118</v>
      </c>
      <c r="AN129">
        <f t="shared" si="16"/>
        <v>18</v>
      </c>
    </row>
    <row r="130" spans="2:40" x14ac:dyDescent="0.25">
      <c r="B130" s="6"/>
      <c r="C130" s="6"/>
      <c r="D130" s="10"/>
      <c r="E130" s="10"/>
      <c r="F130" s="6"/>
      <c r="G130" s="6"/>
      <c r="H130" s="6"/>
      <c r="I130" s="10"/>
      <c r="J130" s="6"/>
      <c r="K130" s="6"/>
      <c r="L130" s="10"/>
      <c r="M130" s="6"/>
      <c r="N130" s="10"/>
      <c r="O130" s="6"/>
      <c r="P130" s="10"/>
      <c r="Q130" s="10"/>
      <c r="R130" s="10"/>
      <c r="S130" s="10"/>
      <c r="AK130" s="14"/>
    </row>
    <row r="131" spans="2:40" x14ac:dyDescent="0.25">
      <c r="B131" s="6">
        <v>4</v>
      </c>
      <c r="C131" s="6">
        <v>3</v>
      </c>
      <c r="D131" s="10">
        <v>1</v>
      </c>
      <c r="E131" s="10">
        <v>1</v>
      </c>
      <c r="F131" s="6">
        <v>2</v>
      </c>
      <c r="G131" s="6">
        <v>4</v>
      </c>
      <c r="H131" s="6">
        <v>2</v>
      </c>
      <c r="I131" s="10">
        <v>1</v>
      </c>
      <c r="J131" s="6">
        <v>3</v>
      </c>
      <c r="K131" s="6">
        <v>2</v>
      </c>
      <c r="L131" s="10">
        <v>1</v>
      </c>
      <c r="M131" s="6">
        <v>2</v>
      </c>
      <c r="N131" s="10">
        <v>1</v>
      </c>
      <c r="O131" s="6">
        <v>2</v>
      </c>
      <c r="P131" s="10">
        <v>2</v>
      </c>
      <c r="Q131" s="10">
        <v>2</v>
      </c>
      <c r="R131" s="10">
        <v>2</v>
      </c>
      <c r="S131" s="10">
        <v>2</v>
      </c>
      <c r="AK131" s="14">
        <f t="shared" si="17"/>
        <v>2.0555555555555554</v>
      </c>
      <c r="AL131">
        <f t="shared" si="15"/>
        <v>0.93759531105923377</v>
      </c>
      <c r="AM131">
        <f t="shared" si="14"/>
        <v>0.22740026479888631</v>
      </c>
      <c r="AN131">
        <f t="shared" si="16"/>
        <v>18</v>
      </c>
    </row>
    <row r="132" spans="2:40" x14ac:dyDescent="0.25">
      <c r="B132" s="6">
        <v>4</v>
      </c>
      <c r="C132" s="6">
        <v>4</v>
      </c>
      <c r="D132" s="10">
        <v>1</v>
      </c>
      <c r="E132" s="10">
        <v>1</v>
      </c>
      <c r="F132" s="6">
        <v>3</v>
      </c>
      <c r="G132" s="6">
        <v>4</v>
      </c>
      <c r="H132" s="6">
        <v>2</v>
      </c>
      <c r="I132" s="10">
        <v>1</v>
      </c>
      <c r="J132" s="6">
        <v>3</v>
      </c>
      <c r="K132" s="6">
        <v>2</v>
      </c>
      <c r="L132" s="10">
        <v>1</v>
      </c>
      <c r="M132" s="6">
        <v>3</v>
      </c>
      <c r="N132" s="10">
        <v>2</v>
      </c>
      <c r="O132" s="6">
        <v>2</v>
      </c>
      <c r="P132" s="10">
        <v>4</v>
      </c>
      <c r="Q132" s="10">
        <v>2</v>
      </c>
      <c r="R132" s="10">
        <v>1</v>
      </c>
      <c r="S132" s="10">
        <v>2</v>
      </c>
      <c r="AK132" s="14">
        <f t="shared" si="17"/>
        <v>2.3333333333333335</v>
      </c>
      <c r="AL132">
        <f t="shared" si="15"/>
        <v>1.1375929179890421</v>
      </c>
      <c r="AM132">
        <f t="shared" si="14"/>
        <v>0.27590680940137818</v>
      </c>
      <c r="AN132">
        <f t="shared" si="16"/>
        <v>18</v>
      </c>
    </row>
    <row r="133" spans="2:40" x14ac:dyDescent="0.25">
      <c r="B133" s="6">
        <v>4</v>
      </c>
      <c r="C133" s="6">
        <v>4</v>
      </c>
      <c r="D133" s="10">
        <v>1</v>
      </c>
      <c r="E133" s="10">
        <v>1</v>
      </c>
      <c r="F133" s="6">
        <v>3</v>
      </c>
      <c r="G133" s="6">
        <v>4</v>
      </c>
      <c r="H133" s="6">
        <v>2</v>
      </c>
      <c r="I133" s="10">
        <v>1</v>
      </c>
      <c r="J133" s="6">
        <v>2</v>
      </c>
      <c r="K133" s="6">
        <v>2</v>
      </c>
      <c r="L133" s="10">
        <v>1</v>
      </c>
      <c r="M133" s="6">
        <v>4</v>
      </c>
      <c r="N133" s="10">
        <v>2</v>
      </c>
      <c r="O133" s="6">
        <v>2</v>
      </c>
      <c r="P133" s="10">
        <v>5</v>
      </c>
      <c r="Q133" s="10">
        <v>2</v>
      </c>
      <c r="R133" s="10">
        <v>1</v>
      </c>
      <c r="S133" s="10">
        <v>2</v>
      </c>
      <c r="AK133" s="14">
        <f t="shared" si="17"/>
        <v>2.3888888888888888</v>
      </c>
      <c r="AL133">
        <f t="shared" si="15"/>
        <v>1.2897281468629183</v>
      </c>
      <c r="AM133">
        <f t="shared" si="14"/>
        <v>0.31280502222634932</v>
      </c>
      <c r="AN133">
        <f t="shared" si="16"/>
        <v>18</v>
      </c>
    </row>
    <row r="134" spans="2:40" x14ac:dyDescent="0.25">
      <c r="B134" s="6">
        <v>3</v>
      </c>
      <c r="C134" s="6">
        <v>4</v>
      </c>
      <c r="D134" s="10">
        <v>1</v>
      </c>
      <c r="E134" s="10">
        <v>1</v>
      </c>
      <c r="F134" s="6">
        <v>3</v>
      </c>
      <c r="G134" s="6">
        <v>5</v>
      </c>
      <c r="H134" s="6">
        <v>2</v>
      </c>
      <c r="I134" s="10">
        <v>1</v>
      </c>
      <c r="J134" s="6">
        <v>2</v>
      </c>
      <c r="K134" s="6">
        <v>2</v>
      </c>
      <c r="L134" s="10">
        <v>1</v>
      </c>
      <c r="M134" s="6">
        <v>5</v>
      </c>
      <c r="N134" s="10">
        <v>3</v>
      </c>
      <c r="O134" s="6">
        <v>2</v>
      </c>
      <c r="P134" s="10">
        <v>5</v>
      </c>
      <c r="Q134" s="10">
        <v>2</v>
      </c>
      <c r="R134" s="10">
        <v>2</v>
      </c>
      <c r="S134" s="10">
        <v>2</v>
      </c>
      <c r="AK134" s="14">
        <f t="shared" si="17"/>
        <v>2.5555555555555554</v>
      </c>
      <c r="AL134">
        <f t="shared" si="15"/>
        <v>1.3814835257889049</v>
      </c>
      <c r="AM134">
        <f t="shared" si="14"/>
        <v>0.33505897040460908</v>
      </c>
      <c r="AN134">
        <f t="shared" si="16"/>
        <v>18</v>
      </c>
    </row>
    <row r="135" spans="2:40" x14ac:dyDescent="0.25">
      <c r="B135" s="6">
        <v>4</v>
      </c>
      <c r="C135" s="6">
        <v>4</v>
      </c>
      <c r="D135" s="10">
        <v>1</v>
      </c>
      <c r="E135" s="10">
        <v>1</v>
      </c>
      <c r="F135" s="6">
        <v>3</v>
      </c>
      <c r="G135" s="6">
        <v>5</v>
      </c>
      <c r="H135" s="6">
        <v>3</v>
      </c>
      <c r="I135" s="10">
        <v>1</v>
      </c>
      <c r="J135" s="6">
        <v>1</v>
      </c>
      <c r="K135" s="6">
        <v>2</v>
      </c>
      <c r="L135" s="10">
        <v>1</v>
      </c>
      <c r="M135" s="6">
        <v>4</v>
      </c>
      <c r="N135" s="10">
        <v>3</v>
      </c>
      <c r="O135" s="6">
        <v>2</v>
      </c>
      <c r="P135" s="10">
        <v>4</v>
      </c>
      <c r="Q135" s="10">
        <v>2</v>
      </c>
      <c r="R135" s="10">
        <v>2</v>
      </c>
      <c r="S135" s="10">
        <v>2</v>
      </c>
      <c r="AK135" s="14">
        <f t="shared" si="17"/>
        <v>2.5</v>
      </c>
      <c r="AL135">
        <f t="shared" si="15"/>
        <v>1.2947859237091257</v>
      </c>
      <c r="AM135">
        <f t="shared" si="14"/>
        <v>0.31403171329503854</v>
      </c>
      <c r="AN135">
        <f t="shared" si="16"/>
        <v>18</v>
      </c>
    </row>
    <row r="136" spans="2:40" x14ac:dyDescent="0.25">
      <c r="B136" s="6">
        <v>4</v>
      </c>
      <c r="C136" s="6">
        <v>4</v>
      </c>
      <c r="D136" s="10">
        <v>1</v>
      </c>
      <c r="E136" s="10">
        <v>1</v>
      </c>
      <c r="F136" s="6">
        <v>2</v>
      </c>
      <c r="G136" s="6">
        <v>5</v>
      </c>
      <c r="H136" s="6">
        <v>3</v>
      </c>
      <c r="I136" s="10">
        <v>1</v>
      </c>
      <c r="J136" s="6">
        <v>1</v>
      </c>
      <c r="K136" s="6">
        <v>2</v>
      </c>
      <c r="L136" s="10">
        <v>1</v>
      </c>
      <c r="M136" s="6">
        <v>5</v>
      </c>
      <c r="N136" s="10">
        <v>3</v>
      </c>
      <c r="O136" s="6">
        <v>2</v>
      </c>
      <c r="P136" s="10">
        <v>4</v>
      </c>
      <c r="Q136" s="10">
        <v>2</v>
      </c>
      <c r="R136" s="10">
        <v>2</v>
      </c>
      <c r="S136" s="10">
        <v>4</v>
      </c>
      <c r="AK136" s="14">
        <f t="shared" si="17"/>
        <v>2.6111111111111112</v>
      </c>
      <c r="AL136">
        <f t="shared" si="15"/>
        <v>1.4199788270537859</v>
      </c>
      <c r="AM136">
        <f t="shared" si="14"/>
        <v>0.34439545235784891</v>
      </c>
      <c r="AN136">
        <f t="shared" si="16"/>
        <v>18</v>
      </c>
    </row>
    <row r="137" spans="2:40" x14ac:dyDescent="0.25">
      <c r="B137" s="6">
        <v>4</v>
      </c>
      <c r="C137" s="6">
        <v>4</v>
      </c>
      <c r="D137" s="10">
        <v>1</v>
      </c>
      <c r="E137" s="10">
        <v>1</v>
      </c>
      <c r="F137" s="6">
        <v>2</v>
      </c>
      <c r="G137" s="6">
        <v>5</v>
      </c>
      <c r="H137" s="6">
        <v>3</v>
      </c>
      <c r="I137" s="10">
        <v>1</v>
      </c>
      <c r="J137" s="6">
        <v>2</v>
      </c>
      <c r="K137" s="6">
        <v>2</v>
      </c>
      <c r="L137" s="10">
        <v>1</v>
      </c>
      <c r="M137" s="6">
        <v>4</v>
      </c>
      <c r="N137" s="10">
        <v>3</v>
      </c>
      <c r="O137" s="6">
        <v>2</v>
      </c>
      <c r="P137" s="10">
        <v>5</v>
      </c>
      <c r="Q137" s="10">
        <v>3</v>
      </c>
      <c r="R137" s="10">
        <v>2</v>
      </c>
      <c r="S137" s="10">
        <v>4</v>
      </c>
      <c r="AK137" s="14">
        <f t="shared" si="17"/>
        <v>2.7222222222222223</v>
      </c>
      <c r="AL137">
        <f t="shared" si="15"/>
        <v>1.3636264606493256</v>
      </c>
      <c r="AM137">
        <f t="shared" si="14"/>
        <v>0.33072799594966668</v>
      </c>
      <c r="AN137">
        <f t="shared" si="16"/>
        <v>18</v>
      </c>
    </row>
    <row r="138" spans="2:40" x14ac:dyDescent="0.25">
      <c r="B138" s="6"/>
      <c r="C138" s="6"/>
      <c r="D138" s="10"/>
      <c r="E138" s="10"/>
      <c r="F138" s="6"/>
      <c r="G138" s="6"/>
      <c r="H138" s="6"/>
      <c r="I138" s="10"/>
      <c r="J138" s="6"/>
      <c r="K138" s="6"/>
      <c r="L138" s="10"/>
      <c r="M138" s="6"/>
      <c r="N138" s="10"/>
      <c r="O138" s="6"/>
      <c r="P138" s="10"/>
      <c r="Q138" s="10"/>
      <c r="R138" s="10"/>
      <c r="S138" s="10"/>
      <c r="AK138" s="14"/>
    </row>
    <row r="139" spans="2:40" x14ac:dyDescent="0.25">
      <c r="B139" s="6">
        <v>4</v>
      </c>
      <c r="C139" s="6">
        <v>4</v>
      </c>
      <c r="D139" s="10">
        <v>1</v>
      </c>
      <c r="E139" s="10">
        <v>1</v>
      </c>
      <c r="F139" s="6">
        <v>3</v>
      </c>
      <c r="G139" s="6">
        <v>5</v>
      </c>
      <c r="H139" s="6">
        <v>2</v>
      </c>
      <c r="I139" s="10">
        <v>2</v>
      </c>
      <c r="J139" s="6">
        <v>2</v>
      </c>
      <c r="K139" s="6">
        <v>2</v>
      </c>
      <c r="L139" s="10">
        <v>1</v>
      </c>
      <c r="M139" s="6">
        <v>4</v>
      </c>
      <c r="N139" s="10">
        <v>1</v>
      </c>
      <c r="O139" s="6">
        <v>2</v>
      </c>
      <c r="P139" s="10">
        <v>3</v>
      </c>
      <c r="Q139" s="10">
        <v>2</v>
      </c>
      <c r="R139" s="10">
        <v>2</v>
      </c>
      <c r="S139" s="10">
        <v>3</v>
      </c>
      <c r="AK139" s="14">
        <f t="shared" si="17"/>
        <v>2.4444444444444446</v>
      </c>
      <c r="AL139">
        <f t="shared" si="15"/>
        <v>1.1991282236408358</v>
      </c>
      <c r="AM139">
        <f t="shared" si="14"/>
        <v>0.29083131321943778</v>
      </c>
      <c r="AN139">
        <f t="shared" si="16"/>
        <v>18</v>
      </c>
    </row>
    <row r="140" spans="2:40" x14ac:dyDescent="0.25">
      <c r="B140" s="6">
        <v>4</v>
      </c>
      <c r="C140" s="6">
        <v>3</v>
      </c>
      <c r="D140" s="10">
        <v>1</v>
      </c>
      <c r="E140" s="10">
        <v>2</v>
      </c>
      <c r="F140" s="6">
        <v>3</v>
      </c>
      <c r="G140" s="6">
        <v>5</v>
      </c>
      <c r="H140" s="6">
        <v>3</v>
      </c>
      <c r="I140" s="10">
        <v>2</v>
      </c>
      <c r="J140" s="6">
        <v>1</v>
      </c>
      <c r="K140" s="6">
        <v>2</v>
      </c>
      <c r="L140" s="10">
        <v>1</v>
      </c>
      <c r="M140" s="6">
        <v>5</v>
      </c>
      <c r="N140" s="10">
        <v>1</v>
      </c>
      <c r="O140" s="6">
        <v>2</v>
      </c>
      <c r="P140" s="10">
        <v>4</v>
      </c>
      <c r="Q140" s="10">
        <v>2</v>
      </c>
      <c r="R140" s="10">
        <v>2</v>
      </c>
      <c r="S140" s="10">
        <v>3</v>
      </c>
      <c r="AK140" s="14">
        <f t="shared" si="17"/>
        <v>2.5555555555555554</v>
      </c>
      <c r="AL140">
        <f t="shared" si="15"/>
        <v>1.293523333527109</v>
      </c>
      <c r="AM140">
        <f t="shared" si="14"/>
        <v>0.31372549019607837</v>
      </c>
      <c r="AN140">
        <f t="shared" si="16"/>
        <v>18</v>
      </c>
    </row>
    <row r="141" spans="2:40" x14ac:dyDescent="0.25">
      <c r="B141" s="6">
        <v>4</v>
      </c>
      <c r="C141" s="6">
        <v>2</v>
      </c>
      <c r="D141" s="10">
        <v>1</v>
      </c>
      <c r="E141" s="10">
        <v>2</v>
      </c>
      <c r="F141" s="6">
        <v>3</v>
      </c>
      <c r="G141" s="6">
        <v>5</v>
      </c>
      <c r="H141" s="6">
        <v>3</v>
      </c>
      <c r="I141" s="10">
        <v>2</v>
      </c>
      <c r="J141" s="6">
        <v>2</v>
      </c>
      <c r="K141" s="6">
        <v>3</v>
      </c>
      <c r="L141" s="10">
        <v>1</v>
      </c>
      <c r="M141" s="6">
        <v>5</v>
      </c>
      <c r="N141" s="10">
        <v>1</v>
      </c>
      <c r="O141" s="6">
        <v>2</v>
      </c>
      <c r="P141" s="10">
        <v>4</v>
      </c>
      <c r="Q141" s="10">
        <v>2</v>
      </c>
      <c r="R141" s="10">
        <v>2</v>
      </c>
      <c r="S141" s="10">
        <v>3</v>
      </c>
      <c r="AK141" s="14">
        <f t="shared" si="17"/>
        <v>2.6111111111111112</v>
      </c>
      <c r="AL141">
        <f t="shared" si="15"/>
        <v>1.2432826042324117</v>
      </c>
      <c r="AM141">
        <f t="shared" si="14"/>
        <v>0.30154032351430776</v>
      </c>
      <c r="AN141">
        <f t="shared" si="16"/>
        <v>18</v>
      </c>
    </row>
    <row r="142" spans="2:40" x14ac:dyDescent="0.25">
      <c r="B142" s="6">
        <v>4</v>
      </c>
      <c r="C142" s="6">
        <v>2</v>
      </c>
      <c r="D142" s="10">
        <v>1</v>
      </c>
      <c r="E142" s="10">
        <v>2</v>
      </c>
      <c r="F142" s="6">
        <v>3</v>
      </c>
      <c r="G142" s="6">
        <v>5</v>
      </c>
      <c r="H142" s="6">
        <v>3</v>
      </c>
      <c r="I142" s="10">
        <v>2</v>
      </c>
      <c r="J142" s="6">
        <v>2</v>
      </c>
      <c r="K142" s="6">
        <v>3</v>
      </c>
      <c r="L142" s="10">
        <v>1</v>
      </c>
      <c r="M142" s="6">
        <v>5</v>
      </c>
      <c r="N142" s="10">
        <v>1</v>
      </c>
      <c r="O142" s="6">
        <v>2</v>
      </c>
      <c r="P142" s="10">
        <v>4</v>
      </c>
      <c r="Q142" s="10">
        <v>2</v>
      </c>
      <c r="R142" s="10">
        <v>3</v>
      </c>
      <c r="S142" s="10">
        <v>3</v>
      </c>
      <c r="AK142" s="14">
        <f t="shared" si="17"/>
        <v>2.6666666666666665</v>
      </c>
      <c r="AL142">
        <f t="shared" si="15"/>
        <v>1.2366938848016846</v>
      </c>
      <c r="AM142">
        <f t="shared" si="14"/>
        <v>0.29994232432898732</v>
      </c>
      <c r="AN142">
        <f t="shared" si="16"/>
        <v>18</v>
      </c>
    </row>
    <row r="143" spans="2:40" x14ac:dyDescent="0.25">
      <c r="B143" s="6">
        <v>4</v>
      </c>
      <c r="C143" s="6">
        <v>2</v>
      </c>
      <c r="D143" s="10">
        <v>1</v>
      </c>
      <c r="E143" s="10">
        <v>3</v>
      </c>
      <c r="F143" s="6">
        <v>3</v>
      </c>
      <c r="G143" s="6">
        <v>5</v>
      </c>
      <c r="H143" s="6">
        <v>3</v>
      </c>
      <c r="I143" s="10">
        <v>1</v>
      </c>
      <c r="J143" s="6">
        <v>2</v>
      </c>
      <c r="K143" s="6">
        <v>2</v>
      </c>
      <c r="L143" s="10">
        <v>1</v>
      </c>
      <c r="M143" s="6">
        <v>6</v>
      </c>
      <c r="N143" s="10">
        <v>1</v>
      </c>
      <c r="O143" s="6">
        <v>2</v>
      </c>
      <c r="P143" s="10">
        <v>4</v>
      </c>
      <c r="Q143" s="10">
        <v>2</v>
      </c>
      <c r="R143" s="10">
        <v>2</v>
      </c>
      <c r="S143" s="10">
        <v>3</v>
      </c>
      <c r="AK143" s="14">
        <f t="shared" si="17"/>
        <v>2.6111111111111112</v>
      </c>
      <c r="AL143">
        <f t="shared" si="15"/>
        <v>1.4199788270537859</v>
      </c>
      <c r="AM143">
        <f t="shared" si="14"/>
        <v>0.34439545235784891</v>
      </c>
      <c r="AN143">
        <f t="shared" si="16"/>
        <v>18</v>
      </c>
    </row>
    <row r="144" spans="2:40" x14ac:dyDescent="0.25">
      <c r="B144" s="6">
        <v>4</v>
      </c>
      <c r="C144" s="6">
        <v>2</v>
      </c>
      <c r="D144" s="10">
        <v>1</v>
      </c>
      <c r="E144" s="10">
        <v>3</v>
      </c>
      <c r="F144" s="6">
        <v>3</v>
      </c>
      <c r="G144" s="6">
        <v>5</v>
      </c>
      <c r="H144" s="6">
        <v>3</v>
      </c>
      <c r="I144" s="10">
        <v>1</v>
      </c>
      <c r="J144" s="6">
        <v>2</v>
      </c>
      <c r="K144" s="6">
        <v>2</v>
      </c>
      <c r="L144" s="10">
        <v>1</v>
      </c>
      <c r="M144" s="6">
        <v>5</v>
      </c>
      <c r="N144" s="10">
        <v>1</v>
      </c>
      <c r="O144" s="6">
        <v>2</v>
      </c>
      <c r="P144" s="10">
        <v>5</v>
      </c>
      <c r="Q144" s="10">
        <v>2</v>
      </c>
      <c r="R144" s="10">
        <v>2</v>
      </c>
      <c r="S144" s="10">
        <v>3</v>
      </c>
      <c r="AK144" s="14">
        <f t="shared" si="17"/>
        <v>2.6111111111111112</v>
      </c>
      <c r="AL144">
        <f t="shared" si="15"/>
        <v>1.3779306261410682</v>
      </c>
      <c r="AM144">
        <f t="shared" si="14"/>
        <v>0.33419726566782965</v>
      </c>
      <c r="AN144">
        <f t="shared" si="16"/>
        <v>18</v>
      </c>
    </row>
    <row r="145" spans="2:40" x14ac:dyDescent="0.25">
      <c r="B145" s="6">
        <v>4</v>
      </c>
      <c r="C145" s="6">
        <v>2</v>
      </c>
      <c r="D145" s="10">
        <v>1</v>
      </c>
      <c r="E145" s="10">
        <v>3</v>
      </c>
      <c r="F145" s="6">
        <v>3</v>
      </c>
      <c r="G145" s="6">
        <v>5</v>
      </c>
      <c r="H145" s="6">
        <v>3</v>
      </c>
      <c r="I145" s="10">
        <v>1</v>
      </c>
      <c r="J145" s="6">
        <v>3</v>
      </c>
      <c r="K145" s="6">
        <v>2</v>
      </c>
      <c r="L145" s="10">
        <v>1</v>
      </c>
      <c r="M145" s="6">
        <v>6</v>
      </c>
      <c r="N145" s="10">
        <v>2</v>
      </c>
      <c r="O145" s="6">
        <v>2</v>
      </c>
      <c r="P145" s="10">
        <v>5</v>
      </c>
      <c r="Q145" s="10">
        <v>2</v>
      </c>
      <c r="R145" s="10">
        <v>3</v>
      </c>
      <c r="S145" s="10">
        <v>4</v>
      </c>
      <c r="AK145" s="14">
        <f t="shared" si="17"/>
        <v>2.8888888888888888</v>
      </c>
      <c r="AL145">
        <f t="shared" si="15"/>
        <v>1.4507153971054048</v>
      </c>
      <c r="AM145">
        <f t="shared" si="14"/>
        <v>0.35185016558679133</v>
      </c>
      <c r="AN145">
        <f t="shared" si="16"/>
        <v>18</v>
      </c>
    </row>
    <row r="146" spans="2:40" x14ac:dyDescent="0.25">
      <c r="AK146" s="14"/>
    </row>
    <row r="147" spans="2:40" x14ac:dyDescent="0.25">
      <c r="AK147" s="14"/>
    </row>
    <row r="148" spans="2:40" x14ac:dyDescent="0.25">
      <c r="AK148" s="14"/>
    </row>
    <row r="149" spans="2:40" x14ac:dyDescent="0.25">
      <c r="B149" s="13" t="s">
        <v>108</v>
      </c>
      <c r="AK149" s="14"/>
    </row>
    <row r="150" spans="2:40" x14ac:dyDescent="0.25">
      <c r="B150" s="13" t="s">
        <v>43</v>
      </c>
      <c r="C150" s="13" t="s">
        <v>44</v>
      </c>
      <c r="D150" s="13" t="s">
        <v>55</v>
      </c>
      <c r="E150" s="13" t="s">
        <v>57</v>
      </c>
      <c r="F150" s="13" t="s">
        <v>60</v>
      </c>
      <c r="G150" s="13" t="s">
        <v>71</v>
      </c>
      <c r="H150" s="13" t="s">
        <v>86</v>
      </c>
      <c r="I150" s="13" t="s">
        <v>95</v>
      </c>
      <c r="J150" s="13" t="s">
        <v>101</v>
      </c>
      <c r="K150" s="13" t="s">
        <v>103</v>
      </c>
      <c r="L150" s="13" t="s">
        <v>114</v>
      </c>
      <c r="M150" s="13" t="s">
        <v>134</v>
      </c>
      <c r="AK150" s="15" t="s">
        <v>75</v>
      </c>
      <c r="AL150" s="13" t="s">
        <v>76</v>
      </c>
      <c r="AM150" s="13" t="s">
        <v>77</v>
      </c>
      <c r="AN150" s="13" t="s">
        <v>78</v>
      </c>
    </row>
    <row r="151" spans="2:40" x14ac:dyDescent="0.25">
      <c r="B151" s="6">
        <v>5</v>
      </c>
      <c r="C151" s="10">
        <v>8</v>
      </c>
      <c r="D151" s="10">
        <v>5</v>
      </c>
      <c r="E151" s="10">
        <v>5</v>
      </c>
      <c r="F151" s="6">
        <v>5</v>
      </c>
      <c r="G151" s="10">
        <v>7</v>
      </c>
      <c r="H151" s="6">
        <v>6</v>
      </c>
      <c r="I151" s="6">
        <v>2</v>
      </c>
      <c r="J151" s="10">
        <v>1</v>
      </c>
      <c r="K151" s="6">
        <v>2</v>
      </c>
      <c r="L151" s="6">
        <v>6</v>
      </c>
      <c r="M151" s="10">
        <v>6</v>
      </c>
      <c r="AK151" s="14">
        <f>AVERAGE(B151:V151)</f>
        <v>4.833333333333333</v>
      </c>
      <c r="AL151">
        <f>STDEV(B151:V151)</f>
        <v>2.124888588879783</v>
      </c>
      <c r="AM151">
        <f t="shared" si="14"/>
        <v>0.64067801551109016</v>
      </c>
      <c r="AN151">
        <f>COUNT(B151:V151)</f>
        <v>12</v>
      </c>
    </row>
    <row r="152" spans="2:40" x14ac:dyDescent="0.25">
      <c r="B152" s="6">
        <v>5</v>
      </c>
      <c r="C152" s="10">
        <v>7</v>
      </c>
      <c r="D152" s="10">
        <v>6</v>
      </c>
      <c r="E152" s="10">
        <v>4</v>
      </c>
      <c r="F152" s="6">
        <v>5</v>
      </c>
      <c r="G152" s="10">
        <v>7</v>
      </c>
      <c r="H152" s="6">
        <v>7</v>
      </c>
      <c r="I152" s="6">
        <v>4</v>
      </c>
      <c r="J152" s="10">
        <v>1</v>
      </c>
      <c r="K152" s="6">
        <v>2</v>
      </c>
      <c r="L152" s="6">
        <v>6</v>
      </c>
      <c r="M152" s="10">
        <v>6</v>
      </c>
      <c r="AK152" s="14">
        <f t="shared" si="17"/>
        <v>5</v>
      </c>
      <c r="AL152">
        <f t="shared" si="15"/>
        <v>1.9540168418367889</v>
      </c>
      <c r="AM152">
        <f t="shared" si="14"/>
        <v>0.58915824530980554</v>
      </c>
      <c r="AN152">
        <f t="shared" si="16"/>
        <v>12</v>
      </c>
    </row>
    <row r="153" spans="2:40" x14ac:dyDescent="0.25">
      <c r="B153" s="6">
        <v>4</v>
      </c>
      <c r="C153" s="10">
        <v>7</v>
      </c>
      <c r="D153" s="10">
        <v>4</v>
      </c>
      <c r="E153" s="10">
        <v>4</v>
      </c>
      <c r="F153" s="6">
        <v>3</v>
      </c>
      <c r="G153" s="10">
        <v>6</v>
      </c>
      <c r="H153" s="6">
        <v>7</v>
      </c>
      <c r="I153" s="6">
        <v>5</v>
      </c>
      <c r="J153" s="10">
        <v>1</v>
      </c>
      <c r="K153" s="6">
        <v>1</v>
      </c>
      <c r="L153" s="6">
        <v>6</v>
      </c>
      <c r="M153" s="10">
        <v>6</v>
      </c>
      <c r="AK153" s="14">
        <f t="shared" si="17"/>
        <v>4.5</v>
      </c>
      <c r="AL153">
        <f t="shared" si="15"/>
        <v>2.0670576365276494</v>
      </c>
      <c r="AM153">
        <f t="shared" si="14"/>
        <v>0.6232413273091858</v>
      </c>
      <c r="AN153">
        <f t="shared" si="16"/>
        <v>12</v>
      </c>
    </row>
    <row r="154" spans="2:40" x14ac:dyDescent="0.25">
      <c r="B154" s="6"/>
      <c r="C154" s="10"/>
      <c r="D154" s="10"/>
      <c r="E154" s="10"/>
      <c r="F154" s="6"/>
      <c r="G154" s="10"/>
      <c r="H154" s="6"/>
      <c r="I154" s="6"/>
      <c r="J154" s="10"/>
      <c r="K154" s="6"/>
      <c r="L154" s="6"/>
      <c r="M154" s="10"/>
      <c r="AK154" s="14"/>
    </row>
    <row r="155" spans="2:40" x14ac:dyDescent="0.25">
      <c r="B155" s="6">
        <v>5</v>
      </c>
      <c r="C155" s="10">
        <v>8</v>
      </c>
      <c r="D155" s="10">
        <v>5</v>
      </c>
      <c r="E155" s="10">
        <v>5</v>
      </c>
      <c r="F155" s="6">
        <v>6</v>
      </c>
      <c r="G155" s="10">
        <v>6</v>
      </c>
      <c r="H155" s="6">
        <v>6</v>
      </c>
      <c r="I155" s="6">
        <v>3</v>
      </c>
      <c r="J155" s="10">
        <v>2</v>
      </c>
      <c r="K155" s="6">
        <v>3</v>
      </c>
      <c r="L155" s="6">
        <v>6</v>
      </c>
      <c r="M155" s="10">
        <v>5</v>
      </c>
      <c r="AK155" s="14">
        <f t="shared" si="17"/>
        <v>5</v>
      </c>
      <c r="AL155">
        <f t="shared" si="15"/>
        <v>1.6514456476895409</v>
      </c>
      <c r="AM155">
        <f t="shared" ref="AM155:AM193" si="18">AL155/SQRT(AN155-1)</f>
        <v>0.49792959773196921</v>
      </c>
      <c r="AN155">
        <f t="shared" si="16"/>
        <v>12</v>
      </c>
    </row>
    <row r="156" spans="2:40" x14ac:dyDescent="0.25">
      <c r="B156" s="6">
        <v>5</v>
      </c>
      <c r="C156" s="10">
        <v>9</v>
      </c>
      <c r="D156" s="10">
        <v>6</v>
      </c>
      <c r="E156" s="10">
        <v>6</v>
      </c>
      <c r="F156" s="6">
        <v>5</v>
      </c>
      <c r="G156" s="10">
        <v>7</v>
      </c>
      <c r="H156" s="6">
        <v>6</v>
      </c>
      <c r="I156" s="6">
        <v>5</v>
      </c>
      <c r="J156" s="10">
        <v>1</v>
      </c>
      <c r="K156" s="6">
        <v>3</v>
      </c>
      <c r="L156" s="6">
        <v>6</v>
      </c>
      <c r="M156" s="10">
        <v>5</v>
      </c>
      <c r="AK156" s="14">
        <f t="shared" ref="AK156:AK193" si="19">AVERAGE(B156:W156)</f>
        <v>5.333333333333333</v>
      </c>
      <c r="AL156">
        <f t="shared" ref="AL156:AL193" si="20">STDEV(B156:W156)</f>
        <v>1.9694638556693242</v>
      </c>
      <c r="AM156">
        <f t="shared" si="18"/>
        <v>0.59381569522016453</v>
      </c>
      <c r="AN156">
        <f t="shared" ref="AN156:AN193" si="21">COUNT(B156:W156)</f>
        <v>12</v>
      </c>
    </row>
    <row r="157" spans="2:40" x14ac:dyDescent="0.25">
      <c r="B157" s="6">
        <v>5</v>
      </c>
      <c r="C157" s="10">
        <v>8</v>
      </c>
      <c r="D157" s="10">
        <v>6</v>
      </c>
      <c r="E157" s="10">
        <v>6</v>
      </c>
      <c r="F157" s="6">
        <v>3</v>
      </c>
      <c r="G157" s="10">
        <v>7</v>
      </c>
      <c r="H157" s="6">
        <v>6</v>
      </c>
      <c r="I157" s="6">
        <v>3</v>
      </c>
      <c r="J157" s="10">
        <v>1</v>
      </c>
      <c r="K157" s="6">
        <v>3</v>
      </c>
      <c r="L157" s="6">
        <v>6</v>
      </c>
      <c r="M157" s="10">
        <v>6</v>
      </c>
      <c r="AK157" s="14">
        <f t="shared" si="19"/>
        <v>5</v>
      </c>
      <c r="AL157">
        <f t="shared" si="20"/>
        <v>2.0449494325821802</v>
      </c>
      <c r="AM157">
        <f t="shared" si="18"/>
        <v>0.61657545301138794</v>
      </c>
      <c r="AN157">
        <f t="shared" si="21"/>
        <v>12</v>
      </c>
    </row>
    <row r="158" spans="2:40" x14ac:dyDescent="0.25">
      <c r="B158" s="6">
        <v>5</v>
      </c>
      <c r="C158" s="10">
        <v>7</v>
      </c>
      <c r="D158" s="10">
        <v>7</v>
      </c>
      <c r="E158" s="10">
        <v>6</v>
      </c>
      <c r="F158" s="6">
        <v>5</v>
      </c>
      <c r="G158" s="10">
        <v>7</v>
      </c>
      <c r="H158" s="6">
        <v>6</v>
      </c>
      <c r="I158" s="6">
        <v>4</v>
      </c>
      <c r="J158" s="10">
        <v>1</v>
      </c>
      <c r="K158" s="6">
        <v>3</v>
      </c>
      <c r="L158" s="6">
        <v>6</v>
      </c>
      <c r="M158" s="10">
        <v>6</v>
      </c>
      <c r="AK158" s="14">
        <f t="shared" si="19"/>
        <v>5.25</v>
      </c>
      <c r="AL158">
        <f t="shared" si="20"/>
        <v>1.815338686155987</v>
      </c>
      <c r="AM158">
        <f t="shared" si="18"/>
        <v>0.54734520812692256</v>
      </c>
      <c r="AN158">
        <f t="shared" si="21"/>
        <v>12</v>
      </c>
    </row>
    <row r="159" spans="2:40" x14ac:dyDescent="0.25">
      <c r="B159" s="6">
        <v>5</v>
      </c>
      <c r="C159" s="10">
        <v>8</v>
      </c>
      <c r="D159" s="10">
        <v>7</v>
      </c>
      <c r="E159" s="10">
        <v>6</v>
      </c>
      <c r="F159" s="6">
        <v>5</v>
      </c>
      <c r="G159" s="10">
        <v>7</v>
      </c>
      <c r="H159" s="6">
        <v>6</v>
      </c>
      <c r="I159" s="6">
        <v>1</v>
      </c>
      <c r="J159" s="10">
        <v>1</v>
      </c>
      <c r="K159" s="6">
        <v>3</v>
      </c>
      <c r="L159" s="6">
        <v>6</v>
      </c>
      <c r="M159" s="10">
        <v>6</v>
      </c>
      <c r="AK159" s="14">
        <f t="shared" si="19"/>
        <v>5.083333333333333</v>
      </c>
      <c r="AL159">
        <f t="shared" si="20"/>
        <v>2.2746961169005466</v>
      </c>
      <c r="AM159">
        <f t="shared" si="18"/>
        <v>0.68584668471250165</v>
      </c>
      <c r="AN159">
        <f t="shared" si="21"/>
        <v>12</v>
      </c>
    </row>
    <row r="160" spans="2:40" x14ac:dyDescent="0.25">
      <c r="B160" s="6">
        <v>5</v>
      </c>
      <c r="C160" s="10">
        <v>7</v>
      </c>
      <c r="D160" s="10">
        <v>6</v>
      </c>
      <c r="E160" s="10">
        <v>6</v>
      </c>
      <c r="F160" s="6">
        <v>3</v>
      </c>
      <c r="G160" s="10">
        <v>7</v>
      </c>
      <c r="H160" s="6">
        <v>9</v>
      </c>
      <c r="I160" s="6">
        <v>3</v>
      </c>
      <c r="J160" s="10">
        <v>1</v>
      </c>
      <c r="K160" s="6">
        <v>3</v>
      </c>
      <c r="L160" s="6">
        <v>6</v>
      </c>
      <c r="M160" s="10">
        <v>6</v>
      </c>
      <c r="AK160" s="14">
        <f t="shared" si="19"/>
        <v>5.166666666666667</v>
      </c>
      <c r="AL160">
        <f t="shared" si="20"/>
        <v>2.2495790852081781</v>
      </c>
      <c r="AM160">
        <f t="shared" si="18"/>
        <v>0.67827361471513326</v>
      </c>
      <c r="AN160">
        <f t="shared" si="21"/>
        <v>12</v>
      </c>
    </row>
    <row r="161" spans="2:40" x14ac:dyDescent="0.25">
      <c r="B161" s="6">
        <v>5</v>
      </c>
      <c r="C161" s="10">
        <v>9</v>
      </c>
      <c r="D161" s="10">
        <v>5</v>
      </c>
      <c r="E161" s="10">
        <v>6</v>
      </c>
      <c r="F161" s="6">
        <v>2</v>
      </c>
      <c r="G161" s="10">
        <v>7</v>
      </c>
      <c r="H161" s="6">
        <v>6</v>
      </c>
      <c r="I161" s="6">
        <v>4</v>
      </c>
      <c r="J161" s="10">
        <v>2</v>
      </c>
      <c r="K161" s="6">
        <v>3</v>
      </c>
      <c r="L161" s="6">
        <v>6</v>
      </c>
      <c r="M161" s="10">
        <v>7</v>
      </c>
      <c r="AK161" s="14">
        <f t="shared" si="19"/>
        <v>5.166666666666667</v>
      </c>
      <c r="AL161">
        <f t="shared" si="20"/>
        <v>2.124888588879783</v>
      </c>
      <c r="AM161">
        <f t="shared" si="18"/>
        <v>0.64067801551109016</v>
      </c>
      <c r="AN161">
        <f t="shared" si="21"/>
        <v>12</v>
      </c>
    </row>
    <row r="162" spans="2:40" x14ac:dyDescent="0.25">
      <c r="B162" s="6"/>
      <c r="C162" s="10"/>
      <c r="D162" s="10"/>
      <c r="E162" s="10"/>
      <c r="F162" s="6"/>
      <c r="G162" s="10"/>
      <c r="H162" s="6"/>
      <c r="I162" s="6"/>
      <c r="J162" s="10"/>
      <c r="K162" s="6"/>
      <c r="L162" s="6"/>
      <c r="M162" s="10"/>
      <c r="AK162" s="14"/>
    </row>
    <row r="163" spans="2:40" x14ac:dyDescent="0.25">
      <c r="B163" s="6">
        <v>4</v>
      </c>
      <c r="C163" s="10">
        <v>9</v>
      </c>
      <c r="D163" s="10">
        <v>5</v>
      </c>
      <c r="E163" s="10">
        <v>4</v>
      </c>
      <c r="F163" s="6">
        <v>5</v>
      </c>
      <c r="G163" s="10">
        <v>7</v>
      </c>
      <c r="H163" s="6">
        <v>5</v>
      </c>
      <c r="I163" s="6">
        <v>3</v>
      </c>
      <c r="J163" s="10">
        <v>5</v>
      </c>
      <c r="K163" s="6">
        <v>2</v>
      </c>
      <c r="L163" s="6">
        <v>7</v>
      </c>
      <c r="M163" s="10">
        <v>5</v>
      </c>
      <c r="AK163" s="14">
        <f t="shared" si="19"/>
        <v>5.083333333333333</v>
      </c>
      <c r="AL163">
        <f t="shared" si="20"/>
        <v>1.8809249819912515</v>
      </c>
      <c r="AM163">
        <f t="shared" si="18"/>
        <v>0.56712022037008802</v>
      </c>
      <c r="AN163">
        <f t="shared" si="21"/>
        <v>12</v>
      </c>
    </row>
    <row r="164" spans="2:40" x14ac:dyDescent="0.25">
      <c r="B164" s="6">
        <v>5</v>
      </c>
      <c r="C164" s="10">
        <v>8</v>
      </c>
      <c r="D164" s="10">
        <v>5</v>
      </c>
      <c r="E164" s="10">
        <v>4</v>
      </c>
      <c r="F164" s="6">
        <v>4</v>
      </c>
      <c r="G164" s="10">
        <v>7</v>
      </c>
      <c r="H164" s="6">
        <v>5</v>
      </c>
      <c r="I164" s="6">
        <v>2</v>
      </c>
      <c r="J164" s="10">
        <v>4</v>
      </c>
      <c r="K164" s="6">
        <v>2</v>
      </c>
      <c r="L164" s="6">
        <v>7</v>
      </c>
      <c r="M164" s="10">
        <v>6</v>
      </c>
      <c r="AK164" s="14">
        <f t="shared" si="19"/>
        <v>4.916666666666667</v>
      </c>
      <c r="AL164">
        <f t="shared" si="20"/>
        <v>1.8809249819912515</v>
      </c>
      <c r="AM164">
        <f t="shared" si="18"/>
        <v>0.56712022037008802</v>
      </c>
      <c r="AN164">
        <f t="shared" si="21"/>
        <v>12</v>
      </c>
    </row>
    <row r="165" spans="2:40" x14ac:dyDescent="0.25">
      <c r="B165" s="6">
        <v>5</v>
      </c>
      <c r="C165" s="10">
        <v>8</v>
      </c>
      <c r="D165" s="10">
        <v>6</v>
      </c>
      <c r="E165" s="10">
        <v>5</v>
      </c>
      <c r="F165" s="6">
        <v>5</v>
      </c>
      <c r="G165" s="10">
        <v>7</v>
      </c>
      <c r="H165" s="6">
        <v>5</v>
      </c>
      <c r="I165" s="6">
        <v>1</v>
      </c>
      <c r="J165" s="10">
        <v>4</v>
      </c>
      <c r="K165" s="6">
        <v>2</v>
      </c>
      <c r="L165" s="6">
        <v>2</v>
      </c>
      <c r="M165" s="10">
        <v>6</v>
      </c>
      <c r="AK165" s="14">
        <f t="shared" si="19"/>
        <v>4.666666666666667</v>
      </c>
      <c r="AL165">
        <f t="shared" si="20"/>
        <v>2.1033883198882761</v>
      </c>
      <c r="AM165">
        <f t="shared" si="18"/>
        <v>0.63419544049867738</v>
      </c>
      <c r="AN165">
        <f t="shared" si="21"/>
        <v>12</v>
      </c>
    </row>
    <row r="166" spans="2:40" x14ac:dyDescent="0.25">
      <c r="B166" s="6">
        <v>5</v>
      </c>
      <c r="C166" s="10">
        <v>9</v>
      </c>
      <c r="D166" s="10">
        <v>6</v>
      </c>
      <c r="E166" s="10">
        <v>5</v>
      </c>
      <c r="F166" s="6">
        <v>4</v>
      </c>
      <c r="G166" s="10">
        <v>7</v>
      </c>
      <c r="H166" s="6">
        <v>5</v>
      </c>
      <c r="I166" s="6">
        <v>1</v>
      </c>
      <c r="J166" s="10">
        <v>3</v>
      </c>
      <c r="K166" s="6">
        <v>2</v>
      </c>
      <c r="L166" s="6">
        <v>7</v>
      </c>
      <c r="M166" s="10">
        <v>6</v>
      </c>
      <c r="AK166" s="14">
        <f t="shared" si="19"/>
        <v>5</v>
      </c>
      <c r="AL166">
        <f t="shared" si="20"/>
        <v>2.2563042992710649</v>
      </c>
      <c r="AM166">
        <f t="shared" si="18"/>
        <v>0.68030134304980761</v>
      </c>
      <c r="AN166">
        <f t="shared" si="21"/>
        <v>12</v>
      </c>
    </row>
    <row r="167" spans="2:40" x14ac:dyDescent="0.25">
      <c r="B167" s="6">
        <v>5</v>
      </c>
      <c r="C167" s="10">
        <v>9</v>
      </c>
      <c r="D167" s="10">
        <v>6</v>
      </c>
      <c r="E167" s="10">
        <v>5</v>
      </c>
      <c r="F167" s="6">
        <v>6</v>
      </c>
      <c r="G167" s="10">
        <v>7</v>
      </c>
      <c r="H167" s="6">
        <v>5</v>
      </c>
      <c r="I167" s="6">
        <v>3</v>
      </c>
      <c r="J167" s="10">
        <v>3</v>
      </c>
      <c r="K167" s="6">
        <v>2</v>
      </c>
      <c r="L167" s="6">
        <v>7</v>
      </c>
      <c r="M167" s="10">
        <v>7</v>
      </c>
      <c r="AK167" s="14">
        <f t="shared" si="19"/>
        <v>5.416666666666667</v>
      </c>
      <c r="AL167">
        <f t="shared" si="20"/>
        <v>2.0207259421636907</v>
      </c>
      <c r="AM167">
        <f t="shared" si="18"/>
        <v>0.60927179584494262</v>
      </c>
      <c r="AN167">
        <f t="shared" si="21"/>
        <v>12</v>
      </c>
    </row>
    <row r="168" spans="2:40" x14ac:dyDescent="0.25">
      <c r="B168" s="6">
        <v>5</v>
      </c>
      <c r="C168" s="10">
        <v>8</v>
      </c>
      <c r="D168" s="10">
        <v>6</v>
      </c>
      <c r="E168" s="10">
        <v>5</v>
      </c>
      <c r="F168" s="6">
        <v>4</v>
      </c>
      <c r="G168" s="10">
        <v>7</v>
      </c>
      <c r="H168" s="6">
        <v>5</v>
      </c>
      <c r="I168" s="6">
        <v>1</v>
      </c>
      <c r="J168" s="10">
        <v>2</v>
      </c>
      <c r="K168" s="6">
        <v>2</v>
      </c>
      <c r="L168" s="6">
        <v>7</v>
      </c>
      <c r="M168" s="10">
        <v>7</v>
      </c>
      <c r="AK168" s="14">
        <f t="shared" si="19"/>
        <v>4.916666666666667</v>
      </c>
      <c r="AL168">
        <f t="shared" si="20"/>
        <v>2.2746961169005466</v>
      </c>
      <c r="AM168">
        <f t="shared" si="18"/>
        <v>0.68584668471250165</v>
      </c>
      <c r="AN168">
        <f t="shared" si="21"/>
        <v>12</v>
      </c>
    </row>
    <row r="169" spans="2:40" x14ac:dyDescent="0.25">
      <c r="B169" s="6">
        <v>5</v>
      </c>
      <c r="C169" s="10">
        <v>9</v>
      </c>
      <c r="D169" s="10">
        <v>6</v>
      </c>
      <c r="E169" s="10">
        <v>5</v>
      </c>
      <c r="F169" s="6">
        <v>3</v>
      </c>
      <c r="G169" s="10">
        <v>7</v>
      </c>
      <c r="H169" s="6">
        <v>5</v>
      </c>
      <c r="I169" s="6">
        <v>1</v>
      </c>
      <c r="J169" s="10">
        <v>2</v>
      </c>
      <c r="K169" s="6">
        <v>2</v>
      </c>
      <c r="L169" s="6">
        <v>7</v>
      </c>
      <c r="M169" s="10">
        <v>7</v>
      </c>
      <c r="AK169" s="14">
        <f t="shared" si="19"/>
        <v>4.916666666666667</v>
      </c>
      <c r="AL169">
        <f t="shared" si="20"/>
        <v>2.466441431158124</v>
      </c>
      <c r="AM169">
        <f t="shared" si="18"/>
        <v>0.74366007223078956</v>
      </c>
      <c r="AN169">
        <f t="shared" si="21"/>
        <v>12</v>
      </c>
    </row>
    <row r="170" spans="2:40" x14ac:dyDescent="0.25">
      <c r="AK170" s="14"/>
    </row>
    <row r="171" spans="2:40" x14ac:dyDescent="0.25">
      <c r="AK171" s="14"/>
    </row>
    <row r="172" spans="2:40" x14ac:dyDescent="0.25">
      <c r="AK172" s="14"/>
    </row>
    <row r="173" spans="2:40" x14ac:dyDescent="0.25">
      <c r="B173" s="13" t="s">
        <v>110</v>
      </c>
      <c r="AK173" s="14"/>
    </row>
    <row r="174" spans="2:40" x14ac:dyDescent="0.25">
      <c r="B174" s="13" t="s">
        <v>56</v>
      </c>
      <c r="C174" s="13" t="s">
        <v>62</v>
      </c>
      <c r="D174" s="13" t="s">
        <v>63</v>
      </c>
      <c r="E174" s="13" t="s">
        <v>69</v>
      </c>
      <c r="F174" s="13" t="s">
        <v>80</v>
      </c>
      <c r="G174" s="13" t="s">
        <v>92</v>
      </c>
      <c r="H174" s="13" t="s">
        <v>97</v>
      </c>
      <c r="I174" s="13" t="s">
        <v>111</v>
      </c>
      <c r="J174" s="13" t="s">
        <v>115</v>
      </c>
      <c r="K174" s="13" t="s">
        <v>118</v>
      </c>
      <c r="L174" s="13" t="s">
        <v>123</v>
      </c>
      <c r="M174" s="13" t="s">
        <v>124</v>
      </c>
      <c r="N174" s="13" t="s">
        <v>128</v>
      </c>
      <c r="O174" s="13" t="s">
        <v>131</v>
      </c>
      <c r="AK174" s="15" t="s">
        <v>75</v>
      </c>
      <c r="AL174" s="13" t="s">
        <v>76</v>
      </c>
      <c r="AM174" s="13" t="s">
        <v>77</v>
      </c>
      <c r="AN174" s="13" t="s">
        <v>78</v>
      </c>
    </row>
    <row r="175" spans="2:40" x14ac:dyDescent="0.25">
      <c r="B175" s="6">
        <v>3</v>
      </c>
      <c r="C175" s="6">
        <v>5</v>
      </c>
      <c r="D175" s="10">
        <v>5</v>
      </c>
      <c r="E175" s="10">
        <v>1</v>
      </c>
      <c r="F175" s="10">
        <v>4</v>
      </c>
      <c r="G175" s="10">
        <v>6</v>
      </c>
      <c r="H175" s="10">
        <v>5</v>
      </c>
      <c r="I175" s="6">
        <v>5</v>
      </c>
      <c r="J175" s="6">
        <v>8</v>
      </c>
      <c r="K175" s="10">
        <v>5</v>
      </c>
      <c r="L175" s="6">
        <v>6</v>
      </c>
      <c r="M175" s="10">
        <v>3</v>
      </c>
      <c r="N175" s="6">
        <v>6</v>
      </c>
      <c r="O175" s="6">
        <v>5</v>
      </c>
      <c r="AK175" s="14">
        <f>AVERAGE(B175:U175)</f>
        <v>4.7857142857142856</v>
      </c>
      <c r="AL175">
        <f>STDEV(B175:U175)</f>
        <v>1.6723346844167573</v>
      </c>
      <c r="AM175">
        <f t="shared" si="18"/>
        <v>0.46382218880011594</v>
      </c>
      <c r="AN175">
        <f>COUNT(B175:U175)</f>
        <v>14</v>
      </c>
    </row>
    <row r="176" spans="2:40" x14ac:dyDescent="0.25">
      <c r="B176" s="6">
        <v>4</v>
      </c>
      <c r="C176" s="6">
        <v>5</v>
      </c>
      <c r="D176" s="10">
        <v>5</v>
      </c>
      <c r="E176" s="10">
        <v>1</v>
      </c>
      <c r="F176" s="10">
        <v>4</v>
      </c>
      <c r="G176" s="10">
        <v>6</v>
      </c>
      <c r="H176" s="10">
        <v>4</v>
      </c>
      <c r="I176" s="6">
        <v>5</v>
      </c>
      <c r="J176" s="6">
        <v>8</v>
      </c>
      <c r="K176" s="10">
        <v>6</v>
      </c>
      <c r="L176" s="6">
        <v>5</v>
      </c>
      <c r="M176" s="10">
        <v>3</v>
      </c>
      <c r="N176" s="6">
        <v>5</v>
      </c>
      <c r="O176" s="6">
        <v>4</v>
      </c>
      <c r="AK176" s="14">
        <f t="shared" si="19"/>
        <v>4.6428571428571432</v>
      </c>
      <c r="AL176">
        <f t="shared" si="20"/>
        <v>1.5984195491000026</v>
      </c>
      <c r="AM176">
        <f t="shared" si="18"/>
        <v>0.44332181876800686</v>
      </c>
      <c r="AN176">
        <f t="shared" si="21"/>
        <v>14</v>
      </c>
    </row>
    <row r="177" spans="2:40" x14ac:dyDescent="0.25">
      <c r="B177" s="6">
        <v>5</v>
      </c>
      <c r="C177" s="6">
        <v>5</v>
      </c>
      <c r="D177" s="10">
        <v>5</v>
      </c>
      <c r="E177" s="10">
        <v>1</v>
      </c>
      <c r="F177" s="10">
        <v>3</v>
      </c>
      <c r="G177" s="10">
        <v>5</v>
      </c>
      <c r="H177" s="10">
        <v>2</v>
      </c>
      <c r="I177" s="6">
        <v>5</v>
      </c>
      <c r="J177" s="6">
        <v>8</v>
      </c>
      <c r="K177" s="10">
        <v>4</v>
      </c>
      <c r="L177" s="6">
        <v>5</v>
      </c>
      <c r="M177" s="10">
        <v>2</v>
      </c>
      <c r="N177" s="6">
        <v>4</v>
      </c>
      <c r="O177" s="6">
        <v>3</v>
      </c>
      <c r="AK177" s="14">
        <f t="shared" si="19"/>
        <v>4.0714285714285712</v>
      </c>
      <c r="AL177">
        <f t="shared" si="20"/>
        <v>1.7743595036946846</v>
      </c>
      <c r="AM177">
        <f t="shared" si="18"/>
        <v>0.49211878243677087</v>
      </c>
      <c r="AN177">
        <f t="shared" si="21"/>
        <v>14</v>
      </c>
    </row>
    <row r="178" spans="2:40" x14ac:dyDescent="0.25">
      <c r="B178" s="6"/>
      <c r="C178" s="6"/>
      <c r="D178" s="10"/>
      <c r="E178" s="10"/>
      <c r="F178" s="10"/>
      <c r="G178" s="10"/>
      <c r="H178" s="10"/>
      <c r="I178" s="6"/>
      <c r="J178" s="6"/>
      <c r="K178" s="10"/>
      <c r="L178" s="6"/>
      <c r="M178" s="10"/>
      <c r="N178" s="6"/>
      <c r="O178" s="6"/>
      <c r="AK178" s="14"/>
    </row>
    <row r="179" spans="2:40" x14ac:dyDescent="0.25">
      <c r="B179" s="6">
        <v>5</v>
      </c>
      <c r="C179" s="6">
        <v>5</v>
      </c>
      <c r="D179" s="10">
        <v>5</v>
      </c>
      <c r="E179" s="10">
        <v>1</v>
      </c>
      <c r="F179" s="10">
        <v>3</v>
      </c>
      <c r="G179" s="10">
        <v>6</v>
      </c>
      <c r="H179" s="10">
        <v>5</v>
      </c>
      <c r="I179" s="6">
        <v>5</v>
      </c>
      <c r="J179" s="6">
        <v>8</v>
      </c>
      <c r="K179" s="10">
        <v>6</v>
      </c>
      <c r="L179" s="6">
        <v>5</v>
      </c>
      <c r="M179" s="10">
        <v>4</v>
      </c>
      <c r="N179" s="6">
        <v>5</v>
      </c>
      <c r="O179" s="6">
        <v>3</v>
      </c>
      <c r="AK179" s="14">
        <f t="shared" si="19"/>
        <v>4.7142857142857144</v>
      </c>
      <c r="AL179">
        <f t="shared" si="20"/>
        <v>1.6374732612530438</v>
      </c>
      <c r="AM179">
        <f t="shared" si="18"/>
        <v>0.45415336966531467</v>
      </c>
      <c r="AN179">
        <f t="shared" si="21"/>
        <v>14</v>
      </c>
    </row>
    <row r="180" spans="2:40" x14ac:dyDescent="0.25">
      <c r="B180" s="6">
        <v>5</v>
      </c>
      <c r="C180" s="6">
        <v>5</v>
      </c>
      <c r="D180" s="10">
        <v>4</v>
      </c>
      <c r="E180" s="10">
        <v>1</v>
      </c>
      <c r="F180" s="10">
        <v>4</v>
      </c>
      <c r="G180" s="10">
        <v>6</v>
      </c>
      <c r="H180" s="10">
        <v>4</v>
      </c>
      <c r="I180" s="6">
        <v>5</v>
      </c>
      <c r="J180" s="6">
        <v>8</v>
      </c>
      <c r="K180" s="10">
        <v>6</v>
      </c>
      <c r="L180" s="6">
        <v>4</v>
      </c>
      <c r="M180" s="10">
        <v>4</v>
      </c>
      <c r="N180" s="6">
        <v>6</v>
      </c>
      <c r="O180" s="6">
        <v>3</v>
      </c>
      <c r="AK180" s="14">
        <f t="shared" si="19"/>
        <v>4.6428571428571432</v>
      </c>
      <c r="AL180">
        <f t="shared" si="20"/>
        <v>1.6458405781822276</v>
      </c>
      <c r="AM180">
        <f t="shared" si="18"/>
        <v>0.45647404583656315</v>
      </c>
      <c r="AN180">
        <f t="shared" si="21"/>
        <v>14</v>
      </c>
    </row>
    <row r="181" spans="2:40" x14ac:dyDescent="0.25">
      <c r="B181" s="6">
        <v>5</v>
      </c>
      <c r="C181" s="6">
        <v>5</v>
      </c>
      <c r="D181" s="10">
        <v>4</v>
      </c>
      <c r="E181" s="10">
        <v>1</v>
      </c>
      <c r="F181" s="10">
        <v>4</v>
      </c>
      <c r="G181" s="10">
        <v>6</v>
      </c>
      <c r="H181" s="10">
        <v>6</v>
      </c>
      <c r="I181" s="6">
        <v>5</v>
      </c>
      <c r="J181" s="6">
        <v>8</v>
      </c>
      <c r="K181" s="10">
        <v>6</v>
      </c>
      <c r="L181" s="6">
        <v>5</v>
      </c>
      <c r="M181" s="10">
        <v>5</v>
      </c>
      <c r="N181" s="6">
        <v>6</v>
      </c>
      <c r="O181" s="6">
        <v>3</v>
      </c>
      <c r="AK181" s="14">
        <f t="shared" si="19"/>
        <v>4.9285714285714288</v>
      </c>
      <c r="AL181">
        <f t="shared" si="20"/>
        <v>1.6391501416322996</v>
      </c>
      <c r="AM181">
        <f t="shared" si="18"/>
        <v>0.45461845260302436</v>
      </c>
      <c r="AN181">
        <f t="shared" si="21"/>
        <v>14</v>
      </c>
    </row>
    <row r="182" spans="2:40" x14ac:dyDescent="0.25">
      <c r="B182" s="6">
        <v>5</v>
      </c>
      <c r="C182" s="6">
        <v>5</v>
      </c>
      <c r="D182" s="10">
        <v>6</v>
      </c>
      <c r="E182" s="10">
        <v>1</v>
      </c>
      <c r="F182" s="10">
        <v>4</v>
      </c>
      <c r="G182" s="10">
        <v>7</v>
      </c>
      <c r="H182" s="10">
        <v>7</v>
      </c>
      <c r="I182" s="6">
        <v>5</v>
      </c>
      <c r="J182" s="6">
        <v>8</v>
      </c>
      <c r="K182" s="10">
        <v>6</v>
      </c>
      <c r="L182" s="6">
        <v>5</v>
      </c>
      <c r="M182" s="10">
        <v>4</v>
      </c>
      <c r="N182" s="6">
        <v>6</v>
      </c>
      <c r="O182" s="6">
        <v>3</v>
      </c>
      <c r="AK182" s="14">
        <f t="shared" si="19"/>
        <v>5.1428571428571432</v>
      </c>
      <c r="AL182">
        <f t="shared" si="20"/>
        <v>1.7913099142223294</v>
      </c>
      <c r="AM182">
        <f t="shared" si="18"/>
        <v>0.49681998045966225</v>
      </c>
      <c r="AN182">
        <f t="shared" si="21"/>
        <v>14</v>
      </c>
    </row>
    <row r="183" spans="2:40" x14ac:dyDescent="0.25">
      <c r="B183" s="6">
        <v>5</v>
      </c>
      <c r="C183" s="6">
        <v>5</v>
      </c>
      <c r="D183" s="10">
        <v>6</v>
      </c>
      <c r="E183" s="10">
        <v>1</v>
      </c>
      <c r="F183" s="10">
        <v>5</v>
      </c>
      <c r="G183" s="10">
        <v>7</v>
      </c>
      <c r="H183" s="10">
        <v>8</v>
      </c>
      <c r="I183" s="6">
        <v>5</v>
      </c>
      <c r="J183" s="6">
        <v>8</v>
      </c>
      <c r="K183" s="10">
        <v>6</v>
      </c>
      <c r="L183" s="6">
        <v>5</v>
      </c>
      <c r="M183" s="10">
        <v>5</v>
      </c>
      <c r="N183" s="6">
        <v>6</v>
      </c>
      <c r="O183" s="6">
        <v>3</v>
      </c>
      <c r="AK183" s="14">
        <f t="shared" si="19"/>
        <v>5.3571428571428568</v>
      </c>
      <c r="AL183">
        <f t="shared" si="20"/>
        <v>1.8232322463624389</v>
      </c>
      <c r="AM183">
        <f t="shared" si="18"/>
        <v>0.50567364241070512</v>
      </c>
      <c r="AN183">
        <f t="shared" si="21"/>
        <v>14</v>
      </c>
    </row>
    <row r="184" spans="2:40" x14ac:dyDescent="0.25">
      <c r="B184" s="6">
        <v>5</v>
      </c>
      <c r="C184" s="6">
        <v>5</v>
      </c>
      <c r="D184" s="10">
        <v>6</v>
      </c>
      <c r="E184" s="10">
        <v>1</v>
      </c>
      <c r="F184" s="10">
        <v>5</v>
      </c>
      <c r="G184" s="10">
        <v>7</v>
      </c>
      <c r="H184" s="10">
        <v>8</v>
      </c>
      <c r="I184" s="6">
        <v>5</v>
      </c>
      <c r="J184" s="6">
        <v>8</v>
      </c>
      <c r="K184" s="10">
        <v>6</v>
      </c>
      <c r="L184" s="6">
        <v>5</v>
      </c>
      <c r="M184" s="10">
        <v>4</v>
      </c>
      <c r="N184" s="6">
        <v>6</v>
      </c>
      <c r="O184" s="6">
        <v>3</v>
      </c>
      <c r="AK184" s="14">
        <f t="shared" si="19"/>
        <v>5.2857142857142856</v>
      </c>
      <c r="AL184">
        <f t="shared" si="20"/>
        <v>1.8575654633281296</v>
      </c>
      <c r="AM184">
        <f t="shared" si="18"/>
        <v>0.51519596350466113</v>
      </c>
      <c r="AN184">
        <f t="shared" si="21"/>
        <v>14</v>
      </c>
    </row>
    <row r="185" spans="2:40" x14ac:dyDescent="0.25">
      <c r="B185" s="6">
        <v>5</v>
      </c>
      <c r="C185" s="6">
        <v>5</v>
      </c>
      <c r="D185" s="10">
        <v>6</v>
      </c>
      <c r="E185" s="10">
        <v>1</v>
      </c>
      <c r="F185" s="10">
        <v>5</v>
      </c>
      <c r="G185" s="10">
        <v>7</v>
      </c>
      <c r="H185" s="10">
        <v>6</v>
      </c>
      <c r="I185" s="6">
        <v>5</v>
      </c>
      <c r="J185" s="6">
        <v>8</v>
      </c>
      <c r="K185" s="10">
        <v>6</v>
      </c>
      <c r="L185" s="6">
        <v>5</v>
      </c>
      <c r="M185" s="10">
        <v>4</v>
      </c>
      <c r="N185" s="6">
        <v>6</v>
      </c>
      <c r="O185" s="6">
        <v>4</v>
      </c>
      <c r="AK185" s="14">
        <f t="shared" si="19"/>
        <v>5.2142857142857144</v>
      </c>
      <c r="AL185">
        <f t="shared" si="20"/>
        <v>1.6256866681058626</v>
      </c>
      <c r="AM185">
        <f t="shared" si="18"/>
        <v>0.45088435689953049</v>
      </c>
      <c r="AN185">
        <f t="shared" si="21"/>
        <v>14</v>
      </c>
    </row>
    <row r="186" spans="2:40" x14ac:dyDescent="0.25">
      <c r="B186" s="6"/>
      <c r="C186" s="6"/>
      <c r="D186" s="10"/>
      <c r="E186" s="10"/>
      <c r="F186" s="10"/>
      <c r="G186" s="10"/>
      <c r="H186" s="10"/>
      <c r="I186" s="6"/>
      <c r="J186" s="6"/>
      <c r="K186" s="10"/>
      <c r="L186" s="6"/>
      <c r="M186" s="10"/>
      <c r="N186" s="6"/>
      <c r="O186" s="6"/>
      <c r="AK186" s="14"/>
    </row>
    <row r="187" spans="2:40" x14ac:dyDescent="0.25">
      <c r="B187" s="6">
        <v>5</v>
      </c>
      <c r="C187" s="6">
        <v>5</v>
      </c>
      <c r="D187" s="10">
        <v>5</v>
      </c>
      <c r="E187" s="10">
        <v>2</v>
      </c>
      <c r="F187" s="10">
        <v>3</v>
      </c>
      <c r="G187" s="10">
        <v>6</v>
      </c>
      <c r="H187" s="10">
        <v>6</v>
      </c>
      <c r="I187" s="6">
        <v>5</v>
      </c>
      <c r="J187" s="6">
        <v>8</v>
      </c>
      <c r="K187" s="10">
        <v>5</v>
      </c>
      <c r="L187" s="6">
        <v>5</v>
      </c>
      <c r="M187" s="10">
        <v>5</v>
      </c>
      <c r="N187" s="6">
        <v>5</v>
      </c>
      <c r="O187" s="6">
        <v>4</v>
      </c>
      <c r="AK187" s="14">
        <f t="shared" si="19"/>
        <v>4.9285714285714288</v>
      </c>
      <c r="AL187">
        <f t="shared" si="20"/>
        <v>1.3847680013570571</v>
      </c>
      <c r="AM187">
        <f t="shared" si="18"/>
        <v>0.38406554103958901</v>
      </c>
      <c r="AN187">
        <f t="shared" si="21"/>
        <v>14</v>
      </c>
    </row>
    <row r="188" spans="2:40" x14ac:dyDescent="0.25">
      <c r="B188" s="6">
        <v>5</v>
      </c>
      <c r="C188" s="6">
        <v>5</v>
      </c>
      <c r="D188" s="10">
        <v>5</v>
      </c>
      <c r="E188" s="10">
        <v>2</v>
      </c>
      <c r="F188" s="10">
        <v>4</v>
      </c>
      <c r="G188" s="10">
        <v>6</v>
      </c>
      <c r="H188" s="10">
        <v>6</v>
      </c>
      <c r="I188" s="6">
        <v>5</v>
      </c>
      <c r="J188" s="6">
        <v>8</v>
      </c>
      <c r="K188" s="10">
        <v>5</v>
      </c>
      <c r="L188" s="6">
        <v>5</v>
      </c>
      <c r="M188" s="10">
        <v>6</v>
      </c>
      <c r="N188" s="6">
        <v>5</v>
      </c>
      <c r="O188" s="6">
        <v>4</v>
      </c>
      <c r="AK188" s="14">
        <f t="shared" si="19"/>
        <v>5.0714285714285712</v>
      </c>
      <c r="AL188">
        <f t="shared" si="20"/>
        <v>1.3280573269766125</v>
      </c>
      <c r="AM188">
        <f t="shared" si="18"/>
        <v>0.36833682993614014</v>
      </c>
      <c r="AN188">
        <f t="shared" si="21"/>
        <v>14</v>
      </c>
    </row>
    <row r="189" spans="2:40" x14ac:dyDescent="0.25">
      <c r="B189" s="6">
        <v>4</v>
      </c>
      <c r="C189" s="6">
        <v>5</v>
      </c>
      <c r="D189" s="10">
        <v>6</v>
      </c>
      <c r="E189" s="10">
        <v>2</v>
      </c>
      <c r="F189" s="10">
        <v>4</v>
      </c>
      <c r="G189" s="10">
        <v>6</v>
      </c>
      <c r="H189" s="10">
        <v>4</v>
      </c>
      <c r="I189" s="6">
        <v>5</v>
      </c>
      <c r="J189" s="6">
        <v>8</v>
      </c>
      <c r="K189" s="10">
        <v>5</v>
      </c>
      <c r="L189" s="6">
        <v>5</v>
      </c>
      <c r="M189" s="10">
        <v>6</v>
      </c>
      <c r="N189" s="6">
        <v>5</v>
      </c>
      <c r="O189" s="6">
        <v>4</v>
      </c>
      <c r="AK189" s="14">
        <f t="shared" si="19"/>
        <v>4.9285714285714288</v>
      </c>
      <c r="AL189">
        <f t="shared" si="20"/>
        <v>1.3847680013570571</v>
      </c>
      <c r="AM189">
        <f t="shared" si="18"/>
        <v>0.38406554103958901</v>
      </c>
      <c r="AN189">
        <f t="shared" si="21"/>
        <v>14</v>
      </c>
    </row>
    <row r="190" spans="2:40" x14ac:dyDescent="0.25">
      <c r="B190" s="6">
        <v>3</v>
      </c>
      <c r="C190" s="6">
        <v>5</v>
      </c>
      <c r="D190" s="10">
        <v>6</v>
      </c>
      <c r="E190" s="10">
        <v>1</v>
      </c>
      <c r="F190" s="10">
        <v>4</v>
      </c>
      <c r="G190" s="10">
        <v>6</v>
      </c>
      <c r="H190" s="10">
        <v>4</v>
      </c>
      <c r="I190" s="6">
        <v>5</v>
      </c>
      <c r="J190" s="6">
        <v>8</v>
      </c>
      <c r="K190" s="10">
        <v>5</v>
      </c>
      <c r="L190" s="6">
        <v>5</v>
      </c>
      <c r="M190" s="10">
        <v>6</v>
      </c>
      <c r="N190" s="6">
        <v>5</v>
      </c>
      <c r="O190" s="6">
        <v>4</v>
      </c>
      <c r="AK190" s="14">
        <f t="shared" si="19"/>
        <v>4.7857142857142856</v>
      </c>
      <c r="AL190">
        <f t="shared" si="20"/>
        <v>1.6256866681058626</v>
      </c>
      <c r="AM190">
        <f t="shared" si="18"/>
        <v>0.45088435689953049</v>
      </c>
      <c r="AN190">
        <f t="shared" si="21"/>
        <v>14</v>
      </c>
    </row>
    <row r="191" spans="2:40" x14ac:dyDescent="0.25">
      <c r="B191" s="6">
        <v>5</v>
      </c>
      <c r="C191" s="6">
        <v>5</v>
      </c>
      <c r="D191" s="10">
        <v>6</v>
      </c>
      <c r="E191" s="10">
        <v>1</v>
      </c>
      <c r="F191" s="10">
        <v>4</v>
      </c>
      <c r="G191" s="10">
        <v>6</v>
      </c>
      <c r="H191" s="10">
        <v>5</v>
      </c>
      <c r="I191" s="6">
        <v>5</v>
      </c>
      <c r="J191" s="6">
        <v>8</v>
      </c>
      <c r="K191" s="10">
        <v>5</v>
      </c>
      <c r="L191" s="6">
        <v>5</v>
      </c>
      <c r="M191" s="10">
        <v>6</v>
      </c>
      <c r="N191" s="6">
        <v>5</v>
      </c>
      <c r="O191" s="6">
        <v>4</v>
      </c>
      <c r="AK191" s="14">
        <f t="shared" si="19"/>
        <v>5</v>
      </c>
      <c r="AL191">
        <f t="shared" si="20"/>
        <v>1.5191090506254998</v>
      </c>
      <c r="AM191">
        <f t="shared" si="18"/>
        <v>0.42132504423474315</v>
      </c>
      <c r="AN191">
        <f t="shared" si="21"/>
        <v>14</v>
      </c>
    </row>
    <row r="192" spans="2:40" x14ac:dyDescent="0.25">
      <c r="B192" s="6">
        <v>5</v>
      </c>
      <c r="C192" s="6">
        <v>5</v>
      </c>
      <c r="D192" s="10">
        <v>6</v>
      </c>
      <c r="E192" s="10">
        <v>2</v>
      </c>
      <c r="F192" s="10">
        <v>4</v>
      </c>
      <c r="G192" s="10">
        <v>7</v>
      </c>
      <c r="H192" s="10">
        <v>5</v>
      </c>
      <c r="I192" s="6">
        <v>5</v>
      </c>
      <c r="J192" s="6">
        <v>8</v>
      </c>
      <c r="K192" s="10">
        <v>5</v>
      </c>
      <c r="L192" s="6">
        <v>5</v>
      </c>
      <c r="M192" s="10">
        <v>6</v>
      </c>
      <c r="N192" s="6">
        <v>6</v>
      </c>
      <c r="O192" s="6">
        <v>4</v>
      </c>
      <c r="AK192" s="14">
        <f t="shared" si="19"/>
        <v>5.2142857142857144</v>
      </c>
      <c r="AL192">
        <f t="shared" si="20"/>
        <v>1.4238934396479694</v>
      </c>
      <c r="AM192">
        <f t="shared" si="18"/>
        <v>0.39491698518827256</v>
      </c>
      <c r="AN192">
        <f t="shared" si="21"/>
        <v>14</v>
      </c>
    </row>
    <row r="193" spans="2:40" x14ac:dyDescent="0.25">
      <c r="B193" s="6">
        <v>4</v>
      </c>
      <c r="C193" s="6">
        <v>5</v>
      </c>
      <c r="D193" s="10">
        <v>5</v>
      </c>
      <c r="E193" s="10">
        <v>1</v>
      </c>
      <c r="F193" s="10">
        <v>4</v>
      </c>
      <c r="G193" s="10">
        <v>7</v>
      </c>
      <c r="H193" s="10">
        <v>4</v>
      </c>
      <c r="I193" s="6">
        <v>5</v>
      </c>
      <c r="J193" s="6">
        <v>8</v>
      </c>
      <c r="K193" s="10">
        <v>5</v>
      </c>
      <c r="L193" s="6">
        <v>5</v>
      </c>
      <c r="M193" s="10">
        <v>6</v>
      </c>
      <c r="N193" s="6">
        <v>6</v>
      </c>
      <c r="O193" s="6">
        <v>4</v>
      </c>
      <c r="AK193" s="14">
        <f t="shared" si="19"/>
        <v>4.9285714285714288</v>
      </c>
      <c r="AL193">
        <f t="shared" si="20"/>
        <v>1.6391501416322996</v>
      </c>
      <c r="AM193">
        <f t="shared" si="18"/>
        <v>0.45461845260302436</v>
      </c>
      <c r="AN193">
        <f t="shared" si="21"/>
        <v>14</v>
      </c>
    </row>
    <row r="194" spans="2:40" x14ac:dyDescent="0.25">
      <c r="AK194" s="1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4"/>
  <sheetViews>
    <sheetView topLeftCell="A142" zoomScale="70" zoomScaleNormal="70" workbookViewId="0">
      <selection activeCell="P175" sqref="P175:AF175"/>
    </sheetView>
  </sheetViews>
  <sheetFormatPr defaultRowHeight="15" x14ac:dyDescent="0.25"/>
  <sheetData>
    <row r="1" spans="1:40" x14ac:dyDescent="0.25">
      <c r="A1" s="13" t="s">
        <v>90</v>
      </c>
      <c r="AK1" s="14"/>
    </row>
    <row r="2" spans="1:40" x14ac:dyDescent="0.25">
      <c r="A2" s="13"/>
      <c r="B2" s="13" t="s">
        <v>74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5" t="s">
        <v>75</v>
      </c>
      <c r="AL2" s="13" t="s">
        <v>76</v>
      </c>
      <c r="AM2" s="13" t="s">
        <v>77</v>
      </c>
      <c r="AN2" s="13" t="s">
        <v>78</v>
      </c>
    </row>
    <row r="3" spans="1:40" x14ac:dyDescent="0.25">
      <c r="A3" s="13"/>
      <c r="B3" s="13" t="s">
        <v>41</v>
      </c>
      <c r="C3" s="13" t="s">
        <v>42</v>
      </c>
      <c r="D3" s="13" t="s">
        <v>54</v>
      </c>
      <c r="E3" s="13" t="s">
        <v>58</v>
      </c>
      <c r="F3" s="13" t="s">
        <v>59</v>
      </c>
      <c r="G3" s="13" t="s">
        <v>61</v>
      </c>
      <c r="H3" s="13" t="s">
        <v>64</v>
      </c>
      <c r="I3" s="13" t="s">
        <v>65</v>
      </c>
      <c r="J3" s="13" t="s">
        <v>66</v>
      </c>
      <c r="K3" s="13" t="s">
        <v>67</v>
      </c>
      <c r="L3" s="13" t="s">
        <v>68</v>
      </c>
      <c r="M3" s="13" t="s">
        <v>70</v>
      </c>
      <c r="N3" s="13" t="s">
        <v>72</v>
      </c>
      <c r="O3" s="13" t="s">
        <v>82</v>
      </c>
      <c r="P3" s="13" t="s">
        <v>81</v>
      </c>
      <c r="Q3" s="13" t="s">
        <v>84</v>
      </c>
      <c r="R3" s="13" t="s">
        <v>85</v>
      </c>
      <c r="S3" s="13" t="s">
        <v>87</v>
      </c>
      <c r="T3" s="13" t="s">
        <v>94</v>
      </c>
      <c r="U3" s="13" t="s">
        <v>93</v>
      </c>
      <c r="V3" s="13" t="s">
        <v>96</v>
      </c>
      <c r="W3" s="13" t="s">
        <v>98</v>
      </c>
      <c r="X3" s="13" t="s">
        <v>99</v>
      </c>
      <c r="Y3" s="13" t="s">
        <v>100</v>
      </c>
      <c r="Z3" s="13" t="s">
        <v>102</v>
      </c>
      <c r="AA3" s="13" t="s">
        <v>112</v>
      </c>
      <c r="AB3" s="13" t="s">
        <v>116</v>
      </c>
      <c r="AC3" s="13" t="s">
        <v>117</v>
      </c>
      <c r="AD3" s="13" t="s">
        <v>121</v>
      </c>
      <c r="AE3" s="13" t="s">
        <v>122</v>
      </c>
      <c r="AF3" s="13" t="s">
        <v>126</v>
      </c>
      <c r="AG3" s="13" t="s">
        <v>127</v>
      </c>
      <c r="AH3" s="13" t="s">
        <v>133</v>
      </c>
      <c r="AI3" s="13" t="s">
        <v>132</v>
      </c>
      <c r="AJ3" s="13"/>
      <c r="AK3" s="15"/>
      <c r="AL3" s="13"/>
      <c r="AM3" s="13"/>
      <c r="AN3" s="13"/>
    </row>
    <row r="4" spans="1:40" x14ac:dyDescent="0.25">
      <c r="B4" s="10">
        <v>3</v>
      </c>
      <c r="C4" s="10">
        <v>2</v>
      </c>
      <c r="D4" s="6">
        <v>3</v>
      </c>
      <c r="E4" s="6">
        <v>1</v>
      </c>
      <c r="F4" s="10">
        <v>1</v>
      </c>
      <c r="G4" s="10">
        <v>2</v>
      </c>
      <c r="H4" s="6">
        <v>1</v>
      </c>
      <c r="I4" s="10">
        <v>2</v>
      </c>
      <c r="J4" s="6">
        <v>1</v>
      </c>
      <c r="K4" s="10">
        <v>1</v>
      </c>
      <c r="L4" s="6">
        <v>1</v>
      </c>
      <c r="M4" s="6">
        <v>3</v>
      </c>
      <c r="N4" s="6">
        <v>1</v>
      </c>
      <c r="O4" s="6">
        <v>2</v>
      </c>
      <c r="P4" s="10">
        <v>4</v>
      </c>
      <c r="Q4" s="6">
        <v>1</v>
      </c>
      <c r="R4" s="10">
        <v>3</v>
      </c>
      <c r="S4" s="6">
        <v>3</v>
      </c>
      <c r="T4" s="10">
        <v>1</v>
      </c>
      <c r="U4" s="10">
        <v>2</v>
      </c>
      <c r="V4" s="6">
        <v>1</v>
      </c>
      <c r="W4" s="10">
        <v>1</v>
      </c>
      <c r="X4" s="6">
        <v>1</v>
      </c>
      <c r="Y4" s="10">
        <v>2</v>
      </c>
      <c r="Z4" s="6">
        <v>1</v>
      </c>
      <c r="AA4" s="10">
        <v>3</v>
      </c>
      <c r="AB4" s="6">
        <v>2</v>
      </c>
      <c r="AC4" s="10">
        <v>3</v>
      </c>
      <c r="AD4" s="10">
        <v>2</v>
      </c>
      <c r="AE4" s="6">
        <v>1</v>
      </c>
      <c r="AF4" s="10">
        <v>4</v>
      </c>
      <c r="AG4" s="10">
        <v>2</v>
      </c>
      <c r="AH4" s="10">
        <v>4</v>
      </c>
      <c r="AI4" s="6">
        <v>1</v>
      </c>
      <c r="AK4">
        <f>AVERAGE(B4:AI4)</f>
        <v>1.9411764705882353</v>
      </c>
      <c r="AL4">
        <f>STDEV(B4:AI4)</f>
        <v>1.0132807942097977</v>
      </c>
      <c r="AM4">
        <f>AL4/SQRT(AN4-1)</f>
        <v>0.17638954548096941</v>
      </c>
      <c r="AN4">
        <f>COUNT(B4:AJ4)</f>
        <v>34</v>
      </c>
    </row>
    <row r="5" spans="1:40" x14ac:dyDescent="0.25">
      <c r="B5" s="10">
        <v>3</v>
      </c>
      <c r="C5" s="10">
        <v>3</v>
      </c>
      <c r="D5" s="6">
        <v>3</v>
      </c>
      <c r="E5" s="6">
        <v>1</v>
      </c>
      <c r="F5" s="10">
        <v>1</v>
      </c>
      <c r="G5" s="10">
        <v>2</v>
      </c>
      <c r="H5" s="6">
        <v>1</v>
      </c>
      <c r="I5" s="10">
        <v>6</v>
      </c>
      <c r="J5" s="6">
        <v>1</v>
      </c>
      <c r="K5" s="10">
        <v>1</v>
      </c>
      <c r="L5" s="6">
        <v>1</v>
      </c>
      <c r="M5" s="6">
        <v>4</v>
      </c>
      <c r="N5" s="6">
        <v>1</v>
      </c>
      <c r="O5" s="6">
        <v>1</v>
      </c>
      <c r="P5" s="10">
        <v>4</v>
      </c>
      <c r="Q5" s="6">
        <v>2</v>
      </c>
      <c r="R5" s="10">
        <v>5</v>
      </c>
      <c r="S5" s="6">
        <v>3</v>
      </c>
      <c r="T5" s="10">
        <v>2</v>
      </c>
      <c r="U5" s="10">
        <v>2</v>
      </c>
      <c r="V5" s="6">
        <v>2</v>
      </c>
      <c r="W5" s="10">
        <v>1</v>
      </c>
      <c r="X5" s="6">
        <v>1</v>
      </c>
      <c r="Y5" s="10">
        <v>2</v>
      </c>
      <c r="Z5" s="6">
        <v>1</v>
      </c>
      <c r="AA5" s="10">
        <v>2</v>
      </c>
      <c r="AB5" s="6">
        <v>1</v>
      </c>
      <c r="AC5" s="10">
        <v>6</v>
      </c>
      <c r="AD5" s="10">
        <v>2</v>
      </c>
      <c r="AE5" s="6">
        <v>1</v>
      </c>
      <c r="AF5" s="10">
        <v>3</v>
      </c>
      <c r="AG5" s="10">
        <v>3</v>
      </c>
      <c r="AH5" s="10">
        <v>4</v>
      </c>
      <c r="AI5" s="6">
        <v>1</v>
      </c>
      <c r="AK5">
        <f t="shared" ref="AK5:AK22" si="0">AVERAGE(B5:AI5)</f>
        <v>2.2647058823529411</v>
      </c>
      <c r="AL5">
        <f t="shared" ref="AL5:AL22" si="1">STDEV(B5:AI5)</f>
        <v>1.4628495133650037</v>
      </c>
      <c r="AM5">
        <f t="shared" ref="AM5:AM22" si="2">AL5/SQRT(AN5-1)</f>
        <v>0.25464941430251314</v>
      </c>
      <c r="AN5">
        <f t="shared" ref="AN5:AN22" si="3">COUNT(B5:AJ5)</f>
        <v>34</v>
      </c>
    </row>
    <row r="6" spans="1:40" x14ac:dyDescent="0.25">
      <c r="B6" s="10">
        <v>3</v>
      </c>
      <c r="C6" s="10">
        <v>1</v>
      </c>
      <c r="D6" s="6">
        <v>3</v>
      </c>
      <c r="E6" s="6">
        <v>1</v>
      </c>
      <c r="F6" s="10">
        <v>1</v>
      </c>
      <c r="G6" s="10">
        <v>3</v>
      </c>
      <c r="H6" s="6">
        <v>3</v>
      </c>
      <c r="I6" s="10">
        <v>6</v>
      </c>
      <c r="J6" s="6">
        <v>1</v>
      </c>
      <c r="K6" s="10">
        <v>2</v>
      </c>
      <c r="L6" s="6">
        <v>1</v>
      </c>
      <c r="M6" s="6">
        <v>5</v>
      </c>
      <c r="N6" s="6">
        <v>2</v>
      </c>
      <c r="O6" s="6">
        <v>2</v>
      </c>
      <c r="P6" s="10">
        <v>3</v>
      </c>
      <c r="Q6" s="6">
        <v>3</v>
      </c>
      <c r="R6" s="10">
        <v>4</v>
      </c>
      <c r="S6" s="6">
        <v>3</v>
      </c>
      <c r="T6" s="10">
        <v>2</v>
      </c>
      <c r="U6" s="10">
        <v>2</v>
      </c>
      <c r="V6" s="6">
        <v>3</v>
      </c>
      <c r="W6" s="10">
        <v>2</v>
      </c>
      <c r="X6" s="6">
        <v>1</v>
      </c>
      <c r="Y6" s="10">
        <v>2</v>
      </c>
      <c r="Z6" s="6">
        <v>1</v>
      </c>
      <c r="AA6" s="10">
        <v>2</v>
      </c>
      <c r="AB6" s="6">
        <v>1</v>
      </c>
      <c r="AC6" s="10">
        <v>7</v>
      </c>
      <c r="AD6" s="10">
        <v>2</v>
      </c>
      <c r="AE6" s="6">
        <v>4</v>
      </c>
      <c r="AF6" s="10">
        <v>3</v>
      </c>
      <c r="AG6" s="10">
        <v>3</v>
      </c>
      <c r="AH6" s="10">
        <v>5</v>
      </c>
      <c r="AI6" s="6">
        <v>1</v>
      </c>
      <c r="AK6">
        <f t="shared" si="0"/>
        <v>2.5882352941176472</v>
      </c>
      <c r="AL6">
        <f t="shared" si="1"/>
        <v>1.4998514483779473</v>
      </c>
      <c r="AM6">
        <f t="shared" si="2"/>
        <v>0.26109062441539138</v>
      </c>
      <c r="AN6">
        <f t="shared" si="3"/>
        <v>34</v>
      </c>
    </row>
    <row r="7" spans="1:40" x14ac:dyDescent="0.25">
      <c r="B7" s="10"/>
      <c r="C7" s="10"/>
      <c r="D7" s="6"/>
      <c r="E7" s="6"/>
      <c r="F7" s="10"/>
      <c r="G7" s="10"/>
      <c r="H7" s="6"/>
      <c r="I7" s="10"/>
      <c r="J7" s="6"/>
      <c r="K7" s="10"/>
      <c r="L7" s="6"/>
      <c r="M7" s="6"/>
      <c r="N7" s="6"/>
      <c r="O7" s="6"/>
      <c r="P7" s="10"/>
      <c r="Q7" s="6"/>
      <c r="R7" s="10"/>
      <c r="S7" s="6"/>
      <c r="T7" s="10"/>
      <c r="U7" s="10"/>
      <c r="V7" s="6"/>
      <c r="W7" s="10"/>
      <c r="X7" s="6"/>
      <c r="Y7" s="10"/>
      <c r="Z7" s="6"/>
      <c r="AA7" s="10"/>
      <c r="AB7" s="6"/>
      <c r="AC7" s="10"/>
      <c r="AD7" s="10"/>
      <c r="AE7" s="6"/>
      <c r="AF7" s="10"/>
      <c r="AG7" s="10"/>
      <c r="AH7" s="10"/>
      <c r="AI7" s="6"/>
    </row>
    <row r="8" spans="1:40" x14ac:dyDescent="0.25">
      <c r="B8" s="10">
        <v>3</v>
      </c>
      <c r="C8" s="10">
        <v>1</v>
      </c>
      <c r="D8" s="6">
        <v>3</v>
      </c>
      <c r="E8" s="6">
        <v>1</v>
      </c>
      <c r="F8" s="10">
        <v>1</v>
      </c>
      <c r="G8" s="10">
        <v>2</v>
      </c>
      <c r="H8" s="6">
        <v>2</v>
      </c>
      <c r="I8" s="10">
        <v>6</v>
      </c>
      <c r="J8" s="6">
        <v>1</v>
      </c>
      <c r="K8" s="10">
        <v>2</v>
      </c>
      <c r="L8" s="6">
        <v>1</v>
      </c>
      <c r="M8" s="6">
        <v>5</v>
      </c>
      <c r="N8" s="6">
        <v>2</v>
      </c>
      <c r="O8" s="6">
        <v>1</v>
      </c>
      <c r="P8" s="10">
        <v>3</v>
      </c>
      <c r="Q8" s="6">
        <v>2</v>
      </c>
      <c r="R8" s="10">
        <v>4</v>
      </c>
      <c r="S8" s="6">
        <v>3</v>
      </c>
      <c r="T8" s="10">
        <v>2</v>
      </c>
      <c r="U8" s="10">
        <v>2</v>
      </c>
      <c r="V8" s="6">
        <v>1</v>
      </c>
      <c r="W8" s="10">
        <v>1</v>
      </c>
      <c r="X8" s="6">
        <v>1</v>
      </c>
      <c r="Y8" s="10">
        <v>2</v>
      </c>
      <c r="Z8" s="6">
        <v>1</v>
      </c>
      <c r="AA8" s="10">
        <v>3</v>
      </c>
      <c r="AB8" s="6">
        <v>1</v>
      </c>
      <c r="AC8" s="10">
        <v>4</v>
      </c>
      <c r="AD8" s="10">
        <v>2</v>
      </c>
      <c r="AE8" s="6">
        <v>3</v>
      </c>
      <c r="AF8" s="10">
        <v>3</v>
      </c>
      <c r="AG8" s="10">
        <v>2</v>
      </c>
      <c r="AH8" s="10">
        <v>5</v>
      </c>
      <c r="AI8" s="6">
        <v>1</v>
      </c>
      <c r="AK8">
        <f t="shared" si="0"/>
        <v>2.2647058823529411</v>
      </c>
      <c r="AL8">
        <f t="shared" si="1"/>
        <v>1.3327761759259749</v>
      </c>
      <c r="AM8">
        <f t="shared" si="2"/>
        <v>0.23200655261879247</v>
      </c>
      <c r="AN8">
        <f t="shared" si="3"/>
        <v>34</v>
      </c>
    </row>
    <row r="9" spans="1:40" x14ac:dyDescent="0.25">
      <c r="B9" s="10">
        <v>3</v>
      </c>
      <c r="C9" s="10">
        <v>1</v>
      </c>
      <c r="D9" s="6">
        <v>3</v>
      </c>
      <c r="E9" s="6">
        <v>1</v>
      </c>
      <c r="F9" s="10">
        <v>1</v>
      </c>
      <c r="G9" s="10">
        <v>2</v>
      </c>
      <c r="H9" s="6">
        <v>2</v>
      </c>
      <c r="I9" s="10">
        <v>7</v>
      </c>
      <c r="J9" s="6">
        <v>1</v>
      </c>
      <c r="K9" s="10">
        <v>2</v>
      </c>
      <c r="L9" s="6">
        <v>1</v>
      </c>
      <c r="M9" s="6">
        <v>4</v>
      </c>
      <c r="N9" s="6">
        <v>2</v>
      </c>
      <c r="O9" s="6">
        <v>1</v>
      </c>
      <c r="P9" s="10">
        <v>2</v>
      </c>
      <c r="Q9" s="6">
        <v>2</v>
      </c>
      <c r="R9" s="10">
        <v>4</v>
      </c>
      <c r="S9" s="6">
        <v>3</v>
      </c>
      <c r="T9" s="10">
        <v>1</v>
      </c>
      <c r="U9" s="10">
        <v>2</v>
      </c>
      <c r="V9" s="6">
        <v>2</v>
      </c>
      <c r="W9" s="10">
        <v>1</v>
      </c>
      <c r="X9" s="6">
        <v>3</v>
      </c>
      <c r="Y9" s="10">
        <v>2</v>
      </c>
      <c r="Z9" s="6">
        <v>1</v>
      </c>
      <c r="AA9" s="10">
        <v>3</v>
      </c>
      <c r="AB9" s="6">
        <v>1</v>
      </c>
      <c r="AC9" s="10">
        <v>5</v>
      </c>
      <c r="AD9" s="10">
        <v>2</v>
      </c>
      <c r="AE9" s="6">
        <v>3</v>
      </c>
      <c r="AF9" s="10">
        <v>3</v>
      </c>
      <c r="AG9" s="10">
        <v>2</v>
      </c>
      <c r="AH9" s="10">
        <v>5</v>
      </c>
      <c r="AI9" s="6">
        <v>1</v>
      </c>
      <c r="AK9">
        <f t="shared" si="0"/>
        <v>2.3235294117647061</v>
      </c>
      <c r="AL9">
        <f t="shared" si="1"/>
        <v>1.4082137457269008</v>
      </c>
      <c r="AM9">
        <f t="shared" si="2"/>
        <v>0.245138547940732</v>
      </c>
      <c r="AN9">
        <f t="shared" si="3"/>
        <v>34</v>
      </c>
    </row>
    <row r="10" spans="1:40" x14ac:dyDescent="0.25">
      <c r="B10" s="10">
        <v>3</v>
      </c>
      <c r="C10" s="10">
        <v>1</v>
      </c>
      <c r="D10" s="6">
        <v>3</v>
      </c>
      <c r="E10" s="6">
        <v>1</v>
      </c>
      <c r="F10" s="10">
        <v>1</v>
      </c>
      <c r="G10" s="10">
        <v>3</v>
      </c>
      <c r="H10" s="6">
        <v>2</v>
      </c>
      <c r="I10" s="10">
        <v>6</v>
      </c>
      <c r="J10" s="6">
        <v>1</v>
      </c>
      <c r="K10" s="10">
        <v>2</v>
      </c>
      <c r="L10" s="6">
        <v>1</v>
      </c>
      <c r="M10" s="6">
        <v>4</v>
      </c>
      <c r="N10" s="6">
        <v>2</v>
      </c>
      <c r="O10" s="6">
        <v>2</v>
      </c>
      <c r="P10" s="10">
        <v>2</v>
      </c>
      <c r="Q10" s="6">
        <v>2</v>
      </c>
      <c r="R10" s="10">
        <v>4</v>
      </c>
      <c r="S10" s="6">
        <v>3</v>
      </c>
      <c r="T10" s="10">
        <v>1</v>
      </c>
      <c r="U10" s="10">
        <v>2</v>
      </c>
      <c r="V10" s="6">
        <v>2</v>
      </c>
      <c r="W10" s="10">
        <v>1</v>
      </c>
      <c r="X10" s="6">
        <v>4</v>
      </c>
      <c r="Y10" s="10">
        <v>3</v>
      </c>
      <c r="Z10" s="6">
        <v>1</v>
      </c>
      <c r="AA10" s="10">
        <v>3</v>
      </c>
      <c r="AB10" s="6">
        <v>1</v>
      </c>
      <c r="AC10" s="10">
        <v>6</v>
      </c>
      <c r="AD10" s="10">
        <v>1</v>
      </c>
      <c r="AE10" s="6">
        <v>4</v>
      </c>
      <c r="AF10" s="10">
        <v>3</v>
      </c>
      <c r="AG10" s="10">
        <v>2</v>
      </c>
      <c r="AH10" s="10">
        <v>5</v>
      </c>
      <c r="AI10" s="6">
        <v>1</v>
      </c>
      <c r="AK10">
        <f t="shared" si="0"/>
        <v>2.4411764705882355</v>
      </c>
      <c r="AL10">
        <f t="shared" si="1"/>
        <v>1.4395112064061828</v>
      </c>
      <c r="AM10">
        <f t="shared" si="2"/>
        <v>0.250586736533147</v>
      </c>
      <c r="AN10">
        <f t="shared" si="3"/>
        <v>34</v>
      </c>
    </row>
    <row r="11" spans="1:40" x14ac:dyDescent="0.25">
      <c r="B11" s="10">
        <v>2</v>
      </c>
      <c r="C11" s="10">
        <v>1</v>
      </c>
      <c r="D11" s="6">
        <v>4</v>
      </c>
      <c r="E11" s="6">
        <v>1</v>
      </c>
      <c r="F11" s="10">
        <v>1</v>
      </c>
      <c r="G11" s="10">
        <v>3</v>
      </c>
      <c r="H11" s="6">
        <v>2</v>
      </c>
      <c r="I11" s="10">
        <v>7</v>
      </c>
      <c r="J11" s="6">
        <v>1</v>
      </c>
      <c r="K11" s="10">
        <v>2</v>
      </c>
      <c r="L11" s="6">
        <v>1</v>
      </c>
      <c r="M11" s="6">
        <v>5</v>
      </c>
      <c r="N11" s="6">
        <v>2</v>
      </c>
      <c r="O11" s="6">
        <v>2</v>
      </c>
      <c r="P11" s="10">
        <v>3</v>
      </c>
      <c r="Q11" s="6">
        <v>2</v>
      </c>
      <c r="R11" s="10">
        <v>4</v>
      </c>
      <c r="S11" s="6">
        <v>3</v>
      </c>
      <c r="T11" s="10">
        <v>1</v>
      </c>
      <c r="U11" s="10">
        <v>2</v>
      </c>
      <c r="V11" s="6">
        <v>1</v>
      </c>
      <c r="W11" s="10">
        <v>1</v>
      </c>
      <c r="X11" s="6">
        <v>4</v>
      </c>
      <c r="Y11" s="10">
        <v>3</v>
      </c>
      <c r="Z11" s="6">
        <v>1</v>
      </c>
      <c r="AA11" s="10">
        <v>3</v>
      </c>
      <c r="AB11" s="6">
        <v>1</v>
      </c>
      <c r="AC11" s="10">
        <v>7</v>
      </c>
      <c r="AD11" s="10">
        <v>1</v>
      </c>
      <c r="AE11" s="6">
        <v>4</v>
      </c>
      <c r="AF11" s="10">
        <v>3</v>
      </c>
      <c r="AG11" s="10">
        <v>2</v>
      </c>
      <c r="AH11" s="10">
        <v>2</v>
      </c>
      <c r="AI11" s="6">
        <v>1</v>
      </c>
      <c r="AK11">
        <f t="shared" si="0"/>
        <v>2.4411764705882355</v>
      </c>
      <c r="AL11">
        <f t="shared" si="1"/>
        <v>1.6179144164088313</v>
      </c>
      <c r="AM11">
        <f t="shared" si="2"/>
        <v>0.28164274914538018</v>
      </c>
      <c r="AN11">
        <f t="shared" si="3"/>
        <v>34</v>
      </c>
    </row>
    <row r="12" spans="1:40" x14ac:dyDescent="0.25">
      <c r="B12" s="10">
        <v>4</v>
      </c>
      <c r="C12" s="10">
        <v>1</v>
      </c>
      <c r="D12" s="6">
        <v>3</v>
      </c>
      <c r="E12" s="6">
        <v>1</v>
      </c>
      <c r="F12" s="10">
        <v>1</v>
      </c>
      <c r="G12" s="10">
        <v>3</v>
      </c>
      <c r="H12" s="6">
        <v>2</v>
      </c>
      <c r="I12" s="10">
        <v>7</v>
      </c>
      <c r="J12" s="6">
        <v>1</v>
      </c>
      <c r="K12" s="10">
        <v>2</v>
      </c>
      <c r="L12" s="6">
        <v>1</v>
      </c>
      <c r="M12" s="6">
        <v>6</v>
      </c>
      <c r="N12" s="6">
        <v>2</v>
      </c>
      <c r="O12" s="6">
        <v>2</v>
      </c>
      <c r="P12" s="10">
        <v>3</v>
      </c>
      <c r="Q12" s="6">
        <v>2</v>
      </c>
      <c r="R12" s="10">
        <v>5</v>
      </c>
      <c r="S12" s="6">
        <v>3</v>
      </c>
      <c r="T12" s="10">
        <v>1</v>
      </c>
      <c r="U12" s="10">
        <v>2</v>
      </c>
      <c r="V12" s="6">
        <v>2</v>
      </c>
      <c r="W12" s="10">
        <v>1</v>
      </c>
      <c r="X12" s="6">
        <v>4</v>
      </c>
      <c r="Y12" s="10">
        <v>3</v>
      </c>
      <c r="Z12" s="6">
        <v>1</v>
      </c>
      <c r="AA12" s="10">
        <v>3</v>
      </c>
      <c r="AB12" s="6">
        <v>1</v>
      </c>
      <c r="AC12" s="10">
        <v>5</v>
      </c>
      <c r="AD12" s="10">
        <v>1</v>
      </c>
      <c r="AE12" s="6">
        <v>4</v>
      </c>
      <c r="AF12" s="10">
        <v>3</v>
      </c>
      <c r="AG12" s="10">
        <v>2</v>
      </c>
      <c r="AH12" s="10">
        <v>5</v>
      </c>
      <c r="AI12" s="6">
        <v>1</v>
      </c>
      <c r="AK12">
        <f t="shared" si="0"/>
        <v>2.5882352941176472</v>
      </c>
      <c r="AL12">
        <f t="shared" si="1"/>
        <v>1.6165366469207527</v>
      </c>
      <c r="AM12">
        <f t="shared" si="2"/>
        <v>0.28140291026244818</v>
      </c>
      <c r="AN12">
        <f t="shared" si="3"/>
        <v>34</v>
      </c>
    </row>
    <row r="13" spans="1:40" x14ac:dyDescent="0.25">
      <c r="B13" s="10">
        <v>5</v>
      </c>
      <c r="C13" s="10">
        <v>2</v>
      </c>
      <c r="D13" s="6">
        <v>3</v>
      </c>
      <c r="E13" s="6">
        <v>1</v>
      </c>
      <c r="F13" s="10">
        <v>1</v>
      </c>
      <c r="G13" s="10">
        <v>3</v>
      </c>
      <c r="H13" s="6">
        <v>2</v>
      </c>
      <c r="I13" s="10">
        <v>8</v>
      </c>
      <c r="J13" s="6">
        <v>1</v>
      </c>
      <c r="K13" s="10">
        <v>2</v>
      </c>
      <c r="L13" s="6">
        <v>1</v>
      </c>
      <c r="M13" s="6">
        <v>6</v>
      </c>
      <c r="N13" s="6">
        <v>2</v>
      </c>
      <c r="O13" s="6">
        <v>2</v>
      </c>
      <c r="P13" s="10">
        <v>3</v>
      </c>
      <c r="Q13" s="6">
        <v>1</v>
      </c>
      <c r="R13" s="10">
        <v>5</v>
      </c>
      <c r="S13" s="6">
        <v>3</v>
      </c>
      <c r="T13" s="10">
        <v>1</v>
      </c>
      <c r="U13" s="10">
        <v>2</v>
      </c>
      <c r="V13" s="6">
        <v>2</v>
      </c>
      <c r="W13" s="10">
        <v>1</v>
      </c>
      <c r="X13" s="6">
        <v>4</v>
      </c>
      <c r="Y13" s="10">
        <v>3</v>
      </c>
      <c r="Z13" s="6">
        <v>1</v>
      </c>
      <c r="AA13" s="10">
        <v>3</v>
      </c>
      <c r="AB13" s="6">
        <v>1</v>
      </c>
      <c r="AC13" s="10">
        <v>5</v>
      </c>
      <c r="AD13" s="10">
        <v>1</v>
      </c>
      <c r="AE13" s="6">
        <v>3</v>
      </c>
      <c r="AF13" s="10">
        <v>3</v>
      </c>
      <c r="AG13" s="10">
        <v>2</v>
      </c>
      <c r="AH13" s="10">
        <v>6</v>
      </c>
      <c r="AI13" s="6">
        <v>1</v>
      </c>
      <c r="AK13">
        <f t="shared" si="0"/>
        <v>2.6470588235294117</v>
      </c>
      <c r="AL13">
        <f t="shared" si="1"/>
        <v>1.773241389867146</v>
      </c>
      <c r="AM13">
        <f t="shared" si="2"/>
        <v>0.30868170459169647</v>
      </c>
      <c r="AN13">
        <f t="shared" si="3"/>
        <v>34</v>
      </c>
    </row>
    <row r="14" spans="1:40" x14ac:dyDescent="0.25">
      <c r="B14" s="10">
        <v>5</v>
      </c>
      <c r="C14" s="10">
        <v>1</v>
      </c>
      <c r="D14" s="6">
        <v>3</v>
      </c>
      <c r="E14" s="6">
        <v>1</v>
      </c>
      <c r="F14" s="10">
        <v>1</v>
      </c>
      <c r="G14" s="10">
        <v>3</v>
      </c>
      <c r="H14" s="6">
        <v>2</v>
      </c>
      <c r="I14" s="10">
        <v>8</v>
      </c>
      <c r="J14" s="6">
        <v>1</v>
      </c>
      <c r="K14" s="10">
        <v>2</v>
      </c>
      <c r="L14" s="6">
        <v>1</v>
      </c>
      <c r="M14" s="6">
        <v>6</v>
      </c>
      <c r="N14" s="6">
        <v>3</v>
      </c>
      <c r="O14" s="6">
        <v>2</v>
      </c>
      <c r="P14" s="10">
        <v>3</v>
      </c>
      <c r="Q14" s="6">
        <v>1</v>
      </c>
      <c r="R14" s="10">
        <v>4</v>
      </c>
      <c r="S14" s="6">
        <v>3</v>
      </c>
      <c r="T14" s="10">
        <v>2</v>
      </c>
      <c r="U14" s="10">
        <v>2</v>
      </c>
      <c r="V14" s="6">
        <v>2</v>
      </c>
      <c r="W14" s="10">
        <v>1</v>
      </c>
      <c r="X14" s="6">
        <v>4</v>
      </c>
      <c r="Y14" s="10">
        <v>3</v>
      </c>
      <c r="Z14" s="6">
        <v>2</v>
      </c>
      <c r="AA14" s="10">
        <v>3</v>
      </c>
      <c r="AB14" s="6">
        <v>1</v>
      </c>
      <c r="AC14" s="10">
        <v>5</v>
      </c>
      <c r="AD14" s="10">
        <v>1</v>
      </c>
      <c r="AE14" s="6">
        <v>2</v>
      </c>
      <c r="AF14" s="10">
        <v>3</v>
      </c>
      <c r="AG14" s="10">
        <v>3</v>
      </c>
      <c r="AH14" s="10">
        <v>5</v>
      </c>
      <c r="AI14" s="6">
        <v>1</v>
      </c>
      <c r="AK14">
        <f t="shared" si="0"/>
        <v>2.6470588235294117</v>
      </c>
      <c r="AL14">
        <f t="shared" si="1"/>
        <v>1.6675576940848564</v>
      </c>
      <c r="AM14">
        <f t="shared" si="2"/>
        <v>0.29028453455718045</v>
      </c>
      <c r="AN14">
        <f t="shared" si="3"/>
        <v>34</v>
      </c>
    </row>
    <row r="15" spans="1:40" x14ac:dyDescent="0.25">
      <c r="B15" s="10"/>
      <c r="C15" s="10"/>
      <c r="D15" s="6"/>
      <c r="E15" s="6"/>
      <c r="F15" s="10"/>
      <c r="G15" s="10"/>
      <c r="H15" s="6"/>
      <c r="I15" s="10"/>
      <c r="J15" s="6"/>
      <c r="K15" s="10"/>
      <c r="L15" s="6"/>
      <c r="M15" s="6"/>
      <c r="N15" s="6"/>
      <c r="O15" s="6"/>
      <c r="P15" s="10"/>
      <c r="Q15" s="6"/>
      <c r="R15" s="10"/>
      <c r="S15" s="6"/>
      <c r="T15" s="10"/>
      <c r="U15" s="10"/>
      <c r="V15" s="6"/>
      <c r="W15" s="10"/>
      <c r="X15" s="6"/>
      <c r="Y15" s="10"/>
      <c r="Z15" s="6"/>
      <c r="AA15" s="10"/>
      <c r="AB15" s="6"/>
      <c r="AC15" s="10"/>
      <c r="AD15" s="10"/>
      <c r="AE15" s="6"/>
      <c r="AF15" s="10"/>
      <c r="AG15" s="10"/>
      <c r="AH15" s="10"/>
      <c r="AI15" s="6"/>
    </row>
    <row r="16" spans="1:40" x14ac:dyDescent="0.25">
      <c r="B16" s="10">
        <v>5</v>
      </c>
      <c r="C16" s="10">
        <v>5</v>
      </c>
      <c r="D16" s="6">
        <v>3</v>
      </c>
      <c r="E16" s="6">
        <v>1</v>
      </c>
      <c r="F16" s="10">
        <v>1</v>
      </c>
      <c r="G16" s="10">
        <v>3</v>
      </c>
      <c r="H16" s="6">
        <v>2</v>
      </c>
      <c r="I16" s="10">
        <v>5</v>
      </c>
      <c r="J16" s="6">
        <v>1</v>
      </c>
      <c r="K16" s="10">
        <v>3</v>
      </c>
      <c r="L16" s="6">
        <v>1</v>
      </c>
      <c r="M16" s="6">
        <v>4</v>
      </c>
      <c r="N16" s="6">
        <v>1</v>
      </c>
      <c r="O16" s="6">
        <v>2</v>
      </c>
      <c r="P16" s="10">
        <v>5</v>
      </c>
      <c r="Q16" s="6">
        <v>2</v>
      </c>
      <c r="R16" s="10">
        <v>5</v>
      </c>
      <c r="S16" s="6">
        <v>3</v>
      </c>
      <c r="T16" s="10">
        <v>1</v>
      </c>
      <c r="U16" s="10">
        <v>2</v>
      </c>
      <c r="V16" s="6">
        <v>1</v>
      </c>
      <c r="W16" s="10">
        <v>1</v>
      </c>
      <c r="X16" s="6">
        <v>3</v>
      </c>
      <c r="Y16" s="10">
        <v>1</v>
      </c>
      <c r="Z16" s="6">
        <v>2</v>
      </c>
      <c r="AA16" s="10">
        <v>3</v>
      </c>
      <c r="AB16" s="6">
        <v>1</v>
      </c>
      <c r="AC16" s="10">
        <v>5</v>
      </c>
      <c r="AD16" s="10">
        <v>1</v>
      </c>
      <c r="AE16" s="6">
        <v>3</v>
      </c>
      <c r="AF16" s="10">
        <v>4</v>
      </c>
      <c r="AG16" s="10">
        <v>2</v>
      </c>
      <c r="AH16" s="10">
        <v>4</v>
      </c>
      <c r="AI16" s="6">
        <v>1</v>
      </c>
      <c r="AK16">
        <f>AVERAGE(B16:AI16)</f>
        <v>2.5588235294117645</v>
      </c>
      <c r="AL16">
        <f t="shared" si="1"/>
        <v>1.5013363031603431</v>
      </c>
      <c r="AM16">
        <f t="shared" si="2"/>
        <v>0.26134910445534548</v>
      </c>
      <c r="AN16">
        <f t="shared" si="3"/>
        <v>34</v>
      </c>
    </row>
    <row r="17" spans="1:40" x14ac:dyDescent="0.25">
      <c r="B17" s="10">
        <v>5</v>
      </c>
      <c r="C17" s="10">
        <v>5</v>
      </c>
      <c r="D17" s="6">
        <v>3</v>
      </c>
      <c r="E17" s="6">
        <v>1</v>
      </c>
      <c r="F17" s="10">
        <v>1</v>
      </c>
      <c r="G17" s="10">
        <v>3</v>
      </c>
      <c r="H17" s="6">
        <v>3</v>
      </c>
      <c r="I17" s="10">
        <v>7</v>
      </c>
      <c r="J17" s="6">
        <v>1</v>
      </c>
      <c r="K17" s="10">
        <v>3</v>
      </c>
      <c r="L17" s="6">
        <v>1</v>
      </c>
      <c r="M17" s="6">
        <v>4</v>
      </c>
      <c r="N17" s="6">
        <v>2</v>
      </c>
      <c r="O17" s="6">
        <v>2</v>
      </c>
      <c r="P17" s="10">
        <v>4</v>
      </c>
      <c r="Q17" s="6">
        <v>1</v>
      </c>
      <c r="R17" s="10">
        <v>4</v>
      </c>
      <c r="S17" s="6">
        <v>3</v>
      </c>
      <c r="T17" s="10">
        <v>1</v>
      </c>
      <c r="U17" s="10">
        <v>2</v>
      </c>
      <c r="V17" s="6">
        <v>1</v>
      </c>
      <c r="W17" s="10">
        <v>1</v>
      </c>
      <c r="X17" s="6">
        <v>4</v>
      </c>
      <c r="Y17" s="10">
        <v>1</v>
      </c>
      <c r="Z17" s="6">
        <v>1</v>
      </c>
      <c r="AA17" s="10">
        <v>3</v>
      </c>
      <c r="AB17" s="6">
        <v>1</v>
      </c>
      <c r="AC17" s="10">
        <v>5</v>
      </c>
      <c r="AD17" s="10">
        <v>1</v>
      </c>
      <c r="AE17" s="6">
        <v>3</v>
      </c>
      <c r="AF17" s="10">
        <v>4</v>
      </c>
      <c r="AG17" s="10">
        <v>3</v>
      </c>
      <c r="AH17" s="10">
        <v>5</v>
      </c>
      <c r="AI17" s="6">
        <v>1</v>
      </c>
      <c r="AK17">
        <f t="shared" si="0"/>
        <v>2.6470588235294117</v>
      </c>
      <c r="AL17">
        <f t="shared" si="1"/>
        <v>1.6308085546407594</v>
      </c>
      <c r="AM17">
        <f t="shared" si="2"/>
        <v>0.28388733050436299</v>
      </c>
      <c r="AN17">
        <f t="shared" si="3"/>
        <v>34</v>
      </c>
    </row>
    <row r="18" spans="1:40" x14ac:dyDescent="0.25">
      <c r="B18" s="10">
        <v>5</v>
      </c>
      <c r="C18" s="10">
        <v>3</v>
      </c>
      <c r="D18" s="6">
        <v>3</v>
      </c>
      <c r="E18" s="6">
        <v>1</v>
      </c>
      <c r="F18" s="10">
        <v>1</v>
      </c>
      <c r="G18" s="10">
        <v>3</v>
      </c>
      <c r="H18" s="6">
        <v>2</v>
      </c>
      <c r="I18" s="10">
        <v>7</v>
      </c>
      <c r="J18" s="6">
        <v>1</v>
      </c>
      <c r="K18" s="10">
        <v>3</v>
      </c>
      <c r="L18" s="6">
        <v>1</v>
      </c>
      <c r="M18" s="6">
        <v>4</v>
      </c>
      <c r="N18" s="6">
        <v>3</v>
      </c>
      <c r="O18" s="6">
        <v>2</v>
      </c>
      <c r="P18" s="10">
        <v>4</v>
      </c>
      <c r="Q18" s="6">
        <v>2</v>
      </c>
      <c r="R18" s="10">
        <v>5</v>
      </c>
      <c r="S18" s="6">
        <v>2</v>
      </c>
      <c r="T18" s="10">
        <v>1</v>
      </c>
      <c r="U18" s="10">
        <v>2</v>
      </c>
      <c r="V18" s="6">
        <v>1</v>
      </c>
      <c r="W18" s="10">
        <v>1</v>
      </c>
      <c r="X18" s="6">
        <v>5</v>
      </c>
      <c r="Y18" s="10">
        <v>2</v>
      </c>
      <c r="Z18" s="6">
        <v>2</v>
      </c>
      <c r="AA18" s="10">
        <v>3</v>
      </c>
      <c r="AB18" s="6">
        <v>1</v>
      </c>
      <c r="AC18" s="10">
        <v>5</v>
      </c>
      <c r="AD18" s="10">
        <v>2</v>
      </c>
      <c r="AE18" s="6">
        <v>3</v>
      </c>
      <c r="AF18" s="10">
        <v>3</v>
      </c>
      <c r="AG18" s="10">
        <v>3</v>
      </c>
      <c r="AH18" s="10">
        <v>5</v>
      </c>
      <c r="AI18" s="6">
        <v>1</v>
      </c>
      <c r="AK18">
        <f t="shared" si="0"/>
        <v>2.7058823529411766</v>
      </c>
      <c r="AL18">
        <f t="shared" si="1"/>
        <v>1.5478119799037899</v>
      </c>
      <c r="AM18">
        <f t="shared" si="2"/>
        <v>0.26943948132179946</v>
      </c>
      <c r="AN18">
        <f t="shared" si="3"/>
        <v>34</v>
      </c>
    </row>
    <row r="19" spans="1:40" x14ac:dyDescent="0.25">
      <c r="B19" s="10">
        <v>5</v>
      </c>
      <c r="C19" s="10">
        <v>4</v>
      </c>
      <c r="D19" s="6">
        <v>3</v>
      </c>
      <c r="E19" s="6">
        <v>1</v>
      </c>
      <c r="F19" s="10">
        <v>1</v>
      </c>
      <c r="G19" s="10">
        <v>3</v>
      </c>
      <c r="H19" s="6">
        <v>2</v>
      </c>
      <c r="I19" s="10">
        <v>7</v>
      </c>
      <c r="J19" s="6">
        <v>1</v>
      </c>
      <c r="K19" s="10">
        <v>3</v>
      </c>
      <c r="L19" s="6">
        <v>1</v>
      </c>
      <c r="M19" s="6">
        <v>5</v>
      </c>
      <c r="N19" s="6">
        <v>2</v>
      </c>
      <c r="O19" s="6">
        <v>2</v>
      </c>
      <c r="P19" s="10">
        <v>3</v>
      </c>
      <c r="Q19" s="6">
        <v>2</v>
      </c>
      <c r="R19" s="10">
        <v>4</v>
      </c>
      <c r="S19" s="6">
        <v>2</v>
      </c>
      <c r="T19" s="10">
        <v>1</v>
      </c>
      <c r="U19" s="10">
        <v>2</v>
      </c>
      <c r="V19" s="6">
        <v>1</v>
      </c>
      <c r="W19" s="10">
        <v>1</v>
      </c>
      <c r="X19" s="6">
        <v>4</v>
      </c>
      <c r="Y19" s="10">
        <v>2</v>
      </c>
      <c r="Z19" s="6">
        <v>2</v>
      </c>
      <c r="AA19" s="10">
        <v>2</v>
      </c>
      <c r="AB19" s="6">
        <v>1</v>
      </c>
      <c r="AC19" s="10">
        <v>5</v>
      </c>
      <c r="AD19" s="10">
        <v>2</v>
      </c>
      <c r="AE19" s="6">
        <v>3</v>
      </c>
      <c r="AF19" s="10">
        <v>3</v>
      </c>
      <c r="AG19" s="10">
        <v>3</v>
      </c>
      <c r="AH19" s="10">
        <v>6</v>
      </c>
      <c r="AI19" s="6">
        <v>1</v>
      </c>
      <c r="AK19">
        <f t="shared" si="0"/>
        <v>2.6470588235294117</v>
      </c>
      <c r="AL19">
        <f t="shared" si="1"/>
        <v>1.5740769867040496</v>
      </c>
      <c r="AM19">
        <f t="shared" si="2"/>
        <v>0.27401163213924912</v>
      </c>
      <c r="AN19">
        <f t="shared" si="3"/>
        <v>34</v>
      </c>
    </row>
    <row r="20" spans="1:40" x14ac:dyDescent="0.25">
      <c r="B20" s="10">
        <v>5</v>
      </c>
      <c r="C20" s="10">
        <v>4</v>
      </c>
      <c r="D20" s="6">
        <v>3</v>
      </c>
      <c r="E20" s="6">
        <v>1</v>
      </c>
      <c r="F20" s="10">
        <v>1</v>
      </c>
      <c r="G20" s="10">
        <v>3</v>
      </c>
      <c r="H20" s="6">
        <v>2</v>
      </c>
      <c r="I20" s="10">
        <v>7</v>
      </c>
      <c r="J20" s="6">
        <v>1</v>
      </c>
      <c r="K20" s="10">
        <v>4</v>
      </c>
      <c r="L20" s="6">
        <v>1</v>
      </c>
      <c r="M20" s="6">
        <v>4</v>
      </c>
      <c r="N20" s="6">
        <v>2</v>
      </c>
      <c r="O20" s="6">
        <v>2</v>
      </c>
      <c r="P20" s="10">
        <v>3</v>
      </c>
      <c r="Q20" s="6">
        <v>2</v>
      </c>
      <c r="R20" s="10">
        <v>4</v>
      </c>
      <c r="S20" s="6">
        <v>2</v>
      </c>
      <c r="T20" s="10">
        <v>1</v>
      </c>
      <c r="U20" s="10">
        <v>2</v>
      </c>
      <c r="V20" s="6">
        <v>2</v>
      </c>
      <c r="W20" s="10">
        <v>1</v>
      </c>
      <c r="X20" s="6">
        <v>4</v>
      </c>
      <c r="Y20" s="10">
        <v>2</v>
      </c>
      <c r="Z20" s="6">
        <v>2</v>
      </c>
      <c r="AA20" s="10">
        <v>3</v>
      </c>
      <c r="AB20" s="6">
        <v>1</v>
      </c>
      <c r="AC20" s="10">
        <v>5</v>
      </c>
      <c r="AD20" s="10">
        <v>2</v>
      </c>
      <c r="AE20" s="6">
        <v>3</v>
      </c>
      <c r="AF20" s="10">
        <v>3</v>
      </c>
      <c r="AG20" s="10">
        <v>3</v>
      </c>
      <c r="AH20" s="10">
        <v>6</v>
      </c>
      <c r="AI20" s="6">
        <v>1</v>
      </c>
      <c r="AK20">
        <f t="shared" si="0"/>
        <v>2.7058823529411766</v>
      </c>
      <c r="AL20">
        <f t="shared" si="1"/>
        <v>1.5281085905548826</v>
      </c>
      <c r="AM20">
        <f t="shared" si="2"/>
        <v>0.26600956148955918</v>
      </c>
      <c r="AN20">
        <f t="shared" si="3"/>
        <v>34</v>
      </c>
    </row>
    <row r="21" spans="1:40" x14ac:dyDescent="0.25">
      <c r="B21" s="10">
        <v>5</v>
      </c>
      <c r="C21" s="10">
        <v>2</v>
      </c>
      <c r="D21" s="6">
        <v>3</v>
      </c>
      <c r="E21" s="6">
        <v>1</v>
      </c>
      <c r="F21" s="10">
        <v>1</v>
      </c>
      <c r="G21" s="10">
        <v>3</v>
      </c>
      <c r="H21" s="6">
        <v>2</v>
      </c>
      <c r="I21" s="10">
        <v>8</v>
      </c>
      <c r="J21" s="6">
        <v>1</v>
      </c>
      <c r="K21" s="10">
        <v>5</v>
      </c>
      <c r="L21" s="6">
        <v>1</v>
      </c>
      <c r="M21" s="6">
        <v>4</v>
      </c>
      <c r="N21" s="6">
        <v>3</v>
      </c>
      <c r="O21" s="6">
        <v>2</v>
      </c>
      <c r="P21" s="10">
        <v>3</v>
      </c>
      <c r="Q21" s="6">
        <v>2</v>
      </c>
      <c r="R21" s="10">
        <v>4</v>
      </c>
      <c r="S21" s="6">
        <v>2</v>
      </c>
      <c r="T21" s="10">
        <v>1</v>
      </c>
      <c r="U21" s="10">
        <v>2</v>
      </c>
      <c r="V21" s="6">
        <v>2</v>
      </c>
      <c r="W21" s="10">
        <v>1</v>
      </c>
      <c r="X21" s="6">
        <v>6</v>
      </c>
      <c r="Y21" s="10">
        <v>2</v>
      </c>
      <c r="Z21" s="6">
        <v>2</v>
      </c>
      <c r="AA21" s="10">
        <v>3</v>
      </c>
      <c r="AB21" s="6">
        <v>1</v>
      </c>
      <c r="AC21" s="10">
        <v>6</v>
      </c>
      <c r="AD21" s="10">
        <v>2</v>
      </c>
      <c r="AE21" s="6">
        <v>4</v>
      </c>
      <c r="AF21" s="10">
        <v>3</v>
      </c>
      <c r="AG21" s="10">
        <v>2</v>
      </c>
      <c r="AH21" s="10">
        <v>6</v>
      </c>
      <c r="AI21" s="6">
        <v>1</v>
      </c>
      <c r="AK21">
        <f t="shared" si="0"/>
        <v>2.8235294117647061</v>
      </c>
      <c r="AL21">
        <f t="shared" si="1"/>
        <v>1.7832654459232606</v>
      </c>
      <c r="AM21">
        <f t="shared" si="2"/>
        <v>0.31042666877311348</v>
      </c>
      <c r="AN21">
        <f t="shared" si="3"/>
        <v>34</v>
      </c>
    </row>
    <row r="22" spans="1:40" x14ac:dyDescent="0.25">
      <c r="B22" s="10">
        <v>5</v>
      </c>
      <c r="C22" s="10">
        <v>3</v>
      </c>
      <c r="D22" s="6">
        <v>3</v>
      </c>
      <c r="E22" s="6">
        <v>1</v>
      </c>
      <c r="F22" s="10">
        <v>1</v>
      </c>
      <c r="G22" s="10">
        <v>3</v>
      </c>
      <c r="H22" s="6">
        <v>2</v>
      </c>
      <c r="I22" s="10">
        <v>8</v>
      </c>
      <c r="J22" s="6">
        <v>1</v>
      </c>
      <c r="K22" s="10">
        <v>5</v>
      </c>
      <c r="L22" s="6">
        <v>1</v>
      </c>
      <c r="M22" s="6">
        <v>4</v>
      </c>
      <c r="N22" s="6">
        <v>2</v>
      </c>
      <c r="O22" s="6">
        <v>2</v>
      </c>
      <c r="P22" s="10">
        <v>3</v>
      </c>
      <c r="Q22" s="6">
        <v>3</v>
      </c>
      <c r="R22" s="10">
        <v>3</v>
      </c>
      <c r="S22" s="6">
        <v>2</v>
      </c>
      <c r="T22" s="10">
        <v>1</v>
      </c>
      <c r="U22" s="10">
        <v>2</v>
      </c>
      <c r="V22" s="6">
        <v>2</v>
      </c>
      <c r="W22" s="10">
        <v>1</v>
      </c>
      <c r="X22" s="6">
        <v>6</v>
      </c>
      <c r="Y22" s="10">
        <v>2</v>
      </c>
      <c r="Z22" s="6">
        <v>3</v>
      </c>
      <c r="AA22" s="10">
        <v>3</v>
      </c>
      <c r="AB22" s="6">
        <v>1</v>
      </c>
      <c r="AC22" s="10">
        <v>5</v>
      </c>
      <c r="AD22" s="10">
        <v>2</v>
      </c>
      <c r="AE22" s="6">
        <v>4</v>
      </c>
      <c r="AF22" s="10">
        <v>3</v>
      </c>
      <c r="AG22" s="10">
        <v>3</v>
      </c>
      <c r="AH22" s="10">
        <v>6</v>
      </c>
      <c r="AI22" s="6">
        <v>1</v>
      </c>
      <c r="AK22">
        <f t="shared" si="0"/>
        <v>2.8529411764705883</v>
      </c>
      <c r="AL22">
        <f t="shared" si="1"/>
        <v>1.7079555906010087</v>
      </c>
      <c r="AM22">
        <f t="shared" si="2"/>
        <v>0.29731690568825309</v>
      </c>
      <c r="AN22">
        <f t="shared" si="3"/>
        <v>34</v>
      </c>
    </row>
    <row r="23" spans="1:40" x14ac:dyDescent="0.25">
      <c r="AK23" s="14"/>
    </row>
    <row r="24" spans="1:40" x14ac:dyDescent="0.25">
      <c r="AK24" s="14"/>
    </row>
    <row r="25" spans="1:40" x14ac:dyDescent="0.25">
      <c r="B25" s="13" t="s">
        <v>79</v>
      </c>
      <c r="AK25" s="15" t="s">
        <v>75</v>
      </c>
      <c r="AL25" s="13" t="s">
        <v>76</v>
      </c>
      <c r="AM25" s="13" t="s">
        <v>77</v>
      </c>
      <c r="AN25" s="13" t="s">
        <v>78</v>
      </c>
    </row>
    <row r="26" spans="1:40" x14ac:dyDescent="0.25">
      <c r="A26" s="13"/>
      <c r="B26" s="13" t="s">
        <v>43</v>
      </c>
      <c r="C26" s="13" t="s">
        <v>44</v>
      </c>
      <c r="D26" s="13" t="s">
        <v>55</v>
      </c>
      <c r="E26" s="13" t="s">
        <v>56</v>
      </c>
      <c r="F26" s="13" t="s">
        <v>57</v>
      </c>
      <c r="G26" s="13" t="s">
        <v>60</v>
      </c>
      <c r="H26" s="13" t="s">
        <v>62</v>
      </c>
      <c r="I26" s="13" t="s">
        <v>63</v>
      </c>
      <c r="J26" s="13" t="s">
        <v>69</v>
      </c>
      <c r="K26" s="13" t="s">
        <v>71</v>
      </c>
      <c r="L26" s="13" t="s">
        <v>80</v>
      </c>
      <c r="M26" s="13" t="s">
        <v>86</v>
      </c>
      <c r="N26" s="13" t="s">
        <v>95</v>
      </c>
      <c r="O26" s="13" t="s">
        <v>92</v>
      </c>
      <c r="P26" s="13" t="s">
        <v>97</v>
      </c>
      <c r="Q26" s="13" t="s">
        <v>101</v>
      </c>
      <c r="R26" s="13" t="s">
        <v>103</v>
      </c>
      <c r="S26" s="13" t="s">
        <v>111</v>
      </c>
      <c r="T26" s="13" t="s">
        <v>114</v>
      </c>
      <c r="U26" s="13" t="s">
        <v>115</v>
      </c>
      <c r="V26" s="13" t="s">
        <v>118</v>
      </c>
      <c r="W26" s="13" t="s">
        <v>123</v>
      </c>
      <c r="X26" s="13" t="s">
        <v>124</v>
      </c>
      <c r="Y26" s="13" t="s">
        <v>128</v>
      </c>
      <c r="Z26" s="13" t="s">
        <v>131</v>
      </c>
      <c r="AA26" s="13" t="s">
        <v>134</v>
      </c>
      <c r="AB26" s="13"/>
      <c r="AC26" s="13"/>
      <c r="AD26" s="13"/>
      <c r="AE26" s="13"/>
      <c r="AF26" s="13"/>
      <c r="AG26" s="13"/>
      <c r="AH26" s="13"/>
      <c r="AI26" s="13"/>
      <c r="AJ26" s="13"/>
      <c r="AK26" s="14"/>
    </row>
    <row r="27" spans="1:40" x14ac:dyDescent="0.25">
      <c r="B27" s="6">
        <v>6</v>
      </c>
      <c r="C27" s="10">
        <v>5</v>
      </c>
      <c r="D27" s="10">
        <v>7</v>
      </c>
      <c r="E27" s="6">
        <v>3</v>
      </c>
      <c r="F27" s="10">
        <v>5</v>
      </c>
      <c r="G27" s="6">
        <v>2</v>
      </c>
      <c r="H27" s="6">
        <v>4</v>
      </c>
      <c r="I27" s="10">
        <v>5</v>
      </c>
      <c r="J27" s="10">
        <v>3</v>
      </c>
      <c r="K27" s="10">
        <v>8</v>
      </c>
      <c r="L27" s="10">
        <v>5</v>
      </c>
      <c r="M27" s="6">
        <v>7</v>
      </c>
      <c r="N27" s="6">
        <v>1</v>
      </c>
      <c r="O27" s="10">
        <v>7</v>
      </c>
      <c r="P27" s="10">
        <v>4</v>
      </c>
      <c r="Q27" s="10">
        <v>4</v>
      </c>
      <c r="R27" s="6">
        <v>2</v>
      </c>
      <c r="S27" s="6">
        <v>5</v>
      </c>
      <c r="T27" s="6">
        <v>5</v>
      </c>
      <c r="U27" s="6">
        <v>9</v>
      </c>
      <c r="V27" s="10">
        <v>5</v>
      </c>
      <c r="W27" s="6">
        <v>4</v>
      </c>
      <c r="X27" s="10">
        <v>7</v>
      </c>
      <c r="Y27" s="6">
        <v>5</v>
      </c>
      <c r="Z27" s="6">
        <v>5</v>
      </c>
      <c r="AA27" s="10">
        <v>5</v>
      </c>
      <c r="AK27" s="14">
        <f>AVERAGE(B27:AD27)</f>
        <v>4.9230769230769234</v>
      </c>
      <c r="AL27">
        <f>STDEV(B27:AD27)</f>
        <v>1.8745255810060721</v>
      </c>
      <c r="AM27">
        <f>AL27/SQRT(AN27-1)</f>
        <v>0.37490511620121442</v>
      </c>
      <c r="AN27">
        <f>COUNT(B27:AD27)</f>
        <v>26</v>
      </c>
    </row>
    <row r="28" spans="1:40" x14ac:dyDescent="0.25">
      <c r="B28" s="6">
        <v>6</v>
      </c>
      <c r="C28" s="10">
        <v>5</v>
      </c>
      <c r="D28" s="10">
        <v>7</v>
      </c>
      <c r="E28" s="6">
        <v>3</v>
      </c>
      <c r="F28" s="10">
        <v>4</v>
      </c>
      <c r="G28" s="6">
        <v>4</v>
      </c>
      <c r="H28" s="6">
        <v>4</v>
      </c>
      <c r="I28" s="10">
        <v>6</v>
      </c>
      <c r="J28" s="10">
        <v>3</v>
      </c>
      <c r="K28" s="10">
        <v>7</v>
      </c>
      <c r="L28" s="10">
        <v>5</v>
      </c>
      <c r="M28" s="6">
        <v>7</v>
      </c>
      <c r="N28" s="6">
        <v>2</v>
      </c>
      <c r="O28" s="10">
        <v>6</v>
      </c>
      <c r="P28" s="10">
        <v>5</v>
      </c>
      <c r="Q28" s="10">
        <v>4</v>
      </c>
      <c r="R28" s="6">
        <v>2</v>
      </c>
      <c r="S28" s="6">
        <v>5</v>
      </c>
      <c r="T28" s="6">
        <v>5</v>
      </c>
      <c r="U28" s="6">
        <v>9</v>
      </c>
      <c r="V28" s="10">
        <v>5</v>
      </c>
      <c r="W28" s="6">
        <v>5</v>
      </c>
      <c r="X28" s="10">
        <v>7</v>
      </c>
      <c r="Y28" s="6">
        <v>6</v>
      </c>
      <c r="Z28" s="6">
        <v>6</v>
      </c>
      <c r="AA28" s="10">
        <v>5</v>
      </c>
      <c r="AK28" s="14">
        <f t="shared" ref="AK28:AK45" si="4">AVERAGE(B28:AD28)</f>
        <v>5.115384615384615</v>
      </c>
      <c r="AL28">
        <f t="shared" ref="AL28:AL45" si="5">STDEV(B28:AD28)</f>
        <v>1.6328361357325014</v>
      </c>
      <c r="AM28">
        <f t="shared" ref="AM28:AM89" si="6">AL28/SQRT(AN28-1)</f>
        <v>0.32656722714650027</v>
      </c>
      <c r="AN28">
        <f t="shared" ref="AN28:AN45" si="7">COUNT(B28:AD28)</f>
        <v>26</v>
      </c>
    </row>
    <row r="29" spans="1:40" x14ac:dyDescent="0.25">
      <c r="B29" s="6">
        <v>6</v>
      </c>
      <c r="C29" s="10">
        <v>5</v>
      </c>
      <c r="D29" s="10">
        <v>8</v>
      </c>
      <c r="E29" s="6">
        <v>5</v>
      </c>
      <c r="F29" s="10">
        <v>5</v>
      </c>
      <c r="G29" s="6">
        <v>4</v>
      </c>
      <c r="H29" s="6">
        <v>4</v>
      </c>
      <c r="I29" s="10">
        <v>7</v>
      </c>
      <c r="J29" s="10">
        <v>5</v>
      </c>
      <c r="K29" s="10">
        <v>9</v>
      </c>
      <c r="L29" s="10">
        <v>6</v>
      </c>
      <c r="M29" s="6">
        <v>7</v>
      </c>
      <c r="N29" s="6">
        <v>2</v>
      </c>
      <c r="O29" s="10">
        <v>5</v>
      </c>
      <c r="P29" s="10">
        <v>8</v>
      </c>
      <c r="Q29" s="10">
        <v>4</v>
      </c>
      <c r="R29" s="6">
        <v>3</v>
      </c>
      <c r="S29" s="6">
        <v>7</v>
      </c>
      <c r="T29" s="6">
        <v>5</v>
      </c>
      <c r="U29" s="6">
        <v>9</v>
      </c>
      <c r="V29" s="10">
        <v>4</v>
      </c>
      <c r="W29" s="6">
        <v>5</v>
      </c>
      <c r="X29" s="10">
        <v>7</v>
      </c>
      <c r="Y29" s="6">
        <v>8</v>
      </c>
      <c r="Z29" s="6">
        <v>6</v>
      </c>
      <c r="AA29" s="10">
        <v>6</v>
      </c>
      <c r="AK29" s="14">
        <f t="shared" si="4"/>
        <v>5.7692307692307692</v>
      </c>
      <c r="AL29">
        <f t="shared" si="5"/>
        <v>1.7957214106356769</v>
      </c>
      <c r="AM29">
        <f t="shared" si="6"/>
        <v>0.35914428212713539</v>
      </c>
      <c r="AN29">
        <f t="shared" si="7"/>
        <v>26</v>
      </c>
    </row>
    <row r="30" spans="1:40" x14ac:dyDescent="0.25">
      <c r="B30" s="6"/>
      <c r="C30" s="10"/>
      <c r="D30" s="10"/>
      <c r="E30" s="6"/>
      <c r="F30" s="10"/>
      <c r="G30" s="6"/>
      <c r="H30" s="6"/>
      <c r="I30" s="10"/>
      <c r="J30" s="10"/>
      <c r="K30" s="10"/>
      <c r="L30" s="10"/>
      <c r="M30" s="6"/>
      <c r="N30" s="6"/>
      <c r="O30" s="10"/>
      <c r="P30" s="10"/>
      <c r="Q30" s="10"/>
      <c r="R30" s="6"/>
      <c r="S30" s="6"/>
      <c r="T30" s="6"/>
      <c r="U30" s="6"/>
      <c r="V30" s="10"/>
      <c r="W30" s="6"/>
      <c r="X30" s="10"/>
      <c r="Y30" s="6"/>
      <c r="Z30" s="6"/>
      <c r="AA30" s="10"/>
      <c r="AK30" s="14"/>
    </row>
    <row r="31" spans="1:40" x14ac:dyDescent="0.25">
      <c r="B31" s="6">
        <v>7</v>
      </c>
      <c r="C31" s="10">
        <v>5</v>
      </c>
      <c r="D31" s="10">
        <v>7</v>
      </c>
      <c r="E31" s="6">
        <v>4</v>
      </c>
      <c r="F31" s="10">
        <v>5</v>
      </c>
      <c r="G31" s="6">
        <v>5</v>
      </c>
      <c r="H31" s="6">
        <v>4</v>
      </c>
      <c r="I31" s="10">
        <v>6</v>
      </c>
      <c r="J31" s="10">
        <v>5</v>
      </c>
      <c r="K31" s="10">
        <v>7</v>
      </c>
      <c r="L31" s="10">
        <v>6</v>
      </c>
      <c r="M31" s="6">
        <v>7</v>
      </c>
      <c r="N31" s="6">
        <v>3</v>
      </c>
      <c r="O31" s="10">
        <v>6</v>
      </c>
      <c r="P31" s="10">
        <v>6</v>
      </c>
      <c r="Q31" s="10">
        <v>4</v>
      </c>
      <c r="R31" s="6">
        <v>3</v>
      </c>
      <c r="S31" s="6">
        <v>6</v>
      </c>
      <c r="T31" s="6">
        <v>5</v>
      </c>
      <c r="U31" s="6">
        <v>9</v>
      </c>
      <c r="V31" s="10">
        <v>7</v>
      </c>
      <c r="W31" s="6">
        <v>5</v>
      </c>
      <c r="X31" s="10">
        <v>7</v>
      </c>
      <c r="Y31" s="6">
        <v>6</v>
      </c>
      <c r="Z31" s="6">
        <v>6</v>
      </c>
      <c r="AA31" s="10">
        <v>5</v>
      </c>
      <c r="AK31" s="14">
        <f t="shared" si="4"/>
        <v>5.615384615384615</v>
      </c>
      <c r="AL31">
        <f t="shared" si="5"/>
        <v>1.3878594475500203</v>
      </c>
      <c r="AM31">
        <f t="shared" si="6"/>
        <v>0.27757188951000406</v>
      </c>
      <c r="AN31">
        <f t="shared" si="7"/>
        <v>26</v>
      </c>
    </row>
    <row r="32" spans="1:40" x14ac:dyDescent="0.25">
      <c r="B32" s="6">
        <v>6</v>
      </c>
      <c r="C32" s="10">
        <v>5</v>
      </c>
      <c r="D32" s="10">
        <v>7</v>
      </c>
      <c r="E32" s="6">
        <v>5</v>
      </c>
      <c r="F32" s="10">
        <v>5</v>
      </c>
      <c r="G32" s="6">
        <v>4</v>
      </c>
      <c r="H32" s="6">
        <v>4</v>
      </c>
      <c r="I32" s="10">
        <v>4</v>
      </c>
      <c r="J32" s="10">
        <v>5</v>
      </c>
      <c r="K32" s="10">
        <v>7</v>
      </c>
      <c r="L32" s="10">
        <v>7</v>
      </c>
      <c r="M32" s="6">
        <v>6</v>
      </c>
      <c r="N32" s="6">
        <v>3</v>
      </c>
      <c r="O32" s="10">
        <v>6</v>
      </c>
      <c r="P32" s="10">
        <v>5</v>
      </c>
      <c r="Q32" s="10">
        <v>5</v>
      </c>
      <c r="R32" s="6">
        <v>3</v>
      </c>
      <c r="S32" s="6">
        <v>6</v>
      </c>
      <c r="T32" s="6">
        <v>5</v>
      </c>
      <c r="U32" s="6">
        <v>9</v>
      </c>
      <c r="V32" s="10">
        <v>6</v>
      </c>
      <c r="W32" s="6">
        <v>5</v>
      </c>
      <c r="X32" s="10">
        <v>7</v>
      </c>
      <c r="Y32" s="6">
        <v>7</v>
      </c>
      <c r="Z32" s="6">
        <v>6</v>
      </c>
      <c r="AA32" s="10">
        <v>5</v>
      </c>
      <c r="AK32" s="14">
        <f t="shared" si="4"/>
        <v>5.5</v>
      </c>
      <c r="AL32">
        <f t="shared" si="5"/>
        <v>1.3638181696985856</v>
      </c>
      <c r="AM32">
        <f t="shared" si="6"/>
        <v>0.27276363393971714</v>
      </c>
      <c r="AN32">
        <f t="shared" si="7"/>
        <v>26</v>
      </c>
    </row>
    <row r="33" spans="2:40" x14ac:dyDescent="0.25">
      <c r="B33" s="6">
        <v>6</v>
      </c>
      <c r="C33" s="10">
        <v>5</v>
      </c>
      <c r="D33" s="10">
        <v>8</v>
      </c>
      <c r="E33" s="6">
        <v>5</v>
      </c>
      <c r="F33" s="10">
        <v>5</v>
      </c>
      <c r="G33" s="6">
        <v>2</v>
      </c>
      <c r="H33" s="6">
        <v>4</v>
      </c>
      <c r="I33" s="10">
        <v>6</v>
      </c>
      <c r="J33" s="10">
        <v>5</v>
      </c>
      <c r="K33" s="10">
        <v>7</v>
      </c>
      <c r="L33" s="10">
        <v>7</v>
      </c>
      <c r="M33" s="6">
        <v>6</v>
      </c>
      <c r="N33" s="6">
        <v>3</v>
      </c>
      <c r="O33" s="10">
        <v>6</v>
      </c>
      <c r="P33" s="10">
        <v>7</v>
      </c>
      <c r="Q33" s="10">
        <v>5</v>
      </c>
      <c r="R33" s="6">
        <v>3</v>
      </c>
      <c r="S33" s="6">
        <v>6</v>
      </c>
      <c r="T33" s="6">
        <v>5</v>
      </c>
      <c r="U33" s="6">
        <v>9</v>
      </c>
      <c r="V33" s="10">
        <v>6</v>
      </c>
      <c r="W33" s="6">
        <v>4</v>
      </c>
      <c r="X33" s="10">
        <v>7</v>
      </c>
      <c r="Y33" s="6">
        <v>8</v>
      </c>
      <c r="Z33" s="6">
        <v>6</v>
      </c>
      <c r="AA33" s="10">
        <v>6</v>
      </c>
      <c r="AK33" s="14">
        <f t="shared" si="4"/>
        <v>5.6538461538461542</v>
      </c>
      <c r="AL33">
        <f t="shared" si="5"/>
        <v>1.6233867731950431</v>
      </c>
      <c r="AM33">
        <f t="shared" si="6"/>
        <v>0.3246773546390086</v>
      </c>
      <c r="AN33">
        <f t="shared" si="7"/>
        <v>26</v>
      </c>
    </row>
    <row r="34" spans="2:40" x14ac:dyDescent="0.25">
      <c r="B34" s="6">
        <v>6</v>
      </c>
      <c r="C34" s="10">
        <v>6</v>
      </c>
      <c r="D34" s="10">
        <v>7</v>
      </c>
      <c r="E34" s="6">
        <v>5</v>
      </c>
      <c r="F34" s="10">
        <v>5</v>
      </c>
      <c r="G34" s="6">
        <v>3</v>
      </c>
      <c r="H34" s="6">
        <v>4</v>
      </c>
      <c r="I34" s="10">
        <v>7</v>
      </c>
      <c r="J34" s="10">
        <v>5</v>
      </c>
      <c r="K34" s="10">
        <v>7</v>
      </c>
      <c r="L34" s="10">
        <v>8</v>
      </c>
      <c r="M34" s="6">
        <v>6</v>
      </c>
      <c r="N34" s="6">
        <v>6</v>
      </c>
      <c r="O34" s="10">
        <v>6</v>
      </c>
      <c r="P34" s="10">
        <v>7</v>
      </c>
      <c r="Q34" s="10">
        <v>5</v>
      </c>
      <c r="R34" s="6">
        <v>3</v>
      </c>
      <c r="S34" s="6">
        <v>6</v>
      </c>
      <c r="T34" s="6">
        <v>5</v>
      </c>
      <c r="U34" s="6">
        <v>9</v>
      </c>
      <c r="V34" s="10">
        <v>6</v>
      </c>
      <c r="W34" s="6">
        <v>5</v>
      </c>
      <c r="X34" s="10">
        <v>7</v>
      </c>
      <c r="Y34" s="6">
        <v>8</v>
      </c>
      <c r="Z34" s="6">
        <v>6</v>
      </c>
      <c r="AA34" s="10">
        <v>6</v>
      </c>
      <c r="AK34" s="14">
        <f t="shared" si="4"/>
        <v>5.9230769230769234</v>
      </c>
      <c r="AL34">
        <f t="shared" si="5"/>
        <v>1.4120361729949245</v>
      </c>
      <c r="AM34">
        <f t="shared" si="6"/>
        <v>0.28240723459898487</v>
      </c>
      <c r="AN34">
        <f t="shared" si="7"/>
        <v>26</v>
      </c>
    </row>
    <row r="35" spans="2:40" x14ac:dyDescent="0.25">
      <c r="B35" s="6">
        <v>6</v>
      </c>
      <c r="C35" s="10">
        <v>6</v>
      </c>
      <c r="D35" s="10">
        <v>7</v>
      </c>
      <c r="E35" s="6">
        <v>5</v>
      </c>
      <c r="F35" s="10">
        <v>5</v>
      </c>
      <c r="G35" s="6">
        <v>3</v>
      </c>
      <c r="H35" s="6">
        <v>4</v>
      </c>
      <c r="I35" s="10">
        <v>7</v>
      </c>
      <c r="J35" s="10">
        <v>5</v>
      </c>
      <c r="K35" s="10">
        <v>7</v>
      </c>
      <c r="L35" s="10">
        <v>8</v>
      </c>
      <c r="M35" s="6">
        <v>6</v>
      </c>
      <c r="N35" s="6">
        <v>1</v>
      </c>
      <c r="O35" s="10">
        <v>7</v>
      </c>
      <c r="P35" s="10">
        <v>7</v>
      </c>
      <c r="Q35" s="10">
        <v>4</v>
      </c>
      <c r="R35" s="6">
        <v>3</v>
      </c>
      <c r="S35" s="6">
        <v>5</v>
      </c>
      <c r="T35" s="6">
        <v>5</v>
      </c>
      <c r="U35" s="6">
        <v>9</v>
      </c>
      <c r="V35" s="10">
        <v>6</v>
      </c>
      <c r="W35" s="6">
        <v>5</v>
      </c>
      <c r="X35" s="10">
        <v>7</v>
      </c>
      <c r="Y35" s="6">
        <v>8</v>
      </c>
      <c r="Z35" s="6">
        <v>6</v>
      </c>
      <c r="AA35" s="10">
        <v>6</v>
      </c>
      <c r="AK35" s="14">
        <f t="shared" si="4"/>
        <v>5.6923076923076925</v>
      </c>
      <c r="AL35">
        <f t="shared" si="5"/>
        <v>1.7611185256928228</v>
      </c>
      <c r="AM35">
        <f t="shared" si="6"/>
        <v>0.35222370513856455</v>
      </c>
      <c r="AN35">
        <f t="shared" si="7"/>
        <v>26</v>
      </c>
    </row>
    <row r="36" spans="2:40" x14ac:dyDescent="0.25">
      <c r="B36" s="6">
        <v>6</v>
      </c>
      <c r="C36" s="10">
        <v>5</v>
      </c>
      <c r="D36" s="10">
        <v>7</v>
      </c>
      <c r="E36" s="6">
        <v>5</v>
      </c>
      <c r="F36" s="10">
        <v>6</v>
      </c>
      <c r="G36" s="6">
        <v>2</v>
      </c>
      <c r="H36" s="6">
        <v>4</v>
      </c>
      <c r="I36" s="10">
        <v>6</v>
      </c>
      <c r="J36" s="10">
        <v>5</v>
      </c>
      <c r="K36" s="10">
        <v>7</v>
      </c>
      <c r="L36" s="10">
        <v>8</v>
      </c>
      <c r="M36" s="6">
        <v>6</v>
      </c>
      <c r="N36" s="6">
        <v>4</v>
      </c>
      <c r="O36" s="10">
        <v>7</v>
      </c>
      <c r="P36" s="10">
        <v>6</v>
      </c>
      <c r="Q36" s="10">
        <v>3</v>
      </c>
      <c r="R36" s="6">
        <v>3</v>
      </c>
      <c r="S36" s="6">
        <v>5</v>
      </c>
      <c r="T36" s="6">
        <v>5</v>
      </c>
      <c r="U36" s="6">
        <v>9</v>
      </c>
      <c r="V36" s="10">
        <v>6</v>
      </c>
      <c r="W36" s="6">
        <v>5</v>
      </c>
      <c r="X36" s="10">
        <v>7</v>
      </c>
      <c r="Y36" s="6">
        <v>8</v>
      </c>
      <c r="Z36" s="6">
        <v>6</v>
      </c>
      <c r="AA36" s="10">
        <v>6</v>
      </c>
      <c r="AK36" s="14">
        <f t="shared" si="4"/>
        <v>5.6538461538461542</v>
      </c>
      <c r="AL36">
        <f t="shared" si="5"/>
        <v>1.6233867731950431</v>
      </c>
      <c r="AM36">
        <f t="shared" si="6"/>
        <v>0.3246773546390086</v>
      </c>
      <c r="AN36">
        <f t="shared" si="7"/>
        <v>26</v>
      </c>
    </row>
    <row r="37" spans="2:40" x14ac:dyDescent="0.25">
      <c r="B37" s="6">
        <v>6</v>
      </c>
      <c r="C37" s="10">
        <v>5</v>
      </c>
      <c r="D37" s="10">
        <v>7</v>
      </c>
      <c r="E37" s="6">
        <v>5</v>
      </c>
      <c r="F37" s="10">
        <v>6</v>
      </c>
      <c r="G37" s="6">
        <v>3</v>
      </c>
      <c r="H37" s="6">
        <v>4</v>
      </c>
      <c r="I37" s="10">
        <v>5</v>
      </c>
      <c r="J37" s="10">
        <v>4</v>
      </c>
      <c r="K37" s="10">
        <v>7</v>
      </c>
      <c r="L37" s="10">
        <v>8</v>
      </c>
      <c r="M37" s="6">
        <v>6</v>
      </c>
      <c r="N37" s="6">
        <v>4</v>
      </c>
      <c r="O37" s="10">
        <v>7</v>
      </c>
      <c r="P37" s="10">
        <v>5</v>
      </c>
      <c r="Q37" s="10">
        <v>2</v>
      </c>
      <c r="R37" s="6">
        <v>3</v>
      </c>
      <c r="S37" s="6">
        <v>5</v>
      </c>
      <c r="T37" s="6">
        <v>5</v>
      </c>
      <c r="U37" s="6">
        <v>9</v>
      </c>
      <c r="V37" s="10">
        <v>6</v>
      </c>
      <c r="W37" s="6">
        <v>5</v>
      </c>
      <c r="X37" s="10">
        <v>7</v>
      </c>
      <c r="Y37" s="6">
        <v>8</v>
      </c>
      <c r="Z37" s="6">
        <v>6</v>
      </c>
      <c r="AA37" s="10">
        <v>6</v>
      </c>
      <c r="AK37" s="14">
        <f t="shared" si="4"/>
        <v>5.5384615384615383</v>
      </c>
      <c r="AL37">
        <f t="shared" si="5"/>
        <v>1.65482976117229</v>
      </c>
      <c r="AM37">
        <f t="shared" si="6"/>
        <v>0.33096595223445802</v>
      </c>
      <c r="AN37">
        <f t="shared" si="7"/>
        <v>26</v>
      </c>
    </row>
    <row r="38" spans="2:40" x14ac:dyDescent="0.25">
      <c r="B38" s="6"/>
      <c r="C38" s="10"/>
      <c r="D38" s="10"/>
      <c r="E38" s="6"/>
      <c r="F38" s="10"/>
      <c r="G38" s="6"/>
      <c r="H38" s="6"/>
      <c r="I38" s="10"/>
      <c r="J38" s="10"/>
      <c r="K38" s="10"/>
      <c r="L38" s="10"/>
      <c r="M38" s="6"/>
      <c r="N38" s="6"/>
      <c r="O38" s="10"/>
      <c r="P38" s="10"/>
      <c r="Q38" s="10"/>
      <c r="R38" s="6"/>
      <c r="S38" s="6"/>
      <c r="T38" s="6"/>
      <c r="U38" s="6"/>
      <c r="V38" s="10"/>
      <c r="W38" s="6"/>
      <c r="X38" s="10"/>
      <c r="Y38" s="6"/>
      <c r="Z38" s="6"/>
      <c r="AA38" s="10"/>
      <c r="AK38" s="14"/>
    </row>
    <row r="39" spans="2:40" x14ac:dyDescent="0.25">
      <c r="B39" s="6">
        <v>5</v>
      </c>
      <c r="C39" s="10">
        <v>5</v>
      </c>
      <c r="D39" s="10">
        <v>7</v>
      </c>
      <c r="E39" s="6">
        <v>4</v>
      </c>
      <c r="F39" s="10">
        <v>4</v>
      </c>
      <c r="G39" s="6">
        <v>3</v>
      </c>
      <c r="H39" s="6">
        <v>4</v>
      </c>
      <c r="I39" s="10">
        <v>6</v>
      </c>
      <c r="J39" s="10">
        <v>3</v>
      </c>
      <c r="K39" s="10">
        <v>7</v>
      </c>
      <c r="L39" s="10">
        <v>6</v>
      </c>
      <c r="M39" s="6">
        <v>5</v>
      </c>
      <c r="N39" s="6">
        <v>1</v>
      </c>
      <c r="O39" s="10">
        <v>6</v>
      </c>
      <c r="P39" s="10">
        <v>4</v>
      </c>
      <c r="Q39" s="10">
        <v>5</v>
      </c>
      <c r="R39" s="6">
        <v>3</v>
      </c>
      <c r="S39" s="6">
        <v>5</v>
      </c>
      <c r="T39" s="6">
        <v>6</v>
      </c>
      <c r="U39" s="6">
        <v>9</v>
      </c>
      <c r="V39" s="10">
        <v>5</v>
      </c>
      <c r="W39" s="6">
        <v>4</v>
      </c>
      <c r="X39" s="10">
        <v>6</v>
      </c>
      <c r="Y39" s="6">
        <v>6</v>
      </c>
      <c r="Z39" s="6">
        <v>5</v>
      </c>
      <c r="AA39" s="10">
        <v>5</v>
      </c>
      <c r="AK39" s="14">
        <f t="shared" si="4"/>
        <v>4.9615384615384617</v>
      </c>
      <c r="AL39">
        <f t="shared" si="5"/>
        <v>1.5869661428214334</v>
      </c>
      <c r="AM39">
        <f t="shared" si="6"/>
        <v>0.3173932285642867</v>
      </c>
      <c r="AN39">
        <f t="shared" si="7"/>
        <v>26</v>
      </c>
    </row>
    <row r="40" spans="2:40" x14ac:dyDescent="0.25">
      <c r="B40" s="6">
        <v>6</v>
      </c>
      <c r="C40" s="10">
        <v>6</v>
      </c>
      <c r="D40" s="10">
        <v>7</v>
      </c>
      <c r="E40" s="6">
        <v>4</v>
      </c>
      <c r="F40" s="10">
        <v>5</v>
      </c>
      <c r="G40" s="6">
        <v>3</v>
      </c>
      <c r="H40" s="6">
        <v>4</v>
      </c>
      <c r="I40" s="10">
        <v>6</v>
      </c>
      <c r="J40" s="10">
        <v>5</v>
      </c>
      <c r="K40" s="10">
        <v>7</v>
      </c>
      <c r="L40" s="10">
        <v>7</v>
      </c>
      <c r="M40" s="6">
        <v>5</v>
      </c>
      <c r="N40" s="6">
        <v>2</v>
      </c>
      <c r="O40" s="10">
        <v>6</v>
      </c>
      <c r="P40" s="10">
        <v>5</v>
      </c>
      <c r="Q40" s="10">
        <v>4</v>
      </c>
      <c r="R40" s="6">
        <v>2</v>
      </c>
      <c r="S40" s="6">
        <v>5</v>
      </c>
      <c r="T40" s="6">
        <v>6</v>
      </c>
      <c r="U40" s="6">
        <v>9</v>
      </c>
      <c r="V40" s="10">
        <v>5</v>
      </c>
      <c r="W40" s="6">
        <v>4</v>
      </c>
      <c r="X40" s="10">
        <v>6</v>
      </c>
      <c r="Y40" s="6">
        <v>7</v>
      </c>
      <c r="Z40" s="6">
        <v>5</v>
      </c>
      <c r="AA40" s="10">
        <v>5</v>
      </c>
      <c r="AK40" s="14">
        <f t="shared" si="4"/>
        <v>5.2307692307692308</v>
      </c>
      <c r="AL40">
        <f t="shared" si="5"/>
        <v>1.5825976698502324</v>
      </c>
      <c r="AM40">
        <f t="shared" si="6"/>
        <v>0.31651953397004651</v>
      </c>
      <c r="AN40">
        <f t="shared" si="7"/>
        <v>26</v>
      </c>
    </row>
    <row r="41" spans="2:40" x14ac:dyDescent="0.25">
      <c r="B41" s="6">
        <v>6</v>
      </c>
      <c r="C41" s="10">
        <v>5</v>
      </c>
      <c r="D41" s="10">
        <v>7</v>
      </c>
      <c r="E41" s="6">
        <v>4</v>
      </c>
      <c r="F41" s="10">
        <v>5</v>
      </c>
      <c r="G41" s="6">
        <v>4</v>
      </c>
      <c r="H41" s="6">
        <v>4</v>
      </c>
      <c r="I41" s="10">
        <v>6</v>
      </c>
      <c r="J41" s="10">
        <v>5</v>
      </c>
      <c r="K41" s="10">
        <v>7</v>
      </c>
      <c r="L41" s="10">
        <v>7</v>
      </c>
      <c r="M41" s="6">
        <v>5</v>
      </c>
      <c r="N41" s="6">
        <v>1</v>
      </c>
      <c r="O41" s="10">
        <v>6</v>
      </c>
      <c r="P41" s="10">
        <v>4</v>
      </c>
      <c r="Q41" s="10">
        <v>4</v>
      </c>
      <c r="R41" s="6">
        <v>2</v>
      </c>
      <c r="S41" s="6">
        <v>5</v>
      </c>
      <c r="T41" s="6">
        <v>6</v>
      </c>
      <c r="U41" s="6">
        <v>9</v>
      </c>
      <c r="V41" s="10">
        <v>5</v>
      </c>
      <c r="W41" s="6">
        <v>4</v>
      </c>
      <c r="X41" s="10">
        <v>7</v>
      </c>
      <c r="Y41" s="6">
        <v>7</v>
      </c>
      <c r="Z41" s="6">
        <v>5</v>
      </c>
      <c r="AA41" s="10">
        <v>6</v>
      </c>
      <c r="AK41" s="14">
        <f t="shared" si="4"/>
        <v>5.2307692307692308</v>
      </c>
      <c r="AL41">
        <f t="shared" si="5"/>
        <v>1.6806592113261349</v>
      </c>
      <c r="AM41">
        <f t="shared" si="6"/>
        <v>0.33613184226522697</v>
      </c>
      <c r="AN41">
        <f t="shared" si="7"/>
        <v>26</v>
      </c>
    </row>
    <row r="42" spans="2:40" x14ac:dyDescent="0.25">
      <c r="B42" s="6">
        <v>6</v>
      </c>
      <c r="C42" s="10">
        <v>6</v>
      </c>
      <c r="D42" s="10">
        <v>8</v>
      </c>
      <c r="E42" s="6">
        <v>5</v>
      </c>
      <c r="F42" s="10">
        <v>5</v>
      </c>
      <c r="G42" s="6">
        <v>4</v>
      </c>
      <c r="H42" s="6">
        <v>4</v>
      </c>
      <c r="I42" s="10">
        <v>6</v>
      </c>
      <c r="J42" s="10">
        <v>5</v>
      </c>
      <c r="K42" s="10">
        <v>7</v>
      </c>
      <c r="L42" s="10">
        <v>7</v>
      </c>
      <c r="M42" s="6">
        <v>5</v>
      </c>
      <c r="N42" s="6">
        <v>1</v>
      </c>
      <c r="O42" s="10">
        <v>6</v>
      </c>
      <c r="P42" s="10">
        <v>4</v>
      </c>
      <c r="Q42" s="10">
        <v>4</v>
      </c>
      <c r="R42" s="6">
        <v>2</v>
      </c>
      <c r="S42" s="6">
        <v>5</v>
      </c>
      <c r="T42" s="6">
        <v>6</v>
      </c>
      <c r="U42" s="6">
        <v>9</v>
      </c>
      <c r="V42" s="10">
        <v>5</v>
      </c>
      <c r="W42" s="6">
        <v>5</v>
      </c>
      <c r="X42" s="10">
        <v>7</v>
      </c>
      <c r="Y42" s="6">
        <v>7</v>
      </c>
      <c r="Z42" s="6">
        <v>5</v>
      </c>
      <c r="AA42" s="10">
        <v>6</v>
      </c>
      <c r="AK42" s="14">
        <f t="shared" si="4"/>
        <v>5.384615384615385</v>
      </c>
      <c r="AL42">
        <f t="shared" si="5"/>
        <v>1.6988684016585416</v>
      </c>
      <c r="AM42">
        <f t="shared" si="6"/>
        <v>0.33977368033170829</v>
      </c>
      <c r="AN42">
        <f t="shared" si="7"/>
        <v>26</v>
      </c>
    </row>
    <row r="43" spans="2:40" x14ac:dyDescent="0.25">
      <c r="B43" s="6">
        <v>6</v>
      </c>
      <c r="C43" s="10">
        <v>5</v>
      </c>
      <c r="D43" s="10">
        <v>8</v>
      </c>
      <c r="E43" s="6">
        <v>5</v>
      </c>
      <c r="F43" s="10">
        <v>5</v>
      </c>
      <c r="G43" s="6">
        <v>4</v>
      </c>
      <c r="H43" s="6">
        <v>4</v>
      </c>
      <c r="I43" s="10">
        <v>6</v>
      </c>
      <c r="J43" s="10">
        <v>5</v>
      </c>
      <c r="K43" s="10">
        <v>7</v>
      </c>
      <c r="L43" s="10">
        <v>7</v>
      </c>
      <c r="M43" s="6">
        <v>5</v>
      </c>
      <c r="N43" s="6">
        <v>1</v>
      </c>
      <c r="O43" s="10">
        <v>6</v>
      </c>
      <c r="P43" s="10">
        <v>5</v>
      </c>
      <c r="Q43" s="10">
        <v>4</v>
      </c>
      <c r="R43" s="6">
        <v>2</v>
      </c>
      <c r="S43" s="6">
        <v>5</v>
      </c>
      <c r="T43" s="6">
        <v>6</v>
      </c>
      <c r="U43" s="6">
        <v>9</v>
      </c>
      <c r="V43" s="10">
        <v>5</v>
      </c>
      <c r="W43" s="6">
        <v>5</v>
      </c>
      <c r="X43" s="10">
        <v>7</v>
      </c>
      <c r="Y43" s="6">
        <v>8</v>
      </c>
      <c r="Z43" s="6">
        <v>5</v>
      </c>
      <c r="AA43" s="10">
        <v>6</v>
      </c>
      <c r="AK43" s="14">
        <f t="shared" si="4"/>
        <v>5.4230769230769234</v>
      </c>
      <c r="AL43">
        <f t="shared" si="5"/>
        <v>1.7244843153378207</v>
      </c>
      <c r="AM43">
        <f t="shared" si="6"/>
        <v>0.34489686306756412</v>
      </c>
      <c r="AN43">
        <f t="shared" si="7"/>
        <v>26</v>
      </c>
    </row>
    <row r="44" spans="2:40" x14ac:dyDescent="0.25">
      <c r="B44" s="6">
        <v>7</v>
      </c>
      <c r="C44" s="10">
        <v>5</v>
      </c>
      <c r="D44" s="10">
        <v>8</v>
      </c>
      <c r="E44" s="6">
        <v>5</v>
      </c>
      <c r="F44" s="10">
        <v>6</v>
      </c>
      <c r="G44" s="6">
        <v>3</v>
      </c>
      <c r="H44" s="6">
        <v>4</v>
      </c>
      <c r="I44" s="10">
        <v>6</v>
      </c>
      <c r="J44" s="10">
        <v>5</v>
      </c>
      <c r="K44" s="10">
        <v>7</v>
      </c>
      <c r="L44" s="10">
        <v>7</v>
      </c>
      <c r="M44" s="6">
        <v>5</v>
      </c>
      <c r="N44" s="6">
        <v>1</v>
      </c>
      <c r="O44" s="10">
        <v>7</v>
      </c>
      <c r="P44" s="10">
        <v>5</v>
      </c>
      <c r="Q44" s="10">
        <v>3</v>
      </c>
      <c r="R44" s="6">
        <v>2</v>
      </c>
      <c r="S44" s="6">
        <v>5</v>
      </c>
      <c r="T44" s="6">
        <v>6</v>
      </c>
      <c r="U44" s="6">
        <v>9</v>
      </c>
      <c r="V44" s="10">
        <v>5</v>
      </c>
      <c r="W44" s="6">
        <v>5</v>
      </c>
      <c r="X44" s="10">
        <v>7</v>
      </c>
      <c r="Y44" s="6">
        <v>8</v>
      </c>
      <c r="Z44" s="6">
        <v>5</v>
      </c>
      <c r="AA44" s="10">
        <v>7</v>
      </c>
      <c r="AK44" s="14">
        <f t="shared" si="4"/>
        <v>5.5</v>
      </c>
      <c r="AL44">
        <f t="shared" si="5"/>
        <v>1.8814887722226779</v>
      </c>
      <c r="AM44">
        <f t="shared" si="6"/>
        <v>0.37629775444453556</v>
      </c>
      <c r="AN44">
        <f t="shared" si="7"/>
        <v>26</v>
      </c>
    </row>
    <row r="45" spans="2:40" x14ac:dyDescent="0.25">
      <c r="B45" s="6">
        <v>6</v>
      </c>
      <c r="C45" s="10">
        <v>5</v>
      </c>
      <c r="D45" s="10">
        <v>8</v>
      </c>
      <c r="E45" s="6">
        <v>5</v>
      </c>
      <c r="F45" s="10">
        <v>6</v>
      </c>
      <c r="G45" s="6">
        <v>3</v>
      </c>
      <c r="H45" s="6">
        <v>4</v>
      </c>
      <c r="I45" s="10">
        <v>4</v>
      </c>
      <c r="J45" s="10">
        <v>5</v>
      </c>
      <c r="K45" s="10">
        <v>7</v>
      </c>
      <c r="L45" s="10">
        <v>7</v>
      </c>
      <c r="M45" s="6">
        <v>5</v>
      </c>
      <c r="N45" s="6">
        <v>1</v>
      </c>
      <c r="O45" s="10">
        <v>7</v>
      </c>
      <c r="P45" s="10">
        <v>4</v>
      </c>
      <c r="Q45" s="10">
        <v>3</v>
      </c>
      <c r="R45" s="6">
        <v>2</v>
      </c>
      <c r="S45" s="6">
        <v>5</v>
      </c>
      <c r="T45" s="6">
        <v>6</v>
      </c>
      <c r="U45" s="6">
        <v>9</v>
      </c>
      <c r="V45" s="10">
        <v>5</v>
      </c>
      <c r="W45" s="6">
        <v>4</v>
      </c>
      <c r="X45" s="10">
        <v>7</v>
      </c>
      <c r="Y45" s="6">
        <v>8</v>
      </c>
      <c r="Z45" s="6">
        <v>5</v>
      </c>
      <c r="AA45" s="10">
        <v>7</v>
      </c>
      <c r="AK45" s="14">
        <f t="shared" si="4"/>
        <v>5.3076923076923075</v>
      </c>
      <c r="AL45">
        <f t="shared" si="5"/>
        <v>1.9135146880905989</v>
      </c>
      <c r="AM45">
        <f t="shared" si="6"/>
        <v>0.3827029376181198</v>
      </c>
      <c r="AN45">
        <f t="shared" si="7"/>
        <v>26</v>
      </c>
    </row>
    <row r="46" spans="2:40" x14ac:dyDescent="0.25">
      <c r="AK46" s="14"/>
    </row>
    <row r="47" spans="2:40" x14ac:dyDescent="0.25">
      <c r="AK47" s="14"/>
    </row>
    <row r="48" spans="2:40" x14ac:dyDescent="0.25">
      <c r="AK48" s="14"/>
    </row>
    <row r="49" spans="2:40" x14ac:dyDescent="0.25">
      <c r="AK49" s="14"/>
    </row>
    <row r="50" spans="2:40" s="22" customFormat="1" x14ac:dyDescent="0.25">
      <c r="AK50" s="23"/>
    </row>
    <row r="51" spans="2:40" s="22" customFormat="1" x14ac:dyDescent="0.25">
      <c r="AK51" s="23"/>
    </row>
    <row r="52" spans="2:40" x14ac:dyDescent="0.25">
      <c r="AK52" s="14"/>
    </row>
    <row r="53" spans="2:40" x14ac:dyDescent="0.25">
      <c r="B53" s="13" t="s">
        <v>104</v>
      </c>
      <c r="AK53" s="14"/>
    </row>
    <row r="54" spans="2:40" x14ac:dyDescent="0.25">
      <c r="B54" s="13" t="s">
        <v>41</v>
      </c>
      <c r="C54" s="13" t="s">
        <v>42</v>
      </c>
      <c r="D54" s="13" t="s">
        <v>43</v>
      </c>
      <c r="E54" s="13" t="s">
        <v>44</v>
      </c>
      <c r="F54" s="13" t="s">
        <v>55</v>
      </c>
      <c r="G54" s="13" t="s">
        <v>57</v>
      </c>
      <c r="H54" s="13" t="s">
        <v>60</v>
      </c>
      <c r="I54" s="13" t="s">
        <v>61</v>
      </c>
      <c r="J54" s="13" t="s">
        <v>64</v>
      </c>
      <c r="K54" s="13" t="s">
        <v>65</v>
      </c>
      <c r="L54" s="13" t="s">
        <v>66</v>
      </c>
      <c r="M54" s="13" t="s">
        <v>71</v>
      </c>
      <c r="N54" s="13" t="s">
        <v>82</v>
      </c>
      <c r="O54" s="13" t="s">
        <v>85</v>
      </c>
      <c r="P54" s="13" t="s">
        <v>86</v>
      </c>
      <c r="Q54" s="13" t="s">
        <v>93</v>
      </c>
      <c r="R54" s="13" t="s">
        <v>95</v>
      </c>
      <c r="S54" s="13" t="s">
        <v>96</v>
      </c>
      <c r="T54" s="13" t="s">
        <v>98</v>
      </c>
      <c r="U54" s="13" t="s">
        <v>101</v>
      </c>
      <c r="V54" s="13" t="s">
        <v>102</v>
      </c>
      <c r="W54" s="13" t="s">
        <v>103</v>
      </c>
      <c r="X54" s="13" t="s">
        <v>112</v>
      </c>
      <c r="Y54" s="13" t="s">
        <v>114</v>
      </c>
      <c r="Z54" s="13" t="s">
        <v>121</v>
      </c>
      <c r="AA54" s="13" t="s">
        <v>122</v>
      </c>
      <c r="AB54" s="13" t="s">
        <v>132</v>
      </c>
      <c r="AC54" s="13" t="s">
        <v>134</v>
      </c>
      <c r="AK54" s="15" t="s">
        <v>75</v>
      </c>
      <c r="AL54" s="13" t="s">
        <v>76</v>
      </c>
      <c r="AM54" s="13" t="s">
        <v>77</v>
      </c>
      <c r="AN54" s="13" t="s">
        <v>78</v>
      </c>
    </row>
    <row r="55" spans="2:40" x14ac:dyDescent="0.25">
      <c r="B55" s="10">
        <v>3</v>
      </c>
      <c r="C55" s="10">
        <v>2</v>
      </c>
      <c r="D55" s="6">
        <v>6</v>
      </c>
      <c r="E55" s="10">
        <v>5</v>
      </c>
      <c r="F55" s="10">
        <v>7</v>
      </c>
      <c r="G55" s="10">
        <v>5</v>
      </c>
      <c r="H55" s="6">
        <v>2</v>
      </c>
      <c r="I55" s="10">
        <v>2</v>
      </c>
      <c r="J55" s="6">
        <v>1</v>
      </c>
      <c r="K55" s="10">
        <v>2</v>
      </c>
      <c r="L55" s="6">
        <v>1</v>
      </c>
      <c r="M55" s="10">
        <v>8</v>
      </c>
      <c r="N55" s="6">
        <v>2</v>
      </c>
      <c r="O55" s="10">
        <v>3</v>
      </c>
      <c r="P55" s="6">
        <v>7</v>
      </c>
      <c r="Q55" s="10">
        <v>2</v>
      </c>
      <c r="R55" s="6">
        <v>1</v>
      </c>
      <c r="S55" s="6">
        <v>1</v>
      </c>
      <c r="T55" s="10">
        <v>1</v>
      </c>
      <c r="U55" s="10">
        <v>4</v>
      </c>
      <c r="V55" s="6">
        <v>1</v>
      </c>
      <c r="W55" s="6">
        <v>2</v>
      </c>
      <c r="X55" s="10">
        <v>3</v>
      </c>
      <c r="Y55" s="6">
        <v>5</v>
      </c>
      <c r="Z55" s="10">
        <v>2</v>
      </c>
      <c r="AA55" s="6">
        <v>1</v>
      </c>
      <c r="AB55" s="6">
        <v>1</v>
      </c>
      <c r="AC55" s="10">
        <v>5</v>
      </c>
      <c r="AK55" s="14">
        <f>AVERAGE(B55:AG55)</f>
        <v>3.0357142857142856</v>
      </c>
      <c r="AL55">
        <f>STDEV(B55:AI55)</f>
        <v>2.1340648547391443</v>
      </c>
      <c r="AM55">
        <f t="shared" si="6"/>
        <v>0.41070097278392154</v>
      </c>
      <c r="AN55">
        <f>COUNT(B55:AH55)</f>
        <v>28</v>
      </c>
    </row>
    <row r="56" spans="2:40" x14ac:dyDescent="0.25">
      <c r="B56" s="10">
        <v>3</v>
      </c>
      <c r="C56" s="10">
        <v>3</v>
      </c>
      <c r="D56" s="6">
        <v>6</v>
      </c>
      <c r="E56" s="10">
        <v>5</v>
      </c>
      <c r="F56" s="10">
        <v>7</v>
      </c>
      <c r="G56" s="10">
        <v>4</v>
      </c>
      <c r="H56" s="6">
        <v>4</v>
      </c>
      <c r="I56" s="10">
        <v>2</v>
      </c>
      <c r="J56" s="6">
        <v>1</v>
      </c>
      <c r="K56" s="10">
        <v>6</v>
      </c>
      <c r="L56" s="6">
        <v>1</v>
      </c>
      <c r="M56" s="10">
        <v>7</v>
      </c>
      <c r="N56" s="6">
        <v>1</v>
      </c>
      <c r="O56" s="10">
        <v>5</v>
      </c>
      <c r="P56" s="6">
        <v>7</v>
      </c>
      <c r="Q56" s="10">
        <v>2</v>
      </c>
      <c r="R56" s="6">
        <v>2</v>
      </c>
      <c r="S56" s="6">
        <v>2</v>
      </c>
      <c r="T56" s="10">
        <v>1</v>
      </c>
      <c r="U56" s="10">
        <v>4</v>
      </c>
      <c r="V56" s="6">
        <v>1</v>
      </c>
      <c r="W56" s="6">
        <v>2</v>
      </c>
      <c r="X56" s="10">
        <v>2</v>
      </c>
      <c r="Y56" s="6">
        <v>5</v>
      </c>
      <c r="Z56" s="10">
        <v>2</v>
      </c>
      <c r="AA56" s="6">
        <v>1</v>
      </c>
      <c r="AB56" s="6">
        <v>1</v>
      </c>
      <c r="AC56" s="10">
        <v>5</v>
      </c>
      <c r="AK56" s="14">
        <f t="shared" ref="AK56:AK73" si="8">AVERAGE(B56:AG56)</f>
        <v>3.2857142857142856</v>
      </c>
      <c r="AL56">
        <f t="shared" ref="AL56:AL73" si="9">STDEV(B56:AI56)</f>
        <v>2.0880106225276633</v>
      </c>
      <c r="AM56">
        <f t="shared" si="6"/>
        <v>0.40183783166238146</v>
      </c>
      <c r="AN56">
        <f t="shared" ref="AN56:AN73" si="10">COUNT(B56:AH56)</f>
        <v>28</v>
      </c>
    </row>
    <row r="57" spans="2:40" x14ac:dyDescent="0.25">
      <c r="B57" s="10">
        <v>3</v>
      </c>
      <c r="C57" s="10">
        <v>1</v>
      </c>
      <c r="D57" s="6">
        <v>6</v>
      </c>
      <c r="E57" s="10">
        <v>5</v>
      </c>
      <c r="F57" s="10">
        <v>8</v>
      </c>
      <c r="G57" s="10">
        <v>5</v>
      </c>
      <c r="H57" s="6">
        <v>4</v>
      </c>
      <c r="I57" s="10">
        <v>3</v>
      </c>
      <c r="J57" s="6">
        <v>3</v>
      </c>
      <c r="K57" s="10">
        <v>6</v>
      </c>
      <c r="L57" s="6">
        <v>1</v>
      </c>
      <c r="M57" s="10">
        <v>9</v>
      </c>
      <c r="N57" s="6">
        <v>2</v>
      </c>
      <c r="O57" s="10">
        <v>4</v>
      </c>
      <c r="P57" s="6">
        <v>7</v>
      </c>
      <c r="Q57" s="10">
        <v>2</v>
      </c>
      <c r="R57" s="6">
        <v>2</v>
      </c>
      <c r="S57" s="6">
        <v>3</v>
      </c>
      <c r="T57" s="10">
        <v>2</v>
      </c>
      <c r="U57" s="10">
        <v>4</v>
      </c>
      <c r="V57" s="6">
        <v>1</v>
      </c>
      <c r="W57" s="6">
        <v>3</v>
      </c>
      <c r="X57" s="10">
        <v>2</v>
      </c>
      <c r="Y57" s="6">
        <v>5</v>
      </c>
      <c r="Z57" s="10">
        <v>2</v>
      </c>
      <c r="AA57" s="6">
        <v>4</v>
      </c>
      <c r="AB57" s="6">
        <v>1</v>
      </c>
      <c r="AC57" s="10">
        <v>6</v>
      </c>
      <c r="AK57" s="14">
        <f t="shared" si="8"/>
        <v>3.7142857142857144</v>
      </c>
      <c r="AL57">
        <f t="shared" si="9"/>
        <v>2.1748928088893784</v>
      </c>
      <c r="AM57">
        <f t="shared" si="6"/>
        <v>0.41855831622362127</v>
      </c>
      <c r="AN57">
        <f t="shared" si="10"/>
        <v>28</v>
      </c>
    </row>
    <row r="58" spans="2:40" x14ac:dyDescent="0.25">
      <c r="B58" s="10"/>
      <c r="C58" s="10"/>
      <c r="D58" s="6"/>
      <c r="E58" s="10"/>
      <c r="F58" s="10"/>
      <c r="G58" s="10"/>
      <c r="H58" s="6"/>
      <c r="I58" s="10"/>
      <c r="J58" s="6"/>
      <c r="K58" s="10"/>
      <c r="L58" s="6"/>
      <c r="M58" s="10"/>
      <c r="N58" s="6"/>
      <c r="O58" s="10"/>
      <c r="P58" s="6"/>
      <c r="Q58" s="10"/>
      <c r="R58" s="6"/>
      <c r="S58" s="6"/>
      <c r="T58" s="10"/>
      <c r="U58" s="10"/>
      <c r="V58" s="6"/>
      <c r="W58" s="6"/>
      <c r="X58" s="10"/>
      <c r="Y58" s="6"/>
      <c r="Z58" s="10"/>
      <c r="AA58" s="6"/>
      <c r="AB58" s="6"/>
      <c r="AC58" s="10"/>
      <c r="AK58" s="14"/>
      <c r="AN58">
        <f t="shared" si="10"/>
        <v>0</v>
      </c>
    </row>
    <row r="59" spans="2:40" x14ac:dyDescent="0.25">
      <c r="B59" s="10">
        <v>3</v>
      </c>
      <c r="C59" s="10">
        <v>1</v>
      </c>
      <c r="D59" s="6">
        <v>7</v>
      </c>
      <c r="E59" s="10">
        <v>5</v>
      </c>
      <c r="F59" s="10">
        <v>7</v>
      </c>
      <c r="G59" s="10">
        <v>5</v>
      </c>
      <c r="H59" s="6">
        <v>5</v>
      </c>
      <c r="I59" s="10">
        <v>2</v>
      </c>
      <c r="J59" s="6">
        <v>2</v>
      </c>
      <c r="K59" s="10">
        <v>6</v>
      </c>
      <c r="L59" s="6">
        <v>1</v>
      </c>
      <c r="M59" s="10">
        <v>7</v>
      </c>
      <c r="N59" s="6">
        <v>1</v>
      </c>
      <c r="O59" s="10">
        <v>4</v>
      </c>
      <c r="P59" s="6">
        <v>7</v>
      </c>
      <c r="Q59" s="10">
        <v>2</v>
      </c>
      <c r="R59" s="6">
        <v>3</v>
      </c>
      <c r="S59" s="6">
        <v>1</v>
      </c>
      <c r="T59" s="10">
        <v>1</v>
      </c>
      <c r="U59" s="10">
        <v>4</v>
      </c>
      <c r="V59" s="6">
        <v>1</v>
      </c>
      <c r="W59" s="6">
        <v>3</v>
      </c>
      <c r="X59" s="10">
        <v>3</v>
      </c>
      <c r="Y59" s="6">
        <v>5</v>
      </c>
      <c r="Z59" s="10">
        <v>2</v>
      </c>
      <c r="AA59" s="6">
        <v>3</v>
      </c>
      <c r="AB59" s="6">
        <v>1</v>
      </c>
      <c r="AC59" s="10">
        <v>5</v>
      </c>
      <c r="AK59" s="14">
        <f t="shared" si="8"/>
        <v>3.4642857142857144</v>
      </c>
      <c r="AL59">
        <f t="shared" si="9"/>
        <v>2.1166385449950424</v>
      </c>
      <c r="AM59">
        <f t="shared" si="6"/>
        <v>0.40734727791000852</v>
      </c>
      <c r="AN59">
        <f t="shared" si="10"/>
        <v>28</v>
      </c>
    </row>
    <row r="60" spans="2:40" x14ac:dyDescent="0.25">
      <c r="B60" s="10">
        <v>3</v>
      </c>
      <c r="C60" s="10">
        <v>1</v>
      </c>
      <c r="D60" s="6">
        <v>6</v>
      </c>
      <c r="E60" s="10">
        <v>5</v>
      </c>
      <c r="F60" s="10">
        <v>7</v>
      </c>
      <c r="G60" s="10">
        <v>5</v>
      </c>
      <c r="H60" s="6">
        <v>4</v>
      </c>
      <c r="I60" s="10">
        <v>2</v>
      </c>
      <c r="J60" s="6">
        <v>2</v>
      </c>
      <c r="K60" s="10">
        <v>7</v>
      </c>
      <c r="L60" s="6">
        <v>1</v>
      </c>
      <c r="M60" s="10">
        <v>7</v>
      </c>
      <c r="N60" s="6">
        <v>1</v>
      </c>
      <c r="O60" s="10">
        <v>4</v>
      </c>
      <c r="P60" s="6">
        <v>6</v>
      </c>
      <c r="Q60" s="10">
        <v>2</v>
      </c>
      <c r="R60" s="6">
        <v>3</v>
      </c>
      <c r="S60" s="6">
        <v>2</v>
      </c>
      <c r="T60" s="10">
        <v>1</v>
      </c>
      <c r="U60" s="10">
        <v>5</v>
      </c>
      <c r="V60" s="6">
        <v>1</v>
      </c>
      <c r="W60" s="6">
        <v>3</v>
      </c>
      <c r="X60" s="10">
        <v>3</v>
      </c>
      <c r="Y60" s="6">
        <v>5</v>
      </c>
      <c r="Z60" s="10">
        <v>2</v>
      </c>
      <c r="AA60" s="6">
        <v>3</v>
      </c>
      <c r="AB60" s="6">
        <v>1</v>
      </c>
      <c r="AC60" s="10">
        <v>5</v>
      </c>
      <c r="AK60" s="14">
        <f t="shared" si="8"/>
        <v>3.4642857142857144</v>
      </c>
      <c r="AL60">
        <f t="shared" si="9"/>
        <v>2.027261295390498</v>
      </c>
      <c r="AM60">
        <f t="shared" si="6"/>
        <v>0.39014661820380447</v>
      </c>
      <c r="AN60">
        <f t="shared" si="10"/>
        <v>28</v>
      </c>
    </row>
    <row r="61" spans="2:40" x14ac:dyDescent="0.25">
      <c r="B61" s="10">
        <v>3</v>
      </c>
      <c r="C61" s="10">
        <v>1</v>
      </c>
      <c r="D61" s="6">
        <v>6</v>
      </c>
      <c r="E61" s="10">
        <v>5</v>
      </c>
      <c r="F61" s="10">
        <v>8</v>
      </c>
      <c r="G61" s="10">
        <v>5</v>
      </c>
      <c r="H61" s="6">
        <v>2</v>
      </c>
      <c r="I61" s="10">
        <v>3</v>
      </c>
      <c r="J61" s="6">
        <v>2</v>
      </c>
      <c r="K61" s="10">
        <v>6</v>
      </c>
      <c r="L61" s="6">
        <v>1</v>
      </c>
      <c r="M61" s="10">
        <v>7</v>
      </c>
      <c r="N61" s="6">
        <v>2</v>
      </c>
      <c r="O61" s="10">
        <v>4</v>
      </c>
      <c r="P61" s="6">
        <v>6</v>
      </c>
      <c r="Q61" s="10">
        <v>2</v>
      </c>
      <c r="R61" s="6">
        <v>3</v>
      </c>
      <c r="S61" s="6">
        <v>2</v>
      </c>
      <c r="T61" s="10">
        <v>1</v>
      </c>
      <c r="U61" s="10">
        <v>5</v>
      </c>
      <c r="V61" s="6">
        <v>1</v>
      </c>
      <c r="W61" s="6">
        <v>3</v>
      </c>
      <c r="X61" s="10">
        <v>3</v>
      </c>
      <c r="Y61" s="6">
        <v>5</v>
      </c>
      <c r="Z61" s="10">
        <v>1</v>
      </c>
      <c r="AA61" s="6">
        <v>4</v>
      </c>
      <c r="AB61" s="6">
        <v>1</v>
      </c>
      <c r="AC61" s="10">
        <v>6</v>
      </c>
      <c r="AK61" s="14">
        <f t="shared" si="8"/>
        <v>3.5</v>
      </c>
      <c r="AL61">
        <f t="shared" si="9"/>
        <v>2.0816659994661326</v>
      </c>
      <c r="AM61">
        <f t="shared" si="6"/>
        <v>0.40061680838488767</v>
      </c>
      <c r="AN61">
        <f t="shared" si="10"/>
        <v>28</v>
      </c>
    </row>
    <row r="62" spans="2:40" x14ac:dyDescent="0.25">
      <c r="B62" s="10">
        <v>2</v>
      </c>
      <c r="C62" s="10">
        <v>1</v>
      </c>
      <c r="D62" s="6">
        <v>6</v>
      </c>
      <c r="E62" s="10">
        <v>6</v>
      </c>
      <c r="F62" s="10">
        <v>7</v>
      </c>
      <c r="G62" s="10">
        <v>5</v>
      </c>
      <c r="H62" s="6">
        <v>3</v>
      </c>
      <c r="I62" s="10">
        <v>3</v>
      </c>
      <c r="J62" s="6">
        <v>2</v>
      </c>
      <c r="K62" s="10">
        <v>7</v>
      </c>
      <c r="L62" s="6">
        <v>1</v>
      </c>
      <c r="M62" s="10">
        <v>7</v>
      </c>
      <c r="N62" s="6">
        <v>2</v>
      </c>
      <c r="O62" s="10">
        <v>4</v>
      </c>
      <c r="P62" s="6">
        <v>6</v>
      </c>
      <c r="Q62" s="10">
        <v>2</v>
      </c>
      <c r="R62" s="6">
        <v>6</v>
      </c>
      <c r="S62" s="6">
        <v>1</v>
      </c>
      <c r="T62" s="10">
        <v>1</v>
      </c>
      <c r="U62" s="10">
        <v>5</v>
      </c>
      <c r="V62" s="6">
        <v>1</v>
      </c>
      <c r="W62" s="6">
        <v>3</v>
      </c>
      <c r="X62" s="10">
        <v>3</v>
      </c>
      <c r="Y62" s="6">
        <v>5</v>
      </c>
      <c r="Z62" s="10">
        <v>1</v>
      </c>
      <c r="AA62" s="6">
        <v>4</v>
      </c>
      <c r="AB62" s="6">
        <v>1</v>
      </c>
      <c r="AC62" s="10">
        <v>6</v>
      </c>
      <c r="AK62" s="14">
        <f t="shared" si="8"/>
        <v>3.6071428571428572</v>
      </c>
      <c r="AL62">
        <f t="shared" si="9"/>
        <v>2.1830879542228749</v>
      </c>
      <c r="AM62">
        <f t="shared" si="6"/>
        <v>0.42013547267840207</v>
      </c>
      <c r="AN62">
        <f t="shared" si="10"/>
        <v>28</v>
      </c>
    </row>
    <row r="63" spans="2:40" x14ac:dyDescent="0.25">
      <c r="B63" s="10">
        <v>4</v>
      </c>
      <c r="C63" s="10">
        <v>1</v>
      </c>
      <c r="D63" s="6">
        <v>6</v>
      </c>
      <c r="E63" s="10">
        <v>6</v>
      </c>
      <c r="F63" s="10">
        <v>7</v>
      </c>
      <c r="G63" s="10">
        <v>5</v>
      </c>
      <c r="H63" s="6">
        <v>3</v>
      </c>
      <c r="I63" s="10">
        <v>3</v>
      </c>
      <c r="J63" s="6">
        <v>2</v>
      </c>
      <c r="K63" s="10">
        <v>7</v>
      </c>
      <c r="L63" s="6">
        <v>1</v>
      </c>
      <c r="M63" s="10">
        <v>7</v>
      </c>
      <c r="N63" s="6">
        <v>2</v>
      </c>
      <c r="O63" s="10">
        <v>5</v>
      </c>
      <c r="P63" s="6">
        <v>6</v>
      </c>
      <c r="Q63" s="10">
        <v>2</v>
      </c>
      <c r="R63" s="6">
        <v>1</v>
      </c>
      <c r="S63" s="6">
        <v>2</v>
      </c>
      <c r="T63" s="10">
        <v>1</v>
      </c>
      <c r="U63" s="10">
        <v>4</v>
      </c>
      <c r="V63" s="6">
        <v>1</v>
      </c>
      <c r="W63" s="6">
        <v>3</v>
      </c>
      <c r="X63" s="10">
        <v>3</v>
      </c>
      <c r="Y63" s="6">
        <v>5</v>
      </c>
      <c r="Z63" s="10">
        <v>1</v>
      </c>
      <c r="AA63" s="6">
        <v>4</v>
      </c>
      <c r="AB63" s="6">
        <v>1</v>
      </c>
      <c r="AC63" s="10">
        <v>6</v>
      </c>
      <c r="AK63" s="14">
        <f t="shared" si="8"/>
        <v>3.5357142857142856</v>
      </c>
      <c r="AL63">
        <f t="shared" si="9"/>
        <v>2.1340648547391443</v>
      </c>
      <c r="AM63">
        <f t="shared" si="6"/>
        <v>0.41070097278392154</v>
      </c>
      <c r="AN63">
        <f t="shared" si="10"/>
        <v>28</v>
      </c>
    </row>
    <row r="64" spans="2:40" x14ac:dyDescent="0.25">
      <c r="B64" s="10">
        <v>5</v>
      </c>
      <c r="C64" s="10">
        <v>2</v>
      </c>
      <c r="D64" s="6">
        <v>6</v>
      </c>
      <c r="E64" s="10">
        <v>5</v>
      </c>
      <c r="F64" s="10">
        <v>7</v>
      </c>
      <c r="G64" s="10">
        <v>6</v>
      </c>
      <c r="H64" s="6">
        <v>2</v>
      </c>
      <c r="I64" s="10">
        <v>3</v>
      </c>
      <c r="J64" s="6">
        <v>2</v>
      </c>
      <c r="K64" s="10">
        <v>8</v>
      </c>
      <c r="L64" s="6">
        <v>1</v>
      </c>
      <c r="M64" s="10">
        <v>7</v>
      </c>
      <c r="N64" s="6">
        <v>2</v>
      </c>
      <c r="O64" s="10">
        <v>5</v>
      </c>
      <c r="P64" s="6">
        <v>6</v>
      </c>
      <c r="Q64" s="10">
        <v>2</v>
      </c>
      <c r="R64" s="6">
        <v>4</v>
      </c>
      <c r="S64" s="6">
        <v>2</v>
      </c>
      <c r="T64" s="10">
        <v>1</v>
      </c>
      <c r="U64" s="10">
        <v>3</v>
      </c>
      <c r="V64" s="6">
        <v>1</v>
      </c>
      <c r="W64" s="6">
        <v>3</v>
      </c>
      <c r="X64" s="10">
        <v>3</v>
      </c>
      <c r="Y64" s="6">
        <v>5</v>
      </c>
      <c r="Z64" s="10">
        <v>1</v>
      </c>
      <c r="AA64" s="6">
        <v>3</v>
      </c>
      <c r="AB64" s="6">
        <v>1</v>
      </c>
      <c r="AC64" s="10">
        <v>6</v>
      </c>
      <c r="AK64" s="14">
        <f t="shared" si="8"/>
        <v>3.6428571428571428</v>
      </c>
      <c r="AL64">
        <f t="shared" si="9"/>
        <v>2.1467337069291128</v>
      </c>
      <c r="AM64">
        <f t="shared" si="6"/>
        <v>0.41313909452465547</v>
      </c>
      <c r="AN64">
        <f t="shared" si="10"/>
        <v>28</v>
      </c>
    </row>
    <row r="65" spans="2:40" x14ac:dyDescent="0.25">
      <c r="B65" s="10">
        <v>5</v>
      </c>
      <c r="C65" s="10">
        <v>1</v>
      </c>
      <c r="D65" s="6">
        <v>6</v>
      </c>
      <c r="E65" s="10">
        <v>5</v>
      </c>
      <c r="F65" s="10">
        <v>7</v>
      </c>
      <c r="G65" s="10">
        <v>6</v>
      </c>
      <c r="H65" s="6">
        <v>3</v>
      </c>
      <c r="I65" s="10">
        <v>3</v>
      </c>
      <c r="J65" s="6">
        <v>2</v>
      </c>
      <c r="K65" s="10">
        <v>8</v>
      </c>
      <c r="L65" s="6">
        <v>1</v>
      </c>
      <c r="M65" s="10">
        <v>7</v>
      </c>
      <c r="N65" s="6">
        <v>2</v>
      </c>
      <c r="O65" s="10">
        <v>4</v>
      </c>
      <c r="P65" s="6">
        <v>6</v>
      </c>
      <c r="Q65" s="10">
        <v>2</v>
      </c>
      <c r="R65" s="6">
        <v>4</v>
      </c>
      <c r="S65" s="6">
        <v>2</v>
      </c>
      <c r="T65" s="10">
        <v>1</v>
      </c>
      <c r="U65" s="10">
        <v>2</v>
      </c>
      <c r="V65" s="6">
        <v>2</v>
      </c>
      <c r="W65" s="6">
        <v>3</v>
      </c>
      <c r="X65" s="10">
        <v>3</v>
      </c>
      <c r="Y65" s="6">
        <v>5</v>
      </c>
      <c r="Z65" s="10">
        <v>1</v>
      </c>
      <c r="AA65" s="6">
        <v>2</v>
      </c>
      <c r="AB65" s="6">
        <v>1</v>
      </c>
      <c r="AC65" s="10">
        <v>6</v>
      </c>
      <c r="AK65" s="14">
        <f t="shared" si="8"/>
        <v>3.5714285714285716</v>
      </c>
      <c r="AL65">
        <f t="shared" si="9"/>
        <v>2.1504275445451828</v>
      </c>
      <c r="AM65">
        <f t="shared" si="6"/>
        <v>0.41384997390531575</v>
      </c>
      <c r="AN65">
        <f t="shared" si="10"/>
        <v>28</v>
      </c>
    </row>
    <row r="66" spans="2:40" x14ac:dyDescent="0.25">
      <c r="B66" s="10"/>
      <c r="C66" s="10"/>
      <c r="D66" s="6"/>
      <c r="E66" s="10"/>
      <c r="F66" s="10"/>
      <c r="G66" s="10"/>
      <c r="H66" s="6"/>
      <c r="I66" s="10"/>
      <c r="J66" s="6"/>
      <c r="K66" s="10"/>
      <c r="L66" s="6"/>
      <c r="M66" s="10"/>
      <c r="N66" s="6"/>
      <c r="O66" s="10"/>
      <c r="P66" s="6"/>
      <c r="Q66" s="10"/>
      <c r="R66" s="6"/>
      <c r="S66" s="6"/>
      <c r="T66" s="10"/>
      <c r="U66" s="10"/>
      <c r="V66" s="6"/>
      <c r="W66" s="6"/>
      <c r="X66" s="10"/>
      <c r="Y66" s="6"/>
      <c r="Z66" s="10"/>
      <c r="AA66" s="6"/>
      <c r="AB66" s="6"/>
      <c r="AC66" s="10"/>
      <c r="AK66" s="14"/>
      <c r="AN66">
        <f t="shared" si="10"/>
        <v>0</v>
      </c>
    </row>
    <row r="67" spans="2:40" x14ac:dyDescent="0.25">
      <c r="B67" s="10">
        <v>5</v>
      </c>
      <c r="C67" s="10">
        <v>5</v>
      </c>
      <c r="D67" s="6">
        <v>5</v>
      </c>
      <c r="E67" s="10">
        <v>5</v>
      </c>
      <c r="F67" s="10">
        <v>7</v>
      </c>
      <c r="G67" s="10">
        <v>4</v>
      </c>
      <c r="H67" s="6">
        <v>3</v>
      </c>
      <c r="I67" s="10">
        <v>3</v>
      </c>
      <c r="J67" s="6">
        <v>2</v>
      </c>
      <c r="K67" s="10">
        <v>5</v>
      </c>
      <c r="L67" s="6">
        <v>1</v>
      </c>
      <c r="M67" s="10">
        <v>7</v>
      </c>
      <c r="N67" s="6">
        <v>2</v>
      </c>
      <c r="O67" s="10">
        <v>5</v>
      </c>
      <c r="P67" s="6">
        <v>5</v>
      </c>
      <c r="Q67" s="10">
        <v>2</v>
      </c>
      <c r="R67" s="6">
        <v>1</v>
      </c>
      <c r="S67" s="6">
        <v>1</v>
      </c>
      <c r="T67" s="10">
        <v>1</v>
      </c>
      <c r="U67" s="10">
        <v>5</v>
      </c>
      <c r="V67" s="6">
        <v>2</v>
      </c>
      <c r="W67" s="6">
        <v>3</v>
      </c>
      <c r="X67" s="10">
        <v>3</v>
      </c>
      <c r="Y67" s="6">
        <v>6</v>
      </c>
      <c r="Z67" s="10">
        <v>1</v>
      </c>
      <c r="AA67" s="6">
        <v>3</v>
      </c>
      <c r="AB67" s="6">
        <v>1</v>
      </c>
      <c r="AC67" s="10">
        <v>5</v>
      </c>
      <c r="AK67" s="14">
        <f t="shared" si="8"/>
        <v>3.5</v>
      </c>
      <c r="AL67">
        <f t="shared" si="9"/>
        <v>1.9148542155126762</v>
      </c>
      <c r="AM67">
        <f t="shared" si="6"/>
        <v>0.3685138655950444</v>
      </c>
      <c r="AN67">
        <f t="shared" si="10"/>
        <v>28</v>
      </c>
    </row>
    <row r="68" spans="2:40" x14ac:dyDescent="0.25">
      <c r="B68" s="10">
        <v>5</v>
      </c>
      <c r="C68" s="10">
        <v>5</v>
      </c>
      <c r="D68" s="6">
        <v>6</v>
      </c>
      <c r="E68" s="10">
        <v>6</v>
      </c>
      <c r="F68" s="10">
        <v>7</v>
      </c>
      <c r="G68" s="10">
        <v>5</v>
      </c>
      <c r="H68" s="6">
        <v>3</v>
      </c>
      <c r="I68" s="10">
        <v>3</v>
      </c>
      <c r="J68" s="6">
        <v>3</v>
      </c>
      <c r="K68" s="10">
        <v>7</v>
      </c>
      <c r="L68" s="6">
        <v>1</v>
      </c>
      <c r="M68" s="10">
        <v>7</v>
      </c>
      <c r="N68" s="6">
        <v>2</v>
      </c>
      <c r="O68" s="10">
        <v>4</v>
      </c>
      <c r="P68" s="6">
        <v>5</v>
      </c>
      <c r="Q68" s="10">
        <v>2</v>
      </c>
      <c r="R68" s="6">
        <v>2</v>
      </c>
      <c r="S68" s="6">
        <v>1</v>
      </c>
      <c r="T68" s="10">
        <v>1</v>
      </c>
      <c r="U68" s="10">
        <v>4</v>
      </c>
      <c r="V68" s="6">
        <v>1</v>
      </c>
      <c r="W68" s="6">
        <v>2</v>
      </c>
      <c r="X68" s="10">
        <v>3</v>
      </c>
      <c r="Y68" s="6">
        <v>6</v>
      </c>
      <c r="Z68" s="10">
        <v>1</v>
      </c>
      <c r="AA68" s="6">
        <v>3</v>
      </c>
      <c r="AB68" s="6">
        <v>1</v>
      </c>
      <c r="AC68" s="10">
        <v>5</v>
      </c>
      <c r="AK68" s="14">
        <f t="shared" si="8"/>
        <v>3.6071428571428572</v>
      </c>
      <c r="AL68">
        <f t="shared" si="9"/>
        <v>2.0609110842912406</v>
      </c>
      <c r="AM68">
        <f t="shared" si="6"/>
        <v>0.39662252309714374</v>
      </c>
      <c r="AN68">
        <f t="shared" si="10"/>
        <v>28</v>
      </c>
    </row>
    <row r="69" spans="2:40" x14ac:dyDescent="0.25">
      <c r="B69" s="10">
        <v>5</v>
      </c>
      <c r="C69" s="10">
        <v>3</v>
      </c>
      <c r="D69" s="6">
        <v>6</v>
      </c>
      <c r="E69" s="10">
        <v>5</v>
      </c>
      <c r="F69" s="10">
        <v>7</v>
      </c>
      <c r="G69" s="10">
        <v>5</v>
      </c>
      <c r="H69" s="6">
        <v>4</v>
      </c>
      <c r="I69" s="10">
        <v>3</v>
      </c>
      <c r="J69" s="6">
        <v>2</v>
      </c>
      <c r="K69" s="10">
        <v>7</v>
      </c>
      <c r="L69" s="6">
        <v>1</v>
      </c>
      <c r="M69" s="10">
        <v>7</v>
      </c>
      <c r="N69" s="6">
        <v>2</v>
      </c>
      <c r="O69" s="10">
        <v>5</v>
      </c>
      <c r="P69" s="6">
        <v>5</v>
      </c>
      <c r="Q69" s="10">
        <v>2</v>
      </c>
      <c r="R69" s="6">
        <v>1</v>
      </c>
      <c r="S69" s="6">
        <v>1</v>
      </c>
      <c r="T69" s="10">
        <v>1</v>
      </c>
      <c r="U69" s="10">
        <v>4</v>
      </c>
      <c r="V69" s="6">
        <v>2</v>
      </c>
      <c r="W69" s="6">
        <v>2</v>
      </c>
      <c r="X69" s="10">
        <v>3</v>
      </c>
      <c r="Y69" s="6">
        <v>6</v>
      </c>
      <c r="Z69" s="10">
        <v>2</v>
      </c>
      <c r="AA69" s="6">
        <v>3</v>
      </c>
      <c r="AB69" s="6">
        <v>1</v>
      </c>
      <c r="AC69" s="10">
        <v>6</v>
      </c>
      <c r="AK69" s="14">
        <f t="shared" si="8"/>
        <v>3.6071428571428572</v>
      </c>
      <c r="AL69">
        <f t="shared" si="9"/>
        <v>2.0428608428574924</v>
      </c>
      <c r="AM69">
        <f t="shared" si="6"/>
        <v>0.39314875251357301</v>
      </c>
      <c r="AN69">
        <f t="shared" si="10"/>
        <v>28</v>
      </c>
    </row>
    <row r="70" spans="2:40" x14ac:dyDescent="0.25">
      <c r="B70" s="10">
        <v>5</v>
      </c>
      <c r="C70" s="10">
        <v>4</v>
      </c>
      <c r="D70" s="6">
        <v>6</v>
      </c>
      <c r="E70" s="10">
        <v>6</v>
      </c>
      <c r="F70" s="10">
        <v>8</v>
      </c>
      <c r="G70" s="10">
        <v>5</v>
      </c>
      <c r="H70" s="6">
        <v>4</v>
      </c>
      <c r="I70" s="10">
        <v>3</v>
      </c>
      <c r="J70" s="6">
        <v>2</v>
      </c>
      <c r="K70" s="10">
        <v>7</v>
      </c>
      <c r="L70" s="6">
        <v>1</v>
      </c>
      <c r="M70" s="10">
        <v>7</v>
      </c>
      <c r="N70" s="6">
        <v>2</v>
      </c>
      <c r="O70" s="10">
        <v>4</v>
      </c>
      <c r="P70" s="6">
        <v>5</v>
      </c>
      <c r="Q70" s="10">
        <v>2</v>
      </c>
      <c r="R70" s="6">
        <v>1</v>
      </c>
      <c r="S70" s="6">
        <v>1</v>
      </c>
      <c r="T70" s="10">
        <v>1</v>
      </c>
      <c r="U70" s="10">
        <v>4</v>
      </c>
      <c r="V70" s="6">
        <v>2</v>
      </c>
      <c r="W70" s="6">
        <v>2</v>
      </c>
      <c r="X70" s="10">
        <v>2</v>
      </c>
      <c r="Y70" s="6">
        <v>6</v>
      </c>
      <c r="Z70" s="10">
        <v>2</v>
      </c>
      <c r="AA70" s="6">
        <v>3</v>
      </c>
      <c r="AB70" s="6">
        <v>1</v>
      </c>
      <c r="AC70" s="10">
        <v>6</v>
      </c>
      <c r="AK70" s="14">
        <f t="shared" si="8"/>
        <v>3.6428571428571428</v>
      </c>
      <c r="AL70">
        <f t="shared" si="9"/>
        <v>2.1467337069291128</v>
      </c>
      <c r="AM70">
        <f t="shared" si="6"/>
        <v>0.41313909452465547</v>
      </c>
      <c r="AN70">
        <f t="shared" si="10"/>
        <v>28</v>
      </c>
    </row>
    <row r="71" spans="2:40" x14ac:dyDescent="0.25">
      <c r="B71" s="10">
        <v>5</v>
      </c>
      <c r="C71" s="10">
        <v>4</v>
      </c>
      <c r="D71" s="6">
        <v>6</v>
      </c>
      <c r="E71" s="10">
        <v>5</v>
      </c>
      <c r="F71" s="10">
        <v>8</v>
      </c>
      <c r="G71" s="10">
        <v>5</v>
      </c>
      <c r="H71" s="6">
        <v>4</v>
      </c>
      <c r="I71" s="10">
        <v>3</v>
      </c>
      <c r="J71" s="6">
        <v>2</v>
      </c>
      <c r="K71" s="10">
        <v>7</v>
      </c>
      <c r="L71" s="6">
        <v>1</v>
      </c>
      <c r="M71" s="10">
        <v>7</v>
      </c>
      <c r="N71" s="6">
        <v>2</v>
      </c>
      <c r="O71" s="10">
        <v>4</v>
      </c>
      <c r="P71" s="6">
        <v>5</v>
      </c>
      <c r="Q71" s="10">
        <v>2</v>
      </c>
      <c r="R71" s="6">
        <v>1</v>
      </c>
      <c r="S71" s="6">
        <v>2</v>
      </c>
      <c r="T71" s="10">
        <v>1</v>
      </c>
      <c r="U71" s="10">
        <v>4</v>
      </c>
      <c r="V71" s="6">
        <v>2</v>
      </c>
      <c r="W71" s="6">
        <v>2</v>
      </c>
      <c r="X71" s="10">
        <v>3</v>
      </c>
      <c r="Y71" s="6">
        <v>6</v>
      </c>
      <c r="Z71" s="10">
        <v>2</v>
      </c>
      <c r="AA71" s="6">
        <v>3</v>
      </c>
      <c r="AB71" s="6">
        <v>1</v>
      </c>
      <c r="AC71" s="10">
        <v>6</v>
      </c>
      <c r="AK71" s="14">
        <f t="shared" si="8"/>
        <v>3.6785714285714284</v>
      </c>
      <c r="AL71">
        <f t="shared" si="9"/>
        <v>2.0557700445795186</v>
      </c>
      <c r="AM71">
        <f t="shared" si="6"/>
        <v>0.39563312954331797</v>
      </c>
      <c r="AN71">
        <f t="shared" si="10"/>
        <v>28</v>
      </c>
    </row>
    <row r="72" spans="2:40" x14ac:dyDescent="0.25">
      <c r="B72" s="10">
        <v>5</v>
      </c>
      <c r="C72" s="10">
        <v>2</v>
      </c>
      <c r="D72" s="6">
        <v>7</v>
      </c>
      <c r="E72" s="10">
        <v>5</v>
      </c>
      <c r="F72" s="10">
        <v>8</v>
      </c>
      <c r="G72" s="10">
        <v>6</v>
      </c>
      <c r="H72" s="6">
        <v>3</v>
      </c>
      <c r="I72" s="10">
        <v>3</v>
      </c>
      <c r="J72" s="6">
        <v>2</v>
      </c>
      <c r="K72" s="10">
        <v>8</v>
      </c>
      <c r="L72" s="6">
        <v>1</v>
      </c>
      <c r="M72" s="10">
        <v>7</v>
      </c>
      <c r="N72" s="6">
        <v>2</v>
      </c>
      <c r="O72" s="10">
        <v>4</v>
      </c>
      <c r="P72" s="6">
        <v>5</v>
      </c>
      <c r="Q72" s="10">
        <v>2</v>
      </c>
      <c r="R72" s="6">
        <v>1</v>
      </c>
      <c r="S72" s="6">
        <v>2</v>
      </c>
      <c r="T72" s="10">
        <v>1</v>
      </c>
      <c r="U72" s="10">
        <v>3</v>
      </c>
      <c r="V72" s="6">
        <v>2</v>
      </c>
      <c r="W72" s="6">
        <v>2</v>
      </c>
      <c r="X72" s="10">
        <v>3</v>
      </c>
      <c r="Y72" s="6">
        <v>6</v>
      </c>
      <c r="Z72" s="10">
        <v>2</v>
      </c>
      <c r="AA72" s="6">
        <v>4</v>
      </c>
      <c r="AB72" s="6">
        <v>1</v>
      </c>
      <c r="AC72" s="10">
        <v>7</v>
      </c>
      <c r="AK72" s="14">
        <f t="shared" si="8"/>
        <v>3.7142857142857144</v>
      </c>
      <c r="AL72">
        <f t="shared" si="9"/>
        <v>2.2747754119040358</v>
      </c>
      <c r="AM72">
        <f t="shared" si="6"/>
        <v>0.43778073213624563</v>
      </c>
      <c r="AN72">
        <f t="shared" si="10"/>
        <v>28</v>
      </c>
    </row>
    <row r="73" spans="2:40" x14ac:dyDescent="0.25">
      <c r="B73" s="10">
        <v>5</v>
      </c>
      <c r="C73" s="10">
        <v>3</v>
      </c>
      <c r="D73" s="6">
        <v>6</v>
      </c>
      <c r="E73" s="10">
        <v>5</v>
      </c>
      <c r="F73" s="10">
        <v>8</v>
      </c>
      <c r="G73" s="10">
        <v>6</v>
      </c>
      <c r="H73" s="6">
        <v>3</v>
      </c>
      <c r="I73" s="10">
        <v>3</v>
      </c>
      <c r="J73" s="6">
        <v>2</v>
      </c>
      <c r="K73" s="10">
        <v>8</v>
      </c>
      <c r="L73" s="6">
        <v>1</v>
      </c>
      <c r="M73" s="10">
        <v>7</v>
      </c>
      <c r="N73" s="6">
        <v>2</v>
      </c>
      <c r="O73" s="10">
        <v>3</v>
      </c>
      <c r="P73" s="6">
        <v>5</v>
      </c>
      <c r="Q73" s="10">
        <v>2</v>
      </c>
      <c r="R73" s="6">
        <v>1</v>
      </c>
      <c r="S73" s="6">
        <v>2</v>
      </c>
      <c r="T73" s="10">
        <v>1</v>
      </c>
      <c r="U73" s="10">
        <v>3</v>
      </c>
      <c r="V73" s="6">
        <v>3</v>
      </c>
      <c r="W73" s="6">
        <v>2</v>
      </c>
      <c r="X73" s="10">
        <v>3</v>
      </c>
      <c r="Y73" s="6">
        <v>6</v>
      </c>
      <c r="Z73" s="10">
        <v>2</v>
      </c>
      <c r="AA73" s="6">
        <v>4</v>
      </c>
      <c r="AB73" s="6">
        <v>1</v>
      </c>
      <c r="AC73" s="10">
        <v>7</v>
      </c>
      <c r="AK73" s="14">
        <f t="shared" si="8"/>
        <v>3.7142857142857144</v>
      </c>
      <c r="AL73">
        <f t="shared" si="9"/>
        <v>2.1918560181345863</v>
      </c>
      <c r="AM73">
        <f t="shared" si="6"/>
        <v>0.4218228873649682</v>
      </c>
      <c r="AN73">
        <f t="shared" si="10"/>
        <v>28</v>
      </c>
    </row>
    <row r="74" spans="2:40" x14ac:dyDescent="0.25">
      <c r="AK74" s="14"/>
    </row>
    <row r="75" spans="2:40" x14ac:dyDescent="0.25">
      <c r="AK75" s="14"/>
    </row>
    <row r="76" spans="2:40" x14ac:dyDescent="0.25">
      <c r="AK76" s="14"/>
    </row>
    <row r="77" spans="2:40" x14ac:dyDescent="0.25">
      <c r="B77" s="13" t="s">
        <v>105</v>
      </c>
      <c r="AK77" s="14"/>
    </row>
    <row r="78" spans="2:40" x14ac:dyDescent="0.25">
      <c r="B78" s="13" t="s">
        <v>54</v>
      </c>
      <c r="C78" s="13" t="s">
        <v>56</v>
      </c>
      <c r="D78" s="13" t="s">
        <v>58</v>
      </c>
      <c r="E78" s="13" t="s">
        <v>59</v>
      </c>
      <c r="F78" s="13" t="s">
        <v>62</v>
      </c>
      <c r="G78" s="13" t="s">
        <v>63</v>
      </c>
      <c r="H78" s="13" t="s">
        <v>67</v>
      </c>
      <c r="I78" s="13" t="s">
        <v>68</v>
      </c>
      <c r="J78" s="13" t="s">
        <v>69</v>
      </c>
      <c r="K78" s="13" t="s">
        <v>70</v>
      </c>
      <c r="L78" s="13" t="s">
        <v>72</v>
      </c>
      <c r="M78" s="13" t="s">
        <v>80</v>
      </c>
      <c r="N78" s="13" t="s">
        <v>81</v>
      </c>
      <c r="O78" s="13" t="s">
        <v>84</v>
      </c>
      <c r="P78" s="13" t="s">
        <v>87</v>
      </c>
      <c r="Q78" s="13" t="s">
        <v>94</v>
      </c>
      <c r="R78" s="13" t="s">
        <v>92</v>
      </c>
      <c r="S78" s="13" t="s">
        <v>97</v>
      </c>
      <c r="T78" s="13" t="s">
        <v>99</v>
      </c>
      <c r="U78" s="13" t="s">
        <v>100</v>
      </c>
      <c r="V78" s="13" t="s">
        <v>111</v>
      </c>
      <c r="W78" s="13" t="s">
        <v>115</v>
      </c>
      <c r="X78" s="13" t="s">
        <v>116</v>
      </c>
      <c r="Y78" s="13" t="s">
        <v>117</v>
      </c>
      <c r="Z78" s="13" t="s">
        <v>118</v>
      </c>
      <c r="AA78" s="13" t="s">
        <v>123</v>
      </c>
      <c r="AB78" s="13" t="s">
        <v>124</v>
      </c>
      <c r="AC78" s="13" t="s">
        <v>126</v>
      </c>
      <c r="AD78" s="13" t="s">
        <v>127</v>
      </c>
      <c r="AE78" s="13" t="s">
        <v>128</v>
      </c>
      <c r="AF78" s="13" t="s">
        <v>131</v>
      </c>
      <c r="AG78" s="13" t="s">
        <v>133</v>
      </c>
      <c r="AK78" s="15" t="s">
        <v>75</v>
      </c>
      <c r="AL78" s="13" t="s">
        <v>76</v>
      </c>
      <c r="AM78" s="13" t="s">
        <v>77</v>
      </c>
      <c r="AN78" s="13" t="s">
        <v>78</v>
      </c>
    </row>
    <row r="79" spans="2:40" x14ac:dyDescent="0.25">
      <c r="B79" s="6">
        <v>3</v>
      </c>
      <c r="C79" s="6">
        <v>3</v>
      </c>
      <c r="D79" s="6">
        <v>1</v>
      </c>
      <c r="E79" s="10">
        <v>1</v>
      </c>
      <c r="F79" s="6">
        <v>4</v>
      </c>
      <c r="G79" s="10">
        <v>5</v>
      </c>
      <c r="H79" s="10">
        <v>1</v>
      </c>
      <c r="I79" s="6">
        <v>1</v>
      </c>
      <c r="J79" s="10">
        <v>3</v>
      </c>
      <c r="K79" s="6">
        <v>3</v>
      </c>
      <c r="L79" s="6">
        <v>1</v>
      </c>
      <c r="M79" s="10">
        <v>5</v>
      </c>
      <c r="N79" s="10">
        <v>4</v>
      </c>
      <c r="O79" s="6">
        <v>1</v>
      </c>
      <c r="P79" s="6">
        <v>3</v>
      </c>
      <c r="Q79" s="10">
        <v>1</v>
      </c>
      <c r="R79" s="10">
        <v>7</v>
      </c>
      <c r="S79" s="10">
        <v>4</v>
      </c>
      <c r="T79" s="6">
        <v>1</v>
      </c>
      <c r="U79" s="10">
        <v>2</v>
      </c>
      <c r="V79" s="6">
        <v>5</v>
      </c>
      <c r="W79" s="6">
        <v>9</v>
      </c>
      <c r="X79" s="6">
        <v>2</v>
      </c>
      <c r="Y79" s="10">
        <v>3</v>
      </c>
      <c r="Z79" s="10">
        <v>5</v>
      </c>
      <c r="AA79" s="6">
        <v>4</v>
      </c>
      <c r="AB79" s="10">
        <v>7</v>
      </c>
      <c r="AC79" s="10">
        <v>4</v>
      </c>
      <c r="AD79" s="10">
        <v>2</v>
      </c>
      <c r="AE79" s="6">
        <v>5</v>
      </c>
      <c r="AF79" s="6">
        <v>5</v>
      </c>
      <c r="AG79" s="10">
        <v>4</v>
      </c>
      <c r="AK79" s="14">
        <f>AVERAGE(B79:AG79)</f>
        <v>3.40625</v>
      </c>
      <c r="AL79">
        <f>STDEV(B79:AG79)</f>
        <v>2.0297683802393207</v>
      </c>
      <c r="AM79">
        <f t="shared" si="6"/>
        <v>0.36455716297728091</v>
      </c>
      <c r="AN79">
        <f>COUNT(B79:AG79)</f>
        <v>32</v>
      </c>
    </row>
    <row r="80" spans="2:40" x14ac:dyDescent="0.25">
      <c r="B80" s="6">
        <v>3</v>
      </c>
      <c r="C80" s="6">
        <v>3</v>
      </c>
      <c r="D80" s="6">
        <v>1</v>
      </c>
      <c r="E80" s="10">
        <v>1</v>
      </c>
      <c r="F80" s="6">
        <v>4</v>
      </c>
      <c r="G80" s="10">
        <v>6</v>
      </c>
      <c r="H80" s="10">
        <v>1</v>
      </c>
      <c r="I80" s="6">
        <v>1</v>
      </c>
      <c r="J80" s="10">
        <v>3</v>
      </c>
      <c r="K80" s="6">
        <v>4</v>
      </c>
      <c r="L80" s="6">
        <v>1</v>
      </c>
      <c r="M80" s="10">
        <v>5</v>
      </c>
      <c r="N80" s="10">
        <v>4</v>
      </c>
      <c r="O80" s="6">
        <v>2</v>
      </c>
      <c r="P80" s="6">
        <v>3</v>
      </c>
      <c r="Q80" s="10">
        <v>2</v>
      </c>
      <c r="R80" s="10">
        <v>6</v>
      </c>
      <c r="S80" s="10">
        <v>5</v>
      </c>
      <c r="T80" s="6">
        <v>1</v>
      </c>
      <c r="U80" s="10">
        <v>2</v>
      </c>
      <c r="V80" s="6">
        <v>5</v>
      </c>
      <c r="W80" s="6">
        <v>9</v>
      </c>
      <c r="X80" s="6">
        <v>1</v>
      </c>
      <c r="Y80" s="10">
        <v>6</v>
      </c>
      <c r="Z80" s="10">
        <v>5</v>
      </c>
      <c r="AA80" s="6">
        <v>5</v>
      </c>
      <c r="AB80" s="10">
        <v>7</v>
      </c>
      <c r="AC80" s="10">
        <v>3</v>
      </c>
      <c r="AD80" s="10">
        <v>3</v>
      </c>
      <c r="AE80" s="6">
        <v>6</v>
      </c>
      <c r="AF80" s="6">
        <v>6</v>
      </c>
      <c r="AG80" s="10">
        <v>4</v>
      </c>
      <c r="AK80" s="14">
        <f t="shared" ref="AK80:AK97" si="11">AVERAGE(B80:AG80)</f>
        <v>3.6875</v>
      </c>
      <c r="AL80">
        <f t="shared" ref="AL80:AL97" si="12">STDEV(B80:AG80)</f>
        <v>2.1012668989552852</v>
      </c>
      <c r="AM80">
        <f t="shared" si="6"/>
        <v>0.37739867602572874</v>
      </c>
      <c r="AN80">
        <f t="shared" ref="AN80:AN97" si="13">COUNT(B80:AG80)</f>
        <v>32</v>
      </c>
    </row>
    <row r="81" spans="2:40" x14ac:dyDescent="0.25">
      <c r="B81" s="6">
        <v>3</v>
      </c>
      <c r="C81" s="6">
        <v>5</v>
      </c>
      <c r="D81" s="6">
        <v>1</v>
      </c>
      <c r="E81" s="10">
        <v>1</v>
      </c>
      <c r="F81" s="6">
        <v>4</v>
      </c>
      <c r="G81" s="10">
        <v>7</v>
      </c>
      <c r="H81" s="10">
        <v>2</v>
      </c>
      <c r="I81" s="6">
        <v>1</v>
      </c>
      <c r="J81" s="10">
        <v>5</v>
      </c>
      <c r="K81" s="6">
        <v>5</v>
      </c>
      <c r="L81" s="6">
        <v>2</v>
      </c>
      <c r="M81" s="10">
        <v>6</v>
      </c>
      <c r="N81" s="10">
        <v>3</v>
      </c>
      <c r="O81" s="6">
        <v>3</v>
      </c>
      <c r="P81" s="6">
        <v>3</v>
      </c>
      <c r="Q81" s="10">
        <v>2</v>
      </c>
      <c r="R81" s="10">
        <v>5</v>
      </c>
      <c r="S81" s="10">
        <v>8</v>
      </c>
      <c r="T81" s="6">
        <v>1</v>
      </c>
      <c r="U81" s="10">
        <v>2</v>
      </c>
      <c r="V81" s="6">
        <v>7</v>
      </c>
      <c r="W81" s="6">
        <v>9</v>
      </c>
      <c r="X81" s="6">
        <v>1</v>
      </c>
      <c r="Y81" s="10">
        <v>7</v>
      </c>
      <c r="Z81" s="10">
        <v>4</v>
      </c>
      <c r="AA81" s="6">
        <v>5</v>
      </c>
      <c r="AB81" s="10">
        <v>7</v>
      </c>
      <c r="AC81" s="10">
        <v>3</v>
      </c>
      <c r="AD81" s="10">
        <v>3</v>
      </c>
      <c r="AE81" s="6">
        <v>8</v>
      </c>
      <c r="AF81" s="6">
        <v>6</v>
      </c>
      <c r="AG81" s="10">
        <v>5</v>
      </c>
      <c r="AK81" s="14">
        <f t="shared" si="11"/>
        <v>4.1875</v>
      </c>
      <c r="AL81">
        <f t="shared" si="12"/>
        <v>2.3614853171734533</v>
      </c>
      <c r="AM81">
        <f t="shared" si="6"/>
        <v>0.42413528362273245</v>
      </c>
      <c r="AN81">
        <f t="shared" si="13"/>
        <v>32</v>
      </c>
    </row>
    <row r="82" spans="2:40" x14ac:dyDescent="0.25">
      <c r="B82" s="6"/>
      <c r="C82" s="6"/>
      <c r="D82" s="6"/>
      <c r="E82" s="10"/>
      <c r="F82" s="6"/>
      <c r="G82" s="10"/>
      <c r="H82" s="10"/>
      <c r="I82" s="6"/>
      <c r="J82" s="10"/>
      <c r="K82" s="6"/>
      <c r="L82" s="6"/>
      <c r="M82" s="10"/>
      <c r="N82" s="10"/>
      <c r="O82" s="6"/>
      <c r="P82" s="6"/>
      <c r="Q82" s="10"/>
      <c r="R82" s="10"/>
      <c r="S82" s="10"/>
      <c r="T82" s="6"/>
      <c r="U82" s="10"/>
      <c r="V82" s="6"/>
      <c r="W82" s="6"/>
      <c r="X82" s="6"/>
      <c r="Y82" s="10"/>
      <c r="Z82" s="10"/>
      <c r="AA82" s="6"/>
      <c r="AB82" s="10"/>
      <c r="AC82" s="10"/>
      <c r="AD82" s="10"/>
      <c r="AE82" s="6"/>
      <c r="AF82" s="6"/>
      <c r="AG82" s="10"/>
      <c r="AK82" s="14"/>
    </row>
    <row r="83" spans="2:40" x14ac:dyDescent="0.25">
      <c r="B83" s="6">
        <v>3</v>
      </c>
      <c r="C83" s="6">
        <v>4</v>
      </c>
      <c r="D83" s="6">
        <v>1</v>
      </c>
      <c r="E83" s="10">
        <v>1</v>
      </c>
      <c r="F83" s="6">
        <v>4</v>
      </c>
      <c r="G83" s="10">
        <v>6</v>
      </c>
      <c r="H83" s="10">
        <v>2</v>
      </c>
      <c r="I83" s="6">
        <v>1</v>
      </c>
      <c r="J83" s="10">
        <v>5</v>
      </c>
      <c r="K83" s="6">
        <v>5</v>
      </c>
      <c r="L83" s="6">
        <v>2</v>
      </c>
      <c r="M83" s="10">
        <v>6</v>
      </c>
      <c r="N83" s="10">
        <v>3</v>
      </c>
      <c r="O83" s="6">
        <v>2</v>
      </c>
      <c r="P83" s="6">
        <v>3</v>
      </c>
      <c r="Q83" s="10">
        <v>2</v>
      </c>
      <c r="R83" s="10">
        <v>6</v>
      </c>
      <c r="S83" s="10">
        <v>6</v>
      </c>
      <c r="T83" s="6">
        <v>1</v>
      </c>
      <c r="U83" s="10">
        <v>2</v>
      </c>
      <c r="V83" s="6">
        <v>6</v>
      </c>
      <c r="W83" s="6">
        <v>9</v>
      </c>
      <c r="X83" s="6">
        <v>1</v>
      </c>
      <c r="Y83" s="10">
        <v>4</v>
      </c>
      <c r="Z83" s="10">
        <v>7</v>
      </c>
      <c r="AA83" s="6">
        <v>5</v>
      </c>
      <c r="AB83" s="10">
        <v>7</v>
      </c>
      <c r="AC83" s="10">
        <v>3</v>
      </c>
      <c r="AD83" s="10">
        <v>2</v>
      </c>
      <c r="AE83" s="6">
        <v>6</v>
      </c>
      <c r="AF83" s="6">
        <v>6</v>
      </c>
      <c r="AG83" s="10">
        <v>5</v>
      </c>
      <c r="AK83" s="14">
        <f t="shared" si="11"/>
        <v>3.9375</v>
      </c>
      <c r="AL83">
        <f t="shared" si="12"/>
        <v>2.1840698913548029</v>
      </c>
      <c r="AM83">
        <f t="shared" si="6"/>
        <v>0.39227053248436483</v>
      </c>
      <c r="AN83">
        <f t="shared" si="13"/>
        <v>32</v>
      </c>
    </row>
    <row r="84" spans="2:40" x14ac:dyDescent="0.25">
      <c r="B84" s="6">
        <v>3</v>
      </c>
      <c r="C84" s="6">
        <v>5</v>
      </c>
      <c r="D84" s="6">
        <v>1</v>
      </c>
      <c r="E84" s="10">
        <v>1</v>
      </c>
      <c r="F84" s="6">
        <v>4</v>
      </c>
      <c r="G84" s="10">
        <v>4</v>
      </c>
      <c r="H84" s="10">
        <v>2</v>
      </c>
      <c r="I84" s="6">
        <v>1</v>
      </c>
      <c r="J84" s="10">
        <v>5</v>
      </c>
      <c r="K84" s="6">
        <v>4</v>
      </c>
      <c r="L84" s="6">
        <v>2</v>
      </c>
      <c r="M84" s="10">
        <v>7</v>
      </c>
      <c r="N84" s="10">
        <v>2</v>
      </c>
      <c r="O84" s="6">
        <v>2</v>
      </c>
      <c r="P84" s="6">
        <v>3</v>
      </c>
      <c r="Q84" s="10">
        <v>1</v>
      </c>
      <c r="R84" s="10">
        <v>6</v>
      </c>
      <c r="S84" s="10">
        <v>5</v>
      </c>
      <c r="T84" s="6">
        <v>3</v>
      </c>
      <c r="U84" s="10">
        <v>2</v>
      </c>
      <c r="V84" s="6">
        <v>6</v>
      </c>
      <c r="W84" s="6">
        <v>9</v>
      </c>
      <c r="X84" s="6">
        <v>1</v>
      </c>
      <c r="Y84" s="10">
        <v>5</v>
      </c>
      <c r="Z84" s="10">
        <v>6</v>
      </c>
      <c r="AA84" s="6">
        <v>5</v>
      </c>
      <c r="AB84" s="10">
        <v>7</v>
      </c>
      <c r="AC84" s="10">
        <v>3</v>
      </c>
      <c r="AD84" s="10">
        <v>2</v>
      </c>
      <c r="AE84" s="6">
        <v>7</v>
      </c>
      <c r="AF84" s="6">
        <v>6</v>
      </c>
      <c r="AG84" s="10">
        <v>5</v>
      </c>
      <c r="AK84" s="14">
        <f t="shared" si="11"/>
        <v>3.90625</v>
      </c>
      <c r="AL84">
        <f t="shared" si="12"/>
        <v>2.1755143996824766</v>
      </c>
      <c r="AM84">
        <f t="shared" si="6"/>
        <v>0.39073392081856911</v>
      </c>
      <c r="AN84">
        <f t="shared" si="13"/>
        <v>32</v>
      </c>
    </row>
    <row r="85" spans="2:40" x14ac:dyDescent="0.25">
      <c r="B85" s="6">
        <v>3</v>
      </c>
      <c r="C85" s="6">
        <v>5</v>
      </c>
      <c r="D85" s="6">
        <v>1</v>
      </c>
      <c r="E85" s="10">
        <v>1</v>
      </c>
      <c r="F85" s="6">
        <v>4</v>
      </c>
      <c r="G85" s="10">
        <v>6</v>
      </c>
      <c r="H85" s="10">
        <v>2</v>
      </c>
      <c r="I85" s="6">
        <v>1</v>
      </c>
      <c r="J85" s="10">
        <v>5</v>
      </c>
      <c r="K85" s="6">
        <v>4</v>
      </c>
      <c r="L85" s="6">
        <v>2</v>
      </c>
      <c r="M85" s="10">
        <v>7</v>
      </c>
      <c r="N85" s="10">
        <v>2</v>
      </c>
      <c r="O85" s="6">
        <v>2</v>
      </c>
      <c r="P85" s="6">
        <v>3</v>
      </c>
      <c r="Q85" s="10">
        <v>1</v>
      </c>
      <c r="R85" s="10">
        <v>6</v>
      </c>
      <c r="S85" s="10">
        <v>7</v>
      </c>
      <c r="T85" s="6">
        <v>4</v>
      </c>
      <c r="U85" s="10">
        <v>3</v>
      </c>
      <c r="V85" s="6">
        <v>6</v>
      </c>
      <c r="W85" s="6">
        <v>9</v>
      </c>
      <c r="X85" s="6">
        <v>1</v>
      </c>
      <c r="Y85" s="10">
        <v>6</v>
      </c>
      <c r="Z85" s="10">
        <v>6</v>
      </c>
      <c r="AA85" s="6">
        <v>4</v>
      </c>
      <c r="AB85" s="10">
        <v>7</v>
      </c>
      <c r="AC85" s="10">
        <v>3</v>
      </c>
      <c r="AD85" s="10">
        <v>2</v>
      </c>
      <c r="AE85" s="6">
        <v>8</v>
      </c>
      <c r="AF85" s="6">
        <v>6</v>
      </c>
      <c r="AG85" s="10">
        <v>5</v>
      </c>
      <c r="AK85" s="14">
        <f t="shared" si="11"/>
        <v>4.125</v>
      </c>
      <c r="AL85">
        <f t="shared" si="12"/>
        <v>2.2965612442055834</v>
      </c>
      <c r="AM85">
        <f t="shared" si="6"/>
        <v>0.41247457588852976</v>
      </c>
      <c r="AN85">
        <f t="shared" si="13"/>
        <v>32</v>
      </c>
    </row>
    <row r="86" spans="2:40" x14ac:dyDescent="0.25">
      <c r="B86" s="6">
        <v>4</v>
      </c>
      <c r="C86" s="6">
        <v>5</v>
      </c>
      <c r="D86" s="6">
        <v>1</v>
      </c>
      <c r="E86" s="10">
        <v>1</v>
      </c>
      <c r="F86" s="6">
        <v>4</v>
      </c>
      <c r="G86" s="10">
        <v>7</v>
      </c>
      <c r="H86" s="10">
        <v>2</v>
      </c>
      <c r="I86" s="6">
        <v>1</v>
      </c>
      <c r="J86" s="10">
        <v>5</v>
      </c>
      <c r="K86" s="6">
        <v>5</v>
      </c>
      <c r="L86" s="6">
        <v>2</v>
      </c>
      <c r="M86" s="10">
        <v>8</v>
      </c>
      <c r="N86" s="10">
        <v>3</v>
      </c>
      <c r="O86" s="6">
        <v>2</v>
      </c>
      <c r="P86" s="6">
        <v>3</v>
      </c>
      <c r="Q86" s="10">
        <v>1</v>
      </c>
      <c r="R86" s="10">
        <v>6</v>
      </c>
      <c r="S86" s="10">
        <v>7</v>
      </c>
      <c r="T86" s="6">
        <v>4</v>
      </c>
      <c r="U86" s="10">
        <v>3</v>
      </c>
      <c r="V86" s="6">
        <v>6</v>
      </c>
      <c r="W86" s="6">
        <v>9</v>
      </c>
      <c r="X86" s="6">
        <v>1</v>
      </c>
      <c r="Y86" s="10">
        <v>7</v>
      </c>
      <c r="Z86" s="10">
        <v>6</v>
      </c>
      <c r="AA86" s="6">
        <v>5</v>
      </c>
      <c r="AB86" s="10">
        <v>7</v>
      </c>
      <c r="AC86" s="10">
        <v>3</v>
      </c>
      <c r="AD86" s="10">
        <v>2</v>
      </c>
      <c r="AE86" s="6">
        <v>8</v>
      </c>
      <c r="AF86" s="6">
        <v>6</v>
      </c>
      <c r="AG86" s="10">
        <v>2</v>
      </c>
      <c r="AK86" s="14">
        <f t="shared" si="11"/>
        <v>4.25</v>
      </c>
      <c r="AL86">
        <f t="shared" si="12"/>
        <v>2.4096579867074968</v>
      </c>
      <c r="AM86">
        <f t="shared" si="6"/>
        <v>0.43278735048383032</v>
      </c>
      <c r="AN86">
        <f t="shared" si="13"/>
        <v>32</v>
      </c>
    </row>
    <row r="87" spans="2:40" x14ac:dyDescent="0.25">
      <c r="B87" s="6">
        <v>3</v>
      </c>
      <c r="C87" s="6">
        <v>5</v>
      </c>
      <c r="D87" s="6">
        <v>1</v>
      </c>
      <c r="E87" s="10">
        <v>1</v>
      </c>
      <c r="F87" s="6">
        <v>4</v>
      </c>
      <c r="G87" s="10">
        <v>7</v>
      </c>
      <c r="H87" s="10">
        <v>2</v>
      </c>
      <c r="I87" s="6">
        <v>1</v>
      </c>
      <c r="J87" s="10">
        <v>5</v>
      </c>
      <c r="K87" s="6">
        <v>6</v>
      </c>
      <c r="L87" s="6">
        <v>2</v>
      </c>
      <c r="M87" s="10">
        <v>8</v>
      </c>
      <c r="N87" s="10">
        <v>3</v>
      </c>
      <c r="O87" s="6">
        <v>2</v>
      </c>
      <c r="P87" s="6">
        <v>3</v>
      </c>
      <c r="Q87" s="10">
        <v>1</v>
      </c>
      <c r="R87" s="10">
        <v>7</v>
      </c>
      <c r="S87" s="10">
        <v>7</v>
      </c>
      <c r="T87" s="6">
        <v>4</v>
      </c>
      <c r="U87" s="10">
        <v>3</v>
      </c>
      <c r="V87" s="6">
        <v>5</v>
      </c>
      <c r="W87" s="6">
        <v>9</v>
      </c>
      <c r="X87" s="6">
        <v>1</v>
      </c>
      <c r="Y87" s="10">
        <v>5</v>
      </c>
      <c r="Z87" s="10">
        <v>6</v>
      </c>
      <c r="AA87" s="6">
        <v>5</v>
      </c>
      <c r="AB87" s="10">
        <v>7</v>
      </c>
      <c r="AC87" s="10">
        <v>3</v>
      </c>
      <c r="AD87" s="10">
        <v>2</v>
      </c>
      <c r="AE87" s="6">
        <v>8</v>
      </c>
      <c r="AF87" s="6">
        <v>6</v>
      </c>
      <c r="AG87" s="10">
        <v>5</v>
      </c>
      <c r="AK87" s="14">
        <f t="shared" si="11"/>
        <v>4.28125</v>
      </c>
      <c r="AL87">
        <f t="shared" si="12"/>
        <v>2.3723457154361771</v>
      </c>
      <c r="AM87">
        <f t="shared" si="6"/>
        <v>0.42608586873283999</v>
      </c>
      <c r="AN87">
        <f t="shared" si="13"/>
        <v>32</v>
      </c>
    </row>
    <row r="88" spans="2:40" x14ac:dyDescent="0.25">
      <c r="B88" s="6">
        <v>3</v>
      </c>
      <c r="C88" s="6">
        <v>5</v>
      </c>
      <c r="D88" s="6">
        <v>1</v>
      </c>
      <c r="E88" s="10">
        <v>1</v>
      </c>
      <c r="F88" s="6">
        <v>4</v>
      </c>
      <c r="G88" s="10">
        <v>6</v>
      </c>
      <c r="H88" s="10">
        <v>2</v>
      </c>
      <c r="I88" s="6">
        <v>1</v>
      </c>
      <c r="J88" s="10">
        <v>5</v>
      </c>
      <c r="K88" s="6">
        <v>6</v>
      </c>
      <c r="L88" s="6">
        <v>2</v>
      </c>
      <c r="M88" s="10">
        <v>8</v>
      </c>
      <c r="N88" s="10">
        <v>3</v>
      </c>
      <c r="O88" s="6">
        <v>1</v>
      </c>
      <c r="P88" s="6">
        <v>3</v>
      </c>
      <c r="Q88" s="10">
        <v>1</v>
      </c>
      <c r="R88" s="10">
        <v>7</v>
      </c>
      <c r="S88" s="10">
        <v>6</v>
      </c>
      <c r="T88" s="6">
        <v>4</v>
      </c>
      <c r="U88" s="10">
        <v>3</v>
      </c>
      <c r="V88" s="6">
        <v>5</v>
      </c>
      <c r="W88" s="6">
        <v>9</v>
      </c>
      <c r="X88" s="6">
        <v>1</v>
      </c>
      <c r="Y88" s="10">
        <v>5</v>
      </c>
      <c r="Z88" s="10">
        <v>6</v>
      </c>
      <c r="AA88" s="6">
        <v>5</v>
      </c>
      <c r="AB88" s="10">
        <v>7</v>
      </c>
      <c r="AC88" s="10">
        <v>3</v>
      </c>
      <c r="AD88" s="10">
        <v>2</v>
      </c>
      <c r="AE88" s="6">
        <v>8</v>
      </c>
      <c r="AF88" s="6">
        <v>6</v>
      </c>
      <c r="AG88" s="10">
        <v>6</v>
      </c>
      <c r="AK88" s="14">
        <f t="shared" si="11"/>
        <v>4.21875</v>
      </c>
      <c r="AL88">
        <f t="shared" si="12"/>
        <v>2.3655371755760379</v>
      </c>
      <c r="AM88">
        <f t="shared" si="6"/>
        <v>0.42486301887489836</v>
      </c>
      <c r="AN88">
        <f t="shared" si="13"/>
        <v>32</v>
      </c>
    </row>
    <row r="89" spans="2:40" x14ac:dyDescent="0.25">
      <c r="B89" s="6">
        <v>3</v>
      </c>
      <c r="C89" s="6">
        <v>5</v>
      </c>
      <c r="D89" s="6">
        <v>1</v>
      </c>
      <c r="E89" s="10">
        <v>1</v>
      </c>
      <c r="F89" s="6">
        <v>4</v>
      </c>
      <c r="G89" s="10">
        <v>5</v>
      </c>
      <c r="H89" s="10">
        <v>2</v>
      </c>
      <c r="I89" s="6">
        <v>1</v>
      </c>
      <c r="J89" s="10">
        <v>4</v>
      </c>
      <c r="K89" s="6">
        <v>6</v>
      </c>
      <c r="L89" s="6">
        <v>3</v>
      </c>
      <c r="M89" s="10">
        <v>8</v>
      </c>
      <c r="N89" s="10">
        <v>3</v>
      </c>
      <c r="O89" s="6">
        <v>1</v>
      </c>
      <c r="P89" s="6">
        <v>3</v>
      </c>
      <c r="Q89" s="10">
        <v>2</v>
      </c>
      <c r="R89" s="10">
        <v>7</v>
      </c>
      <c r="S89" s="10">
        <v>5</v>
      </c>
      <c r="T89" s="6">
        <v>4</v>
      </c>
      <c r="U89" s="10">
        <v>3</v>
      </c>
      <c r="V89" s="6">
        <v>5</v>
      </c>
      <c r="W89" s="6">
        <v>9</v>
      </c>
      <c r="X89" s="6">
        <v>1</v>
      </c>
      <c r="Y89" s="10">
        <v>5</v>
      </c>
      <c r="Z89" s="10">
        <v>6</v>
      </c>
      <c r="AA89" s="6">
        <v>5</v>
      </c>
      <c r="AB89" s="10">
        <v>7</v>
      </c>
      <c r="AC89" s="10">
        <v>3</v>
      </c>
      <c r="AD89" s="10">
        <v>3</v>
      </c>
      <c r="AE89" s="6">
        <v>8</v>
      </c>
      <c r="AF89" s="6">
        <v>6</v>
      </c>
      <c r="AG89" s="10">
        <v>5</v>
      </c>
      <c r="AK89" s="14">
        <f t="shared" si="11"/>
        <v>4.1875</v>
      </c>
      <c r="AL89">
        <f t="shared" si="12"/>
        <v>2.2206871938441095</v>
      </c>
      <c r="AM89">
        <f t="shared" si="6"/>
        <v>0.39884719415736253</v>
      </c>
      <c r="AN89">
        <f t="shared" si="13"/>
        <v>32</v>
      </c>
    </row>
    <row r="90" spans="2:40" x14ac:dyDescent="0.25">
      <c r="B90" s="6"/>
      <c r="C90" s="6"/>
      <c r="D90" s="6"/>
      <c r="E90" s="10"/>
      <c r="F90" s="6"/>
      <c r="G90" s="10"/>
      <c r="H90" s="10"/>
      <c r="I90" s="6"/>
      <c r="J90" s="10"/>
      <c r="K90" s="6"/>
      <c r="L90" s="6"/>
      <c r="M90" s="10"/>
      <c r="N90" s="10"/>
      <c r="O90" s="6"/>
      <c r="P90" s="6"/>
      <c r="Q90" s="10"/>
      <c r="R90" s="10"/>
      <c r="S90" s="10"/>
      <c r="T90" s="6"/>
      <c r="U90" s="10"/>
      <c r="V90" s="6"/>
      <c r="W90" s="6"/>
      <c r="X90" s="6"/>
      <c r="Y90" s="10"/>
      <c r="Z90" s="10"/>
      <c r="AA90" s="6"/>
      <c r="AB90" s="10"/>
      <c r="AC90" s="10"/>
      <c r="AD90" s="10"/>
      <c r="AE90" s="6"/>
      <c r="AF90" s="6"/>
      <c r="AG90" s="10"/>
      <c r="AK90" s="14"/>
    </row>
    <row r="91" spans="2:40" x14ac:dyDescent="0.25">
      <c r="B91" s="6">
        <v>3</v>
      </c>
      <c r="C91" s="6">
        <v>4</v>
      </c>
      <c r="D91" s="6">
        <v>1</v>
      </c>
      <c r="E91" s="10">
        <v>1</v>
      </c>
      <c r="F91" s="6">
        <v>4</v>
      </c>
      <c r="G91" s="10">
        <v>6</v>
      </c>
      <c r="H91" s="10">
        <v>3</v>
      </c>
      <c r="I91" s="6">
        <v>1</v>
      </c>
      <c r="J91" s="10">
        <v>3</v>
      </c>
      <c r="K91" s="6">
        <v>4</v>
      </c>
      <c r="L91" s="6">
        <v>1</v>
      </c>
      <c r="M91" s="10">
        <v>6</v>
      </c>
      <c r="N91" s="10">
        <v>5</v>
      </c>
      <c r="O91" s="6">
        <v>2</v>
      </c>
      <c r="P91" s="6">
        <v>3</v>
      </c>
      <c r="Q91" s="10">
        <v>1</v>
      </c>
      <c r="R91" s="10">
        <v>6</v>
      </c>
      <c r="S91" s="10">
        <v>4</v>
      </c>
      <c r="T91" s="6">
        <v>3</v>
      </c>
      <c r="U91" s="10">
        <v>1</v>
      </c>
      <c r="V91" s="6">
        <v>5</v>
      </c>
      <c r="W91" s="6">
        <v>9</v>
      </c>
      <c r="X91" s="6">
        <v>1</v>
      </c>
      <c r="Y91" s="10">
        <v>5</v>
      </c>
      <c r="Z91" s="10">
        <v>5</v>
      </c>
      <c r="AA91" s="6">
        <v>4</v>
      </c>
      <c r="AB91" s="10">
        <v>6</v>
      </c>
      <c r="AC91" s="10">
        <v>4</v>
      </c>
      <c r="AD91" s="10">
        <v>2</v>
      </c>
      <c r="AE91" s="6">
        <v>6</v>
      </c>
      <c r="AF91" s="6">
        <v>5</v>
      </c>
      <c r="AG91" s="10">
        <v>4</v>
      </c>
      <c r="AK91" s="14">
        <f t="shared" si="11"/>
        <v>3.6875</v>
      </c>
      <c r="AL91">
        <f t="shared" si="12"/>
        <v>1.9909067475447852</v>
      </c>
      <c r="AM91">
        <f t="shared" ref="AM91:AM154" si="14">AL91/SQRT(AN91-1)</f>
        <v>0.35757740769992524</v>
      </c>
      <c r="AN91">
        <f t="shared" si="13"/>
        <v>32</v>
      </c>
    </row>
    <row r="92" spans="2:40" x14ac:dyDescent="0.25">
      <c r="B92" s="6">
        <v>3</v>
      </c>
      <c r="C92" s="6">
        <v>4</v>
      </c>
      <c r="D92" s="6">
        <v>1</v>
      </c>
      <c r="E92" s="10">
        <v>1</v>
      </c>
      <c r="F92" s="6">
        <v>4</v>
      </c>
      <c r="G92" s="10">
        <v>6</v>
      </c>
      <c r="H92" s="10">
        <v>3</v>
      </c>
      <c r="I92" s="6">
        <v>1</v>
      </c>
      <c r="J92" s="10">
        <v>5</v>
      </c>
      <c r="K92" s="6">
        <v>4</v>
      </c>
      <c r="L92" s="6">
        <v>2</v>
      </c>
      <c r="M92" s="10">
        <v>7</v>
      </c>
      <c r="N92" s="10">
        <v>4</v>
      </c>
      <c r="O92" s="6">
        <v>1</v>
      </c>
      <c r="P92" s="6">
        <v>3</v>
      </c>
      <c r="Q92" s="10">
        <v>1</v>
      </c>
      <c r="R92" s="10">
        <v>6</v>
      </c>
      <c r="S92" s="10">
        <v>5</v>
      </c>
      <c r="T92" s="6">
        <v>4</v>
      </c>
      <c r="U92" s="10">
        <v>1</v>
      </c>
      <c r="V92" s="6">
        <v>5</v>
      </c>
      <c r="W92" s="6">
        <v>9</v>
      </c>
      <c r="X92" s="6">
        <v>1</v>
      </c>
      <c r="Y92" s="10">
        <v>5</v>
      </c>
      <c r="Z92" s="10">
        <v>5</v>
      </c>
      <c r="AA92" s="6">
        <v>4</v>
      </c>
      <c r="AB92" s="10">
        <v>6</v>
      </c>
      <c r="AC92" s="10">
        <v>4</v>
      </c>
      <c r="AD92" s="10">
        <v>3</v>
      </c>
      <c r="AE92" s="6">
        <v>7</v>
      </c>
      <c r="AF92" s="6">
        <v>5</v>
      </c>
      <c r="AG92" s="10">
        <v>5</v>
      </c>
      <c r="AK92" s="14">
        <f t="shared" si="11"/>
        <v>3.90625</v>
      </c>
      <c r="AL92">
        <f t="shared" si="12"/>
        <v>2.069118169655856</v>
      </c>
      <c r="AM92">
        <f t="shared" si="14"/>
        <v>0.37162459379012774</v>
      </c>
      <c r="AN92">
        <f t="shared" si="13"/>
        <v>32</v>
      </c>
    </row>
    <row r="93" spans="2:40" x14ac:dyDescent="0.25">
      <c r="B93" s="6">
        <v>3</v>
      </c>
      <c r="C93" s="6">
        <v>4</v>
      </c>
      <c r="D93" s="6">
        <v>1</v>
      </c>
      <c r="E93" s="10">
        <v>1</v>
      </c>
      <c r="F93" s="6">
        <v>4</v>
      </c>
      <c r="G93" s="10">
        <v>6</v>
      </c>
      <c r="H93" s="10">
        <v>3</v>
      </c>
      <c r="I93" s="6">
        <v>1</v>
      </c>
      <c r="J93" s="10">
        <v>5</v>
      </c>
      <c r="K93" s="6">
        <v>4</v>
      </c>
      <c r="L93" s="6">
        <v>3</v>
      </c>
      <c r="M93" s="10">
        <v>7</v>
      </c>
      <c r="N93" s="10">
        <v>4</v>
      </c>
      <c r="O93" s="6">
        <v>2</v>
      </c>
      <c r="P93" s="6">
        <v>2</v>
      </c>
      <c r="Q93" s="10">
        <v>1</v>
      </c>
      <c r="R93" s="10">
        <v>6</v>
      </c>
      <c r="S93" s="10">
        <v>4</v>
      </c>
      <c r="T93" s="6">
        <v>5</v>
      </c>
      <c r="U93" s="10">
        <v>2</v>
      </c>
      <c r="V93" s="6">
        <v>5</v>
      </c>
      <c r="W93" s="6">
        <v>9</v>
      </c>
      <c r="X93" s="6">
        <v>1</v>
      </c>
      <c r="Y93" s="10">
        <v>5</v>
      </c>
      <c r="Z93" s="10">
        <v>5</v>
      </c>
      <c r="AA93" s="6">
        <v>4</v>
      </c>
      <c r="AB93" s="10">
        <v>7</v>
      </c>
      <c r="AC93" s="10">
        <v>3</v>
      </c>
      <c r="AD93" s="10">
        <v>3</v>
      </c>
      <c r="AE93" s="6">
        <v>7</v>
      </c>
      <c r="AF93" s="6">
        <v>5</v>
      </c>
      <c r="AG93" s="10">
        <v>5</v>
      </c>
      <c r="AK93" s="14">
        <f t="shared" si="11"/>
        <v>3.96875</v>
      </c>
      <c r="AL93">
        <f t="shared" si="12"/>
        <v>2.0396769984643441</v>
      </c>
      <c r="AM93">
        <f t="shared" si="14"/>
        <v>0.36633680334625424</v>
      </c>
      <c r="AN93">
        <f t="shared" si="13"/>
        <v>32</v>
      </c>
    </row>
    <row r="94" spans="2:40" x14ac:dyDescent="0.25">
      <c r="B94" s="6">
        <v>3</v>
      </c>
      <c r="C94" s="6">
        <v>5</v>
      </c>
      <c r="D94" s="6">
        <v>1</v>
      </c>
      <c r="E94" s="10">
        <v>1</v>
      </c>
      <c r="F94" s="6">
        <v>4</v>
      </c>
      <c r="G94" s="10">
        <v>6</v>
      </c>
      <c r="H94" s="10">
        <v>3</v>
      </c>
      <c r="I94" s="6">
        <v>1</v>
      </c>
      <c r="J94" s="10">
        <v>5</v>
      </c>
      <c r="K94" s="6">
        <v>5</v>
      </c>
      <c r="L94" s="6">
        <v>2</v>
      </c>
      <c r="M94" s="10">
        <v>7</v>
      </c>
      <c r="N94" s="10">
        <v>3</v>
      </c>
      <c r="O94" s="6">
        <v>2</v>
      </c>
      <c r="P94" s="6">
        <v>2</v>
      </c>
      <c r="Q94" s="10">
        <v>1</v>
      </c>
      <c r="R94" s="10">
        <v>6</v>
      </c>
      <c r="S94" s="10">
        <v>4</v>
      </c>
      <c r="T94" s="6">
        <v>4</v>
      </c>
      <c r="U94" s="10">
        <v>2</v>
      </c>
      <c r="V94" s="6">
        <v>5</v>
      </c>
      <c r="W94" s="6">
        <v>9</v>
      </c>
      <c r="X94" s="6">
        <v>1</v>
      </c>
      <c r="Y94" s="10">
        <v>5</v>
      </c>
      <c r="Z94" s="10">
        <v>5</v>
      </c>
      <c r="AA94" s="6">
        <v>5</v>
      </c>
      <c r="AB94" s="10">
        <v>7</v>
      </c>
      <c r="AC94" s="10">
        <v>3</v>
      </c>
      <c r="AD94" s="10">
        <v>3</v>
      </c>
      <c r="AE94" s="6">
        <v>7</v>
      </c>
      <c r="AF94" s="6">
        <v>5</v>
      </c>
      <c r="AG94" s="10">
        <v>6</v>
      </c>
      <c r="AK94" s="14">
        <f t="shared" si="11"/>
        <v>4</v>
      </c>
      <c r="AL94">
        <f t="shared" si="12"/>
        <v>2.109884571066817</v>
      </c>
      <c r="AM94">
        <f t="shared" si="14"/>
        <v>0.3789464556280881</v>
      </c>
      <c r="AN94">
        <f t="shared" si="13"/>
        <v>32</v>
      </c>
    </row>
    <row r="95" spans="2:40" x14ac:dyDescent="0.25">
      <c r="B95" s="6">
        <v>3</v>
      </c>
      <c r="C95" s="6">
        <v>5</v>
      </c>
      <c r="D95" s="6">
        <v>1</v>
      </c>
      <c r="E95" s="10">
        <v>1</v>
      </c>
      <c r="F95" s="6">
        <v>4</v>
      </c>
      <c r="G95" s="10">
        <v>6</v>
      </c>
      <c r="H95" s="10">
        <v>4</v>
      </c>
      <c r="I95" s="6">
        <v>1</v>
      </c>
      <c r="J95" s="10">
        <v>5</v>
      </c>
      <c r="K95" s="6">
        <v>4</v>
      </c>
      <c r="L95" s="6">
        <v>2</v>
      </c>
      <c r="M95" s="10">
        <v>7</v>
      </c>
      <c r="N95" s="10">
        <v>3</v>
      </c>
      <c r="O95" s="6">
        <v>2</v>
      </c>
      <c r="P95" s="6">
        <v>2</v>
      </c>
      <c r="Q95" s="10">
        <v>1</v>
      </c>
      <c r="R95" s="10">
        <v>6</v>
      </c>
      <c r="S95" s="10">
        <v>5</v>
      </c>
      <c r="T95" s="6">
        <v>4</v>
      </c>
      <c r="U95" s="10">
        <v>2</v>
      </c>
      <c r="V95" s="6">
        <v>5</v>
      </c>
      <c r="W95" s="6">
        <v>9</v>
      </c>
      <c r="X95" s="6">
        <v>1</v>
      </c>
      <c r="Y95" s="10">
        <v>5</v>
      </c>
      <c r="Z95" s="10">
        <v>5</v>
      </c>
      <c r="AA95" s="6">
        <v>5</v>
      </c>
      <c r="AB95" s="10">
        <v>7</v>
      </c>
      <c r="AC95" s="10">
        <v>3</v>
      </c>
      <c r="AD95" s="10">
        <v>3</v>
      </c>
      <c r="AE95" s="6">
        <v>8</v>
      </c>
      <c r="AF95" s="6">
        <v>5</v>
      </c>
      <c r="AG95" s="10">
        <v>6</v>
      </c>
      <c r="AK95" s="14">
        <f t="shared" si="11"/>
        <v>4.0625</v>
      </c>
      <c r="AL95">
        <f t="shared" si="12"/>
        <v>2.1543279769473509</v>
      </c>
      <c r="AM95">
        <f t="shared" si="14"/>
        <v>0.38692872696435993</v>
      </c>
      <c r="AN95">
        <f t="shared" si="13"/>
        <v>32</v>
      </c>
    </row>
    <row r="96" spans="2:40" x14ac:dyDescent="0.25">
      <c r="B96" s="6">
        <v>3</v>
      </c>
      <c r="C96" s="6">
        <v>5</v>
      </c>
      <c r="D96" s="6">
        <v>1</v>
      </c>
      <c r="E96" s="10">
        <v>1</v>
      </c>
      <c r="F96" s="6">
        <v>4</v>
      </c>
      <c r="G96" s="10">
        <v>6</v>
      </c>
      <c r="H96" s="10">
        <v>5</v>
      </c>
      <c r="I96" s="6">
        <v>1</v>
      </c>
      <c r="J96" s="10">
        <v>5</v>
      </c>
      <c r="K96" s="6">
        <v>4</v>
      </c>
      <c r="L96" s="6">
        <v>3</v>
      </c>
      <c r="M96" s="10">
        <v>7</v>
      </c>
      <c r="N96" s="10">
        <v>3</v>
      </c>
      <c r="O96" s="6">
        <v>2</v>
      </c>
      <c r="P96" s="6">
        <v>2</v>
      </c>
      <c r="Q96" s="10">
        <v>1</v>
      </c>
      <c r="R96" s="10">
        <v>7</v>
      </c>
      <c r="S96" s="10">
        <v>5</v>
      </c>
      <c r="T96" s="6">
        <v>6</v>
      </c>
      <c r="U96" s="10">
        <v>2</v>
      </c>
      <c r="V96" s="6">
        <v>5</v>
      </c>
      <c r="W96" s="6">
        <v>9</v>
      </c>
      <c r="X96" s="6">
        <v>1</v>
      </c>
      <c r="Y96" s="10">
        <v>6</v>
      </c>
      <c r="Z96" s="10">
        <v>5</v>
      </c>
      <c r="AA96" s="6">
        <v>5</v>
      </c>
      <c r="AB96" s="10">
        <v>7</v>
      </c>
      <c r="AC96" s="10">
        <v>3</v>
      </c>
      <c r="AD96" s="10">
        <v>2</v>
      </c>
      <c r="AE96" s="6">
        <v>8</v>
      </c>
      <c r="AF96" s="6">
        <v>5</v>
      </c>
      <c r="AG96" s="10">
        <v>6</v>
      </c>
      <c r="AK96" s="14">
        <f t="shared" si="11"/>
        <v>4.21875</v>
      </c>
      <c r="AL96">
        <f t="shared" si="12"/>
        <v>2.2394465762196551</v>
      </c>
      <c r="AM96">
        <f t="shared" si="14"/>
        <v>0.40221647869475818</v>
      </c>
      <c r="AN96">
        <f t="shared" si="13"/>
        <v>32</v>
      </c>
    </row>
    <row r="97" spans="2:40" x14ac:dyDescent="0.25">
      <c r="B97" s="6">
        <v>3</v>
      </c>
      <c r="C97" s="6">
        <v>5</v>
      </c>
      <c r="D97" s="6">
        <v>1</v>
      </c>
      <c r="E97" s="10">
        <v>1</v>
      </c>
      <c r="F97" s="6">
        <v>4</v>
      </c>
      <c r="G97" s="10">
        <v>4</v>
      </c>
      <c r="H97" s="10">
        <v>5</v>
      </c>
      <c r="I97" s="6">
        <v>1</v>
      </c>
      <c r="J97" s="10">
        <v>5</v>
      </c>
      <c r="K97" s="6">
        <v>4</v>
      </c>
      <c r="L97" s="6">
        <v>2</v>
      </c>
      <c r="M97" s="10">
        <v>7</v>
      </c>
      <c r="N97" s="10">
        <v>3</v>
      </c>
      <c r="O97" s="6">
        <v>3</v>
      </c>
      <c r="P97" s="6">
        <v>2</v>
      </c>
      <c r="Q97" s="10">
        <v>1</v>
      </c>
      <c r="R97" s="10">
        <v>7</v>
      </c>
      <c r="S97" s="10">
        <v>4</v>
      </c>
      <c r="T97" s="6">
        <v>6</v>
      </c>
      <c r="U97" s="10">
        <v>2</v>
      </c>
      <c r="V97" s="6">
        <v>5</v>
      </c>
      <c r="W97" s="6">
        <v>9</v>
      </c>
      <c r="X97" s="6">
        <v>1</v>
      </c>
      <c r="Y97" s="10">
        <v>5</v>
      </c>
      <c r="Z97" s="10">
        <v>5</v>
      </c>
      <c r="AA97" s="6">
        <v>4</v>
      </c>
      <c r="AB97" s="10">
        <v>7</v>
      </c>
      <c r="AC97" s="10">
        <v>3</v>
      </c>
      <c r="AD97" s="10">
        <v>3</v>
      </c>
      <c r="AE97" s="6">
        <v>8</v>
      </c>
      <c r="AF97" s="6">
        <v>5</v>
      </c>
      <c r="AG97" s="10">
        <v>6</v>
      </c>
      <c r="AK97" s="14">
        <f t="shared" si="11"/>
        <v>4.09375</v>
      </c>
      <c r="AL97">
        <f t="shared" si="12"/>
        <v>2.1606357338046478</v>
      </c>
      <c r="AM97">
        <f t="shared" si="14"/>
        <v>0.3880616335398262</v>
      </c>
      <c r="AN97">
        <f t="shared" si="13"/>
        <v>32</v>
      </c>
    </row>
    <row r="98" spans="2:40" x14ac:dyDescent="0.25">
      <c r="AK98" s="14"/>
    </row>
    <row r="99" spans="2:40" x14ac:dyDescent="0.25">
      <c r="AK99" s="14"/>
    </row>
    <row r="100" spans="2:40" s="22" customFormat="1" x14ac:dyDescent="0.25">
      <c r="AK100" s="23"/>
    </row>
    <row r="101" spans="2:40" s="22" customFormat="1" x14ac:dyDescent="0.25">
      <c r="AK101" s="23"/>
    </row>
    <row r="102" spans="2:40" s="22" customFormat="1" x14ac:dyDescent="0.25">
      <c r="AK102" s="23"/>
    </row>
    <row r="103" spans="2:40" x14ac:dyDescent="0.25">
      <c r="AK103" s="14"/>
    </row>
    <row r="104" spans="2:40" x14ac:dyDescent="0.25">
      <c r="B104" s="13" t="s">
        <v>106</v>
      </c>
      <c r="AK104" s="14"/>
    </row>
    <row r="105" spans="2:40" x14ac:dyDescent="0.25">
      <c r="B105" s="13" t="s">
        <v>41</v>
      </c>
      <c r="C105" s="13" t="s">
        <v>42</v>
      </c>
      <c r="D105" s="13" t="s">
        <v>61</v>
      </c>
      <c r="E105" s="13" t="s">
        <v>64</v>
      </c>
      <c r="F105" s="13" t="s">
        <v>65</v>
      </c>
      <c r="G105" s="13" t="s">
        <v>66</v>
      </c>
      <c r="H105" s="13" t="s">
        <v>82</v>
      </c>
      <c r="I105" s="13" t="s">
        <v>85</v>
      </c>
      <c r="J105" s="13" t="s">
        <v>93</v>
      </c>
      <c r="K105" s="13" t="s">
        <v>96</v>
      </c>
      <c r="L105" s="13" t="s">
        <v>98</v>
      </c>
      <c r="M105" s="13" t="s">
        <v>102</v>
      </c>
      <c r="N105" s="13" t="s">
        <v>112</v>
      </c>
      <c r="O105" s="13" t="s">
        <v>121</v>
      </c>
      <c r="P105" s="13" t="s">
        <v>122</v>
      </c>
      <c r="Q105" s="13" t="s">
        <v>132</v>
      </c>
      <c r="AK105" s="15" t="s">
        <v>75</v>
      </c>
      <c r="AL105" s="13" t="s">
        <v>76</v>
      </c>
      <c r="AM105" s="13" t="s">
        <v>77</v>
      </c>
      <c r="AN105" s="13" t="s">
        <v>78</v>
      </c>
    </row>
    <row r="106" spans="2:40" x14ac:dyDescent="0.25">
      <c r="B106" s="10">
        <v>3</v>
      </c>
      <c r="C106" s="10">
        <v>2</v>
      </c>
      <c r="D106" s="10">
        <v>2</v>
      </c>
      <c r="E106" s="6">
        <v>1</v>
      </c>
      <c r="F106" s="10">
        <v>2</v>
      </c>
      <c r="G106" s="6">
        <v>1</v>
      </c>
      <c r="H106" s="6">
        <v>2</v>
      </c>
      <c r="I106" s="10">
        <v>3</v>
      </c>
      <c r="J106" s="10">
        <v>2</v>
      </c>
      <c r="K106" s="6">
        <v>1</v>
      </c>
      <c r="L106" s="10">
        <v>1</v>
      </c>
      <c r="M106" s="6">
        <v>1</v>
      </c>
      <c r="N106" s="10">
        <v>3</v>
      </c>
      <c r="O106" s="10">
        <v>2</v>
      </c>
      <c r="P106" s="6">
        <v>1</v>
      </c>
      <c r="Q106" s="6">
        <v>1</v>
      </c>
      <c r="R106">
        <v>3</v>
      </c>
      <c r="S106">
        <v>2</v>
      </c>
      <c r="T106">
        <v>2</v>
      </c>
      <c r="U106">
        <v>3</v>
      </c>
      <c r="V106">
        <v>3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  <c r="AC106">
        <v>3</v>
      </c>
      <c r="AD106">
        <v>3</v>
      </c>
      <c r="AE106">
        <v>2</v>
      </c>
      <c r="AF106">
        <v>3</v>
      </c>
      <c r="AG106">
        <v>3</v>
      </c>
      <c r="AH106">
        <v>3</v>
      </c>
      <c r="AK106" s="14">
        <f>AVERAGE(B106:V106)</f>
        <v>1.9523809523809523</v>
      </c>
      <c r="AL106">
        <f>STDEV(B106:V106)</f>
        <v>0.80474781616295632</v>
      </c>
      <c r="AM106">
        <f t="shared" si="14"/>
        <v>0.17994708216848743</v>
      </c>
      <c r="AN106">
        <f>COUNT(B106:V106)</f>
        <v>21</v>
      </c>
    </row>
    <row r="107" spans="2:40" x14ac:dyDescent="0.25">
      <c r="B107" s="10">
        <v>3</v>
      </c>
      <c r="C107" s="10">
        <v>3</v>
      </c>
      <c r="D107" s="10">
        <v>2</v>
      </c>
      <c r="E107" s="6">
        <v>1</v>
      </c>
      <c r="F107" s="10">
        <v>6</v>
      </c>
      <c r="G107" s="6">
        <v>1</v>
      </c>
      <c r="H107" s="6">
        <v>1</v>
      </c>
      <c r="I107" s="10">
        <v>5</v>
      </c>
      <c r="J107" s="10">
        <v>2</v>
      </c>
      <c r="K107" s="6">
        <v>2</v>
      </c>
      <c r="L107" s="10">
        <v>1</v>
      </c>
      <c r="M107" s="6">
        <v>1</v>
      </c>
      <c r="N107" s="10">
        <v>2</v>
      </c>
      <c r="O107" s="10">
        <v>2</v>
      </c>
      <c r="P107" s="6">
        <v>1</v>
      </c>
      <c r="Q107" s="6">
        <v>1</v>
      </c>
      <c r="AK107" s="14">
        <f t="shared" ref="AK106:AK154" si="15">AVERAGE(B107:W107)</f>
        <v>2.125</v>
      </c>
      <c r="AL107">
        <f t="shared" ref="AL106:AL154" si="16">STDEV(B107:W107)</f>
        <v>1.5</v>
      </c>
      <c r="AM107">
        <f t="shared" si="14"/>
        <v>0.3872983346207417</v>
      </c>
      <c r="AN107">
        <f t="shared" ref="AN106:AN154" si="17">COUNT(B107:W107)</f>
        <v>16</v>
      </c>
    </row>
    <row r="108" spans="2:40" x14ac:dyDescent="0.25">
      <c r="B108" s="10">
        <v>3</v>
      </c>
      <c r="C108" s="10">
        <v>1</v>
      </c>
      <c r="D108" s="10">
        <v>3</v>
      </c>
      <c r="E108" s="6">
        <v>3</v>
      </c>
      <c r="F108" s="10">
        <v>6</v>
      </c>
      <c r="G108" s="6">
        <v>1</v>
      </c>
      <c r="H108" s="6">
        <v>2</v>
      </c>
      <c r="I108" s="10">
        <v>4</v>
      </c>
      <c r="J108" s="10">
        <v>2</v>
      </c>
      <c r="K108" s="6">
        <v>3</v>
      </c>
      <c r="L108" s="10">
        <v>2</v>
      </c>
      <c r="M108" s="6">
        <v>1</v>
      </c>
      <c r="N108" s="10">
        <v>2</v>
      </c>
      <c r="O108" s="10">
        <v>2</v>
      </c>
      <c r="P108" s="6">
        <v>4</v>
      </c>
      <c r="Q108" s="6">
        <v>1</v>
      </c>
      <c r="AK108" s="14">
        <f t="shared" si="15"/>
        <v>2.5</v>
      </c>
      <c r="AL108">
        <f t="shared" si="16"/>
        <v>1.3662601021279464</v>
      </c>
      <c r="AM108">
        <f t="shared" si="14"/>
        <v>0.3527668414752787</v>
      </c>
      <c r="AN108">
        <f t="shared" si="17"/>
        <v>16</v>
      </c>
    </row>
    <row r="109" spans="2:40" x14ac:dyDescent="0.25">
      <c r="B109" s="10"/>
      <c r="C109" s="10"/>
      <c r="D109" s="10"/>
      <c r="E109" s="6"/>
      <c r="F109" s="10"/>
      <c r="G109" s="6"/>
      <c r="H109" s="6"/>
      <c r="I109" s="10"/>
      <c r="J109" s="10"/>
      <c r="K109" s="6"/>
      <c r="L109" s="10"/>
      <c r="M109" s="6"/>
      <c r="N109" s="10"/>
      <c r="O109" s="10"/>
      <c r="P109" s="6"/>
      <c r="Q109" s="6"/>
      <c r="AK109" s="14"/>
    </row>
    <row r="110" spans="2:40" x14ac:dyDescent="0.25">
      <c r="B110" s="10">
        <v>3</v>
      </c>
      <c r="C110" s="10">
        <v>1</v>
      </c>
      <c r="D110" s="10">
        <v>2</v>
      </c>
      <c r="E110" s="6">
        <v>2</v>
      </c>
      <c r="F110" s="10">
        <v>6</v>
      </c>
      <c r="G110" s="6">
        <v>1</v>
      </c>
      <c r="H110" s="6">
        <v>1</v>
      </c>
      <c r="I110" s="10">
        <v>4</v>
      </c>
      <c r="J110" s="10">
        <v>2</v>
      </c>
      <c r="K110" s="6">
        <v>1</v>
      </c>
      <c r="L110" s="10">
        <v>1</v>
      </c>
      <c r="M110" s="6">
        <v>1</v>
      </c>
      <c r="N110" s="10">
        <v>3</v>
      </c>
      <c r="O110" s="10">
        <v>2</v>
      </c>
      <c r="P110" s="6">
        <v>3</v>
      </c>
      <c r="Q110" s="6">
        <v>1</v>
      </c>
      <c r="AK110" s="14">
        <f t="shared" si="15"/>
        <v>2.125</v>
      </c>
      <c r="AL110">
        <f t="shared" si="16"/>
        <v>1.4083086782851739</v>
      </c>
      <c r="AM110">
        <f t="shared" si="14"/>
        <v>0.36362373715452384</v>
      </c>
      <c r="AN110">
        <f t="shared" si="17"/>
        <v>16</v>
      </c>
    </row>
    <row r="111" spans="2:40" x14ac:dyDescent="0.25">
      <c r="B111" s="10">
        <v>3</v>
      </c>
      <c r="C111" s="10">
        <v>1</v>
      </c>
      <c r="D111" s="10">
        <v>2</v>
      </c>
      <c r="E111" s="6">
        <v>2</v>
      </c>
      <c r="F111" s="10">
        <v>7</v>
      </c>
      <c r="G111" s="6">
        <v>1</v>
      </c>
      <c r="H111" s="6">
        <v>1</v>
      </c>
      <c r="I111" s="10">
        <v>4</v>
      </c>
      <c r="J111" s="10">
        <v>2</v>
      </c>
      <c r="K111" s="6">
        <v>2</v>
      </c>
      <c r="L111" s="10">
        <v>1</v>
      </c>
      <c r="M111" s="6">
        <v>1</v>
      </c>
      <c r="N111" s="10">
        <v>3</v>
      </c>
      <c r="O111" s="10">
        <v>2</v>
      </c>
      <c r="P111" s="6">
        <v>3</v>
      </c>
      <c r="Q111" s="6">
        <v>1</v>
      </c>
      <c r="AK111" s="14">
        <f t="shared" si="15"/>
        <v>2.25</v>
      </c>
      <c r="AL111">
        <f t="shared" si="16"/>
        <v>1.5705625319186329</v>
      </c>
      <c r="AM111">
        <f t="shared" si="14"/>
        <v>0.40551750201988129</v>
      </c>
      <c r="AN111">
        <f t="shared" si="17"/>
        <v>16</v>
      </c>
    </row>
    <row r="112" spans="2:40" x14ac:dyDescent="0.25">
      <c r="B112" s="10">
        <v>3</v>
      </c>
      <c r="C112" s="10">
        <v>1</v>
      </c>
      <c r="D112" s="10">
        <v>3</v>
      </c>
      <c r="E112" s="6">
        <v>2</v>
      </c>
      <c r="F112" s="10">
        <v>6</v>
      </c>
      <c r="G112" s="6">
        <v>1</v>
      </c>
      <c r="H112" s="6">
        <v>2</v>
      </c>
      <c r="I112" s="10">
        <v>4</v>
      </c>
      <c r="J112" s="10">
        <v>2</v>
      </c>
      <c r="K112" s="6">
        <v>2</v>
      </c>
      <c r="L112" s="10">
        <v>1</v>
      </c>
      <c r="M112" s="6">
        <v>1</v>
      </c>
      <c r="N112" s="10">
        <v>3</v>
      </c>
      <c r="O112" s="10">
        <v>1</v>
      </c>
      <c r="P112" s="6">
        <v>4</v>
      </c>
      <c r="Q112" s="6">
        <v>1</v>
      </c>
      <c r="AK112" s="14">
        <f t="shared" si="15"/>
        <v>2.3125</v>
      </c>
      <c r="AL112">
        <f t="shared" si="16"/>
        <v>1.4476993242152645</v>
      </c>
      <c r="AM112">
        <f t="shared" si="14"/>
        <v>0.37379435820009671</v>
      </c>
      <c r="AN112">
        <f t="shared" si="17"/>
        <v>16</v>
      </c>
    </row>
    <row r="113" spans="2:40" x14ac:dyDescent="0.25">
      <c r="B113" s="10">
        <v>2</v>
      </c>
      <c r="C113" s="10">
        <v>1</v>
      </c>
      <c r="D113" s="10">
        <v>3</v>
      </c>
      <c r="E113" s="6">
        <v>2</v>
      </c>
      <c r="F113" s="10">
        <v>7</v>
      </c>
      <c r="G113" s="6">
        <v>1</v>
      </c>
      <c r="H113" s="6">
        <v>2</v>
      </c>
      <c r="I113" s="10">
        <v>4</v>
      </c>
      <c r="J113" s="10">
        <v>2</v>
      </c>
      <c r="K113" s="6">
        <v>1</v>
      </c>
      <c r="L113" s="10">
        <v>1</v>
      </c>
      <c r="M113" s="6">
        <v>1</v>
      </c>
      <c r="N113" s="10">
        <v>3</v>
      </c>
      <c r="O113" s="10">
        <v>1</v>
      </c>
      <c r="P113" s="6">
        <v>4</v>
      </c>
      <c r="Q113" s="6">
        <v>1</v>
      </c>
      <c r="AK113" s="14">
        <f t="shared" si="15"/>
        <v>2.25</v>
      </c>
      <c r="AL113">
        <f t="shared" si="16"/>
        <v>1.6532795690182993</v>
      </c>
      <c r="AM113">
        <f t="shared" si="14"/>
        <v>0.42687494916218993</v>
      </c>
      <c r="AN113">
        <f t="shared" si="17"/>
        <v>16</v>
      </c>
    </row>
    <row r="114" spans="2:40" x14ac:dyDescent="0.25">
      <c r="B114" s="10">
        <v>4</v>
      </c>
      <c r="C114" s="10">
        <v>1</v>
      </c>
      <c r="D114" s="10">
        <v>3</v>
      </c>
      <c r="E114" s="6">
        <v>2</v>
      </c>
      <c r="F114" s="10">
        <v>7</v>
      </c>
      <c r="G114" s="6">
        <v>1</v>
      </c>
      <c r="H114" s="6">
        <v>2</v>
      </c>
      <c r="I114" s="10">
        <v>5</v>
      </c>
      <c r="J114" s="10">
        <v>2</v>
      </c>
      <c r="K114" s="6">
        <v>2</v>
      </c>
      <c r="L114" s="10">
        <v>1</v>
      </c>
      <c r="M114" s="6">
        <v>1</v>
      </c>
      <c r="N114" s="10">
        <v>3</v>
      </c>
      <c r="O114" s="10">
        <v>1</v>
      </c>
      <c r="P114" s="6">
        <v>4</v>
      </c>
      <c r="Q114" s="6">
        <v>1</v>
      </c>
      <c r="AK114" s="14">
        <f t="shared" si="15"/>
        <v>2.5</v>
      </c>
      <c r="AL114">
        <f t="shared" si="16"/>
        <v>1.7511900715418263</v>
      </c>
      <c r="AM114">
        <f t="shared" si="14"/>
        <v>0.45215533220835119</v>
      </c>
      <c r="AN114">
        <f t="shared" si="17"/>
        <v>16</v>
      </c>
    </row>
    <row r="115" spans="2:40" x14ac:dyDescent="0.25">
      <c r="B115" s="10">
        <v>5</v>
      </c>
      <c r="C115" s="10">
        <v>2</v>
      </c>
      <c r="D115" s="10">
        <v>3</v>
      </c>
      <c r="E115" s="6">
        <v>2</v>
      </c>
      <c r="F115" s="10">
        <v>8</v>
      </c>
      <c r="G115" s="6">
        <v>1</v>
      </c>
      <c r="H115" s="6">
        <v>2</v>
      </c>
      <c r="I115" s="10">
        <v>5</v>
      </c>
      <c r="J115" s="10">
        <v>2</v>
      </c>
      <c r="K115" s="6">
        <v>2</v>
      </c>
      <c r="L115" s="10">
        <v>1</v>
      </c>
      <c r="M115" s="6">
        <v>1</v>
      </c>
      <c r="N115" s="10">
        <v>3</v>
      </c>
      <c r="O115" s="10">
        <v>1</v>
      </c>
      <c r="P115" s="6">
        <v>3</v>
      </c>
      <c r="Q115" s="6">
        <v>1</v>
      </c>
      <c r="AK115" s="14">
        <f t="shared" si="15"/>
        <v>2.625</v>
      </c>
      <c r="AL115">
        <f t="shared" si="16"/>
        <v>1.9278658321228339</v>
      </c>
      <c r="AM115">
        <f t="shared" si="14"/>
        <v>0.49777281743560259</v>
      </c>
      <c r="AN115">
        <f t="shared" si="17"/>
        <v>16</v>
      </c>
    </row>
    <row r="116" spans="2:40" x14ac:dyDescent="0.25">
      <c r="B116" s="10">
        <v>5</v>
      </c>
      <c r="C116" s="10">
        <v>1</v>
      </c>
      <c r="D116" s="10">
        <v>3</v>
      </c>
      <c r="E116" s="6">
        <v>2</v>
      </c>
      <c r="F116" s="10">
        <v>8</v>
      </c>
      <c r="G116" s="6">
        <v>1</v>
      </c>
      <c r="H116" s="6">
        <v>2</v>
      </c>
      <c r="I116" s="10">
        <v>4</v>
      </c>
      <c r="J116" s="10">
        <v>2</v>
      </c>
      <c r="K116" s="6">
        <v>2</v>
      </c>
      <c r="L116" s="10">
        <v>1</v>
      </c>
      <c r="M116" s="6">
        <v>2</v>
      </c>
      <c r="N116" s="10">
        <v>3</v>
      </c>
      <c r="O116" s="10">
        <v>1</v>
      </c>
      <c r="P116" s="6">
        <v>2</v>
      </c>
      <c r="Q116" s="6">
        <v>1</v>
      </c>
      <c r="AK116" s="14">
        <f t="shared" si="15"/>
        <v>2.5</v>
      </c>
      <c r="AL116">
        <f t="shared" si="16"/>
        <v>1.8618986725025255</v>
      </c>
      <c r="AM116">
        <f t="shared" si="14"/>
        <v>0.4807401700618652</v>
      </c>
      <c r="AN116">
        <f t="shared" si="17"/>
        <v>16</v>
      </c>
    </row>
    <row r="117" spans="2:40" x14ac:dyDescent="0.25">
      <c r="B117" s="10"/>
      <c r="C117" s="10"/>
      <c r="D117" s="10"/>
      <c r="E117" s="6"/>
      <c r="F117" s="10"/>
      <c r="G117" s="6"/>
      <c r="H117" s="6"/>
      <c r="I117" s="10"/>
      <c r="J117" s="10"/>
      <c r="K117" s="6"/>
      <c r="L117" s="10"/>
      <c r="M117" s="6"/>
      <c r="N117" s="10"/>
      <c r="O117" s="10"/>
      <c r="P117" s="6"/>
      <c r="Q117" s="6"/>
      <c r="AK117" s="14"/>
    </row>
    <row r="118" spans="2:40" x14ac:dyDescent="0.25">
      <c r="B118" s="10">
        <v>5</v>
      </c>
      <c r="C118" s="10">
        <v>5</v>
      </c>
      <c r="D118" s="10">
        <v>3</v>
      </c>
      <c r="E118" s="6">
        <v>2</v>
      </c>
      <c r="F118" s="10">
        <v>5</v>
      </c>
      <c r="G118" s="6">
        <v>1</v>
      </c>
      <c r="H118" s="6">
        <v>2</v>
      </c>
      <c r="I118" s="10">
        <v>5</v>
      </c>
      <c r="J118" s="10">
        <v>2</v>
      </c>
      <c r="K118" s="6">
        <v>1</v>
      </c>
      <c r="L118" s="10">
        <v>1</v>
      </c>
      <c r="M118" s="6">
        <v>2</v>
      </c>
      <c r="N118" s="10">
        <v>3</v>
      </c>
      <c r="O118" s="10">
        <v>1</v>
      </c>
      <c r="P118" s="6">
        <v>3</v>
      </c>
      <c r="Q118" s="6">
        <v>1</v>
      </c>
      <c r="AK118" s="14">
        <f t="shared" si="15"/>
        <v>2.625</v>
      </c>
      <c r="AL118">
        <f t="shared" si="16"/>
        <v>1.5864005379054391</v>
      </c>
      <c r="AM118">
        <f t="shared" si="14"/>
        <v>0.40960685758148357</v>
      </c>
      <c r="AN118">
        <f t="shared" si="17"/>
        <v>16</v>
      </c>
    </row>
    <row r="119" spans="2:40" x14ac:dyDescent="0.25">
      <c r="B119" s="10">
        <v>5</v>
      </c>
      <c r="C119" s="10">
        <v>5</v>
      </c>
      <c r="D119" s="10">
        <v>3</v>
      </c>
      <c r="E119" s="6">
        <v>3</v>
      </c>
      <c r="F119" s="10">
        <v>7</v>
      </c>
      <c r="G119" s="6">
        <v>1</v>
      </c>
      <c r="H119" s="6">
        <v>2</v>
      </c>
      <c r="I119" s="10">
        <v>4</v>
      </c>
      <c r="J119" s="10">
        <v>2</v>
      </c>
      <c r="K119" s="6">
        <v>1</v>
      </c>
      <c r="L119" s="10">
        <v>1</v>
      </c>
      <c r="M119" s="6">
        <v>1</v>
      </c>
      <c r="N119" s="10">
        <v>3</v>
      </c>
      <c r="O119" s="10">
        <v>1</v>
      </c>
      <c r="P119" s="6">
        <v>3</v>
      </c>
      <c r="Q119" s="6">
        <v>1</v>
      </c>
      <c r="AK119" s="14">
        <f t="shared" si="15"/>
        <v>2.6875</v>
      </c>
      <c r="AL119">
        <f t="shared" si="16"/>
        <v>1.8154430129677255</v>
      </c>
      <c r="AM119">
        <f t="shared" si="14"/>
        <v>0.46874537034750774</v>
      </c>
      <c r="AN119">
        <f t="shared" si="17"/>
        <v>16</v>
      </c>
    </row>
    <row r="120" spans="2:40" x14ac:dyDescent="0.25">
      <c r="B120" s="10">
        <v>5</v>
      </c>
      <c r="C120" s="10">
        <v>3</v>
      </c>
      <c r="D120" s="10">
        <v>3</v>
      </c>
      <c r="E120" s="6">
        <v>2</v>
      </c>
      <c r="F120" s="10">
        <v>7</v>
      </c>
      <c r="G120" s="6">
        <v>1</v>
      </c>
      <c r="H120" s="6">
        <v>2</v>
      </c>
      <c r="I120" s="10">
        <v>5</v>
      </c>
      <c r="J120" s="10">
        <v>2</v>
      </c>
      <c r="K120" s="6">
        <v>1</v>
      </c>
      <c r="L120" s="10">
        <v>1</v>
      </c>
      <c r="M120" s="6">
        <v>2</v>
      </c>
      <c r="N120" s="10">
        <v>3</v>
      </c>
      <c r="O120" s="10">
        <v>2</v>
      </c>
      <c r="P120" s="6">
        <v>3</v>
      </c>
      <c r="Q120" s="6">
        <v>1</v>
      </c>
      <c r="AK120" s="14">
        <f t="shared" si="15"/>
        <v>2.6875</v>
      </c>
      <c r="AL120">
        <f t="shared" si="16"/>
        <v>1.7017148213885114</v>
      </c>
      <c r="AM120">
        <f t="shared" si="14"/>
        <v>0.43938087754880223</v>
      </c>
      <c r="AN120">
        <f t="shared" si="17"/>
        <v>16</v>
      </c>
    </row>
    <row r="121" spans="2:40" x14ac:dyDescent="0.25">
      <c r="B121" s="10">
        <v>5</v>
      </c>
      <c r="C121" s="10">
        <v>4</v>
      </c>
      <c r="D121" s="10">
        <v>3</v>
      </c>
      <c r="E121" s="6">
        <v>2</v>
      </c>
      <c r="F121" s="10">
        <v>7</v>
      </c>
      <c r="G121" s="6">
        <v>1</v>
      </c>
      <c r="H121" s="6">
        <v>2</v>
      </c>
      <c r="I121" s="10">
        <v>4</v>
      </c>
      <c r="J121" s="10">
        <v>2</v>
      </c>
      <c r="K121" s="6">
        <v>1</v>
      </c>
      <c r="L121" s="10">
        <v>1</v>
      </c>
      <c r="M121" s="6">
        <v>2</v>
      </c>
      <c r="N121" s="10">
        <v>2</v>
      </c>
      <c r="O121" s="10">
        <v>2</v>
      </c>
      <c r="P121" s="6">
        <v>3</v>
      </c>
      <c r="Q121" s="6">
        <v>1</v>
      </c>
      <c r="AK121" s="14">
        <f t="shared" si="15"/>
        <v>2.625</v>
      </c>
      <c r="AL121">
        <f t="shared" si="16"/>
        <v>1.6683325008322931</v>
      </c>
      <c r="AM121">
        <f t="shared" si="14"/>
        <v>0.43076159944400283</v>
      </c>
      <c r="AN121">
        <f t="shared" si="17"/>
        <v>16</v>
      </c>
    </row>
    <row r="122" spans="2:40" x14ac:dyDescent="0.25">
      <c r="B122" s="10">
        <v>5</v>
      </c>
      <c r="C122" s="10">
        <v>4</v>
      </c>
      <c r="D122" s="10">
        <v>3</v>
      </c>
      <c r="E122" s="6">
        <v>2</v>
      </c>
      <c r="F122" s="10">
        <v>7</v>
      </c>
      <c r="G122" s="6">
        <v>1</v>
      </c>
      <c r="H122" s="6">
        <v>2</v>
      </c>
      <c r="I122" s="10">
        <v>4</v>
      </c>
      <c r="J122" s="10">
        <v>2</v>
      </c>
      <c r="K122" s="6">
        <v>2</v>
      </c>
      <c r="L122" s="10">
        <v>1</v>
      </c>
      <c r="M122" s="6">
        <v>2</v>
      </c>
      <c r="N122" s="10">
        <v>3</v>
      </c>
      <c r="O122" s="10">
        <v>2</v>
      </c>
      <c r="P122" s="6">
        <v>3</v>
      </c>
      <c r="Q122" s="6">
        <v>1</v>
      </c>
      <c r="AK122" s="14">
        <f t="shared" si="15"/>
        <v>2.75</v>
      </c>
      <c r="AL122">
        <f t="shared" si="16"/>
        <v>1.61245154965971</v>
      </c>
      <c r="AM122">
        <f t="shared" si="14"/>
        <v>0.41633319989322654</v>
      </c>
      <c r="AN122">
        <f t="shared" si="17"/>
        <v>16</v>
      </c>
    </row>
    <row r="123" spans="2:40" x14ac:dyDescent="0.25">
      <c r="B123" s="10">
        <v>5</v>
      </c>
      <c r="C123" s="10">
        <v>2</v>
      </c>
      <c r="D123" s="10">
        <v>3</v>
      </c>
      <c r="E123" s="6">
        <v>2</v>
      </c>
      <c r="F123" s="10">
        <v>8</v>
      </c>
      <c r="G123" s="6">
        <v>1</v>
      </c>
      <c r="H123" s="6">
        <v>2</v>
      </c>
      <c r="I123" s="10">
        <v>4</v>
      </c>
      <c r="J123" s="10">
        <v>2</v>
      </c>
      <c r="K123" s="6">
        <v>2</v>
      </c>
      <c r="L123" s="10">
        <v>1</v>
      </c>
      <c r="M123" s="6">
        <v>2</v>
      </c>
      <c r="N123" s="10">
        <v>3</v>
      </c>
      <c r="O123" s="10">
        <v>2</v>
      </c>
      <c r="P123" s="6">
        <v>4</v>
      </c>
      <c r="Q123" s="6">
        <v>1</v>
      </c>
      <c r="AK123" s="14">
        <f t="shared" si="15"/>
        <v>2.75</v>
      </c>
      <c r="AL123">
        <f t="shared" si="16"/>
        <v>1.8073922282301278</v>
      </c>
      <c r="AM123">
        <f t="shared" si="14"/>
        <v>0.46666666666666662</v>
      </c>
      <c r="AN123">
        <f t="shared" si="17"/>
        <v>16</v>
      </c>
    </row>
    <row r="124" spans="2:40" x14ac:dyDescent="0.25">
      <c r="B124" s="10">
        <v>5</v>
      </c>
      <c r="C124" s="10">
        <v>3</v>
      </c>
      <c r="D124" s="10">
        <v>3</v>
      </c>
      <c r="E124" s="6">
        <v>2</v>
      </c>
      <c r="F124" s="10">
        <v>8</v>
      </c>
      <c r="G124" s="6">
        <v>1</v>
      </c>
      <c r="H124" s="6">
        <v>2</v>
      </c>
      <c r="I124" s="10">
        <v>3</v>
      </c>
      <c r="J124" s="10">
        <v>2</v>
      </c>
      <c r="K124" s="6">
        <v>2</v>
      </c>
      <c r="L124" s="10">
        <v>1</v>
      </c>
      <c r="M124" s="6">
        <v>3</v>
      </c>
      <c r="N124" s="10">
        <v>3</v>
      </c>
      <c r="O124" s="10">
        <v>2</v>
      </c>
      <c r="P124" s="6">
        <v>4</v>
      </c>
      <c r="Q124" s="6">
        <v>1</v>
      </c>
      <c r="AK124" s="14">
        <f t="shared" si="15"/>
        <v>2.8125</v>
      </c>
      <c r="AL124">
        <f t="shared" si="16"/>
        <v>1.7594980344783944</v>
      </c>
      <c r="AM124">
        <f t="shared" si="14"/>
        <v>0.45430043901463363</v>
      </c>
      <c r="AN124">
        <f t="shared" si="17"/>
        <v>16</v>
      </c>
    </row>
    <row r="125" spans="2:40" x14ac:dyDescent="0.25">
      <c r="AK125" s="14"/>
    </row>
    <row r="126" spans="2:40" x14ac:dyDescent="0.25">
      <c r="AK126" s="14"/>
    </row>
    <row r="127" spans="2:40" x14ac:dyDescent="0.25">
      <c r="B127" s="13" t="s">
        <v>107</v>
      </c>
      <c r="AK127" s="14"/>
    </row>
    <row r="128" spans="2:40" x14ac:dyDescent="0.25">
      <c r="B128" s="13" t="s">
        <v>54</v>
      </c>
      <c r="C128" s="13" t="s">
        <v>58</v>
      </c>
      <c r="D128" s="13" t="s">
        <v>59</v>
      </c>
      <c r="E128" s="13" t="s">
        <v>67</v>
      </c>
      <c r="F128" s="13" t="s">
        <v>68</v>
      </c>
      <c r="G128" s="13" t="s">
        <v>70</v>
      </c>
      <c r="H128" s="13" t="s">
        <v>72</v>
      </c>
      <c r="I128" s="13" t="s">
        <v>81</v>
      </c>
      <c r="J128" s="13" t="s">
        <v>84</v>
      </c>
      <c r="K128" s="13" t="s">
        <v>87</v>
      </c>
      <c r="L128" s="13" t="s">
        <v>94</v>
      </c>
      <c r="M128" s="13" t="s">
        <v>99</v>
      </c>
      <c r="N128" s="13" t="s">
        <v>100</v>
      </c>
      <c r="O128" s="13" t="s">
        <v>116</v>
      </c>
      <c r="P128" s="13" t="s">
        <v>117</v>
      </c>
      <c r="Q128" s="13" t="s">
        <v>126</v>
      </c>
      <c r="R128" s="13" t="s">
        <v>127</v>
      </c>
      <c r="S128" s="13" t="s">
        <v>133</v>
      </c>
      <c r="AK128" s="15" t="s">
        <v>75</v>
      </c>
      <c r="AL128" s="13" t="s">
        <v>76</v>
      </c>
      <c r="AM128" s="13" t="s">
        <v>77</v>
      </c>
      <c r="AN128" s="13" t="s">
        <v>78</v>
      </c>
    </row>
    <row r="129" spans="2:40" x14ac:dyDescent="0.25">
      <c r="B129" s="6">
        <v>3</v>
      </c>
      <c r="C129" s="6">
        <v>1</v>
      </c>
      <c r="D129" s="10">
        <v>1</v>
      </c>
      <c r="E129" s="10">
        <v>1</v>
      </c>
      <c r="F129" s="6">
        <v>1</v>
      </c>
      <c r="G129" s="6">
        <v>3</v>
      </c>
      <c r="H129" s="6">
        <v>1</v>
      </c>
      <c r="I129" s="10">
        <v>4</v>
      </c>
      <c r="J129" s="6">
        <v>1</v>
      </c>
      <c r="K129" s="6">
        <v>3</v>
      </c>
      <c r="L129" s="10">
        <v>1</v>
      </c>
      <c r="M129" s="6">
        <v>1</v>
      </c>
      <c r="N129" s="10">
        <v>2</v>
      </c>
      <c r="O129" s="6">
        <v>2</v>
      </c>
      <c r="P129" s="10">
        <v>3</v>
      </c>
      <c r="Q129" s="10">
        <v>4</v>
      </c>
      <c r="R129" s="10">
        <v>2</v>
      </c>
      <c r="S129" s="10">
        <v>4</v>
      </c>
      <c r="AK129" s="14">
        <f t="shared" si="15"/>
        <v>2.1111111111111112</v>
      </c>
      <c r="AL129">
        <f t="shared" si="16"/>
        <v>1.1826634392157036</v>
      </c>
      <c r="AM129">
        <f t="shared" si="14"/>
        <v>0.28683801643779988</v>
      </c>
      <c r="AN129">
        <f t="shared" si="17"/>
        <v>18</v>
      </c>
    </row>
    <row r="130" spans="2:40" x14ac:dyDescent="0.25">
      <c r="B130" s="6">
        <v>3</v>
      </c>
      <c r="C130" s="6">
        <v>1</v>
      </c>
      <c r="D130" s="10">
        <v>1</v>
      </c>
      <c r="E130" s="10">
        <v>1</v>
      </c>
      <c r="F130" s="6">
        <v>1</v>
      </c>
      <c r="G130" s="6">
        <v>4</v>
      </c>
      <c r="H130" s="6">
        <v>1</v>
      </c>
      <c r="I130" s="10">
        <v>4</v>
      </c>
      <c r="J130" s="6">
        <v>2</v>
      </c>
      <c r="K130" s="6">
        <v>3</v>
      </c>
      <c r="L130" s="10">
        <v>2</v>
      </c>
      <c r="M130" s="6">
        <v>1</v>
      </c>
      <c r="N130" s="10">
        <v>2</v>
      </c>
      <c r="O130" s="6">
        <v>1</v>
      </c>
      <c r="P130" s="10">
        <v>6</v>
      </c>
      <c r="Q130" s="10">
        <v>3</v>
      </c>
      <c r="R130" s="10">
        <v>3</v>
      </c>
      <c r="S130" s="10">
        <v>4</v>
      </c>
      <c r="AK130" s="14">
        <f t="shared" si="15"/>
        <v>2.3888888888888888</v>
      </c>
      <c r="AL130">
        <f t="shared" si="16"/>
        <v>1.4608172124206966</v>
      </c>
      <c r="AM130">
        <f t="shared" si="14"/>
        <v>0.35430021567828723</v>
      </c>
      <c r="AN130">
        <f t="shared" si="17"/>
        <v>18</v>
      </c>
    </row>
    <row r="131" spans="2:40" x14ac:dyDescent="0.25">
      <c r="B131" s="6">
        <v>3</v>
      </c>
      <c r="C131" s="6">
        <v>1</v>
      </c>
      <c r="D131" s="10">
        <v>1</v>
      </c>
      <c r="E131" s="10">
        <v>2</v>
      </c>
      <c r="F131" s="6">
        <v>1</v>
      </c>
      <c r="G131" s="6">
        <v>5</v>
      </c>
      <c r="H131" s="6">
        <v>2</v>
      </c>
      <c r="I131" s="10">
        <v>3</v>
      </c>
      <c r="J131" s="6">
        <v>3</v>
      </c>
      <c r="K131" s="6">
        <v>3</v>
      </c>
      <c r="L131" s="10">
        <v>2</v>
      </c>
      <c r="M131" s="6">
        <v>1</v>
      </c>
      <c r="N131" s="10">
        <v>2</v>
      </c>
      <c r="O131" s="6">
        <v>1</v>
      </c>
      <c r="P131" s="10">
        <v>7</v>
      </c>
      <c r="Q131" s="10">
        <v>3</v>
      </c>
      <c r="R131" s="10">
        <v>3</v>
      </c>
      <c r="S131" s="10">
        <v>5</v>
      </c>
      <c r="AK131" s="14">
        <f t="shared" si="15"/>
        <v>2.6666666666666665</v>
      </c>
      <c r="AL131">
        <f t="shared" si="16"/>
        <v>1.6449566416599486</v>
      </c>
      <c r="AM131">
        <f t="shared" si="14"/>
        <v>0.39896058724266281</v>
      </c>
      <c r="AN131">
        <f t="shared" si="17"/>
        <v>18</v>
      </c>
    </row>
    <row r="132" spans="2:40" x14ac:dyDescent="0.25">
      <c r="B132" s="6"/>
      <c r="C132" s="6"/>
      <c r="D132" s="10"/>
      <c r="E132" s="10"/>
      <c r="F132" s="6"/>
      <c r="G132" s="6"/>
      <c r="H132" s="6"/>
      <c r="I132" s="10"/>
      <c r="J132" s="6"/>
      <c r="K132" s="6"/>
      <c r="L132" s="10"/>
      <c r="M132" s="6"/>
      <c r="N132" s="10"/>
      <c r="O132" s="6"/>
      <c r="P132" s="10"/>
      <c r="Q132" s="10"/>
      <c r="R132" s="10"/>
      <c r="S132" s="10"/>
      <c r="AK132" s="14"/>
    </row>
    <row r="133" spans="2:40" x14ac:dyDescent="0.25">
      <c r="B133" s="6">
        <v>3</v>
      </c>
      <c r="C133" s="6">
        <v>1</v>
      </c>
      <c r="D133" s="10">
        <v>1</v>
      </c>
      <c r="E133" s="10">
        <v>2</v>
      </c>
      <c r="F133" s="6">
        <v>1</v>
      </c>
      <c r="G133" s="6">
        <v>5</v>
      </c>
      <c r="H133" s="6">
        <v>2</v>
      </c>
      <c r="I133" s="10">
        <v>3</v>
      </c>
      <c r="J133" s="6">
        <v>2</v>
      </c>
      <c r="K133" s="6">
        <v>3</v>
      </c>
      <c r="L133" s="10">
        <v>2</v>
      </c>
      <c r="M133" s="6">
        <v>1</v>
      </c>
      <c r="N133" s="10">
        <v>2</v>
      </c>
      <c r="O133" s="6">
        <v>1</v>
      </c>
      <c r="P133" s="10">
        <v>4</v>
      </c>
      <c r="Q133" s="10">
        <v>3</v>
      </c>
      <c r="R133" s="10">
        <v>2</v>
      </c>
      <c r="S133" s="10">
        <v>5</v>
      </c>
      <c r="AK133" s="14">
        <f t="shared" si="15"/>
        <v>2.3888888888888888</v>
      </c>
      <c r="AL133">
        <f t="shared" si="16"/>
        <v>1.2897281468629183</v>
      </c>
      <c r="AM133">
        <f t="shared" si="14"/>
        <v>0.31280502222634932</v>
      </c>
      <c r="AN133">
        <f t="shared" si="17"/>
        <v>18</v>
      </c>
    </row>
    <row r="134" spans="2:40" x14ac:dyDescent="0.25">
      <c r="B134" s="6">
        <v>3</v>
      </c>
      <c r="C134" s="6">
        <v>1</v>
      </c>
      <c r="D134" s="10">
        <v>1</v>
      </c>
      <c r="E134" s="10">
        <v>2</v>
      </c>
      <c r="F134" s="6">
        <v>1</v>
      </c>
      <c r="G134" s="6">
        <v>4</v>
      </c>
      <c r="H134" s="6">
        <v>2</v>
      </c>
      <c r="I134" s="10">
        <v>2</v>
      </c>
      <c r="J134" s="6">
        <v>2</v>
      </c>
      <c r="K134" s="6">
        <v>3</v>
      </c>
      <c r="L134" s="10">
        <v>1</v>
      </c>
      <c r="M134" s="6">
        <v>3</v>
      </c>
      <c r="N134" s="10">
        <v>2</v>
      </c>
      <c r="O134" s="6">
        <v>1</v>
      </c>
      <c r="P134" s="10">
        <v>5</v>
      </c>
      <c r="Q134" s="10">
        <v>3</v>
      </c>
      <c r="R134" s="10">
        <v>2</v>
      </c>
      <c r="S134" s="10">
        <v>5</v>
      </c>
      <c r="AK134" s="14">
        <f t="shared" si="15"/>
        <v>2.3888888888888888</v>
      </c>
      <c r="AL134">
        <f t="shared" si="16"/>
        <v>1.2897281468629183</v>
      </c>
      <c r="AM134">
        <f t="shared" si="14"/>
        <v>0.31280502222634932</v>
      </c>
      <c r="AN134">
        <f t="shared" si="17"/>
        <v>18</v>
      </c>
    </row>
    <row r="135" spans="2:40" x14ac:dyDescent="0.25">
      <c r="B135" s="6">
        <v>3</v>
      </c>
      <c r="C135" s="6">
        <v>1</v>
      </c>
      <c r="D135" s="10">
        <v>1</v>
      </c>
      <c r="E135" s="10">
        <v>2</v>
      </c>
      <c r="F135" s="6">
        <v>1</v>
      </c>
      <c r="G135" s="6">
        <v>4</v>
      </c>
      <c r="H135" s="6">
        <v>2</v>
      </c>
      <c r="I135" s="10">
        <v>2</v>
      </c>
      <c r="J135" s="6">
        <v>2</v>
      </c>
      <c r="K135" s="6">
        <v>3</v>
      </c>
      <c r="L135" s="10">
        <v>1</v>
      </c>
      <c r="M135" s="6">
        <v>4</v>
      </c>
      <c r="N135" s="10">
        <v>3</v>
      </c>
      <c r="O135" s="6">
        <v>1</v>
      </c>
      <c r="P135" s="10">
        <v>6</v>
      </c>
      <c r="Q135" s="10">
        <v>3</v>
      </c>
      <c r="R135" s="10">
        <v>2</v>
      </c>
      <c r="S135" s="10">
        <v>5</v>
      </c>
      <c r="AK135" s="14">
        <f t="shared" si="15"/>
        <v>2.5555555555555554</v>
      </c>
      <c r="AL135">
        <f t="shared" si="16"/>
        <v>1.4641689962819191</v>
      </c>
      <c r="AM135">
        <f t="shared" si="14"/>
        <v>0.35511314267205552</v>
      </c>
      <c r="AN135">
        <f t="shared" si="17"/>
        <v>18</v>
      </c>
    </row>
    <row r="136" spans="2:40" x14ac:dyDescent="0.25">
      <c r="B136" s="6">
        <v>4</v>
      </c>
      <c r="C136" s="6">
        <v>1</v>
      </c>
      <c r="D136" s="10">
        <v>1</v>
      </c>
      <c r="E136" s="10">
        <v>2</v>
      </c>
      <c r="F136" s="6">
        <v>1</v>
      </c>
      <c r="G136" s="6">
        <v>5</v>
      </c>
      <c r="H136" s="6">
        <v>2</v>
      </c>
      <c r="I136" s="10">
        <v>3</v>
      </c>
      <c r="J136" s="6">
        <v>2</v>
      </c>
      <c r="K136" s="6">
        <v>3</v>
      </c>
      <c r="L136" s="10">
        <v>1</v>
      </c>
      <c r="M136" s="6">
        <v>4</v>
      </c>
      <c r="N136" s="10">
        <v>3</v>
      </c>
      <c r="O136" s="6">
        <v>1</v>
      </c>
      <c r="P136" s="10">
        <v>7</v>
      </c>
      <c r="Q136" s="10">
        <v>3</v>
      </c>
      <c r="R136" s="10">
        <v>2</v>
      </c>
      <c r="S136" s="10">
        <v>2</v>
      </c>
      <c r="AK136" s="14">
        <f t="shared" si="15"/>
        <v>2.6111111111111112</v>
      </c>
      <c r="AL136">
        <f t="shared" si="16"/>
        <v>1.6138696240399013</v>
      </c>
      <c r="AM136">
        <f t="shared" si="14"/>
        <v>0.39142087799366915</v>
      </c>
      <c r="AN136">
        <f t="shared" si="17"/>
        <v>18</v>
      </c>
    </row>
    <row r="137" spans="2:40" x14ac:dyDescent="0.25">
      <c r="B137" s="6">
        <v>3</v>
      </c>
      <c r="C137" s="6">
        <v>1</v>
      </c>
      <c r="D137" s="10">
        <v>1</v>
      </c>
      <c r="E137" s="10">
        <v>2</v>
      </c>
      <c r="F137" s="6">
        <v>1</v>
      </c>
      <c r="G137" s="6">
        <v>6</v>
      </c>
      <c r="H137" s="6">
        <v>2</v>
      </c>
      <c r="I137" s="10">
        <v>3</v>
      </c>
      <c r="J137" s="6">
        <v>2</v>
      </c>
      <c r="K137" s="6">
        <v>3</v>
      </c>
      <c r="L137" s="10">
        <v>1</v>
      </c>
      <c r="M137" s="6">
        <v>4</v>
      </c>
      <c r="N137" s="10">
        <v>3</v>
      </c>
      <c r="O137" s="6">
        <v>1</v>
      </c>
      <c r="P137" s="10">
        <v>5</v>
      </c>
      <c r="Q137" s="10">
        <v>3</v>
      </c>
      <c r="R137" s="10">
        <v>2</v>
      </c>
      <c r="S137" s="10">
        <v>5</v>
      </c>
      <c r="AK137" s="14">
        <f t="shared" si="15"/>
        <v>2.6666666666666665</v>
      </c>
      <c r="AL137">
        <f t="shared" si="16"/>
        <v>1.5339299776947408</v>
      </c>
      <c r="AM137">
        <f t="shared" si="14"/>
        <v>0.37203266590216227</v>
      </c>
      <c r="AN137">
        <f t="shared" si="17"/>
        <v>18</v>
      </c>
    </row>
    <row r="138" spans="2:40" x14ac:dyDescent="0.25">
      <c r="B138" s="6">
        <v>3</v>
      </c>
      <c r="C138" s="6">
        <v>1</v>
      </c>
      <c r="D138" s="10">
        <v>1</v>
      </c>
      <c r="E138" s="10">
        <v>2</v>
      </c>
      <c r="F138" s="6">
        <v>1</v>
      </c>
      <c r="G138" s="6">
        <v>6</v>
      </c>
      <c r="H138" s="6">
        <v>2</v>
      </c>
      <c r="I138" s="10">
        <v>3</v>
      </c>
      <c r="J138" s="6">
        <v>1</v>
      </c>
      <c r="K138" s="6">
        <v>3</v>
      </c>
      <c r="L138" s="10">
        <v>1</v>
      </c>
      <c r="M138" s="6">
        <v>4</v>
      </c>
      <c r="N138" s="10">
        <v>3</v>
      </c>
      <c r="O138" s="6">
        <v>1</v>
      </c>
      <c r="P138" s="10">
        <v>5</v>
      </c>
      <c r="Q138" s="10">
        <v>3</v>
      </c>
      <c r="R138" s="10">
        <v>2</v>
      </c>
      <c r="S138" s="10">
        <v>6</v>
      </c>
      <c r="AK138" s="14">
        <f t="shared" si="15"/>
        <v>2.6666666666666665</v>
      </c>
      <c r="AL138">
        <f t="shared" si="16"/>
        <v>1.6803361008336117</v>
      </c>
      <c r="AM138">
        <f t="shared" si="14"/>
        <v>0.40754136648679462</v>
      </c>
      <c r="AN138">
        <f t="shared" si="17"/>
        <v>18</v>
      </c>
    </row>
    <row r="139" spans="2:40" x14ac:dyDescent="0.25">
      <c r="B139" s="6">
        <v>3</v>
      </c>
      <c r="C139" s="6">
        <v>1</v>
      </c>
      <c r="D139" s="10">
        <v>1</v>
      </c>
      <c r="E139" s="10">
        <v>2</v>
      </c>
      <c r="F139" s="6">
        <v>1</v>
      </c>
      <c r="G139" s="6">
        <v>6</v>
      </c>
      <c r="H139" s="6">
        <v>3</v>
      </c>
      <c r="I139" s="10">
        <v>3</v>
      </c>
      <c r="J139" s="6">
        <v>1</v>
      </c>
      <c r="K139" s="6">
        <v>3</v>
      </c>
      <c r="L139" s="10">
        <v>2</v>
      </c>
      <c r="M139" s="6">
        <v>4</v>
      </c>
      <c r="N139" s="10">
        <v>3</v>
      </c>
      <c r="O139" s="6">
        <v>1</v>
      </c>
      <c r="P139" s="10">
        <v>5</v>
      </c>
      <c r="Q139" s="10">
        <v>3</v>
      </c>
      <c r="R139" s="10">
        <v>3</v>
      </c>
      <c r="S139" s="10">
        <v>5</v>
      </c>
      <c r="AK139" s="14">
        <f t="shared" si="15"/>
        <v>2.7777777777777777</v>
      </c>
      <c r="AL139">
        <f t="shared" si="16"/>
        <v>1.516790557318723</v>
      </c>
      <c r="AM139">
        <f t="shared" si="14"/>
        <v>0.3678757458685043</v>
      </c>
      <c r="AN139">
        <f t="shared" si="17"/>
        <v>18</v>
      </c>
    </row>
    <row r="140" spans="2:40" x14ac:dyDescent="0.25">
      <c r="B140" s="6"/>
      <c r="C140" s="6"/>
      <c r="D140" s="10"/>
      <c r="E140" s="10"/>
      <c r="F140" s="6"/>
      <c r="G140" s="6"/>
      <c r="H140" s="6"/>
      <c r="I140" s="10"/>
      <c r="J140" s="6"/>
      <c r="K140" s="6"/>
      <c r="L140" s="10"/>
      <c r="M140" s="6"/>
      <c r="N140" s="10"/>
      <c r="O140" s="6"/>
      <c r="P140" s="10"/>
      <c r="Q140" s="10"/>
      <c r="R140" s="10"/>
      <c r="S140" s="10"/>
      <c r="AK140" s="14"/>
    </row>
    <row r="141" spans="2:40" x14ac:dyDescent="0.25">
      <c r="B141" s="6">
        <v>3</v>
      </c>
      <c r="C141" s="6">
        <v>1</v>
      </c>
      <c r="D141" s="10">
        <v>1</v>
      </c>
      <c r="E141" s="10">
        <v>3</v>
      </c>
      <c r="F141" s="6">
        <v>1</v>
      </c>
      <c r="G141" s="6">
        <v>4</v>
      </c>
      <c r="H141" s="6">
        <v>1</v>
      </c>
      <c r="I141" s="10">
        <v>5</v>
      </c>
      <c r="J141" s="6">
        <v>2</v>
      </c>
      <c r="K141" s="6">
        <v>3</v>
      </c>
      <c r="L141" s="10">
        <v>1</v>
      </c>
      <c r="M141" s="6">
        <v>3</v>
      </c>
      <c r="N141" s="10">
        <v>1</v>
      </c>
      <c r="O141" s="6">
        <v>1</v>
      </c>
      <c r="P141" s="10">
        <v>5</v>
      </c>
      <c r="Q141" s="10">
        <v>4</v>
      </c>
      <c r="R141" s="10">
        <v>2</v>
      </c>
      <c r="S141" s="10">
        <v>4</v>
      </c>
      <c r="AK141" s="14">
        <f t="shared" si="15"/>
        <v>2.5</v>
      </c>
      <c r="AL141">
        <f t="shared" si="16"/>
        <v>1.4652845537742529</v>
      </c>
      <c r="AM141">
        <f t="shared" si="14"/>
        <v>0.3553837051057227</v>
      </c>
      <c r="AN141">
        <f t="shared" si="17"/>
        <v>18</v>
      </c>
    </row>
    <row r="142" spans="2:40" x14ac:dyDescent="0.25">
      <c r="B142" s="6">
        <v>3</v>
      </c>
      <c r="C142" s="6">
        <v>1</v>
      </c>
      <c r="D142" s="10">
        <v>1</v>
      </c>
      <c r="E142" s="10">
        <v>3</v>
      </c>
      <c r="F142" s="6">
        <v>1</v>
      </c>
      <c r="G142" s="6">
        <v>4</v>
      </c>
      <c r="H142" s="6">
        <v>2</v>
      </c>
      <c r="I142" s="10">
        <v>4</v>
      </c>
      <c r="J142" s="6">
        <v>1</v>
      </c>
      <c r="K142" s="6">
        <v>3</v>
      </c>
      <c r="L142" s="10">
        <v>1</v>
      </c>
      <c r="M142" s="6">
        <v>4</v>
      </c>
      <c r="N142" s="10">
        <v>1</v>
      </c>
      <c r="O142" s="6">
        <v>1</v>
      </c>
      <c r="P142" s="10">
        <v>5</v>
      </c>
      <c r="Q142" s="10">
        <v>4</v>
      </c>
      <c r="R142" s="10">
        <v>3</v>
      </c>
      <c r="S142" s="10">
        <v>5</v>
      </c>
      <c r="AK142" s="14">
        <f t="shared" si="15"/>
        <v>2.6111111111111112</v>
      </c>
      <c r="AL142">
        <f t="shared" si="16"/>
        <v>1.5005445634595809</v>
      </c>
      <c r="AM142">
        <f t="shared" si="14"/>
        <v>0.36393551359354087</v>
      </c>
      <c r="AN142">
        <f t="shared" si="17"/>
        <v>18</v>
      </c>
    </row>
    <row r="143" spans="2:40" x14ac:dyDescent="0.25">
      <c r="B143" s="6">
        <v>3</v>
      </c>
      <c r="C143" s="6">
        <v>1</v>
      </c>
      <c r="D143" s="10">
        <v>1</v>
      </c>
      <c r="E143" s="10">
        <v>3</v>
      </c>
      <c r="F143" s="6">
        <v>1</v>
      </c>
      <c r="G143" s="6">
        <v>4</v>
      </c>
      <c r="H143" s="6">
        <v>3</v>
      </c>
      <c r="I143" s="10">
        <v>4</v>
      </c>
      <c r="J143" s="6">
        <v>2</v>
      </c>
      <c r="K143" s="6">
        <v>2</v>
      </c>
      <c r="L143" s="10">
        <v>1</v>
      </c>
      <c r="M143" s="6">
        <v>5</v>
      </c>
      <c r="N143" s="10">
        <v>2</v>
      </c>
      <c r="O143" s="6">
        <v>1</v>
      </c>
      <c r="P143" s="10">
        <v>5</v>
      </c>
      <c r="Q143" s="10">
        <v>3</v>
      </c>
      <c r="R143" s="10">
        <v>3</v>
      </c>
      <c r="S143" s="10">
        <v>5</v>
      </c>
      <c r="AK143" s="14">
        <f t="shared" si="15"/>
        <v>2.7222222222222223</v>
      </c>
      <c r="AL143">
        <f t="shared" si="16"/>
        <v>1.4473324572571657</v>
      </c>
      <c r="AM143">
        <f t="shared" si="14"/>
        <v>0.35102968215623837</v>
      </c>
      <c r="AN143">
        <f t="shared" si="17"/>
        <v>18</v>
      </c>
    </row>
    <row r="144" spans="2:40" x14ac:dyDescent="0.25">
      <c r="B144" s="6">
        <v>3</v>
      </c>
      <c r="C144" s="6">
        <v>1</v>
      </c>
      <c r="D144" s="10">
        <v>1</v>
      </c>
      <c r="E144" s="10">
        <v>3</v>
      </c>
      <c r="F144" s="6">
        <v>1</v>
      </c>
      <c r="G144" s="6">
        <v>5</v>
      </c>
      <c r="H144" s="6">
        <v>2</v>
      </c>
      <c r="I144" s="10">
        <v>3</v>
      </c>
      <c r="J144" s="6">
        <v>2</v>
      </c>
      <c r="K144" s="6">
        <v>2</v>
      </c>
      <c r="L144" s="10">
        <v>1</v>
      </c>
      <c r="M144" s="6">
        <v>4</v>
      </c>
      <c r="N144" s="10">
        <v>2</v>
      </c>
      <c r="O144" s="6">
        <v>1</v>
      </c>
      <c r="P144" s="10">
        <v>5</v>
      </c>
      <c r="Q144" s="10">
        <v>3</v>
      </c>
      <c r="R144" s="10">
        <v>3</v>
      </c>
      <c r="S144" s="10">
        <v>6</v>
      </c>
      <c r="AK144" s="14">
        <f t="shared" si="15"/>
        <v>2.6666666666666665</v>
      </c>
      <c r="AL144">
        <f t="shared" si="16"/>
        <v>1.5339299776947408</v>
      </c>
      <c r="AM144">
        <f t="shared" si="14"/>
        <v>0.37203266590216227</v>
      </c>
      <c r="AN144">
        <f t="shared" si="17"/>
        <v>18</v>
      </c>
    </row>
    <row r="145" spans="2:40" x14ac:dyDescent="0.25">
      <c r="B145" s="6">
        <v>3</v>
      </c>
      <c r="C145" s="6">
        <v>1</v>
      </c>
      <c r="D145" s="10">
        <v>1</v>
      </c>
      <c r="E145" s="10">
        <v>4</v>
      </c>
      <c r="F145" s="6">
        <v>1</v>
      </c>
      <c r="G145" s="6">
        <v>4</v>
      </c>
      <c r="H145" s="6">
        <v>2</v>
      </c>
      <c r="I145" s="10">
        <v>3</v>
      </c>
      <c r="J145" s="6">
        <v>2</v>
      </c>
      <c r="K145" s="6">
        <v>2</v>
      </c>
      <c r="L145" s="10">
        <v>1</v>
      </c>
      <c r="M145" s="6">
        <v>4</v>
      </c>
      <c r="N145" s="10">
        <v>2</v>
      </c>
      <c r="O145" s="6">
        <v>1</v>
      </c>
      <c r="P145" s="10">
        <v>5</v>
      </c>
      <c r="Q145" s="10">
        <v>3</v>
      </c>
      <c r="R145" s="10">
        <v>3</v>
      </c>
      <c r="S145" s="10">
        <v>6</v>
      </c>
      <c r="AK145" s="14">
        <f t="shared" si="15"/>
        <v>2.6666666666666665</v>
      </c>
      <c r="AL145">
        <f t="shared" si="16"/>
        <v>1.4950900031928041</v>
      </c>
      <c r="AM145">
        <f t="shared" si="14"/>
        <v>0.36261258840993976</v>
      </c>
      <c r="AN145">
        <f t="shared" si="17"/>
        <v>18</v>
      </c>
    </row>
    <row r="146" spans="2:40" x14ac:dyDescent="0.25">
      <c r="B146" s="6">
        <v>3</v>
      </c>
      <c r="C146" s="6">
        <v>1</v>
      </c>
      <c r="D146" s="10">
        <v>1</v>
      </c>
      <c r="E146" s="10">
        <v>5</v>
      </c>
      <c r="F146" s="6">
        <v>1</v>
      </c>
      <c r="G146" s="6">
        <v>4</v>
      </c>
      <c r="H146" s="6">
        <v>3</v>
      </c>
      <c r="I146" s="10">
        <v>3</v>
      </c>
      <c r="J146" s="6">
        <v>2</v>
      </c>
      <c r="K146" s="6">
        <v>2</v>
      </c>
      <c r="L146" s="10">
        <v>1</v>
      </c>
      <c r="M146" s="6">
        <v>6</v>
      </c>
      <c r="N146" s="10">
        <v>2</v>
      </c>
      <c r="O146" s="6">
        <v>1</v>
      </c>
      <c r="P146" s="10">
        <v>6</v>
      </c>
      <c r="Q146" s="10">
        <v>3</v>
      </c>
      <c r="R146" s="10">
        <v>2</v>
      </c>
      <c r="S146" s="10">
        <v>6</v>
      </c>
      <c r="AK146" s="14">
        <f t="shared" si="15"/>
        <v>2.8888888888888888</v>
      </c>
      <c r="AL146">
        <f t="shared" si="16"/>
        <v>1.8113657144911368</v>
      </c>
      <c r="AM146">
        <f t="shared" si="14"/>
        <v>0.43932071573349174</v>
      </c>
      <c r="AN146">
        <f t="shared" si="17"/>
        <v>18</v>
      </c>
    </row>
    <row r="147" spans="2:40" x14ac:dyDescent="0.25">
      <c r="B147" s="6">
        <v>3</v>
      </c>
      <c r="C147" s="6">
        <v>1</v>
      </c>
      <c r="D147" s="10">
        <v>1</v>
      </c>
      <c r="E147" s="10">
        <v>5</v>
      </c>
      <c r="F147" s="6">
        <v>1</v>
      </c>
      <c r="G147" s="6">
        <v>4</v>
      </c>
      <c r="H147" s="6">
        <v>2</v>
      </c>
      <c r="I147" s="10">
        <v>3</v>
      </c>
      <c r="J147" s="6">
        <v>3</v>
      </c>
      <c r="K147" s="6">
        <v>2</v>
      </c>
      <c r="L147" s="10">
        <v>1</v>
      </c>
      <c r="M147" s="6">
        <v>6</v>
      </c>
      <c r="N147" s="10">
        <v>2</v>
      </c>
      <c r="O147" s="6">
        <v>1</v>
      </c>
      <c r="P147" s="10">
        <v>5</v>
      </c>
      <c r="Q147" s="10">
        <v>3</v>
      </c>
      <c r="R147" s="10">
        <v>3</v>
      </c>
      <c r="S147" s="10">
        <v>6</v>
      </c>
      <c r="AK147" s="14">
        <f t="shared" si="15"/>
        <v>2.8888888888888888</v>
      </c>
      <c r="AL147">
        <f t="shared" si="16"/>
        <v>1.7111705277859943</v>
      </c>
      <c r="AM147">
        <f t="shared" si="14"/>
        <v>0.41501981350032791</v>
      </c>
      <c r="AN147">
        <f t="shared" si="17"/>
        <v>18</v>
      </c>
    </row>
    <row r="148" spans="2:40" x14ac:dyDescent="0.25">
      <c r="AK148" s="14"/>
    </row>
    <row r="149" spans="2:40" x14ac:dyDescent="0.25">
      <c r="AK149" s="14"/>
    </row>
    <row r="150" spans="2:40" x14ac:dyDescent="0.25">
      <c r="B150" s="13" t="s">
        <v>108</v>
      </c>
      <c r="AK150" s="14"/>
    </row>
    <row r="151" spans="2:40" x14ac:dyDescent="0.25">
      <c r="B151" s="13" t="s">
        <v>43</v>
      </c>
      <c r="C151" s="13" t="s">
        <v>44</v>
      </c>
      <c r="D151" s="13" t="s">
        <v>55</v>
      </c>
      <c r="E151" s="13" t="s">
        <v>57</v>
      </c>
      <c r="F151" s="13" t="s">
        <v>60</v>
      </c>
      <c r="G151" s="13" t="s">
        <v>71</v>
      </c>
      <c r="H151" s="13" t="s">
        <v>86</v>
      </c>
      <c r="I151" s="13" t="s">
        <v>95</v>
      </c>
      <c r="J151" s="13" t="s">
        <v>101</v>
      </c>
      <c r="K151" s="13" t="s">
        <v>103</v>
      </c>
      <c r="L151" s="13" t="s">
        <v>114</v>
      </c>
      <c r="M151" s="13" t="s">
        <v>134</v>
      </c>
      <c r="AK151" s="15" t="s">
        <v>75</v>
      </c>
      <c r="AL151" s="13" t="s">
        <v>76</v>
      </c>
      <c r="AM151" s="13" t="s">
        <v>77</v>
      </c>
      <c r="AN151" s="13" t="s">
        <v>78</v>
      </c>
    </row>
    <row r="152" spans="2:40" x14ac:dyDescent="0.25">
      <c r="B152" s="6">
        <v>6</v>
      </c>
      <c r="C152" s="10">
        <v>5</v>
      </c>
      <c r="D152" s="10">
        <v>7</v>
      </c>
      <c r="E152" s="10">
        <v>5</v>
      </c>
      <c r="F152" s="6">
        <v>2</v>
      </c>
      <c r="G152" s="10">
        <v>8</v>
      </c>
      <c r="H152" s="6">
        <v>7</v>
      </c>
      <c r="I152" s="6">
        <v>1</v>
      </c>
      <c r="J152" s="10">
        <v>4</v>
      </c>
      <c r="K152" s="6">
        <v>2</v>
      </c>
      <c r="L152" s="6">
        <v>5</v>
      </c>
      <c r="M152" s="10">
        <v>5</v>
      </c>
      <c r="AK152" s="14">
        <f>AVERAGE(B152:V152)</f>
        <v>4.75</v>
      </c>
      <c r="AL152">
        <f>STDEV(B152:V152)</f>
        <v>2.179449471770337</v>
      </c>
      <c r="AM152">
        <f t="shared" si="14"/>
        <v>0.65712874067277094</v>
      </c>
      <c r="AN152">
        <f>COUNT(B152:V152)</f>
        <v>12</v>
      </c>
    </row>
    <row r="153" spans="2:40" x14ac:dyDescent="0.25">
      <c r="B153" s="6">
        <v>6</v>
      </c>
      <c r="C153" s="10">
        <v>5</v>
      </c>
      <c r="D153" s="10">
        <v>7</v>
      </c>
      <c r="E153" s="10">
        <v>4</v>
      </c>
      <c r="F153" s="6">
        <v>4</v>
      </c>
      <c r="G153" s="10">
        <v>7</v>
      </c>
      <c r="H153" s="6">
        <v>7</v>
      </c>
      <c r="I153" s="6">
        <v>2</v>
      </c>
      <c r="J153" s="10">
        <v>4</v>
      </c>
      <c r="K153" s="6">
        <v>2</v>
      </c>
      <c r="L153" s="6">
        <v>5</v>
      </c>
      <c r="M153" s="10">
        <v>5</v>
      </c>
      <c r="AK153" s="14">
        <f t="shared" si="15"/>
        <v>4.833333333333333</v>
      </c>
      <c r="AL153">
        <f t="shared" si="16"/>
        <v>1.7494587907710379</v>
      </c>
      <c r="AM153">
        <f t="shared" si="14"/>
        <v>0.52748167228876408</v>
      </c>
      <c r="AN153">
        <f t="shared" si="17"/>
        <v>12</v>
      </c>
    </row>
    <row r="154" spans="2:40" x14ac:dyDescent="0.25">
      <c r="B154" s="6">
        <v>6</v>
      </c>
      <c r="C154" s="10">
        <v>5</v>
      </c>
      <c r="D154" s="10">
        <v>8</v>
      </c>
      <c r="E154" s="10">
        <v>5</v>
      </c>
      <c r="F154" s="6">
        <v>4</v>
      </c>
      <c r="G154" s="10">
        <v>9</v>
      </c>
      <c r="H154" s="6">
        <v>7</v>
      </c>
      <c r="I154" s="6">
        <v>2</v>
      </c>
      <c r="J154" s="10">
        <v>4</v>
      </c>
      <c r="K154" s="6">
        <v>3</v>
      </c>
      <c r="L154" s="6">
        <v>5</v>
      </c>
      <c r="M154" s="10">
        <v>6</v>
      </c>
      <c r="AK154" s="14">
        <f t="shared" si="15"/>
        <v>5.333333333333333</v>
      </c>
      <c r="AL154">
        <f t="shared" si="16"/>
        <v>2.0150945537631881</v>
      </c>
      <c r="AM154">
        <f t="shared" si="14"/>
        <v>0.60757386835646743</v>
      </c>
      <c r="AN154">
        <f t="shared" si="17"/>
        <v>12</v>
      </c>
    </row>
    <row r="155" spans="2:40" x14ac:dyDescent="0.25">
      <c r="B155" s="6"/>
      <c r="C155" s="10"/>
      <c r="D155" s="10"/>
      <c r="E155" s="10"/>
      <c r="F155" s="6"/>
      <c r="G155" s="10"/>
      <c r="H155" s="6"/>
      <c r="I155" s="6"/>
      <c r="J155" s="10"/>
      <c r="K155" s="6"/>
      <c r="L155" s="6"/>
      <c r="M155" s="10"/>
      <c r="AK155" s="14"/>
    </row>
    <row r="156" spans="2:40" x14ac:dyDescent="0.25">
      <c r="B156" s="6">
        <v>7</v>
      </c>
      <c r="C156" s="10">
        <v>5</v>
      </c>
      <c r="D156" s="10">
        <v>7</v>
      </c>
      <c r="E156" s="10">
        <v>5</v>
      </c>
      <c r="F156" s="6">
        <v>5</v>
      </c>
      <c r="G156" s="10">
        <v>7</v>
      </c>
      <c r="H156" s="6">
        <v>7</v>
      </c>
      <c r="I156" s="6">
        <v>3</v>
      </c>
      <c r="J156" s="10">
        <v>4</v>
      </c>
      <c r="K156" s="6">
        <v>3</v>
      </c>
      <c r="L156" s="6">
        <v>5</v>
      </c>
      <c r="M156" s="10">
        <v>5</v>
      </c>
      <c r="AK156" s="14">
        <f t="shared" ref="AK156:AK193" si="18">AVERAGE(B156:W156)</f>
        <v>5.25</v>
      </c>
      <c r="AL156">
        <f t="shared" ref="AL156:AL193" si="19">STDEV(B156:W156)</f>
        <v>1.4847711791873706</v>
      </c>
      <c r="AM156">
        <f t="shared" ref="AM156:AM193" si="20">AL156/SQRT(AN156-1)</f>
        <v>0.44767535462709568</v>
      </c>
      <c r="AN156">
        <f t="shared" ref="AN156:AN193" si="21">COUNT(B156:W156)</f>
        <v>12</v>
      </c>
    </row>
    <row r="157" spans="2:40" x14ac:dyDescent="0.25">
      <c r="B157" s="6">
        <v>6</v>
      </c>
      <c r="C157" s="10">
        <v>5</v>
      </c>
      <c r="D157" s="10">
        <v>7</v>
      </c>
      <c r="E157" s="10">
        <v>5</v>
      </c>
      <c r="F157" s="6">
        <v>4</v>
      </c>
      <c r="G157" s="10">
        <v>7</v>
      </c>
      <c r="H157" s="6">
        <v>6</v>
      </c>
      <c r="I157" s="6">
        <v>3</v>
      </c>
      <c r="J157" s="10">
        <v>5</v>
      </c>
      <c r="K157" s="6">
        <v>3</v>
      </c>
      <c r="L157" s="6">
        <v>5</v>
      </c>
      <c r="M157" s="10">
        <v>5</v>
      </c>
      <c r="AK157" s="14">
        <f t="shared" si="18"/>
        <v>5.083333333333333</v>
      </c>
      <c r="AL157">
        <f t="shared" si="19"/>
        <v>1.3113721705515073</v>
      </c>
      <c r="AM157">
        <f t="shared" si="20"/>
        <v>0.39539358638484534</v>
      </c>
      <c r="AN157">
        <f t="shared" si="21"/>
        <v>12</v>
      </c>
    </row>
    <row r="158" spans="2:40" x14ac:dyDescent="0.25">
      <c r="B158" s="6">
        <v>6</v>
      </c>
      <c r="C158" s="10">
        <v>5</v>
      </c>
      <c r="D158" s="10">
        <v>8</v>
      </c>
      <c r="E158" s="10">
        <v>5</v>
      </c>
      <c r="F158" s="6">
        <v>2</v>
      </c>
      <c r="G158" s="10">
        <v>7</v>
      </c>
      <c r="H158" s="6">
        <v>6</v>
      </c>
      <c r="I158" s="6">
        <v>3</v>
      </c>
      <c r="J158" s="10">
        <v>5</v>
      </c>
      <c r="K158" s="6">
        <v>3</v>
      </c>
      <c r="L158" s="6">
        <v>5</v>
      </c>
      <c r="M158" s="10">
        <v>6</v>
      </c>
      <c r="AK158" s="14">
        <f t="shared" si="18"/>
        <v>5.083333333333333</v>
      </c>
      <c r="AL158">
        <f t="shared" si="19"/>
        <v>1.7298624923456327</v>
      </c>
      <c r="AM158">
        <f t="shared" si="20"/>
        <v>0.52157316600177306</v>
      </c>
      <c r="AN158">
        <f t="shared" si="21"/>
        <v>12</v>
      </c>
    </row>
    <row r="159" spans="2:40" x14ac:dyDescent="0.25">
      <c r="B159" s="6">
        <v>6</v>
      </c>
      <c r="C159" s="10">
        <v>6</v>
      </c>
      <c r="D159" s="10">
        <v>7</v>
      </c>
      <c r="E159" s="10">
        <v>5</v>
      </c>
      <c r="F159" s="6">
        <v>3</v>
      </c>
      <c r="G159" s="10">
        <v>7</v>
      </c>
      <c r="H159" s="6">
        <v>6</v>
      </c>
      <c r="I159" s="6">
        <v>6</v>
      </c>
      <c r="J159" s="10">
        <v>5</v>
      </c>
      <c r="K159" s="6">
        <v>3</v>
      </c>
      <c r="L159" s="6">
        <v>5</v>
      </c>
      <c r="M159" s="10">
        <v>6</v>
      </c>
      <c r="AK159" s="14">
        <f t="shared" si="18"/>
        <v>5.416666666666667</v>
      </c>
      <c r="AL159">
        <f t="shared" si="19"/>
        <v>1.3113721705515073</v>
      </c>
      <c r="AM159">
        <f t="shared" si="20"/>
        <v>0.39539358638484534</v>
      </c>
      <c r="AN159">
        <f t="shared" si="21"/>
        <v>12</v>
      </c>
    </row>
    <row r="160" spans="2:40" x14ac:dyDescent="0.25">
      <c r="B160" s="6">
        <v>6</v>
      </c>
      <c r="C160" s="10">
        <v>6</v>
      </c>
      <c r="D160" s="10">
        <v>7</v>
      </c>
      <c r="E160" s="10">
        <v>5</v>
      </c>
      <c r="F160" s="6">
        <v>3</v>
      </c>
      <c r="G160" s="10">
        <v>7</v>
      </c>
      <c r="H160" s="6">
        <v>6</v>
      </c>
      <c r="I160" s="6">
        <v>1</v>
      </c>
      <c r="J160" s="10">
        <v>4</v>
      </c>
      <c r="K160" s="6">
        <v>3</v>
      </c>
      <c r="L160" s="6">
        <v>5</v>
      </c>
      <c r="M160" s="10">
        <v>6</v>
      </c>
      <c r="AK160" s="14">
        <f t="shared" si="18"/>
        <v>4.916666666666667</v>
      </c>
      <c r="AL160">
        <f t="shared" si="19"/>
        <v>1.8319554050414568</v>
      </c>
      <c r="AM160">
        <f t="shared" si="20"/>
        <v>0.5523553373805512</v>
      </c>
      <c r="AN160">
        <f t="shared" si="21"/>
        <v>12</v>
      </c>
    </row>
    <row r="161" spans="2:40" x14ac:dyDescent="0.25">
      <c r="B161" s="6">
        <v>6</v>
      </c>
      <c r="C161" s="10">
        <v>5</v>
      </c>
      <c r="D161" s="10">
        <v>7</v>
      </c>
      <c r="E161" s="10">
        <v>6</v>
      </c>
      <c r="F161" s="6">
        <v>2</v>
      </c>
      <c r="G161" s="10">
        <v>7</v>
      </c>
      <c r="H161" s="6">
        <v>6</v>
      </c>
      <c r="I161" s="6">
        <v>4</v>
      </c>
      <c r="J161" s="10">
        <v>3</v>
      </c>
      <c r="K161" s="6">
        <v>3</v>
      </c>
      <c r="L161" s="6">
        <v>5</v>
      </c>
      <c r="M161" s="10">
        <v>6</v>
      </c>
      <c r="AK161" s="14">
        <f t="shared" si="18"/>
        <v>5</v>
      </c>
      <c r="AL161">
        <f t="shared" si="19"/>
        <v>1.6514456476895409</v>
      </c>
      <c r="AM161">
        <f t="shared" si="20"/>
        <v>0.49792959773196921</v>
      </c>
      <c r="AN161">
        <f t="shared" si="21"/>
        <v>12</v>
      </c>
    </row>
    <row r="162" spans="2:40" x14ac:dyDescent="0.25">
      <c r="B162" s="6">
        <v>6</v>
      </c>
      <c r="C162" s="10">
        <v>5</v>
      </c>
      <c r="D162" s="10">
        <v>7</v>
      </c>
      <c r="E162" s="10">
        <v>6</v>
      </c>
      <c r="F162" s="6">
        <v>3</v>
      </c>
      <c r="G162" s="10">
        <v>7</v>
      </c>
      <c r="H162" s="6">
        <v>6</v>
      </c>
      <c r="I162" s="6">
        <v>4</v>
      </c>
      <c r="J162" s="10">
        <v>2</v>
      </c>
      <c r="K162" s="6">
        <v>3</v>
      </c>
      <c r="L162" s="6">
        <v>5</v>
      </c>
      <c r="M162" s="10">
        <v>6</v>
      </c>
      <c r="AK162" s="14">
        <f t="shared" si="18"/>
        <v>5</v>
      </c>
      <c r="AL162">
        <f t="shared" si="19"/>
        <v>1.6514456476895409</v>
      </c>
      <c r="AM162">
        <f t="shared" si="20"/>
        <v>0.49792959773196921</v>
      </c>
      <c r="AN162">
        <f t="shared" si="21"/>
        <v>12</v>
      </c>
    </row>
    <row r="163" spans="2:40" x14ac:dyDescent="0.25">
      <c r="B163" s="6"/>
      <c r="C163" s="10"/>
      <c r="D163" s="10"/>
      <c r="E163" s="10"/>
      <c r="F163" s="6"/>
      <c r="G163" s="10"/>
      <c r="H163" s="6"/>
      <c r="I163" s="6"/>
      <c r="J163" s="10"/>
      <c r="K163" s="6"/>
      <c r="L163" s="6"/>
      <c r="M163" s="10"/>
      <c r="AK163" s="14"/>
    </row>
    <row r="164" spans="2:40" x14ac:dyDescent="0.25">
      <c r="B164" s="6">
        <v>5</v>
      </c>
      <c r="C164" s="10">
        <v>5</v>
      </c>
      <c r="D164" s="10">
        <v>7</v>
      </c>
      <c r="E164" s="10">
        <v>4</v>
      </c>
      <c r="F164" s="6">
        <v>3</v>
      </c>
      <c r="G164" s="10">
        <v>7</v>
      </c>
      <c r="H164" s="6">
        <v>5</v>
      </c>
      <c r="I164" s="6">
        <v>1</v>
      </c>
      <c r="J164" s="10">
        <v>5</v>
      </c>
      <c r="K164" s="6">
        <v>3</v>
      </c>
      <c r="L164" s="6">
        <v>6</v>
      </c>
      <c r="M164" s="10">
        <v>5</v>
      </c>
      <c r="AK164" s="14">
        <f t="shared" si="18"/>
        <v>4.666666666666667</v>
      </c>
      <c r="AL164">
        <f t="shared" si="19"/>
        <v>1.7232808737106589</v>
      </c>
      <c r="AM164">
        <f t="shared" si="20"/>
        <v>0.51958873331764399</v>
      </c>
      <c r="AN164">
        <f t="shared" si="21"/>
        <v>12</v>
      </c>
    </row>
    <row r="165" spans="2:40" x14ac:dyDescent="0.25">
      <c r="B165" s="6">
        <v>6</v>
      </c>
      <c r="C165" s="10">
        <v>6</v>
      </c>
      <c r="D165" s="10">
        <v>7</v>
      </c>
      <c r="E165" s="10">
        <v>5</v>
      </c>
      <c r="F165" s="6">
        <v>3</v>
      </c>
      <c r="G165" s="10">
        <v>7</v>
      </c>
      <c r="H165" s="6">
        <v>5</v>
      </c>
      <c r="I165" s="6">
        <v>2</v>
      </c>
      <c r="J165" s="10">
        <v>4</v>
      </c>
      <c r="K165" s="6">
        <v>2</v>
      </c>
      <c r="L165" s="6">
        <v>6</v>
      </c>
      <c r="M165" s="10">
        <v>5</v>
      </c>
      <c r="AK165" s="14">
        <f t="shared" si="18"/>
        <v>4.833333333333333</v>
      </c>
      <c r="AL165">
        <f t="shared" si="19"/>
        <v>1.7494587907710379</v>
      </c>
      <c r="AM165">
        <f t="shared" si="20"/>
        <v>0.52748167228876408</v>
      </c>
      <c r="AN165">
        <f t="shared" si="21"/>
        <v>12</v>
      </c>
    </row>
    <row r="166" spans="2:40" x14ac:dyDescent="0.25">
      <c r="B166" s="6">
        <v>6</v>
      </c>
      <c r="C166" s="10">
        <v>5</v>
      </c>
      <c r="D166" s="10">
        <v>7</v>
      </c>
      <c r="E166" s="10">
        <v>5</v>
      </c>
      <c r="F166" s="6">
        <v>4</v>
      </c>
      <c r="G166" s="10">
        <v>7</v>
      </c>
      <c r="H166" s="6">
        <v>5</v>
      </c>
      <c r="I166" s="6">
        <v>1</v>
      </c>
      <c r="J166" s="10">
        <v>4</v>
      </c>
      <c r="K166" s="6">
        <v>2</v>
      </c>
      <c r="L166" s="6">
        <v>6</v>
      </c>
      <c r="M166" s="10">
        <v>6</v>
      </c>
      <c r="AK166" s="14">
        <f t="shared" si="18"/>
        <v>4.833333333333333</v>
      </c>
      <c r="AL166">
        <f t="shared" si="19"/>
        <v>1.8504708655481248</v>
      </c>
      <c r="AM166">
        <f t="shared" si="20"/>
        <v>0.55793795877339314</v>
      </c>
      <c r="AN166">
        <f t="shared" si="21"/>
        <v>12</v>
      </c>
    </row>
    <row r="167" spans="2:40" x14ac:dyDescent="0.25">
      <c r="B167" s="6">
        <v>6</v>
      </c>
      <c r="C167" s="10">
        <v>6</v>
      </c>
      <c r="D167" s="10">
        <v>8</v>
      </c>
      <c r="E167" s="10">
        <v>5</v>
      </c>
      <c r="F167" s="6">
        <v>4</v>
      </c>
      <c r="G167" s="10">
        <v>7</v>
      </c>
      <c r="H167" s="6">
        <v>5</v>
      </c>
      <c r="I167" s="6">
        <v>1</v>
      </c>
      <c r="J167" s="10">
        <v>4</v>
      </c>
      <c r="K167" s="6">
        <v>2</v>
      </c>
      <c r="L167" s="6">
        <v>6</v>
      </c>
      <c r="M167" s="10">
        <v>6</v>
      </c>
      <c r="AK167" s="14">
        <f t="shared" si="18"/>
        <v>5</v>
      </c>
      <c r="AL167">
        <f t="shared" si="19"/>
        <v>2</v>
      </c>
      <c r="AM167">
        <f t="shared" si="20"/>
        <v>0.60302268915552726</v>
      </c>
      <c r="AN167">
        <f t="shared" si="21"/>
        <v>12</v>
      </c>
    </row>
    <row r="168" spans="2:40" x14ac:dyDescent="0.25">
      <c r="B168" s="6">
        <v>6</v>
      </c>
      <c r="C168" s="10">
        <v>5</v>
      </c>
      <c r="D168" s="10">
        <v>8</v>
      </c>
      <c r="E168" s="10">
        <v>5</v>
      </c>
      <c r="F168" s="6">
        <v>4</v>
      </c>
      <c r="G168" s="10">
        <v>7</v>
      </c>
      <c r="H168" s="6">
        <v>5</v>
      </c>
      <c r="I168" s="6">
        <v>1</v>
      </c>
      <c r="J168" s="10">
        <v>4</v>
      </c>
      <c r="K168" s="6">
        <v>2</v>
      </c>
      <c r="L168" s="6">
        <v>6</v>
      </c>
      <c r="M168" s="10">
        <v>6</v>
      </c>
      <c r="AK168" s="14">
        <f t="shared" si="18"/>
        <v>4.916666666666667</v>
      </c>
      <c r="AL168">
        <f t="shared" si="19"/>
        <v>1.9752253419585202</v>
      </c>
      <c r="AM168">
        <f t="shared" si="20"/>
        <v>0.59555284869798641</v>
      </c>
      <c r="AN168">
        <f t="shared" si="21"/>
        <v>12</v>
      </c>
    </row>
    <row r="169" spans="2:40" x14ac:dyDescent="0.25">
      <c r="B169" s="6">
        <v>7</v>
      </c>
      <c r="C169" s="10">
        <v>5</v>
      </c>
      <c r="D169" s="10">
        <v>8</v>
      </c>
      <c r="E169" s="10">
        <v>6</v>
      </c>
      <c r="F169" s="6">
        <v>3</v>
      </c>
      <c r="G169" s="10">
        <v>7</v>
      </c>
      <c r="H169" s="6">
        <v>5</v>
      </c>
      <c r="I169" s="6">
        <v>1</v>
      </c>
      <c r="J169" s="10">
        <v>3</v>
      </c>
      <c r="K169" s="6">
        <v>2</v>
      </c>
      <c r="L169" s="6">
        <v>6</v>
      </c>
      <c r="M169" s="10">
        <v>7</v>
      </c>
      <c r="AK169" s="14">
        <f t="shared" si="18"/>
        <v>5</v>
      </c>
      <c r="AL169">
        <f t="shared" si="19"/>
        <v>2.2563042992710649</v>
      </c>
      <c r="AM169">
        <f t="shared" si="20"/>
        <v>0.68030134304980761</v>
      </c>
      <c r="AN169">
        <f t="shared" si="21"/>
        <v>12</v>
      </c>
    </row>
    <row r="170" spans="2:40" x14ac:dyDescent="0.25">
      <c r="B170" s="6">
        <v>6</v>
      </c>
      <c r="C170" s="10">
        <v>5</v>
      </c>
      <c r="D170" s="10">
        <v>8</v>
      </c>
      <c r="E170" s="10">
        <v>6</v>
      </c>
      <c r="F170" s="6">
        <v>3</v>
      </c>
      <c r="G170" s="10">
        <v>7</v>
      </c>
      <c r="H170" s="6">
        <v>5</v>
      </c>
      <c r="I170" s="6">
        <v>1</v>
      </c>
      <c r="J170" s="10">
        <v>3</v>
      </c>
      <c r="K170" s="6">
        <v>2</v>
      </c>
      <c r="L170" s="6">
        <v>6</v>
      </c>
      <c r="M170" s="10">
        <v>7</v>
      </c>
      <c r="AK170" s="14">
        <f t="shared" si="18"/>
        <v>4.916666666666667</v>
      </c>
      <c r="AL170">
        <f t="shared" si="19"/>
        <v>2.1933093855190751</v>
      </c>
      <c r="AM170">
        <f t="shared" si="20"/>
        <v>0.66130766190288481</v>
      </c>
      <c r="AN170">
        <f t="shared" si="21"/>
        <v>12</v>
      </c>
    </row>
    <row r="171" spans="2:40" x14ac:dyDescent="0.25">
      <c r="AK171" s="14"/>
    </row>
    <row r="172" spans="2:40" x14ac:dyDescent="0.25">
      <c r="AK172" s="14"/>
    </row>
    <row r="173" spans="2:40" x14ac:dyDescent="0.25">
      <c r="B173" s="13" t="s">
        <v>110</v>
      </c>
      <c r="AK173" s="14"/>
    </row>
    <row r="174" spans="2:40" x14ac:dyDescent="0.25">
      <c r="B174" s="13" t="s">
        <v>56</v>
      </c>
      <c r="C174" s="13" t="s">
        <v>62</v>
      </c>
      <c r="D174" s="13" t="s">
        <v>63</v>
      </c>
      <c r="E174" s="13" t="s">
        <v>69</v>
      </c>
      <c r="F174" s="13" t="s">
        <v>80</v>
      </c>
      <c r="G174" s="13" t="s">
        <v>92</v>
      </c>
      <c r="H174" s="13" t="s">
        <v>97</v>
      </c>
      <c r="I174" s="13" t="s">
        <v>111</v>
      </c>
      <c r="J174" s="13" t="s">
        <v>115</v>
      </c>
      <c r="K174" s="13" t="s">
        <v>118</v>
      </c>
      <c r="L174" s="13" t="s">
        <v>123</v>
      </c>
      <c r="M174" s="13" t="s">
        <v>124</v>
      </c>
      <c r="N174" s="13" t="s">
        <v>128</v>
      </c>
      <c r="O174" s="13" t="s">
        <v>131</v>
      </c>
      <c r="AK174" s="15" t="s">
        <v>75</v>
      </c>
      <c r="AL174" s="13" t="s">
        <v>76</v>
      </c>
      <c r="AM174" s="13" t="s">
        <v>77</v>
      </c>
      <c r="AN174" s="13" t="s">
        <v>78</v>
      </c>
    </row>
    <row r="175" spans="2:40" x14ac:dyDescent="0.25">
      <c r="B175" s="6">
        <v>3</v>
      </c>
      <c r="C175" s="6">
        <v>4</v>
      </c>
      <c r="D175" s="10">
        <v>5</v>
      </c>
      <c r="E175" s="10">
        <v>3</v>
      </c>
      <c r="F175" s="10">
        <v>5</v>
      </c>
      <c r="G175" s="10">
        <v>7</v>
      </c>
      <c r="H175" s="10">
        <v>4</v>
      </c>
      <c r="I175" s="6">
        <v>5</v>
      </c>
      <c r="J175" s="6">
        <v>9</v>
      </c>
      <c r="K175" s="10">
        <v>5</v>
      </c>
      <c r="L175" s="6">
        <v>4</v>
      </c>
      <c r="M175" s="10">
        <v>7</v>
      </c>
      <c r="N175" s="6">
        <v>5</v>
      </c>
      <c r="O175" s="6">
        <v>5</v>
      </c>
      <c r="P175">
        <v>4</v>
      </c>
      <c r="Q175">
        <v>5</v>
      </c>
      <c r="R175">
        <v>8</v>
      </c>
      <c r="S175">
        <v>6</v>
      </c>
      <c r="T175">
        <v>5</v>
      </c>
      <c r="U175">
        <v>7</v>
      </c>
      <c r="V175">
        <v>7</v>
      </c>
      <c r="W175">
        <v>7</v>
      </c>
      <c r="X175">
        <v>6</v>
      </c>
      <c r="Y175">
        <v>5</v>
      </c>
      <c r="Z175">
        <v>4</v>
      </c>
      <c r="AA175">
        <v>5</v>
      </c>
      <c r="AB175">
        <v>4</v>
      </c>
      <c r="AC175">
        <v>4</v>
      </c>
      <c r="AD175">
        <v>5</v>
      </c>
      <c r="AE175">
        <v>5</v>
      </c>
      <c r="AF175">
        <v>4</v>
      </c>
      <c r="AK175" s="14">
        <f>AVERAGE(B175:U175)</f>
        <v>5.3</v>
      </c>
      <c r="AL175">
        <f>STDEV(B175:U175)</f>
        <v>1.5927467172350915</v>
      </c>
      <c r="AM175">
        <f t="shared" si="20"/>
        <v>0.36540115700441661</v>
      </c>
      <c r="AN175">
        <f>COUNT(B175:U175)</f>
        <v>20</v>
      </c>
    </row>
    <row r="176" spans="2:40" x14ac:dyDescent="0.25">
      <c r="B176" s="6">
        <v>3</v>
      </c>
      <c r="C176" s="6">
        <v>4</v>
      </c>
      <c r="D176" s="10">
        <v>6</v>
      </c>
      <c r="E176" s="10">
        <v>3</v>
      </c>
      <c r="F176" s="10">
        <v>5</v>
      </c>
      <c r="G176" s="10">
        <v>6</v>
      </c>
      <c r="H176" s="10">
        <v>5</v>
      </c>
      <c r="I176" s="6">
        <v>5</v>
      </c>
      <c r="J176" s="6">
        <v>9</v>
      </c>
      <c r="K176" s="10">
        <v>5</v>
      </c>
      <c r="L176" s="6">
        <v>5</v>
      </c>
      <c r="M176" s="10">
        <v>7</v>
      </c>
      <c r="N176" s="6">
        <v>6</v>
      </c>
      <c r="O176" s="6">
        <v>6</v>
      </c>
      <c r="AK176" s="14">
        <f t="shared" si="18"/>
        <v>5.3571428571428568</v>
      </c>
      <c r="AL176">
        <f t="shared" si="19"/>
        <v>1.5495479666983214</v>
      </c>
      <c r="AM176">
        <f t="shared" si="20"/>
        <v>0.42976728059398184</v>
      </c>
      <c r="AN176">
        <f t="shared" si="21"/>
        <v>14</v>
      </c>
    </row>
    <row r="177" spans="2:40" x14ac:dyDescent="0.25">
      <c r="B177" s="6">
        <v>5</v>
      </c>
      <c r="C177" s="6">
        <v>4</v>
      </c>
      <c r="D177" s="10">
        <v>7</v>
      </c>
      <c r="E177" s="10">
        <v>5</v>
      </c>
      <c r="F177" s="10">
        <v>6</v>
      </c>
      <c r="G177" s="10">
        <v>5</v>
      </c>
      <c r="H177" s="10">
        <v>8</v>
      </c>
      <c r="I177" s="6">
        <v>7</v>
      </c>
      <c r="J177" s="6">
        <v>9</v>
      </c>
      <c r="K177" s="10">
        <v>4</v>
      </c>
      <c r="L177" s="6">
        <v>5</v>
      </c>
      <c r="M177" s="10">
        <v>7</v>
      </c>
      <c r="N177" s="6">
        <v>8</v>
      </c>
      <c r="O177" s="6">
        <v>6</v>
      </c>
      <c r="AK177" s="14">
        <f t="shared" si="18"/>
        <v>6.1428571428571432</v>
      </c>
      <c r="AL177">
        <f t="shared" si="19"/>
        <v>1.5619092289760106</v>
      </c>
      <c r="AM177">
        <f t="shared" si="20"/>
        <v>0.4331956778994947</v>
      </c>
      <c r="AN177">
        <f t="shared" si="21"/>
        <v>14</v>
      </c>
    </row>
    <row r="178" spans="2:40" x14ac:dyDescent="0.25">
      <c r="B178" s="6"/>
      <c r="C178" s="6"/>
      <c r="D178" s="10"/>
      <c r="E178" s="10"/>
      <c r="F178" s="10"/>
      <c r="G178" s="10"/>
      <c r="H178" s="10"/>
      <c r="I178" s="6"/>
      <c r="J178" s="6"/>
      <c r="K178" s="10"/>
      <c r="L178" s="6"/>
      <c r="M178" s="10"/>
      <c r="N178" s="6"/>
      <c r="O178" s="6"/>
      <c r="AK178" s="14"/>
    </row>
    <row r="179" spans="2:40" x14ac:dyDescent="0.25">
      <c r="B179" s="6">
        <v>4</v>
      </c>
      <c r="C179" s="6">
        <v>4</v>
      </c>
      <c r="D179" s="10">
        <v>6</v>
      </c>
      <c r="E179" s="10">
        <v>5</v>
      </c>
      <c r="F179" s="10">
        <v>6</v>
      </c>
      <c r="G179" s="10">
        <v>6</v>
      </c>
      <c r="H179" s="10">
        <v>6</v>
      </c>
      <c r="I179" s="6">
        <v>6</v>
      </c>
      <c r="J179" s="6">
        <v>9</v>
      </c>
      <c r="K179" s="10">
        <v>7</v>
      </c>
      <c r="L179" s="6">
        <v>5</v>
      </c>
      <c r="M179" s="10">
        <v>7</v>
      </c>
      <c r="N179" s="6">
        <v>6</v>
      </c>
      <c r="O179" s="6">
        <v>6</v>
      </c>
      <c r="AK179" s="14">
        <f t="shared" si="18"/>
        <v>5.9285714285714288</v>
      </c>
      <c r="AL179">
        <f t="shared" si="19"/>
        <v>1.2688144505364489</v>
      </c>
      <c r="AM179">
        <f t="shared" si="20"/>
        <v>0.35190581234298723</v>
      </c>
      <c r="AN179">
        <f t="shared" si="21"/>
        <v>14</v>
      </c>
    </row>
    <row r="180" spans="2:40" x14ac:dyDescent="0.25">
      <c r="B180" s="6">
        <v>5</v>
      </c>
      <c r="C180" s="6">
        <v>4</v>
      </c>
      <c r="D180" s="10">
        <v>4</v>
      </c>
      <c r="E180" s="10">
        <v>5</v>
      </c>
      <c r="F180" s="10">
        <v>7</v>
      </c>
      <c r="G180" s="10">
        <v>6</v>
      </c>
      <c r="H180" s="10">
        <v>5</v>
      </c>
      <c r="I180" s="6">
        <v>6</v>
      </c>
      <c r="J180" s="6">
        <v>9</v>
      </c>
      <c r="K180" s="10">
        <v>6</v>
      </c>
      <c r="L180" s="6">
        <v>5</v>
      </c>
      <c r="M180" s="10">
        <v>7</v>
      </c>
      <c r="N180" s="6">
        <v>7</v>
      </c>
      <c r="O180" s="6">
        <v>6</v>
      </c>
      <c r="AK180" s="14">
        <f t="shared" si="18"/>
        <v>5.8571428571428568</v>
      </c>
      <c r="AL180">
        <f t="shared" si="19"/>
        <v>1.3506205330054126</v>
      </c>
      <c r="AM180">
        <f t="shared" si="20"/>
        <v>0.37459473734196297</v>
      </c>
      <c r="AN180">
        <f t="shared" si="21"/>
        <v>14</v>
      </c>
    </row>
    <row r="181" spans="2:40" x14ac:dyDescent="0.25">
      <c r="B181" s="6">
        <v>5</v>
      </c>
      <c r="C181" s="6">
        <v>4</v>
      </c>
      <c r="D181" s="10">
        <v>6</v>
      </c>
      <c r="E181" s="10">
        <v>5</v>
      </c>
      <c r="F181" s="10">
        <v>7</v>
      </c>
      <c r="G181" s="10">
        <v>6</v>
      </c>
      <c r="H181" s="10">
        <v>7</v>
      </c>
      <c r="I181" s="6">
        <v>6</v>
      </c>
      <c r="J181" s="6">
        <v>9</v>
      </c>
      <c r="K181" s="10">
        <v>6</v>
      </c>
      <c r="L181" s="6">
        <v>4</v>
      </c>
      <c r="M181" s="10">
        <v>7</v>
      </c>
      <c r="N181" s="6">
        <v>8</v>
      </c>
      <c r="O181" s="6">
        <v>6</v>
      </c>
      <c r="AK181" s="14">
        <f t="shared" si="18"/>
        <v>6.1428571428571432</v>
      </c>
      <c r="AL181">
        <f t="shared" si="19"/>
        <v>1.4064216928154849</v>
      </c>
      <c r="AM181">
        <f t="shared" si="20"/>
        <v>0.39007119449008421</v>
      </c>
      <c r="AN181">
        <f t="shared" si="21"/>
        <v>14</v>
      </c>
    </row>
    <row r="182" spans="2:40" x14ac:dyDescent="0.25">
      <c r="B182" s="6">
        <v>5</v>
      </c>
      <c r="C182" s="6">
        <v>4</v>
      </c>
      <c r="D182" s="10">
        <v>7</v>
      </c>
      <c r="E182" s="10">
        <v>5</v>
      </c>
      <c r="F182" s="10">
        <v>8</v>
      </c>
      <c r="G182" s="10">
        <v>6</v>
      </c>
      <c r="H182" s="10">
        <v>7</v>
      </c>
      <c r="I182" s="6">
        <v>6</v>
      </c>
      <c r="J182" s="6">
        <v>9</v>
      </c>
      <c r="K182" s="10">
        <v>6</v>
      </c>
      <c r="L182" s="6">
        <v>5</v>
      </c>
      <c r="M182" s="10">
        <v>7</v>
      </c>
      <c r="N182" s="6">
        <v>8</v>
      </c>
      <c r="O182" s="6">
        <v>6</v>
      </c>
      <c r="AK182" s="14">
        <f t="shared" si="18"/>
        <v>6.3571428571428568</v>
      </c>
      <c r="AL182">
        <f t="shared" si="19"/>
        <v>1.392681025777416</v>
      </c>
      <c r="AM182">
        <f t="shared" si="20"/>
        <v>0.38626021913894304</v>
      </c>
      <c r="AN182">
        <f t="shared" si="21"/>
        <v>14</v>
      </c>
    </row>
    <row r="183" spans="2:40" x14ac:dyDescent="0.25">
      <c r="B183" s="6">
        <v>5</v>
      </c>
      <c r="C183" s="6">
        <v>4</v>
      </c>
      <c r="D183" s="10">
        <v>7</v>
      </c>
      <c r="E183" s="10">
        <v>5</v>
      </c>
      <c r="F183" s="10">
        <v>8</v>
      </c>
      <c r="G183" s="10">
        <v>7</v>
      </c>
      <c r="H183" s="10">
        <v>7</v>
      </c>
      <c r="I183" s="6">
        <v>5</v>
      </c>
      <c r="J183" s="6">
        <v>9</v>
      </c>
      <c r="K183" s="10">
        <v>6</v>
      </c>
      <c r="L183" s="6">
        <v>5</v>
      </c>
      <c r="M183" s="10">
        <v>7</v>
      </c>
      <c r="N183" s="6">
        <v>8</v>
      </c>
      <c r="O183" s="6">
        <v>6</v>
      </c>
      <c r="AK183" s="14">
        <f t="shared" si="18"/>
        <v>6.3571428571428568</v>
      </c>
      <c r="AL183">
        <f t="shared" si="19"/>
        <v>1.446860944737465</v>
      </c>
      <c r="AM183">
        <f t="shared" si="20"/>
        <v>0.40128702497824614</v>
      </c>
      <c r="AN183">
        <f t="shared" si="21"/>
        <v>14</v>
      </c>
    </row>
    <row r="184" spans="2:40" x14ac:dyDescent="0.25">
      <c r="B184" s="6">
        <v>5</v>
      </c>
      <c r="C184" s="6">
        <v>4</v>
      </c>
      <c r="D184" s="10">
        <v>6</v>
      </c>
      <c r="E184" s="10">
        <v>5</v>
      </c>
      <c r="F184" s="10">
        <v>8</v>
      </c>
      <c r="G184" s="10">
        <v>7</v>
      </c>
      <c r="H184" s="10">
        <v>6</v>
      </c>
      <c r="I184" s="6">
        <v>5</v>
      </c>
      <c r="J184" s="6">
        <v>9</v>
      </c>
      <c r="K184" s="10">
        <v>6</v>
      </c>
      <c r="L184" s="6">
        <v>5</v>
      </c>
      <c r="M184" s="10">
        <v>7</v>
      </c>
      <c r="N184" s="6">
        <v>8</v>
      </c>
      <c r="O184" s="6">
        <v>6</v>
      </c>
      <c r="AK184" s="14">
        <f t="shared" si="18"/>
        <v>6.2142857142857144</v>
      </c>
      <c r="AL184">
        <f t="shared" si="19"/>
        <v>1.423893439647971</v>
      </c>
      <c r="AM184">
        <f t="shared" si="20"/>
        <v>0.39491698518827301</v>
      </c>
      <c r="AN184">
        <f t="shared" si="21"/>
        <v>14</v>
      </c>
    </row>
    <row r="185" spans="2:40" x14ac:dyDescent="0.25">
      <c r="B185" s="6">
        <v>5</v>
      </c>
      <c r="C185" s="6">
        <v>4</v>
      </c>
      <c r="D185" s="10">
        <v>5</v>
      </c>
      <c r="E185" s="10">
        <v>4</v>
      </c>
      <c r="F185" s="10">
        <v>8</v>
      </c>
      <c r="G185" s="10">
        <v>7</v>
      </c>
      <c r="H185" s="10">
        <v>5</v>
      </c>
      <c r="I185" s="6">
        <v>5</v>
      </c>
      <c r="J185" s="6">
        <v>9</v>
      </c>
      <c r="K185" s="10">
        <v>6</v>
      </c>
      <c r="L185" s="6">
        <v>5</v>
      </c>
      <c r="M185" s="10">
        <v>7</v>
      </c>
      <c r="N185" s="6">
        <v>8</v>
      </c>
      <c r="O185" s="6">
        <v>6</v>
      </c>
      <c r="AK185" s="14">
        <f t="shared" si="18"/>
        <v>6</v>
      </c>
      <c r="AL185">
        <f t="shared" si="19"/>
        <v>1.5689290811054724</v>
      </c>
      <c r="AM185">
        <f t="shared" si="20"/>
        <v>0.43514263457633701</v>
      </c>
      <c r="AN185">
        <f t="shared" si="21"/>
        <v>14</v>
      </c>
    </row>
    <row r="186" spans="2:40" x14ac:dyDescent="0.25">
      <c r="B186" s="6"/>
      <c r="C186" s="6"/>
      <c r="D186" s="10"/>
      <c r="E186" s="10"/>
      <c r="F186" s="10"/>
      <c r="G186" s="10"/>
      <c r="H186" s="10"/>
      <c r="I186" s="6"/>
      <c r="J186" s="6"/>
      <c r="K186" s="10"/>
      <c r="L186" s="6"/>
      <c r="M186" s="10"/>
      <c r="N186" s="6"/>
      <c r="O186" s="6"/>
      <c r="AK186" s="14"/>
    </row>
    <row r="187" spans="2:40" x14ac:dyDescent="0.25">
      <c r="B187" s="6">
        <v>4</v>
      </c>
      <c r="C187" s="6">
        <v>4</v>
      </c>
      <c r="D187" s="10">
        <v>6</v>
      </c>
      <c r="E187" s="10">
        <v>3</v>
      </c>
      <c r="F187" s="10">
        <v>6</v>
      </c>
      <c r="G187" s="10">
        <v>6</v>
      </c>
      <c r="H187" s="10">
        <v>4</v>
      </c>
      <c r="I187" s="6">
        <v>5</v>
      </c>
      <c r="J187" s="6">
        <v>9</v>
      </c>
      <c r="K187" s="10">
        <v>5</v>
      </c>
      <c r="L187" s="6">
        <v>4</v>
      </c>
      <c r="M187" s="10">
        <v>6</v>
      </c>
      <c r="N187" s="6">
        <v>6</v>
      </c>
      <c r="O187" s="6">
        <v>5</v>
      </c>
      <c r="AK187" s="14">
        <f t="shared" si="18"/>
        <v>5.2142857142857144</v>
      </c>
      <c r="AL187">
        <f t="shared" si="19"/>
        <v>1.4769288003552099</v>
      </c>
      <c r="AM187">
        <f t="shared" si="20"/>
        <v>0.40962634768386363</v>
      </c>
      <c r="AN187">
        <f t="shared" si="21"/>
        <v>14</v>
      </c>
    </row>
    <row r="188" spans="2:40" x14ac:dyDescent="0.25">
      <c r="B188" s="6">
        <v>4</v>
      </c>
      <c r="C188" s="6">
        <v>4</v>
      </c>
      <c r="D188" s="10">
        <v>6</v>
      </c>
      <c r="E188" s="10">
        <v>5</v>
      </c>
      <c r="F188" s="10">
        <v>7</v>
      </c>
      <c r="G188" s="10">
        <v>6</v>
      </c>
      <c r="H188" s="10">
        <v>5</v>
      </c>
      <c r="I188" s="6">
        <v>5</v>
      </c>
      <c r="J188" s="6">
        <v>9</v>
      </c>
      <c r="K188" s="10">
        <v>5</v>
      </c>
      <c r="L188" s="6">
        <v>4</v>
      </c>
      <c r="M188" s="10">
        <v>6</v>
      </c>
      <c r="N188" s="6">
        <v>7</v>
      </c>
      <c r="O188" s="6">
        <v>5</v>
      </c>
      <c r="AK188" s="14">
        <f t="shared" si="18"/>
        <v>5.5714285714285712</v>
      </c>
      <c r="AL188">
        <f t="shared" si="19"/>
        <v>1.3985864135061363</v>
      </c>
      <c r="AM188">
        <f t="shared" si="20"/>
        <v>0.38789807900489665</v>
      </c>
      <c r="AN188">
        <f t="shared" si="21"/>
        <v>14</v>
      </c>
    </row>
    <row r="189" spans="2:40" x14ac:dyDescent="0.25">
      <c r="B189" s="6">
        <v>4</v>
      </c>
      <c r="C189" s="6">
        <v>4</v>
      </c>
      <c r="D189" s="10">
        <v>6</v>
      </c>
      <c r="E189" s="10">
        <v>5</v>
      </c>
      <c r="F189" s="10">
        <v>7</v>
      </c>
      <c r="G189" s="10">
        <v>6</v>
      </c>
      <c r="H189" s="10">
        <v>4</v>
      </c>
      <c r="I189" s="6">
        <v>5</v>
      </c>
      <c r="J189" s="6">
        <v>9</v>
      </c>
      <c r="K189" s="10">
        <v>5</v>
      </c>
      <c r="L189" s="6">
        <v>4</v>
      </c>
      <c r="M189" s="10">
        <v>7</v>
      </c>
      <c r="N189" s="6">
        <v>7</v>
      </c>
      <c r="O189" s="6">
        <v>5</v>
      </c>
      <c r="AK189" s="14">
        <f t="shared" si="18"/>
        <v>5.5714285714285712</v>
      </c>
      <c r="AL189">
        <f t="shared" si="19"/>
        <v>1.5045717874984448</v>
      </c>
      <c r="AM189">
        <f t="shared" si="20"/>
        <v>0.41729313288016556</v>
      </c>
      <c r="AN189">
        <f t="shared" si="21"/>
        <v>14</v>
      </c>
    </row>
    <row r="190" spans="2:40" x14ac:dyDescent="0.25">
      <c r="B190" s="6">
        <v>5</v>
      </c>
      <c r="C190" s="6">
        <v>4</v>
      </c>
      <c r="D190" s="10">
        <v>6</v>
      </c>
      <c r="E190" s="10">
        <v>5</v>
      </c>
      <c r="F190" s="10">
        <v>7</v>
      </c>
      <c r="G190" s="10">
        <v>6</v>
      </c>
      <c r="H190" s="10">
        <v>4</v>
      </c>
      <c r="I190" s="6">
        <v>5</v>
      </c>
      <c r="J190" s="6">
        <v>9</v>
      </c>
      <c r="K190" s="10">
        <v>5</v>
      </c>
      <c r="L190" s="6">
        <v>5</v>
      </c>
      <c r="M190" s="10">
        <v>7</v>
      </c>
      <c r="N190" s="6">
        <v>7</v>
      </c>
      <c r="O190" s="6">
        <v>5</v>
      </c>
      <c r="AK190" s="14">
        <f t="shared" si="18"/>
        <v>5.7142857142857144</v>
      </c>
      <c r="AL190">
        <f t="shared" si="19"/>
        <v>1.38278266986823</v>
      </c>
      <c r="AM190">
        <f t="shared" si="20"/>
        <v>0.3835149091563767</v>
      </c>
      <c r="AN190">
        <f t="shared" si="21"/>
        <v>14</v>
      </c>
    </row>
    <row r="191" spans="2:40" x14ac:dyDescent="0.25">
      <c r="B191" s="6">
        <v>5</v>
      </c>
      <c r="C191" s="6">
        <v>4</v>
      </c>
      <c r="D191" s="10">
        <v>6</v>
      </c>
      <c r="E191" s="10">
        <v>5</v>
      </c>
      <c r="F191" s="10">
        <v>7</v>
      </c>
      <c r="G191" s="10">
        <v>6</v>
      </c>
      <c r="H191" s="10">
        <v>5</v>
      </c>
      <c r="I191" s="6">
        <v>5</v>
      </c>
      <c r="J191" s="6">
        <v>9</v>
      </c>
      <c r="K191" s="10">
        <v>5</v>
      </c>
      <c r="L191" s="6">
        <v>5</v>
      </c>
      <c r="M191" s="10">
        <v>7</v>
      </c>
      <c r="N191" s="6">
        <v>8</v>
      </c>
      <c r="O191" s="6">
        <v>5</v>
      </c>
      <c r="AK191" s="14">
        <f t="shared" si="18"/>
        <v>5.8571428571428568</v>
      </c>
      <c r="AL191">
        <f t="shared" si="19"/>
        <v>1.4064216928154865</v>
      </c>
      <c r="AM191">
        <f t="shared" si="20"/>
        <v>0.39007119449008465</v>
      </c>
      <c r="AN191">
        <f t="shared" si="21"/>
        <v>14</v>
      </c>
    </row>
    <row r="192" spans="2:40" x14ac:dyDescent="0.25">
      <c r="B192" s="6">
        <v>5</v>
      </c>
      <c r="C192" s="6">
        <v>4</v>
      </c>
      <c r="D192" s="10">
        <v>6</v>
      </c>
      <c r="E192" s="10">
        <v>5</v>
      </c>
      <c r="F192" s="10">
        <v>7</v>
      </c>
      <c r="G192" s="10">
        <v>7</v>
      </c>
      <c r="H192" s="10">
        <v>5</v>
      </c>
      <c r="I192" s="6">
        <v>5</v>
      </c>
      <c r="J192" s="6">
        <v>9</v>
      </c>
      <c r="K192" s="10">
        <v>5</v>
      </c>
      <c r="L192" s="6">
        <v>5</v>
      </c>
      <c r="M192" s="10">
        <v>7</v>
      </c>
      <c r="N192" s="6">
        <v>8</v>
      </c>
      <c r="O192" s="6">
        <v>5</v>
      </c>
      <c r="AK192" s="14">
        <f t="shared" si="18"/>
        <v>5.9285714285714288</v>
      </c>
      <c r="AL192">
        <f t="shared" si="19"/>
        <v>1.4392458342578494</v>
      </c>
      <c r="AM192">
        <f t="shared" si="20"/>
        <v>0.39917497333958635</v>
      </c>
      <c r="AN192">
        <f t="shared" si="21"/>
        <v>14</v>
      </c>
    </row>
    <row r="193" spans="2:40" x14ac:dyDescent="0.25">
      <c r="B193" s="6">
        <v>5</v>
      </c>
      <c r="C193" s="6">
        <v>4</v>
      </c>
      <c r="D193" s="10">
        <v>4</v>
      </c>
      <c r="E193" s="10">
        <v>5</v>
      </c>
      <c r="F193" s="10">
        <v>7</v>
      </c>
      <c r="G193" s="10">
        <v>7</v>
      </c>
      <c r="H193" s="10">
        <v>4</v>
      </c>
      <c r="I193" s="6">
        <v>5</v>
      </c>
      <c r="J193" s="6">
        <v>9</v>
      </c>
      <c r="K193" s="10">
        <v>5</v>
      </c>
      <c r="L193" s="6">
        <v>4</v>
      </c>
      <c r="M193" s="10">
        <v>7</v>
      </c>
      <c r="N193" s="6">
        <v>8</v>
      </c>
      <c r="O193" s="6">
        <v>5</v>
      </c>
      <c r="AK193" s="14">
        <f t="shared" si="18"/>
        <v>5.6428571428571432</v>
      </c>
      <c r="AL193">
        <f t="shared" si="19"/>
        <v>1.6458405781822276</v>
      </c>
      <c r="AM193">
        <f t="shared" si="20"/>
        <v>0.45647404583656315</v>
      </c>
      <c r="AN193">
        <f t="shared" si="21"/>
        <v>14</v>
      </c>
    </row>
    <row r="194" spans="2:40" x14ac:dyDescent="0.25">
      <c r="AK194" s="14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D99"/>
  <sheetViews>
    <sheetView topLeftCell="K22" workbookViewId="0">
      <selection activeCell="CD48" sqref="O48:CD48"/>
    </sheetView>
  </sheetViews>
  <sheetFormatPr defaultRowHeight="15" x14ac:dyDescent="0.25"/>
  <cols>
    <col min="1" max="16384" width="9.140625" style="20"/>
  </cols>
  <sheetData>
    <row r="3" spans="2:17" x14ac:dyDescent="0.25">
      <c r="B3" s="19"/>
      <c r="C3" s="18"/>
      <c r="D3" s="18"/>
      <c r="E3" s="18"/>
      <c r="F3" s="18"/>
      <c r="G3" s="18"/>
      <c r="H3" s="18"/>
      <c r="I3" s="18"/>
      <c r="J3" s="18"/>
      <c r="K3" s="18"/>
      <c r="L3" s="18"/>
      <c r="O3" s="18"/>
      <c r="P3" s="18"/>
      <c r="Q3" s="18"/>
    </row>
    <row r="4" spans="2:17" x14ac:dyDescent="0.25">
      <c r="B4" s="19"/>
      <c r="C4" s="18"/>
      <c r="D4" s="18"/>
      <c r="E4" s="18"/>
      <c r="F4" s="18"/>
      <c r="G4" s="18"/>
      <c r="H4" s="18"/>
      <c r="I4" s="18"/>
      <c r="J4" s="18"/>
      <c r="K4" s="18"/>
      <c r="L4" s="18"/>
      <c r="O4" s="18"/>
      <c r="P4" s="18"/>
      <c r="Q4" s="18"/>
    </row>
    <row r="5" spans="2:17" x14ac:dyDescent="0.25"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2:17" x14ac:dyDescent="0.25">
      <c r="B6" s="19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2:17" x14ac:dyDescent="0.25">
      <c r="B7" s="19"/>
      <c r="C7" s="18"/>
      <c r="D7" s="18"/>
      <c r="E7" s="18"/>
      <c r="F7" s="18"/>
      <c r="G7" s="18"/>
      <c r="H7" s="18"/>
      <c r="I7" s="18"/>
      <c r="J7" s="18"/>
      <c r="K7" s="18"/>
      <c r="L7" s="18"/>
      <c r="O7" s="18"/>
      <c r="P7" s="18"/>
      <c r="Q7" s="18"/>
    </row>
    <row r="8" spans="2:17" x14ac:dyDescent="0.25">
      <c r="B8" s="19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2:17" x14ac:dyDescent="0.25">
      <c r="B9" s="19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2:17" x14ac:dyDescent="0.25">
      <c r="B10" s="19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2:17" x14ac:dyDescent="0.25">
      <c r="B11" s="19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2:17" x14ac:dyDescent="0.25">
      <c r="B12" s="19"/>
      <c r="C12" s="18"/>
      <c r="D12" s="18"/>
      <c r="E12" s="18"/>
      <c r="F12" s="18"/>
      <c r="G12" s="18"/>
      <c r="H12" s="18"/>
      <c r="I12" s="18"/>
      <c r="J12" s="18"/>
      <c r="K12" s="18"/>
      <c r="L12" s="18"/>
      <c r="O12" s="18"/>
      <c r="P12" s="18"/>
      <c r="Q12" s="18"/>
    </row>
    <row r="13" spans="2:17" x14ac:dyDescent="0.25">
      <c r="B13" s="19"/>
      <c r="C13" s="18"/>
      <c r="D13" s="18"/>
      <c r="E13" s="18"/>
      <c r="F13" s="18"/>
      <c r="G13" s="18"/>
      <c r="H13" s="18"/>
      <c r="I13" s="18"/>
      <c r="J13" s="18"/>
      <c r="K13" s="18"/>
      <c r="L13" s="18"/>
      <c r="O13" s="18"/>
      <c r="P13" s="18"/>
      <c r="Q13" s="18"/>
    </row>
    <row r="14" spans="2:17" x14ac:dyDescent="0.25">
      <c r="B14" s="19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2:17" x14ac:dyDescent="0.25">
      <c r="B15" s="19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2:17" x14ac:dyDescent="0.25">
      <c r="B16" s="19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2:25" x14ac:dyDescent="0.25">
      <c r="B17" s="19"/>
      <c r="C17" s="19"/>
      <c r="D17" s="19"/>
      <c r="E17" s="19"/>
      <c r="F17" s="19"/>
      <c r="G17" s="19"/>
      <c r="H17" s="19"/>
      <c r="I17" s="19"/>
      <c r="J17" s="19"/>
      <c r="K17" s="19"/>
      <c r="O17" s="18"/>
      <c r="P17" s="18"/>
      <c r="Q17" s="18"/>
    </row>
    <row r="18" spans="2:25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O18" s="18"/>
      <c r="P18" s="18"/>
      <c r="Q18" s="18"/>
    </row>
    <row r="19" spans="2:25" x14ac:dyDescent="0.25"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 spans="2:25" x14ac:dyDescent="0.25"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2:25" x14ac:dyDescent="0.25">
      <c r="B21" s="18"/>
      <c r="C21" s="18"/>
      <c r="D21" s="18"/>
      <c r="E21" s="18"/>
      <c r="F21" s="18"/>
      <c r="G21" s="18"/>
      <c r="H21" s="18"/>
      <c r="I21" s="18"/>
      <c r="J21" s="18"/>
      <c r="K21" s="18"/>
      <c r="O21" s="18"/>
      <c r="P21" s="18"/>
      <c r="Q21" s="18"/>
    </row>
    <row r="22" spans="2:25" x14ac:dyDescent="0.25">
      <c r="B22" s="18"/>
      <c r="C22" s="18"/>
      <c r="D22" s="18"/>
      <c r="E22" s="18"/>
      <c r="F22" s="18"/>
      <c r="G22" s="18"/>
      <c r="H22" s="18"/>
      <c r="I22" s="18"/>
      <c r="J22" s="18"/>
      <c r="K22" s="18"/>
      <c r="O22" s="18"/>
      <c r="P22" s="18"/>
      <c r="Q22" s="18"/>
    </row>
    <row r="23" spans="2:25" x14ac:dyDescent="0.25">
      <c r="B23" s="18"/>
      <c r="C23" s="18"/>
      <c r="D23" s="18"/>
      <c r="E23" s="18"/>
      <c r="F23" s="18"/>
      <c r="G23" s="18"/>
      <c r="H23" s="18"/>
      <c r="I23" s="18"/>
      <c r="J23" s="18"/>
      <c r="K23" s="18"/>
    </row>
    <row r="24" spans="2:25" x14ac:dyDescent="0.25">
      <c r="B24" s="18"/>
      <c r="C24" s="18"/>
      <c r="D24" s="18"/>
      <c r="E24" s="18"/>
      <c r="F24" s="19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</row>
    <row r="25" spans="2:25" x14ac:dyDescent="0.25">
      <c r="B25" s="18"/>
      <c r="C25" s="18"/>
      <c r="D25" s="18"/>
      <c r="E25" s="18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2:25" x14ac:dyDescent="0.25">
      <c r="B26" s="18"/>
      <c r="C26" s="18"/>
      <c r="D26" s="18"/>
      <c r="E26" s="18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</row>
    <row r="27" spans="2:25" x14ac:dyDescent="0.25">
      <c r="B27" s="18"/>
      <c r="C27" s="18"/>
      <c r="D27" s="18"/>
      <c r="E27" s="18"/>
      <c r="F27" s="19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</row>
    <row r="28" spans="2:25" x14ac:dyDescent="0.25">
      <c r="B28" s="18"/>
      <c r="C28" s="18"/>
      <c r="D28" s="18"/>
      <c r="E28" s="18"/>
      <c r="F28" s="19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2:25" x14ac:dyDescent="0.25">
      <c r="B29" s="18"/>
      <c r="C29" s="18"/>
      <c r="D29" s="18"/>
      <c r="E29" s="18"/>
      <c r="F29" s="19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2:25" x14ac:dyDescent="0.25">
      <c r="B30" s="18"/>
      <c r="C30" s="18"/>
      <c r="D30" s="18"/>
      <c r="E30" s="18"/>
      <c r="F30" s="19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2:25" x14ac:dyDescent="0.25">
      <c r="B31" s="18"/>
      <c r="C31" s="18"/>
      <c r="D31" s="18"/>
      <c r="E31" s="18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6">
        <v>80</v>
      </c>
      <c r="Q31" s="6">
        <v>80</v>
      </c>
      <c r="R31" s="6">
        <v>30</v>
      </c>
      <c r="S31" s="6">
        <v>5</v>
      </c>
      <c r="T31" s="6">
        <v>0</v>
      </c>
      <c r="U31" s="6">
        <v>80</v>
      </c>
      <c r="V31" s="6">
        <v>60</v>
      </c>
      <c r="W31" s="6">
        <v>0</v>
      </c>
    </row>
    <row r="32" spans="2:25" x14ac:dyDescent="0.25">
      <c r="B32" s="18"/>
      <c r="C32" s="18"/>
      <c r="D32" s="18"/>
      <c r="E32" s="18"/>
      <c r="F32" s="19"/>
      <c r="G32" s="18"/>
      <c r="H32" s="18"/>
      <c r="I32" s="18"/>
      <c r="J32" s="18"/>
      <c r="K32" s="18"/>
      <c r="L32" s="18"/>
      <c r="M32" s="18"/>
      <c r="N32" s="18"/>
      <c r="O32" s="18"/>
      <c r="P32" s="13" t="s">
        <v>131</v>
      </c>
      <c r="Q32" s="6">
        <v>50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20</v>
      </c>
      <c r="X32" s="6">
        <v>0</v>
      </c>
      <c r="Y32" s="6">
        <v>0</v>
      </c>
    </row>
    <row r="33" spans="2:82" x14ac:dyDescent="0.25">
      <c r="B33" s="18"/>
      <c r="C33" s="18"/>
      <c r="D33" s="18"/>
      <c r="E33" s="18"/>
      <c r="F33" s="19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2:82" x14ac:dyDescent="0.25">
      <c r="B34" s="18"/>
      <c r="C34" s="18"/>
      <c r="D34" s="18"/>
      <c r="E34" s="18"/>
      <c r="F34" s="19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2:82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O35" s="18"/>
      <c r="P35" s="18"/>
      <c r="Q35" s="18"/>
      <c r="R35" s="18"/>
    </row>
    <row r="36" spans="2:82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O36" s="18"/>
      <c r="P36" s="13" t="s">
        <v>131</v>
      </c>
      <c r="Q36" s="6">
        <v>5</v>
      </c>
      <c r="R36" s="6">
        <v>3</v>
      </c>
      <c r="S36" s="6">
        <v>3</v>
      </c>
      <c r="T36" s="6">
        <v>3</v>
      </c>
      <c r="U36" s="6">
        <v>3</v>
      </c>
      <c r="V36" s="6">
        <v>3</v>
      </c>
      <c r="W36" s="6">
        <v>4</v>
      </c>
      <c r="X36" s="6">
        <v>4</v>
      </c>
      <c r="Y36" s="6">
        <v>4</v>
      </c>
      <c r="Z36" s="6">
        <v>4</v>
      </c>
      <c r="AA36" s="6">
        <v>4</v>
      </c>
    </row>
    <row r="37" spans="2:82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O37" s="18"/>
      <c r="P37" s="18"/>
      <c r="Q37" s="18"/>
      <c r="R37" s="18"/>
    </row>
    <row r="38" spans="2:82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O38" s="18"/>
      <c r="P38" s="13" t="s">
        <v>131</v>
      </c>
      <c r="Q38" s="6">
        <v>5</v>
      </c>
      <c r="R38" s="6">
        <v>6</v>
      </c>
      <c r="S38" s="6">
        <v>6</v>
      </c>
      <c r="T38" s="6">
        <v>6</v>
      </c>
      <c r="U38" s="6">
        <v>6</v>
      </c>
      <c r="V38" s="6">
        <v>6</v>
      </c>
      <c r="W38" s="6">
        <v>6</v>
      </c>
      <c r="X38" s="6">
        <v>5</v>
      </c>
      <c r="Y38" s="6">
        <v>5</v>
      </c>
      <c r="Z38" s="6">
        <v>5</v>
      </c>
      <c r="AA38" s="6">
        <v>5</v>
      </c>
      <c r="AB38" s="6">
        <v>5</v>
      </c>
      <c r="AC38" s="6">
        <v>5</v>
      </c>
    </row>
    <row r="39" spans="2:82" x14ac:dyDescent="0.25">
      <c r="O39" s="18"/>
      <c r="P39" s="18"/>
      <c r="Q39" s="18"/>
      <c r="R39" s="18"/>
    </row>
    <row r="40" spans="2:82" x14ac:dyDescent="0.25">
      <c r="O40" s="18"/>
      <c r="P40" s="18"/>
      <c r="Q40" s="18"/>
      <c r="R40" s="18"/>
    </row>
    <row r="41" spans="2:82" x14ac:dyDescent="0.25">
      <c r="O41" s="18"/>
      <c r="P41" s="18"/>
      <c r="Q41" s="18"/>
      <c r="R41" s="18"/>
    </row>
    <row r="42" spans="2:82" x14ac:dyDescent="0.25">
      <c r="O42" s="18"/>
      <c r="P42" s="18"/>
      <c r="Q42" s="18"/>
      <c r="R42" s="18"/>
    </row>
    <row r="43" spans="2:82" x14ac:dyDescent="0.25"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</row>
    <row r="44" spans="2:82" x14ac:dyDescent="0.25"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</row>
    <row r="45" spans="2:82" x14ac:dyDescent="0.25">
      <c r="C45" s="19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</row>
    <row r="46" spans="2:82" x14ac:dyDescent="0.25">
      <c r="C46" s="19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0">
        <v>90</v>
      </c>
      <c r="P46" s="10">
        <v>80</v>
      </c>
      <c r="Q46" s="10">
        <v>100</v>
      </c>
      <c r="R46" s="10">
        <v>90</v>
      </c>
      <c r="S46" s="10">
        <v>80</v>
      </c>
      <c r="T46" s="10">
        <v>70</v>
      </c>
      <c r="U46" s="10">
        <v>70</v>
      </c>
      <c r="V46" s="10">
        <v>60</v>
      </c>
      <c r="W46" s="10">
        <v>50</v>
      </c>
      <c r="X46" s="10">
        <v>80</v>
      </c>
      <c r="Y46" s="10">
        <v>80</v>
      </c>
      <c r="Z46" s="10">
        <v>70</v>
      </c>
      <c r="AA46" s="10">
        <v>60</v>
      </c>
      <c r="AB46" s="10">
        <v>60</v>
      </c>
      <c r="AC46" s="10">
        <v>50</v>
      </c>
      <c r="AD46" s="10">
        <v>80</v>
      </c>
      <c r="AE46" s="10">
        <v>20</v>
      </c>
      <c r="AF46" s="10">
        <v>10</v>
      </c>
      <c r="AG46" s="10">
        <v>10</v>
      </c>
      <c r="AH46" s="10">
        <v>10</v>
      </c>
      <c r="AI46" s="10">
        <v>10</v>
      </c>
      <c r="AJ46" s="10">
        <v>0</v>
      </c>
      <c r="AK46" s="10">
        <v>0</v>
      </c>
      <c r="AL46" s="10">
        <v>0</v>
      </c>
      <c r="AM46" s="10">
        <v>60</v>
      </c>
      <c r="AN46" s="10">
        <v>30</v>
      </c>
      <c r="AO46" s="10">
        <v>30</v>
      </c>
      <c r="AP46" s="10">
        <v>10</v>
      </c>
      <c r="AQ46" s="10">
        <v>10</v>
      </c>
      <c r="AR46" s="10">
        <v>0</v>
      </c>
      <c r="AS46" s="10">
        <v>2</v>
      </c>
      <c r="AT46" s="10">
        <v>4</v>
      </c>
      <c r="AU46" s="10">
        <v>3</v>
      </c>
      <c r="AV46" s="10">
        <v>2</v>
      </c>
      <c r="AW46" s="10">
        <v>2</v>
      </c>
      <c r="AX46" s="10">
        <v>2</v>
      </c>
      <c r="AY46" s="10">
        <v>2</v>
      </c>
      <c r="AZ46" s="10">
        <v>4</v>
      </c>
      <c r="BA46" s="10">
        <v>4</v>
      </c>
      <c r="BB46" s="10">
        <v>3</v>
      </c>
      <c r="BC46" s="10">
        <v>3</v>
      </c>
      <c r="BD46" s="10">
        <v>3</v>
      </c>
      <c r="BE46" s="10">
        <v>3</v>
      </c>
      <c r="BF46" s="10">
        <v>3</v>
      </c>
      <c r="BG46" s="10">
        <v>4</v>
      </c>
      <c r="BH46" s="10">
        <v>4</v>
      </c>
      <c r="BI46" s="10">
        <v>4</v>
      </c>
      <c r="BJ46" s="10">
        <v>5</v>
      </c>
      <c r="BK46" s="10">
        <v>5</v>
      </c>
      <c r="BL46" s="10">
        <v>5</v>
      </c>
      <c r="BM46" s="10">
        <v>5</v>
      </c>
      <c r="BN46" s="10">
        <v>2</v>
      </c>
      <c r="BO46" s="10">
        <v>5</v>
      </c>
      <c r="BP46" s="10">
        <v>6</v>
      </c>
      <c r="BQ46" s="10">
        <v>4</v>
      </c>
      <c r="BR46" s="10">
        <v>5</v>
      </c>
      <c r="BS46" s="10">
        <v>5</v>
      </c>
      <c r="BT46" s="10">
        <v>6</v>
      </c>
      <c r="BU46" s="10">
        <v>6</v>
      </c>
      <c r="BV46" s="10">
        <v>6</v>
      </c>
      <c r="BW46" s="10">
        <v>6</v>
      </c>
    </row>
    <row r="47" spans="2:82" x14ac:dyDescent="0.25">
      <c r="C47" s="19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</row>
    <row r="48" spans="2:82" x14ac:dyDescent="0.25">
      <c r="C48" s="19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6">
        <v>90</v>
      </c>
      <c r="P48" s="6">
        <v>90</v>
      </c>
      <c r="Q48" s="6">
        <v>90</v>
      </c>
      <c r="R48" s="6">
        <v>90</v>
      </c>
      <c r="S48" s="6">
        <v>90</v>
      </c>
      <c r="T48" s="6">
        <v>60</v>
      </c>
      <c r="U48" s="6">
        <v>60</v>
      </c>
      <c r="V48" s="6">
        <v>0</v>
      </c>
      <c r="W48" s="6">
        <v>0</v>
      </c>
      <c r="X48" s="6">
        <v>0</v>
      </c>
      <c r="Y48" s="6">
        <v>100</v>
      </c>
      <c r="Z48" s="6">
        <v>30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90</v>
      </c>
      <c r="AG48" s="6">
        <v>90</v>
      </c>
      <c r="AH48" s="6">
        <v>0</v>
      </c>
      <c r="AI48" s="6">
        <v>90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1</v>
      </c>
      <c r="AX48" s="6">
        <v>2</v>
      </c>
      <c r="AY48" s="6">
        <v>1</v>
      </c>
      <c r="AZ48" s="6">
        <v>2</v>
      </c>
      <c r="BA48" s="6">
        <v>2</v>
      </c>
      <c r="BB48" s="6">
        <v>2</v>
      </c>
      <c r="BC48" s="6">
        <v>2</v>
      </c>
      <c r="BD48" s="6">
        <v>2</v>
      </c>
      <c r="BE48" s="6">
        <v>2</v>
      </c>
      <c r="BF48" s="6">
        <v>2</v>
      </c>
      <c r="BG48" s="6">
        <v>2</v>
      </c>
      <c r="BH48" s="6">
        <v>2</v>
      </c>
      <c r="BI48" s="6">
        <v>2</v>
      </c>
      <c r="BJ48" s="6">
        <v>2</v>
      </c>
      <c r="BK48" s="6">
        <v>2</v>
      </c>
      <c r="BL48" s="6">
        <v>2</v>
      </c>
      <c r="BM48" s="6">
        <v>1</v>
      </c>
      <c r="BN48" s="6">
        <v>1</v>
      </c>
      <c r="BO48" s="6">
        <v>1</v>
      </c>
      <c r="BP48" s="6">
        <v>1</v>
      </c>
      <c r="BQ48" s="6">
        <v>1</v>
      </c>
      <c r="BR48" s="6">
        <v>1</v>
      </c>
      <c r="BS48" s="6">
        <v>1</v>
      </c>
      <c r="BT48" s="6">
        <v>1</v>
      </c>
      <c r="BU48" s="6">
        <v>1</v>
      </c>
      <c r="BV48" s="6">
        <v>1</v>
      </c>
      <c r="BW48" s="6">
        <v>1</v>
      </c>
      <c r="BX48" s="6">
        <v>1</v>
      </c>
      <c r="BY48" s="6">
        <v>1</v>
      </c>
      <c r="BZ48" s="6">
        <v>1</v>
      </c>
      <c r="CA48" s="6">
        <v>1</v>
      </c>
      <c r="CB48" s="6">
        <v>1</v>
      </c>
      <c r="CC48" s="6">
        <v>1</v>
      </c>
      <c r="CD48" s="6">
        <v>1</v>
      </c>
    </row>
    <row r="49" spans="3:23" x14ac:dyDescent="0.25">
      <c r="C49" s="19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</row>
    <row r="50" spans="3:23" x14ac:dyDescent="0.25">
      <c r="C50" s="19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</row>
    <row r="51" spans="3:23" x14ac:dyDescent="0.25">
      <c r="C51" s="19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</row>
    <row r="52" spans="3:23" x14ac:dyDescent="0.25">
      <c r="C52" s="19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</row>
    <row r="53" spans="3:23" x14ac:dyDescent="0.25">
      <c r="C53" s="19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</row>
    <row r="54" spans="3:23" x14ac:dyDescent="0.25">
      <c r="C54" s="19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3:23" x14ac:dyDescent="0.25">
      <c r="C55" s="19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</row>
    <row r="56" spans="3:23" x14ac:dyDescent="0.25"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</row>
    <row r="57" spans="3:23" x14ac:dyDescent="0.25">
      <c r="C57" s="19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</row>
    <row r="58" spans="3:23" x14ac:dyDescent="0.25">
      <c r="O58" s="18"/>
      <c r="P58" s="18"/>
      <c r="Q58" s="18"/>
      <c r="R58" s="18"/>
      <c r="S58" s="18"/>
      <c r="T58" s="18"/>
      <c r="U58" s="18"/>
      <c r="V58" s="18"/>
      <c r="W58" s="18"/>
    </row>
    <row r="59" spans="3:23" x14ac:dyDescent="0.25">
      <c r="O59" s="18"/>
      <c r="P59" s="18"/>
      <c r="Q59" s="18"/>
      <c r="R59" s="18"/>
      <c r="S59" s="18"/>
      <c r="T59" s="18"/>
      <c r="U59" s="18"/>
      <c r="V59" s="18"/>
      <c r="W59" s="18"/>
    </row>
    <row r="60" spans="3:23" x14ac:dyDescent="0.25">
      <c r="O60" s="18"/>
      <c r="P60" s="18"/>
      <c r="Q60" s="18"/>
      <c r="R60" s="18"/>
      <c r="S60" s="18"/>
      <c r="T60" s="18"/>
      <c r="U60" s="18"/>
      <c r="V60" s="18"/>
      <c r="W60" s="18"/>
    </row>
    <row r="61" spans="3:23" x14ac:dyDescent="0.25"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</row>
    <row r="62" spans="3:23" x14ac:dyDescent="0.25"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</row>
    <row r="63" spans="3:23" x14ac:dyDescent="0.25">
      <c r="C63" s="19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</row>
    <row r="64" spans="3:23" x14ac:dyDescent="0.25">
      <c r="C64" s="19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</row>
    <row r="65" spans="3:23" x14ac:dyDescent="0.25"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</row>
    <row r="66" spans="3:23" x14ac:dyDescent="0.25"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</row>
    <row r="67" spans="3:23" x14ac:dyDescent="0.25"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3:23" x14ac:dyDescent="0.25"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3:23" x14ac:dyDescent="0.25"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3:23" x14ac:dyDescent="0.25"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3:23" x14ac:dyDescent="0.25"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</row>
    <row r="72" spans="3:23" x14ac:dyDescent="0.25">
      <c r="O72" s="18"/>
      <c r="P72" s="18"/>
      <c r="Q72" s="18"/>
      <c r="R72" s="18"/>
      <c r="S72" s="18"/>
      <c r="T72" s="18"/>
      <c r="U72" s="18"/>
      <c r="V72" s="18"/>
      <c r="W72" s="18"/>
    </row>
    <row r="73" spans="3:23" x14ac:dyDescent="0.25">
      <c r="O73" s="18"/>
      <c r="P73" s="18"/>
      <c r="Q73" s="18"/>
      <c r="R73" s="18"/>
      <c r="S73" s="18"/>
      <c r="T73" s="18"/>
      <c r="U73" s="18"/>
      <c r="V73" s="18"/>
      <c r="W73" s="18"/>
    </row>
    <row r="74" spans="3:23" x14ac:dyDescent="0.25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</row>
    <row r="75" spans="3:23" x14ac:dyDescent="0.25">
      <c r="O75" s="18"/>
      <c r="P75" s="18"/>
      <c r="Q75" s="18"/>
      <c r="R75" s="18"/>
      <c r="S75" s="18"/>
      <c r="T75" s="18"/>
      <c r="U75" s="18"/>
      <c r="V75" s="18"/>
      <c r="W75" s="18"/>
    </row>
    <row r="76" spans="3:23" x14ac:dyDescent="0.25">
      <c r="O76" s="18"/>
      <c r="P76" s="18"/>
      <c r="Q76" s="18"/>
      <c r="R76" s="18"/>
      <c r="S76" s="18"/>
      <c r="T76" s="18"/>
      <c r="U76" s="18"/>
      <c r="V76" s="18"/>
      <c r="W76" s="18"/>
    </row>
    <row r="77" spans="3:23" x14ac:dyDescent="0.25">
      <c r="O77" s="18"/>
      <c r="P77" s="18"/>
      <c r="Q77" s="18"/>
      <c r="R77" s="18"/>
      <c r="S77" s="18"/>
      <c r="T77" s="18"/>
      <c r="U77" s="18"/>
      <c r="V77" s="18"/>
      <c r="W77" s="18"/>
    </row>
    <row r="78" spans="3:23" x14ac:dyDescent="0.25">
      <c r="O78" s="18"/>
      <c r="P78" s="18"/>
      <c r="Q78" s="18"/>
      <c r="R78" s="18"/>
      <c r="S78" s="18"/>
      <c r="T78" s="18"/>
      <c r="U78" s="18"/>
      <c r="V78" s="18"/>
      <c r="W78" s="18"/>
    </row>
    <row r="79" spans="3:23" x14ac:dyDescent="0.25">
      <c r="O79" s="18"/>
      <c r="P79" s="18"/>
      <c r="Q79" s="18"/>
      <c r="R79" s="18"/>
      <c r="S79" s="18"/>
      <c r="T79" s="18"/>
      <c r="U79" s="18"/>
      <c r="V79" s="18"/>
      <c r="W79" s="18"/>
    </row>
    <row r="80" spans="3:23" x14ac:dyDescent="0.25">
      <c r="O80" s="18"/>
      <c r="P80" s="18"/>
      <c r="Q80" s="18"/>
      <c r="R80" s="18"/>
      <c r="S80" s="18"/>
      <c r="T80" s="18"/>
      <c r="U80" s="18"/>
      <c r="V80" s="18"/>
      <c r="W80" s="18"/>
    </row>
    <row r="81" spans="15:23" x14ac:dyDescent="0.25">
      <c r="O81" s="18"/>
      <c r="P81" s="18"/>
      <c r="Q81" s="18"/>
      <c r="R81" s="18"/>
      <c r="S81" s="18"/>
      <c r="T81" s="18"/>
      <c r="U81" s="18"/>
      <c r="V81" s="18"/>
      <c r="W81" s="18"/>
    </row>
    <row r="82" spans="15:23" x14ac:dyDescent="0.25">
      <c r="O82" s="18"/>
      <c r="P82" s="18"/>
      <c r="Q82" s="18"/>
      <c r="R82" s="18"/>
      <c r="S82" s="18"/>
      <c r="T82" s="18"/>
      <c r="U82" s="18"/>
      <c r="V82" s="18"/>
      <c r="W82" s="18"/>
    </row>
    <row r="83" spans="15:23" x14ac:dyDescent="0.25">
      <c r="O83" s="18"/>
      <c r="P83" s="18"/>
      <c r="Q83" s="18"/>
      <c r="R83" s="18"/>
      <c r="S83" s="18"/>
      <c r="T83" s="18"/>
      <c r="U83" s="18"/>
      <c r="V83" s="18"/>
      <c r="W83" s="18"/>
    </row>
    <row r="84" spans="15:23" x14ac:dyDescent="0.25">
      <c r="O84" s="18"/>
      <c r="P84" s="18"/>
      <c r="Q84" s="18"/>
      <c r="R84" s="18"/>
      <c r="S84" s="18"/>
      <c r="T84" s="18"/>
      <c r="U84" s="18"/>
      <c r="V84" s="18"/>
      <c r="W84" s="18"/>
    </row>
    <row r="85" spans="15:23" x14ac:dyDescent="0.25">
      <c r="O85" s="18"/>
      <c r="P85" s="18"/>
      <c r="Q85" s="18"/>
      <c r="R85" s="18"/>
      <c r="S85" s="18"/>
      <c r="T85" s="18"/>
      <c r="U85" s="18"/>
      <c r="V85" s="18"/>
      <c r="W85" s="18"/>
    </row>
    <row r="86" spans="15:23" x14ac:dyDescent="0.25">
      <c r="O86" s="18"/>
      <c r="P86" s="18"/>
      <c r="Q86" s="18"/>
      <c r="R86" s="18"/>
      <c r="S86" s="18"/>
      <c r="T86" s="18"/>
      <c r="U86" s="18"/>
      <c r="V86" s="18"/>
      <c r="W86" s="18"/>
    </row>
    <row r="87" spans="15:23" x14ac:dyDescent="0.25">
      <c r="O87" s="18"/>
      <c r="P87" s="18"/>
      <c r="Q87" s="18"/>
      <c r="R87" s="18"/>
      <c r="S87" s="18"/>
      <c r="T87" s="18"/>
      <c r="U87" s="18"/>
      <c r="V87" s="18"/>
      <c r="W87" s="18"/>
    </row>
    <row r="88" spans="15:23" x14ac:dyDescent="0.25">
      <c r="O88" s="18"/>
      <c r="P88" s="18"/>
      <c r="Q88" s="18"/>
      <c r="R88" s="18"/>
      <c r="S88" s="18"/>
      <c r="T88" s="18"/>
      <c r="U88" s="18"/>
      <c r="V88" s="18"/>
      <c r="W88" s="18"/>
    </row>
    <row r="89" spans="15:23" x14ac:dyDescent="0.25">
      <c r="O89" s="18"/>
      <c r="P89" s="18"/>
      <c r="Q89" s="18"/>
      <c r="R89" s="18"/>
      <c r="S89" s="18"/>
      <c r="T89" s="18"/>
      <c r="U89" s="18"/>
      <c r="V89" s="18"/>
      <c r="W89" s="18"/>
    </row>
    <row r="90" spans="15:23" x14ac:dyDescent="0.25">
      <c r="O90" s="18"/>
      <c r="P90" s="18"/>
      <c r="Q90" s="18"/>
      <c r="R90" s="18"/>
      <c r="S90" s="18"/>
      <c r="T90" s="18"/>
      <c r="U90" s="18"/>
      <c r="V90" s="18"/>
      <c r="W90" s="18"/>
    </row>
    <row r="91" spans="15:23" x14ac:dyDescent="0.25">
      <c r="O91" s="18"/>
      <c r="P91" s="18"/>
      <c r="Q91" s="18"/>
      <c r="R91" s="18"/>
      <c r="S91" s="18"/>
      <c r="T91" s="18"/>
      <c r="U91" s="18"/>
      <c r="V91" s="18"/>
      <c r="W91" s="18"/>
    </row>
    <row r="92" spans="15:23" x14ac:dyDescent="0.25">
      <c r="O92" s="18"/>
      <c r="P92" s="18"/>
      <c r="Q92" s="18"/>
      <c r="R92" s="18"/>
      <c r="S92" s="18"/>
      <c r="T92" s="18"/>
      <c r="U92" s="18"/>
      <c r="V92" s="18"/>
      <c r="W92" s="18"/>
    </row>
    <row r="93" spans="15:23" x14ac:dyDescent="0.25">
      <c r="O93" s="18"/>
      <c r="P93" s="18"/>
      <c r="Q93" s="18"/>
      <c r="R93" s="18"/>
      <c r="S93" s="18"/>
      <c r="T93" s="18"/>
      <c r="U93" s="18"/>
      <c r="V93" s="18"/>
      <c r="W93" s="18"/>
    </row>
    <row r="94" spans="15:23" x14ac:dyDescent="0.25">
      <c r="O94" s="18"/>
      <c r="P94" s="18"/>
      <c r="Q94" s="18"/>
      <c r="R94" s="18"/>
      <c r="S94" s="18"/>
      <c r="T94" s="18"/>
      <c r="U94" s="18"/>
      <c r="V94" s="18"/>
      <c r="W94" s="18"/>
    </row>
    <row r="95" spans="15:23" x14ac:dyDescent="0.25">
      <c r="O95" s="18"/>
      <c r="P95" s="18"/>
      <c r="Q95" s="18"/>
      <c r="R95" s="18"/>
      <c r="S95" s="18"/>
      <c r="T95" s="18"/>
      <c r="U95" s="18"/>
      <c r="V95" s="18"/>
      <c r="W95" s="18"/>
    </row>
    <row r="96" spans="15:23" x14ac:dyDescent="0.25">
      <c r="O96" s="18"/>
      <c r="P96" s="18"/>
      <c r="Q96" s="18"/>
      <c r="R96" s="18"/>
      <c r="S96" s="18"/>
      <c r="T96" s="18"/>
      <c r="U96" s="18"/>
      <c r="V96" s="18"/>
      <c r="W96" s="18"/>
    </row>
    <row r="97" spans="15:23" x14ac:dyDescent="0.25">
      <c r="O97" s="18"/>
      <c r="P97" s="18"/>
      <c r="Q97" s="18"/>
      <c r="R97" s="18"/>
      <c r="S97" s="18"/>
      <c r="T97" s="18"/>
      <c r="U97" s="18"/>
      <c r="V97" s="18"/>
      <c r="W97" s="18"/>
    </row>
    <row r="98" spans="15:23" x14ac:dyDescent="0.25">
      <c r="O98" s="18"/>
      <c r="P98" s="18"/>
      <c r="Q98" s="18"/>
      <c r="R98" s="18"/>
      <c r="S98" s="18"/>
      <c r="T98" s="18"/>
      <c r="U98" s="18"/>
      <c r="V98" s="18"/>
      <c r="W98" s="18"/>
    </row>
    <row r="99" spans="15:23" x14ac:dyDescent="0.25">
      <c r="O99" s="18"/>
      <c r="P99" s="18"/>
      <c r="Q99" s="18"/>
      <c r="R99" s="18"/>
      <c r="S99" s="18"/>
      <c r="T99" s="18"/>
      <c r="U99" s="18"/>
      <c r="V99" s="18"/>
      <c r="W99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Expectancy Data</vt:lpstr>
      <vt:lpstr>Expectancy CS+</vt:lpstr>
      <vt:lpstr>Expectancy CS-</vt:lpstr>
      <vt:lpstr>Like CS+</vt:lpstr>
      <vt:lpstr>Like CS-</vt:lpstr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Bronwyn Graham</cp:lastModifiedBy>
  <dcterms:created xsi:type="dcterms:W3CDTF">2013-04-19T02:22:43Z</dcterms:created>
  <dcterms:modified xsi:type="dcterms:W3CDTF">2016-05-11T06:39:08Z</dcterms:modified>
</cp:coreProperties>
</file>