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-Forma Invoice" sheetId="1" r:id="rId4"/>
  </sheets>
  <definedNames>
    <definedName name="_xlnm.Print_Area" localSheetId="0">'Pro-Forma Invoice'!$B$1:$G$74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<sst xmlns="http://schemas.openxmlformats.org/spreadsheetml/2006/main" uniqueCount="76">
  <si>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>INVOICE -HAIM-SA041-042-043-2025</t>
  </si>
  <si>
    <t>Buyer</t>
  </si>
  <si>
    <t>Seller</t>
  </si>
  <si>
    <t>Terms &amp; Details</t>
  </si>
  <si>
    <t>HAIM International PTE LTD</t>
  </si>
  <si>
    <t>CODRIN GROUP PTE LTD</t>
  </si>
  <si>
    <t>Invoice Date</t>
  </si>
  <si>
    <t xml:space="preserve">160 ROBINSON ROAD </t>
  </si>
  <si>
    <t>160 ROBINSON ROAD</t>
  </si>
  <si>
    <t>Country of Origin</t>
  </si>
  <si>
    <t>COLOMBIA</t>
  </si>
  <si>
    <t xml:space="preserve">#14-02, SBF CENTER, </t>
  </si>
  <si>
    <t>#14-04, SBF CENTER,</t>
  </si>
  <si>
    <t>POL</t>
  </si>
  <si>
    <t>CARTAGENA, COLOMBIA</t>
  </si>
  <si>
    <t xml:space="preserve">SINGAPORE - 068914 </t>
  </si>
  <si>
    <t>SINGAPORE - 068914</t>
  </si>
  <si>
    <t>POD</t>
  </si>
  <si>
    <t>ANY PORTS, INDIA</t>
  </si>
  <si>
    <t>Contact : Mr Mohit Maheshwari</t>
  </si>
  <si>
    <t>CONTACT : PRIYANK PRADEEP</t>
  </si>
  <si>
    <t>Shipment Date</t>
  </si>
  <si>
    <t>Phone : +65 9753 3944</t>
  </si>
  <si>
    <t>PHONE : 321 848 2031</t>
  </si>
  <si>
    <t xml:space="preserve">INCO Terms </t>
  </si>
  <si>
    <t>CIF</t>
  </si>
  <si>
    <t>Email : haimintpl@gmail.com</t>
  </si>
  <si>
    <t>EMAIL : PRIYANK@CODRINGROUP.COM</t>
  </si>
  <si>
    <t>Shipment Size</t>
  </si>
  <si>
    <t>Container Number</t>
  </si>
  <si>
    <t>Details</t>
  </si>
  <si>
    <t>Volume</t>
  </si>
  <si>
    <t>Vol Unit</t>
  </si>
  <si>
    <t>Unit Price</t>
  </si>
  <si>
    <t>Total Value</t>
  </si>
  <si>
    <t>CSNU7783356</t>
  </si>
  <si>
    <t>TEAK WOOD ROUND LOGS</t>
  </si>
  <si>
    <t>CBM</t>
  </si>
  <si>
    <t>TLLU7796391</t>
  </si>
  <si>
    <t>CBHU9491150</t>
  </si>
  <si>
    <t>CCLU7755865</t>
  </si>
  <si>
    <t>TGBU8881901</t>
  </si>
  <si>
    <t>CMAU8821861</t>
  </si>
  <si>
    <t>TXGU8849970</t>
  </si>
  <si>
    <t>CMAU9424051</t>
  </si>
  <si>
    <t>TLLU7517368</t>
  </si>
  <si>
    <t>UETU5231241</t>
  </si>
  <si>
    <t>ECMU4769243</t>
  </si>
  <si>
    <t>CMAU9323652</t>
  </si>
  <si>
    <t>TCNU2696207</t>
  </si>
  <si>
    <t>CSNU7839049</t>
  </si>
  <si>
    <t>CSNU6466803</t>
  </si>
  <si>
    <t>CSNU6504544</t>
  </si>
  <si>
    <t>CSNU8565805</t>
  </si>
  <si>
    <t>CSNU8516143</t>
  </si>
  <si>
    <t>CSLU6012948</t>
  </si>
  <si>
    <t>CMAU5501720</t>
  </si>
  <si>
    <t>(Less Sales Serv Fees)</t>
  </si>
  <si>
    <t>(Less Advance)</t>
  </si>
  <si>
    <t xml:space="preserve">Total Payment </t>
  </si>
  <si>
    <t>Value in Words</t>
  </si>
  <si>
    <t>US Dollars ONE HUNDRED AND THIRTEEN THOUSAND ONE HUNDRED AND EIGHTY TWO WITH EIGHTY FIVE CENTS ONLY</t>
  </si>
  <si>
    <t>Pay To :</t>
  </si>
  <si>
    <t>Payment Terms</t>
  </si>
  <si>
    <t>100% TT Against Proforma invoice</t>
  </si>
  <si>
    <t>Bank Details</t>
  </si>
  <si>
    <t>Beneficiary Bank</t>
  </si>
  <si>
    <t>DBS BANK LTD</t>
  </si>
  <si>
    <t>Bank Address</t>
  </si>
  <si>
    <t>12 MARINA BOULEVARD, DBS ASIA CENTRAL,
MARINA BAY FINANCIAL CENTRE TOWER 3
SINGAPORE 018982.</t>
  </si>
  <si>
    <t>Director</t>
  </si>
  <si>
    <t>Beneficiary Bank SWIFT Code</t>
  </si>
  <si>
    <t>DBSSSGSGXXX</t>
  </si>
  <si>
    <t>Priyank Pradeep</t>
  </si>
  <si>
    <t>Beneficiary Account Number</t>
  </si>
  <si>
    <t>ID: Z6751969</t>
  </si>
</sst>
</file>

<file path=xl/styles.xml><?xml version="1.0" encoding="utf-8"?>
<styleSheet xmlns="http://schemas.openxmlformats.org/spreadsheetml/2006/main" xml:space="preserve">
  <numFmts count="5">
    <numFmt numFmtId="164" formatCode="[$-809]dd\ mmmm\ yyyy;@"/>
    <numFmt numFmtId="165" formatCode="0.000"/>
    <numFmt numFmtId="166" formatCode="_([$USD]\ * #,##0.00_);_([$USD]\ * \(#,##0.00\);_([$USD]\ * &quot;-&quot;??_);_(@_)"/>
    <numFmt numFmtId="167" formatCode="_(* #,##0.00_);_(* \(#,##0.00\);_(* &quot;-&quot;??_);_(@_)"/>
    <numFmt numFmtId="168" formatCode="_(&quot;$&quot;* #,##0.00_);_(&quot;$&quot;* (#,##0.00);_(&quot;$&quot;* &quot;-&quot;??_);_(@_)"/>
  </numFmts>
  <fonts count="9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Poppins Regular"/>
    </font>
    <font>
      <b val="0"/>
      <i val="0"/>
      <strike val="0"/>
      <u val="none"/>
      <sz val="10"/>
      <color rgb="FF335593"/>
      <name val="Poppins Regular"/>
    </font>
    <font>
      <b val="0"/>
      <i val="0"/>
      <strike val="0"/>
      <u val="none"/>
      <sz val="10"/>
      <color rgb="FF000000"/>
      <name val="Poppins Regular"/>
    </font>
    <font>
      <b val="1"/>
      <i val="0"/>
      <strike val="0"/>
      <u val="none"/>
      <sz val="10"/>
      <color rgb="FFFF0000"/>
      <name val="Poppins Regular"/>
    </font>
    <font>
      <b val="1"/>
      <i val="0"/>
      <strike val="0"/>
      <u val="single"/>
      <sz val="10"/>
      <color rgb="FF000000"/>
      <name val="Poppins Regular"/>
    </font>
    <font>
      <b val="0"/>
      <i val="0"/>
      <strike val="0"/>
      <u val="single"/>
      <sz val="10"/>
      <color rgb="FF0563C1"/>
      <name val="Poppins Regular"/>
    </font>
    <font>
      <b val="0"/>
      <i val="0"/>
      <strike val="0"/>
      <u val="none"/>
      <sz val="10"/>
      <color rgb="FF335593"/>
      <name val="Poppins Light"/>
    </font>
    <font>
      <b val="0"/>
      <i val="0"/>
      <strike val="0"/>
      <u val="none"/>
      <sz val="10"/>
      <color rgb="FF3B608D"/>
      <name val="Poppins Regula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8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false" shrinkToFit="false"/>
    </xf>
    <xf xfId="0" fontId="2" numFmtId="15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general" vertical="center" textRotation="0" wrapText="false" shrinkToFit="false"/>
    </xf>
    <xf xfId="0" fontId="2" quotePrefix="1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justify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numFmtId="0" fillId="3" borderId="6" applyFont="1" applyNumberFormat="0" applyFill="1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1" numFmtId="0" fillId="3" borderId="7" applyFont="1" applyNumberFormat="0" applyFill="1" applyBorder="1" applyAlignment="1">
      <alignment horizontal="general" vertical="center" textRotation="0" wrapText="false" shrinkToFit="false"/>
    </xf>
    <xf xfId="0" fontId="1" numFmtId="0" fillId="3" borderId="8" applyFont="1" applyNumberFormat="0" applyFill="1" applyBorder="1" applyAlignment="1">
      <alignment horizontal="general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true" shrinkToFit="false"/>
    </xf>
    <xf xfId="0" fontId="3" numFmtId="0" fillId="3" borderId="0" applyFont="1" applyNumberFormat="0" applyFill="1" applyBorder="0" applyAlignment="1">
      <alignment horizontal="general" vertical="center" textRotation="0" wrapText="true" shrinkToFit="false"/>
    </xf>
    <xf xfId="0" fontId="6" numFmtId="0" fillId="3" borderId="3" applyFont="1" applyNumberFormat="0" applyFill="1" applyBorder="1" applyAlignment="1">
      <alignment horizontal="general" vertical="center" textRotation="0" wrapText="false" shrinkToFit="false"/>
    </xf>
    <xf xfId="0" fontId="6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0" fillId="3" borderId="11" applyFont="1" applyNumberFormat="0" applyFill="1" applyBorder="1" applyAlignment="1">
      <alignment horizontal="general" vertical="center" textRotation="0" wrapText="false" shrinkToFit="false"/>
    </xf>
    <xf xfId="0" fontId="3" quotePrefix="1" numFmtId="1" fillId="3" borderId="0" applyFont="1" applyNumberFormat="1" applyFill="1" applyBorder="0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top" textRotation="0" wrapText="false" shrinkToFit="false"/>
    </xf>
    <xf xfId="0" fontId="2" numFmtId="15" fillId="3" borderId="2" applyFont="1" applyNumberFormat="1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7" numFmtId="164" fillId="3" borderId="2" applyFont="1" applyNumberFormat="1" applyFill="1" applyBorder="1" applyAlignment="1">
      <alignment horizontal="left" vertical="center" textRotation="0" wrapText="false" shrinkToFit="false"/>
    </xf>
    <xf xfId="0" fontId="2" quotePrefix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2" applyFont="1" applyNumberFormat="0" applyFill="1" applyBorder="1" applyAlignment="1">
      <alignment horizontal="general" vertical="center" textRotation="0" wrapText="false" shrinkToFit="false"/>
    </xf>
    <xf xfId="0" fontId="1" numFmtId="0" fillId="3" borderId="13" applyFont="1" applyNumberFormat="0" applyFill="1" applyBorder="1" applyAlignment="1">
      <alignment horizontal="general" vertical="center" textRotation="0" wrapText="false" shrinkToFit="false"/>
    </xf>
    <xf xfId="0" fontId="1" numFmtId="0" fillId="3" borderId="14" applyFont="1" applyNumberFormat="0" applyFill="1" applyBorder="1" applyAlignment="1">
      <alignment horizontal="general" vertical="center" textRotation="0" wrapText="false" shrinkToFit="false"/>
    </xf>
    <xf xfId="0" fontId="1" numFmtId="0" fillId="3" borderId="15" applyFont="1" applyNumberFormat="0" applyFill="1" applyBorder="1" applyAlignment="1">
      <alignment horizontal="general" vertical="center" textRotation="0" wrapText="false" shrinkToFit="false"/>
    </xf>
    <xf xfId="0" fontId="8" numFmtId="0" fillId="3" borderId="12" applyFont="1" applyNumberFormat="0" applyFill="1" applyBorder="1" applyAlignment="1">
      <alignment horizontal="general" vertical="center" textRotation="0" wrapText="false" shrinkToFit="false"/>
    </xf>
    <xf xfId="0" fontId="8" numFmtId="0" fillId="3" borderId="13" applyFont="1" applyNumberFormat="0" applyFill="1" applyBorder="1" applyAlignment="1">
      <alignment horizontal="center" vertical="center" textRotation="0" wrapText="false" shrinkToFit="false"/>
    </xf>
    <xf xfId="0" fontId="8" numFmtId="165" fillId="3" borderId="14" applyFont="1" applyNumberFormat="1" applyFill="1" applyBorder="1" applyAlignment="1">
      <alignment horizontal="center" vertical="center" textRotation="0" wrapText="false" shrinkToFit="false"/>
    </xf>
    <xf xfId="0" fontId="8" numFmtId="1" fillId="3" borderId="14" applyFont="1" applyNumberFormat="1" applyFill="1" applyBorder="1" applyAlignment="1">
      <alignment horizontal="center" vertical="center" textRotation="0" wrapText="false" shrinkToFit="false"/>
    </xf>
    <xf xfId="0" fontId="8" numFmtId="166" fillId="3" borderId="14" applyFont="1" applyNumberFormat="1" applyFill="1" applyBorder="1" applyAlignment="1">
      <alignment horizontal="center" vertical="center" textRotation="0" wrapText="false" shrinkToFit="false"/>
    </xf>
    <xf xfId="0" fontId="8" numFmtId="166" fillId="3" borderId="16" applyFont="1" applyNumberFormat="1" applyFill="1" applyBorder="1" applyAlignment="1">
      <alignment horizontal="center" vertical="center" textRotation="0" wrapText="false" shrinkToFit="false"/>
    </xf>
    <xf xfId="0" fontId="8" numFmtId="0" fillId="3" borderId="13" applyFont="1" applyNumberFormat="0" applyFill="1" applyBorder="1" applyAlignment="1">
      <alignment horizontal="general" vertical="center" textRotation="0" wrapText="false" shrinkToFit="false"/>
    </xf>
    <xf xfId="0" fontId="8" numFmtId="0" fillId="3" borderId="14" applyFont="1" applyNumberFormat="0" applyFill="1" applyBorder="1" applyAlignment="1">
      <alignment horizontal="right" vertical="center" textRotation="0" wrapText="false" shrinkToFit="false"/>
    </xf>
    <xf xfId="0" fontId="8" numFmtId="0" fillId="3" borderId="14" applyFont="1" applyNumberFormat="0" applyFill="1" applyBorder="1" applyAlignment="1">
      <alignment horizontal="center" vertical="center" textRotation="0" wrapText="false" shrinkToFit="false"/>
    </xf>
    <xf xfId="0" fontId="3" numFmtId="0" fillId="3" borderId="13" applyFont="1" applyNumberFormat="0" applyFill="1" applyBorder="1" applyAlignment="1">
      <alignment horizontal="general" vertical="center" textRotation="0" wrapText="false" shrinkToFit="false"/>
    </xf>
    <xf xfId="0" fontId="3" numFmtId="0" fillId="3" borderId="14" applyFont="1" applyNumberFormat="0" applyFill="1" applyBorder="1" applyAlignment="1">
      <alignment horizontal="right" vertical="center" textRotation="0" wrapText="false" shrinkToFit="false"/>
    </xf>
    <xf xfId="0" fontId="3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167" fillId="3" borderId="12" applyFont="1" applyNumberFormat="1" applyFill="1" applyBorder="1" applyAlignment="1">
      <alignment horizontal="left" vertical="center" textRotation="0" wrapText="false" shrinkToFit="false"/>
    </xf>
    <xf xfId="0" fontId="1" numFmtId="167" fillId="3" borderId="13" applyFont="1" applyNumberFormat="1" applyFill="1" applyBorder="1" applyAlignment="1">
      <alignment horizontal="left" vertical="center" textRotation="0" wrapText="false" shrinkToFit="false"/>
    </xf>
    <xf xfId="0" fontId="1" numFmtId="165" fillId="3" borderId="14" applyFont="1" applyNumberFormat="1" applyFill="1" applyBorder="1" applyAlignment="1">
      <alignment horizontal="center" vertical="center" textRotation="0" wrapText="false" shrinkToFit="false"/>
    </xf>
    <xf xfId="0" fontId="1" numFmtId="1" fillId="3" borderId="14" applyFont="1" applyNumberFormat="1" applyFill="1" applyBorder="1" applyAlignment="1">
      <alignment horizontal="center" vertical="center" textRotation="0" wrapText="false" shrinkToFit="false"/>
    </xf>
    <xf xfId="0" fontId="1" numFmtId="166" fillId="3" borderId="14" applyFont="1" applyNumberFormat="1" applyFill="1" applyBorder="1" applyAlignment="1">
      <alignment horizontal="center" vertical="center" textRotation="0" wrapText="false" shrinkToFit="false"/>
    </xf>
    <xf xfId="0" fontId="1" numFmtId="166" fillId="3" borderId="16" applyFont="1" applyNumberFormat="1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5" numFmtId="0" fillId="3" borderId="4" applyFont="1" applyNumberFormat="0" applyFill="1" applyBorder="1" applyAlignment="1">
      <alignment horizontal="left" vertical="center" textRotation="0" wrapText="true" shrinkToFit="false"/>
    </xf>
    <xf xfId="0" fontId="5" numFmtId="0" fillId="3" borderId="9" applyFont="1" applyNumberFormat="0" applyFill="1" applyBorder="1" applyAlignment="1">
      <alignment horizontal="left" vertical="center" textRotation="0" wrapText="true" shrinkToFit="false"/>
    </xf>
    <xf xfId="0" fontId="1" numFmtId="0" fillId="3" borderId="4" applyFont="1" applyNumberFormat="0" applyFill="1" applyBorder="1" applyAlignment="1">
      <alignment horizontal="left" vertical="center" textRotation="0" wrapText="true" shrinkToFit="false"/>
    </xf>
    <xf xfId="0" fontId="1" numFmtId="0" fillId="3" borderId="5" applyFont="1" applyNumberFormat="0" applyFill="1" applyBorder="1" applyAlignment="1">
      <alignment horizontal="left" vertical="center" textRotation="0" wrapText="true" shrinkToFit="false"/>
    </xf>
    <xf xfId="0" fontId="1" numFmtId="0" fillId="3" borderId="6" applyFont="1" applyNumberFormat="0" applyFill="1" applyBorder="1" applyAlignment="1">
      <alignment horizontal="left" vertical="center" textRotation="0" wrapText="true" shrinkToFit="false"/>
    </xf>
    <xf xfId="0" fontId="1" numFmtId="0" fillId="3" borderId="9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left" vertical="center" textRotation="0" wrapText="true" shrinkToFit="false"/>
    </xf>
    <xf xfId="0" fontId="1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8" numFmtId="168" fillId="3" borderId="14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_rels/vmlDrawingHF1.vml.rels><?xml version="1.0" encoding="UTF-8" standalone="yes"?>
<Relationships xmlns="http://schemas.openxmlformats.org/package/2006/relationships"><Relationship Id="rIdCH" Type="http://schemas.openxmlformats.org/officeDocument/2006/relationships/image" Target="../media/image30.png"/><Relationship Id="rIdCF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69</xdr:row>
      <xdr:rowOff>190500</xdr:rowOff>
    </xdr:from>
    <xdr:ext cx="1000125" cy="8096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371475</xdr:colOff>
      <xdr:row>70</xdr:row>
      <xdr:rowOff>57150</xdr:rowOff>
    </xdr:from>
    <xdr:ext cx="2266950" cy="93345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priyank@codringroup.com" TargetMode="External"/><Relationship Id="rId_headerfooter_vml1" Type="http://schemas.openxmlformats.org/officeDocument/2006/relationships/vmlDrawing" Target="../drawings/vmlDrawingHF1.v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H87"/>
  <sheetViews>
    <sheetView tabSelected="1" workbookViewId="0" showGridLines="true" showRowColHeaders="1">
      <selection activeCell="C73" sqref="C73"/>
    </sheetView>
  </sheetViews>
  <sheetFormatPr defaultRowHeight="14.4" defaultColWidth="8" outlineLevelRow="0" outlineLevelCol="0"/>
  <cols>
    <col min="1" max="1" width="8.125" customWidth="true" style="4"/>
    <col min="2" max="2" width="34.125" customWidth="true" style="4"/>
    <col min="3" max="3" width="34.125" customWidth="true" style="4"/>
    <col min="4" max="4" width="10.625" customWidth="true" style="4"/>
    <col min="5" max="5" width="11.5" customWidth="true" style="4"/>
    <col min="6" max="6" width="16.625" customWidth="true" style="4"/>
    <col min="7" max="7" width="23.875" customWidth="true" style="4"/>
    <col min="8" max="8" width="8" style="4"/>
  </cols>
  <sheetData>
    <row r="7" spans="1:8" customHeight="1" ht="15.95"/>
    <row r="8" spans="1:8" customHeight="1" ht="15.95">
      <c r="B8" s="9"/>
      <c r="C8" s="57" t="s">
        <v>0</v>
      </c>
      <c r="D8" s="57"/>
      <c r="E8" s="57"/>
      <c r="F8" s="10"/>
      <c r="G8" s="11"/>
    </row>
    <row r="9" spans="1:8" customHeight="1" ht="15.95">
      <c r="B9" s="12"/>
      <c r="C9" s="2"/>
      <c r="D9" s="1"/>
      <c r="E9" s="1"/>
      <c r="G9" s="13"/>
    </row>
    <row r="10" spans="1:8" customHeight="1" ht="15.95">
      <c r="B10" s="14" t="s">
        <v>1</v>
      </c>
      <c r="C10" s="15" t="s">
        <v>2</v>
      </c>
      <c r="D10" s="16"/>
      <c r="E10" s="16"/>
      <c r="F10" s="15" t="s">
        <v>3</v>
      </c>
      <c r="G10" s="3"/>
    </row>
    <row r="11" spans="1:8" customHeight="1" ht="21.95">
      <c r="B11" s="17" t="s">
        <v>4</v>
      </c>
      <c r="C11" s="18" t="s">
        <v>5</v>
      </c>
      <c r="D11" s="18"/>
      <c r="F11" s="18" t="s">
        <v>6</v>
      </c>
      <c r="G11" s="29">
        <v>45786</v>
      </c>
    </row>
    <row r="12" spans="1:8" customHeight="1" ht="21.95">
      <c r="B12" s="12" t="s">
        <v>7</v>
      </c>
      <c r="C12" s="4" t="s">
        <v>8</v>
      </c>
      <c r="D12" s="18"/>
      <c r="F12" s="18" t="s">
        <v>9</v>
      </c>
      <c r="G12" s="29" t="s">
        <v>10</v>
      </c>
    </row>
    <row r="13" spans="1:8" customHeight="1" ht="21.95">
      <c r="B13" s="12" t="s">
        <v>11</v>
      </c>
      <c r="C13" s="20" t="s">
        <v>12</v>
      </c>
      <c r="F13" s="18" t="s">
        <v>13</v>
      </c>
      <c r="G13" s="30" t="s">
        <v>14</v>
      </c>
    </row>
    <row r="14" spans="1:8" customHeight="1" ht="21.95">
      <c r="B14" s="19" t="s">
        <v>15</v>
      </c>
      <c r="C14" s="4" t="s">
        <v>16</v>
      </c>
      <c r="F14" s="18" t="s">
        <v>17</v>
      </c>
      <c r="G14" s="30" t="s">
        <v>18</v>
      </c>
    </row>
    <row r="15" spans="1:8" customHeight="1" ht="21.95">
      <c r="B15" s="19" t="s">
        <v>19</v>
      </c>
      <c r="C15" s="7" t="s">
        <v>20</v>
      </c>
      <c r="F15" s="18" t="s">
        <v>21</v>
      </c>
      <c r="G15" s="31" t="str">
        <f>"On or Before "&amp;TEXT((G11+7),"dd-mmm-yy")</f>
        <v>0</v>
      </c>
    </row>
    <row r="16" spans="1:8" customHeight="1" ht="21.95">
      <c r="B16" s="8" t="s">
        <v>22</v>
      </c>
      <c r="C16" s="7" t="s">
        <v>23</v>
      </c>
      <c r="F16" s="18" t="s">
        <v>24</v>
      </c>
      <c r="G16" s="30" t="s">
        <v>25</v>
      </c>
    </row>
    <row r="17" spans="1:8" customHeight="1" ht="15.95">
      <c r="B17" s="21" t="s">
        <v>26</v>
      </c>
      <c r="C17" s="4" t="s">
        <v>27</v>
      </c>
      <c r="F17" s="18" t="s">
        <v>28</v>
      </c>
      <c r="G17" s="32" t="str">
        <f>COUNT(D20:D62)&amp;" x 40'"</f>
        <v>0</v>
      </c>
    </row>
    <row r="18" spans="1:8">
      <c r="B18" s="21"/>
      <c r="C18" s="22"/>
      <c r="F18" s="18"/>
      <c r="G18" s="5"/>
    </row>
    <row r="19" spans="1:8">
      <c r="B19" s="33" t="s">
        <v>29</v>
      </c>
      <c r="C19" s="34" t="s">
        <v>30</v>
      </c>
      <c r="D19" s="35" t="s">
        <v>31</v>
      </c>
      <c r="E19" s="35" t="s">
        <v>32</v>
      </c>
      <c r="F19" s="35" t="s">
        <v>33</v>
      </c>
      <c r="G19" s="36" t="s">
        <v>34</v>
      </c>
    </row>
    <row r="20" spans="1:8">
      <c r="B20" s="37" t="s">
        <v>35</v>
      </c>
      <c r="C20" s="38" t="s">
        <v>36</v>
      </c>
      <c r="D20" s="39">
        <v>17.108</v>
      </c>
      <c r="E20" s="40" t="s">
        <v>37</v>
      </c>
      <c r="F20" s="67">
        <v>420</v>
      </c>
      <c r="G20" s="42" t="str">
        <f>D20*F20</f>
        <v>0</v>
      </c>
    </row>
    <row r="21" spans="1:8" customHeight="1" ht="17.1">
      <c r="B21" s="37" t="s">
        <v>38</v>
      </c>
      <c r="C21" s="38" t="s">
        <v>36</v>
      </c>
      <c r="D21" s="39">
        <v>16.269</v>
      </c>
      <c r="E21" s="40" t="s">
        <v>37</v>
      </c>
      <c r="F21" s="67">
        <v>420</v>
      </c>
      <c r="G21" s="42" t="str">
        <f>D21*F21</f>
        <v>0</v>
      </c>
    </row>
    <row r="22" spans="1:8">
      <c r="B22" s="37" t="s">
        <v>39</v>
      </c>
      <c r="C22" s="38" t="s">
        <v>36</v>
      </c>
      <c r="D22" s="39">
        <v>18.104</v>
      </c>
      <c r="E22" s="40" t="s">
        <v>37</v>
      </c>
      <c r="F22" s="67">
        <v>250</v>
      </c>
      <c r="G22" s="42" t="str">
        <f>D22*F22</f>
        <v>0</v>
      </c>
    </row>
    <row r="23" spans="1:8" customHeight="1" ht="17.1">
      <c r="B23" s="37" t="s">
        <v>40</v>
      </c>
      <c r="C23" s="38" t="s">
        <v>36</v>
      </c>
      <c r="D23" s="39">
        <v>18.126</v>
      </c>
      <c r="E23" s="40" t="s">
        <v>37</v>
      </c>
      <c r="F23" s="67">
        <v>345</v>
      </c>
      <c r="G23" s="42" t="str">
        <f>D23*F23</f>
        <v>0</v>
      </c>
    </row>
    <row r="24" spans="1:8">
      <c r="B24" s="37" t="s">
        <v>41</v>
      </c>
      <c r="C24" s="38" t="s">
        <v>36</v>
      </c>
      <c r="D24" s="39">
        <v>17.299</v>
      </c>
      <c r="E24" s="40" t="s">
        <v>37</v>
      </c>
      <c r="F24" s="67">
        <v>450</v>
      </c>
      <c r="G24" s="42" t="str">
        <f>D24*F24</f>
        <v>0</v>
      </c>
    </row>
    <row r="25" spans="1:8" customHeight="1" ht="17.1">
      <c r="B25" s="37" t="s">
        <v>42</v>
      </c>
      <c r="C25" s="38" t="s">
        <v>36</v>
      </c>
      <c r="D25" s="39">
        <v>18.428</v>
      </c>
      <c r="E25" s="40" t="s">
        <v>37</v>
      </c>
      <c r="F25" s="67">
        <v>405</v>
      </c>
      <c r="G25" s="42" t="str">
        <f>D25*F25</f>
        <v>0</v>
      </c>
    </row>
    <row r="26" spans="1:8" customHeight="1" ht="17.1">
      <c r="B26" s="37" t="s">
        <v>43</v>
      </c>
      <c r="C26" s="38" t="s">
        <v>36</v>
      </c>
      <c r="D26" s="39">
        <v>18.702</v>
      </c>
      <c r="E26" s="40" t="s">
        <v>37</v>
      </c>
      <c r="F26" s="67">
        <v>435</v>
      </c>
      <c r="G26" s="42" t="str">
        <f>D26*F26</f>
        <v>0</v>
      </c>
    </row>
    <row r="27" spans="1:8" customHeight="1" ht="17.1">
      <c r="B27" s="37" t="s">
        <v>44</v>
      </c>
      <c r="C27" s="38" t="s">
        <v>36</v>
      </c>
      <c r="D27" s="39">
        <v>17.955</v>
      </c>
      <c r="E27" s="40" t="s">
        <v>37</v>
      </c>
      <c r="F27" s="67">
        <v>265</v>
      </c>
      <c r="G27" s="42" t="str">
        <f>D27*F27</f>
        <v>0</v>
      </c>
    </row>
    <row r="28" spans="1:8" customHeight="1" ht="17.1">
      <c r="B28" s="37" t="s">
        <v>45</v>
      </c>
      <c r="C28" s="38" t="s">
        <v>36</v>
      </c>
      <c r="D28" s="39">
        <v>17.929</v>
      </c>
      <c r="E28" s="40" t="s">
        <v>37</v>
      </c>
      <c r="F28" s="67">
        <v>420</v>
      </c>
      <c r="G28" s="42" t="str">
        <f>D28*F28</f>
        <v>0</v>
      </c>
    </row>
    <row r="29" spans="1:8" customHeight="1" ht="17.1">
      <c r="B29" s="37" t="s">
        <v>46</v>
      </c>
      <c r="C29" s="38" t="s">
        <v>36</v>
      </c>
      <c r="D29" s="39">
        <v>18.364</v>
      </c>
      <c r="E29" s="40" t="s">
        <v>37</v>
      </c>
      <c r="F29" s="67">
        <v>310</v>
      </c>
      <c r="G29" s="42" t="str">
        <f>D29*F29</f>
        <v>0</v>
      </c>
    </row>
    <row r="30" spans="1:8" customHeight="1" ht="17.1">
      <c r="B30" s="37" t="s">
        <v>47</v>
      </c>
      <c r="C30" s="38" t="s">
        <v>36</v>
      </c>
      <c r="D30" s="39">
        <v>16.707</v>
      </c>
      <c r="E30" s="40" t="s">
        <v>37</v>
      </c>
      <c r="F30" s="67">
        <v>450</v>
      </c>
      <c r="G30" s="42" t="str">
        <f>D30*F30</f>
        <v>0</v>
      </c>
    </row>
    <row r="31" spans="1:8" customHeight="1" ht="17.1">
      <c r="B31" s="37" t="s">
        <v>48</v>
      </c>
      <c r="C31" s="38" t="s">
        <v>36</v>
      </c>
      <c r="D31" s="39">
        <v>18.423</v>
      </c>
      <c r="E31" s="40" t="s">
        <v>37</v>
      </c>
      <c r="F31" s="67">
        <v>435</v>
      </c>
      <c r="G31" s="42" t="str">
        <f>D31*F31</f>
        <v>0</v>
      </c>
    </row>
    <row r="32" spans="1:8" customHeight="1" ht="17.1">
      <c r="B32" s="37" t="s">
        <v>49</v>
      </c>
      <c r="C32" s="38" t="s">
        <v>36</v>
      </c>
      <c r="D32" s="39">
        <v>17.848</v>
      </c>
      <c r="E32" s="40" t="s">
        <v>37</v>
      </c>
      <c r="F32" s="67">
        <v>420</v>
      </c>
      <c r="G32" s="42" t="str">
        <f>D32*F32</f>
        <v>0</v>
      </c>
    </row>
    <row r="33" spans="1:8" customHeight="1" ht="17.1">
      <c r="B33" s="37" t="s">
        <v>50</v>
      </c>
      <c r="C33" s="38" t="s">
        <v>36</v>
      </c>
      <c r="D33" s="39">
        <v>18.555</v>
      </c>
      <c r="E33" s="40" t="s">
        <v>37</v>
      </c>
      <c r="F33" s="67">
        <v>450</v>
      </c>
      <c r="G33" s="42" t="str">
        <f>D33*F33</f>
        <v>0</v>
      </c>
    </row>
    <row r="34" spans="1:8">
      <c r="B34" s="37" t="s">
        <v>51</v>
      </c>
      <c r="C34" s="38" t="s">
        <v>36</v>
      </c>
      <c r="D34" s="39">
        <v>17.745</v>
      </c>
      <c r="E34" s="40" t="s">
        <v>37</v>
      </c>
      <c r="F34" s="67">
        <v>235</v>
      </c>
      <c r="G34" s="42" t="str">
        <f>D34*F34</f>
        <v>0</v>
      </c>
    </row>
    <row r="35" spans="1:8" customHeight="1" ht="17.1">
      <c r="B35" s="37" t="s">
        <v>52</v>
      </c>
      <c r="C35" s="38" t="s">
        <v>36</v>
      </c>
      <c r="D35" s="39">
        <v>18.211</v>
      </c>
      <c r="E35" s="40" t="s">
        <v>37</v>
      </c>
      <c r="F35" s="67">
        <v>280</v>
      </c>
      <c r="G35" s="42" t="str">
        <f>D35*F35</f>
        <v>0</v>
      </c>
    </row>
    <row r="36" spans="1:8" customHeight="1" ht="17.1">
      <c r="B36" s="37" t="s">
        <v>53</v>
      </c>
      <c r="C36" s="38" t="s">
        <v>36</v>
      </c>
      <c r="D36" s="39">
        <v>18.234</v>
      </c>
      <c r="E36" s="40" t="s">
        <v>37</v>
      </c>
      <c r="F36" s="67">
        <v>310</v>
      </c>
      <c r="G36" s="42" t="str">
        <f>D36*F36</f>
        <v>0</v>
      </c>
    </row>
    <row r="37" spans="1:8" customHeight="1" ht="17.1">
      <c r="B37" s="37" t="s">
        <v>54</v>
      </c>
      <c r="C37" s="38" t="s">
        <v>36</v>
      </c>
      <c r="D37" s="39">
        <v>18.629</v>
      </c>
      <c r="E37" s="40" t="s">
        <v>37</v>
      </c>
      <c r="F37" s="67">
        <v>510</v>
      </c>
      <c r="G37" s="42" t="str">
        <f>D37*F37</f>
        <v>0</v>
      </c>
    </row>
    <row r="38" spans="1:8" customHeight="1" ht="17.1">
      <c r="B38" s="37" t="s">
        <v>55</v>
      </c>
      <c r="C38" s="38" t="s">
        <v>36</v>
      </c>
      <c r="D38" s="39">
        <v>17.435</v>
      </c>
      <c r="E38" s="40" t="s">
        <v>37</v>
      </c>
      <c r="F38" s="67">
        <v>450</v>
      </c>
      <c r="G38" s="42" t="str">
        <f>D38*F38</f>
        <v>0</v>
      </c>
    </row>
    <row r="39" spans="1:8" customHeight="1" ht="17.1">
      <c r="B39" s="37" t="s">
        <v>56</v>
      </c>
      <c r="C39" s="38" t="s">
        <v>36</v>
      </c>
      <c r="D39" s="39">
        <v>18.442</v>
      </c>
      <c r="E39" s="40" t="s">
        <v>37</v>
      </c>
      <c r="F39" s="67">
        <v>382.89583559267</v>
      </c>
      <c r="G39" s="42" t="str">
        <f>D39*F39</f>
        <v>0</v>
      </c>
    </row>
    <row r="40" spans="1:8" customHeight="1" ht="17.1">
      <c r="B40" s="37"/>
      <c r="C40" s="38"/>
      <c r="D40" s="39"/>
      <c r="E40" s="40"/>
      <c r="F40" s="41"/>
      <c r="G40" s="42"/>
    </row>
    <row r="41" spans="1:8" customHeight="1" ht="17.1">
      <c r="B41" s="37"/>
      <c r="C41" s="38"/>
      <c r="D41" s="39"/>
      <c r="E41" s="40"/>
      <c r="F41" s="41"/>
      <c r="G41" s="42"/>
    </row>
    <row r="42" spans="1:8" customHeight="1" ht="17.1">
      <c r="B42" s="37"/>
      <c r="C42" s="38"/>
      <c r="D42" s="39"/>
      <c r="E42" s="40"/>
      <c r="F42" s="41"/>
      <c r="G42" s="42"/>
    </row>
    <row r="43" spans="1:8" customHeight="1" ht="17.1">
      <c r="B43" s="37"/>
      <c r="C43" s="38"/>
      <c r="D43" s="39"/>
      <c r="E43" s="40"/>
      <c r="F43" s="41"/>
      <c r="G43" s="42"/>
    </row>
    <row r="44" spans="1:8" customHeight="1" ht="17.1">
      <c r="B44" s="37"/>
      <c r="C44" s="38"/>
      <c r="D44" s="39"/>
      <c r="E44" s="40"/>
      <c r="F44" s="41"/>
      <c r="G44" s="42"/>
    </row>
    <row r="45" spans="1:8" customHeight="1" ht="17.1">
      <c r="B45" s="37"/>
      <c r="C45" s="38"/>
      <c r="D45" s="39"/>
      <c r="E45" s="40"/>
      <c r="F45" s="41"/>
      <c r="G45" s="42"/>
    </row>
    <row r="46" spans="1:8" customHeight="1" ht="17.1">
      <c r="B46" s="37"/>
      <c r="C46" s="38"/>
      <c r="D46" s="39"/>
      <c r="E46" s="40"/>
      <c r="F46" s="41"/>
      <c r="G46" s="42"/>
    </row>
    <row r="47" spans="1:8" customHeight="1" ht="17.1">
      <c r="B47" s="37"/>
      <c r="C47" s="38"/>
      <c r="D47" s="39"/>
      <c r="E47" s="40"/>
      <c r="F47" s="41"/>
      <c r="G47" s="42"/>
    </row>
    <row r="48" spans="1:8" customHeight="1" ht="17.1">
      <c r="B48" s="37"/>
      <c r="C48" s="38"/>
      <c r="D48" s="39"/>
      <c r="E48" s="40"/>
      <c r="F48" s="41"/>
      <c r="G48" s="42"/>
    </row>
    <row r="49" spans="1:8" customHeight="1" ht="17.1">
      <c r="B49" s="37"/>
      <c r="C49" s="38"/>
      <c r="D49" s="39"/>
      <c r="E49" s="40"/>
      <c r="F49" s="41"/>
      <c r="G49" s="42"/>
    </row>
    <row r="50" spans="1:8" customHeight="1" ht="17.1">
      <c r="B50" s="37"/>
      <c r="C50" s="38"/>
      <c r="D50" s="39"/>
      <c r="E50" s="40"/>
      <c r="F50" s="41"/>
      <c r="G50" s="42"/>
    </row>
    <row r="51" spans="1:8" customHeight="1" ht="17.1">
      <c r="B51" s="37"/>
      <c r="C51" s="38"/>
      <c r="D51" s="39"/>
      <c r="E51" s="40"/>
      <c r="F51" s="41"/>
      <c r="G51" s="42"/>
    </row>
    <row r="52" spans="1:8" customHeight="1" ht="17.1">
      <c r="B52" s="37"/>
      <c r="C52" s="38"/>
      <c r="D52" s="39"/>
      <c r="E52" s="40"/>
      <c r="F52" s="41"/>
      <c r="G52" s="42"/>
    </row>
    <row r="53" spans="1:8" customHeight="1" ht="17.1">
      <c r="B53" s="37"/>
      <c r="C53" s="38"/>
      <c r="D53" s="39"/>
      <c r="E53" s="40"/>
      <c r="F53" s="41"/>
      <c r="G53" s="42"/>
    </row>
    <row r="54" spans="1:8" customHeight="1" ht="17.1">
      <c r="B54" s="37"/>
      <c r="C54" s="38"/>
      <c r="D54" s="39"/>
      <c r="E54" s="40"/>
      <c r="F54" s="41"/>
      <c r="G54" s="42"/>
    </row>
    <row r="55" spans="1:8" customHeight="1" ht="17.1">
      <c r="B55" s="37"/>
      <c r="C55" s="38"/>
      <c r="D55" s="39"/>
      <c r="E55" s="40"/>
      <c r="F55" s="41"/>
      <c r="G55" s="42"/>
    </row>
    <row r="56" spans="1:8" customHeight="1" ht="17.1">
      <c r="B56" s="37"/>
      <c r="C56" s="38"/>
      <c r="D56" s="39"/>
      <c r="E56" s="40"/>
      <c r="F56" s="41"/>
      <c r="G56" s="42"/>
    </row>
    <row r="57" spans="1:8" customHeight="1" ht="17.1">
      <c r="B57" s="37"/>
      <c r="C57" s="38"/>
      <c r="D57" s="39"/>
      <c r="E57" s="40"/>
      <c r="F57" s="41"/>
      <c r="G57" s="42"/>
    </row>
    <row r="58" spans="1:8" customHeight="1" ht="17.1">
      <c r="B58" s="37"/>
      <c r="C58" s="38"/>
      <c r="D58" s="39"/>
      <c r="E58" s="40"/>
      <c r="F58" s="41"/>
      <c r="G58" s="42"/>
    </row>
    <row r="59" spans="1:8" customHeight="1" ht="17.1">
      <c r="B59" s="37"/>
      <c r="C59" s="38"/>
      <c r="D59" s="39"/>
      <c r="E59" s="40"/>
      <c r="F59" s="41"/>
      <c r="G59" s="42"/>
    </row>
    <row r="60" spans="1:8" customHeight="1" ht="17.1">
      <c r="B60" s="37"/>
      <c r="C60" s="43"/>
      <c r="D60" s="44"/>
      <c r="E60" s="45"/>
      <c r="F60" s="41"/>
      <c r="G60" s="42"/>
    </row>
    <row r="61" spans="1:8" customHeight="1" ht="17.1">
      <c r="B61" s="37" t="s">
        <v>57</v>
      </c>
      <c r="C61" s="43"/>
      <c r="D61" s="44"/>
      <c r="E61" s="45"/>
      <c r="F61" s="41"/>
      <c r="G61" s="42" t="str">
        <f>SUM(G20:G39)*-10.000%</f>
        <v>0</v>
      </c>
    </row>
    <row r="62" spans="1:8" customHeight="1" ht="17.1">
      <c r="B62" s="37" t="s">
        <v>58</v>
      </c>
      <c r="C62" s="46"/>
      <c r="D62" s="47"/>
      <c r="E62" s="48"/>
      <c r="F62" s="41"/>
      <c r="G62" s="42">
        <v>-10000</v>
      </c>
    </row>
    <row r="63" spans="1:8">
      <c r="A63" s="6"/>
      <c r="B63" s="49" t="s">
        <v>59</v>
      </c>
      <c r="C63" s="50"/>
      <c r="D63" s="51" t="str">
        <f>SUM(D20:D62)</f>
        <v>0</v>
      </c>
      <c r="E63" s="52"/>
      <c r="F63" s="53" t="str">
        <f>G63/D63</f>
        <v>0</v>
      </c>
      <c r="G63" s="54" t="str">
        <f>SUM(G20:G62)</f>
        <v>0</v>
      </c>
    </row>
    <row r="64" spans="1:8" customHeight="1" ht="15.95">
      <c r="B64" s="12"/>
      <c r="G64" s="13"/>
    </row>
    <row r="65" spans="1:8" customHeight="1" ht="14.25">
      <c r="B65" s="58" t="s">
        <v>60</v>
      </c>
      <c r="C65" s="60" t="s">
        <v>61</v>
      </c>
      <c r="D65" s="61"/>
      <c r="E65" s="61"/>
      <c r="F65" s="61"/>
      <c r="G65" s="62"/>
    </row>
    <row r="66" spans="1:8" customHeight="1" ht="15.95">
      <c r="B66" s="59"/>
      <c r="C66" s="63"/>
      <c r="D66" s="64"/>
      <c r="E66" s="64"/>
      <c r="F66" s="64"/>
      <c r="G66" s="65"/>
    </row>
    <row r="67" spans="1:8">
      <c r="B67" s="12"/>
      <c r="C67" s="10"/>
      <c r="D67" s="10"/>
      <c r="E67" s="10"/>
      <c r="G67" s="13"/>
    </row>
    <row r="68" spans="1:8" customHeight="1" ht="17.1">
      <c r="B68" s="17" t="s">
        <v>62</v>
      </c>
      <c r="C68" s="18" t="s">
        <v>5</v>
      </c>
      <c r="F68" s="18" t="s">
        <v>63</v>
      </c>
      <c r="G68" s="66" t="s">
        <v>64</v>
      </c>
    </row>
    <row r="69" spans="1:8">
      <c r="B69" s="17" t="s">
        <v>65</v>
      </c>
      <c r="G69" s="66"/>
    </row>
    <row r="70" spans="1:8">
      <c r="B70" s="12" t="s">
        <v>66</v>
      </c>
      <c r="C70" s="23" t="s">
        <v>67</v>
      </c>
      <c r="F70" s="18"/>
      <c r="G70" s="66"/>
    </row>
    <row r="71" spans="1:8" customHeight="1" ht="60">
      <c r="B71" s="28" t="s">
        <v>68</v>
      </c>
      <c r="C71" s="20" t="s">
        <v>69</v>
      </c>
      <c r="F71" s="55" t="s">
        <v>70</v>
      </c>
      <c r="G71" s="56"/>
    </row>
    <row r="72" spans="1:8">
      <c r="B72" s="12" t="s">
        <v>71</v>
      </c>
      <c r="C72" s="23" t="s">
        <v>72</v>
      </c>
      <c r="F72" s="55" t="s">
        <v>73</v>
      </c>
      <c r="G72" s="56"/>
    </row>
    <row r="73" spans="1:8">
      <c r="B73" s="12" t="s">
        <v>74</v>
      </c>
      <c r="C73" s="27">
        <v>885413372736</v>
      </c>
      <c r="F73" s="55" t="s">
        <v>75</v>
      </c>
      <c r="G73" s="56"/>
    </row>
    <row r="74" spans="1:8" customHeight="1" ht="15.95">
      <c r="B74" s="24"/>
      <c r="C74" s="25"/>
      <c r="D74" s="25"/>
      <c r="E74" s="25"/>
      <c r="F74" s="25"/>
      <c r="G74" s="26"/>
    </row>
    <row r="75" spans="1:8" hidden="true"/>
    <row r="76" spans="1:8" hidden="true"/>
    <row r="77" spans="1:8" hidden="true"/>
    <row r="78" spans="1:8" hidden="true"/>
    <row r="79" spans="1:8" hidden="true"/>
    <row r="80" spans="1:8" hidden="true"/>
    <row r="81" spans="1:8" hidden="true"/>
    <row r="82" spans="1:8" hidden="true"/>
    <row r="83" spans="1:8" hidden="true"/>
    <row r="84" spans="1:8" hidden="true"/>
    <row r="85" spans="1:8" hidden="true">
      <c r="C85" s="4"/>
    </row>
    <row r="86" spans="1:8" hidden="true"/>
    <row r="87" spans="1:8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72:G72"/>
    <mergeCell ref="F73:G73"/>
    <mergeCell ref="C8:E8"/>
    <mergeCell ref="B65:B66"/>
    <mergeCell ref="C65:G66"/>
    <mergeCell ref="F71:G71"/>
    <mergeCell ref="G68:G70"/>
  </mergeCells>
  <hyperlinks>
    <hyperlink ref="C85" r:id="rId_hyperlink_1"/>
  </hyperlinks>
  <printOptions gridLines="false" gridLinesSet="true"/>
  <pageMargins left="0.7" right="0.7" top="1.0577777777778" bottom="1.2055555555556" header="0.3" footer="0.3"/>
  <pageSetup paperSize="1" orientation="portrait" scale="65" fitToHeight="1" fitToWidth="1"/>
  <headerFooter differentOddEven="false" differentFirst="false" scaleWithDoc="true" alignWithMargins="false">
    <oddHeader>&amp;L&amp;"System Font,Regular"&amp;10&amp;K000000
&amp;C&amp;"System Font,Regular"&amp;10&amp;K000000&amp;G
</oddHeader>
    <oddFooter>&amp;C&amp;G</oddFooter>
    <evenHeader/>
    <evenFooter/>
    <firstHeader/>
    <firstFooter/>
  </headerFooter>
  <drawing r:id="rId1"/>
  <legacyDrawingHF r:id="rId_headerfooter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Pro-Forma Invoice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Pradeep</dc:creator>
  <cp:lastModifiedBy>Mohamed Haji Nafeel</cp:lastModifiedBy>
  <dcterms:created xsi:type="dcterms:W3CDTF">2020-02-19T23:04:13+01:00</dcterms:created>
  <dcterms:modified xsi:type="dcterms:W3CDTF">2025-05-01T20:38:54+02:00</dcterms:modified>
  <dc:title/>
  <dc:description/>
  <dc:subject/>
  <cp:keywords/>
  <cp:category/>
</cp:coreProperties>
</file>