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<sst xmlns="http://schemas.openxmlformats.org/spreadsheetml/2006/main" uniqueCount="43">
  <si>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</si>
  <si>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</si>
  <si>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</si>
  <si>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</si>
  <si>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</si>
  <si>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</si>
  <si>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</si>
  <si>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</si>
  <si>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</si>
  <si>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</si>
  <si>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</si>
  <si>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PHYTO</t>
  </si>
  <si>
    <t>FACTURA DE FUMIGACION</t>
  </si>
  <si>
    <t>FUMIGACION</t>
  </si>
  <si>
    <t>FACTURA DHL</t>
  </si>
  <si>
    <t>DHL</t>
  </si>
  <si>
    <t>COTEROS</t>
  </si>
  <si>
    <t>SELLOS PROVISIONALES</t>
  </si>
  <si>
    <t>INCENTIVO</t>
  </si>
  <si>
    <t>REMOVILIZACION</t>
  </si>
  <si>
    <t>TOTAL DE EXPORTACION POR CONTENEDOR</t>
  </si>
  <si>
    <t>FACTURA NAVIERA</t>
  </si>
  <si>
    <t>PUERTO BODEGAJE</t>
  </si>
  <si>
    <t>FLETE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</si>
  <si>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</si>
  <si>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</si>
  <si>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</si>
  <si>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</si>
  <si>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</si>
  <si>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</si>
  <si>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</si>
  <si>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</si>
  <si>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</si>
  <si>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</si>
  <si>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SA090/2024</t>
  </si>
  <si>
    <t>BEAU6012032</t>
  </si>
  <si>
    <t>DECEMBER</t>
  </si>
  <si>
    <t>FFAU3539128</t>
  </si>
  <si>
    <t>OOCU8984356</t>
  </si>
  <si>
    <t>CBHU9062005</t>
  </si>
  <si>
    <t>CBHU8939532</t>
  </si>
  <si>
    <t>CSNU7684374</t>
  </si>
  <si>
    <t>CSNU7684374L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</si>
</sst>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10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6.998291" bestFit="true" customWidth="true" style="0"/>
    <col min="13" max="13" width="18" customWidth="true" style="0"/>
    <col min="14" max="14" width="12.854004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42.418213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0.568848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SUM(C4:C10)</f>
        <v>0</v>
      </c>
      <c r="D2" s="10" t="str">
        <f>SUM(D4:D10)</f>
        <v>0</v>
      </c>
      <c r="G2" s="8" t="str">
        <f>SUM(G4:G10)</f>
        <v>0</v>
      </c>
      <c r="I2" s="8" t="str">
        <f>SUM(I4:I10)</f>
        <v>0</v>
      </c>
      <c r="K2" s="8" t="str">
        <f>SUM(K4:K10)</f>
        <v>0</v>
      </c>
      <c r="L2" s="8" t="str">
        <f>SUM(L4:L10)</f>
        <v>0</v>
      </c>
      <c r="N2" s="8" t="str">
        <f>SUM(N4:N10)</f>
        <v>0</v>
      </c>
      <c r="P2" s="8" t="str">
        <f>SUM(P4:P10)</f>
        <v>0</v>
      </c>
      <c r="Q2" s="8" t="str">
        <f>SUM(Q4:Q10)</f>
        <v>0</v>
      </c>
      <c r="R2" s="8" t="str">
        <f>SUM(R4:R10)</f>
        <v>0</v>
      </c>
      <c r="S2" s="8" t="str">
        <f>SUM(S4:S10)</f>
        <v>0</v>
      </c>
      <c r="T2" s="8" t="str">
        <f>SUM(T4:T10)</f>
        <v>0</v>
      </c>
      <c r="U2" s="8" t="str">
        <f>SUM(U4:U10)</f>
        <v>0</v>
      </c>
      <c r="W2" s="8" t="str">
        <f>SUM(W4:W10)</f>
        <v>0</v>
      </c>
      <c r="X2" s="8" t="str">
        <f>SUM(X4:X10)</f>
        <v>0</v>
      </c>
      <c r="Y2" s="8" t="str">
        <f>SUM(Y4:Y10)</f>
        <v>0</v>
      </c>
      <c r="Z2" s="8" t="str">
        <f>SUM(Z4:Z10)</f>
        <v>0</v>
      </c>
      <c r="AA2" s="8" t="str">
        <f>SUM(AA4:AA10)</f>
        <v>0</v>
      </c>
      <c r="AB2" s="8" t="str">
        <f>SUM(AB4:AB10)</f>
        <v>0</v>
      </c>
      <c r="AC2" s="8" t="str">
        <f>SUM(AC4:AC10)</f>
        <v>0</v>
      </c>
      <c r="AD2" s="8" t="str">
        <f>SUM(AD4:AD10)</f>
        <v>0</v>
      </c>
      <c r="AE2" s="8" t="str">
        <f>SUM(AE4:AE10)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4">
      <c r="A4" s="2" t="s">
        <v>34</v>
      </c>
      <c r="B4" s="2" t="s">
        <v>35</v>
      </c>
      <c r="C4" s="2">
        <v>62</v>
      </c>
      <c r="D4" s="3">
        <v>17.944</v>
      </c>
      <c r="E4" s="3">
        <v>11.181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 t="str">
        <f>+T4+S4+R4+Q4+P4+N4+L4+K4+I4+G4</f>
        <v>0</v>
      </c>
      <c r="V4" s="2"/>
      <c r="W4" s="4"/>
      <c r="X4" s="4"/>
      <c r="Y4" s="4">
        <v>9964998.856</v>
      </c>
      <c r="Z4" s="4" t="str">
        <f>+U4+X4+Y4</f>
        <v>0</v>
      </c>
      <c r="AA4" s="4"/>
      <c r="AB4" s="4" t="str">
        <f>AA4*D4</f>
        <v>0</v>
      </c>
      <c r="AC4" s="4"/>
      <c r="AD4" s="4" t="str">
        <f>+(AC4*AB4)-Z4</f>
        <v>0</v>
      </c>
      <c r="AE4" s="6"/>
      <c r="AF4" s="2" t="s">
        <v>36</v>
      </c>
      <c r="AG4" s="7"/>
      <c r="AH4" s="2"/>
    </row>
    <row r="5" spans="1:34">
      <c r="A5" s="2" t="s">
        <v>34</v>
      </c>
      <c r="B5" s="2" t="s">
        <v>37</v>
      </c>
      <c r="C5" s="2">
        <v>361</v>
      </c>
      <c r="D5" s="3">
        <v>17.48</v>
      </c>
      <c r="E5" s="3">
        <v>1.941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 t="str">
        <f>+T5+S5+R5+Q5+P5+N5+L5+K5+I5+G5</f>
        <v>0</v>
      </c>
      <c r="V5" s="2"/>
      <c r="W5" s="4"/>
      <c r="X5" s="4"/>
      <c r="Y5" s="4">
        <v>13196036.237</v>
      </c>
      <c r="Z5" s="4" t="str">
        <f>+U5+X5+Y5</f>
        <v>0</v>
      </c>
      <c r="AA5" s="4"/>
      <c r="AB5" s="4" t="str">
        <f>AA5*D5</f>
        <v>0</v>
      </c>
      <c r="AC5" s="4"/>
      <c r="AD5" s="4" t="str">
        <f>+(AC5*AB5)-Z5</f>
        <v>0</v>
      </c>
      <c r="AE5" s="6"/>
      <c r="AF5" s="2" t="s">
        <v>36</v>
      </c>
      <c r="AG5" s="7"/>
      <c r="AH5" s="2"/>
    </row>
    <row r="6" spans="1:34">
      <c r="A6" s="2" t="s">
        <v>34</v>
      </c>
      <c r="B6" s="2" t="s">
        <v>38</v>
      </c>
      <c r="C6" s="2">
        <v>283</v>
      </c>
      <c r="D6" s="3">
        <v>17.74</v>
      </c>
      <c r="E6" s="3">
        <v>2.482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 t="str">
        <f>+T6+S6+R6+Q6+P6+N6+L6+K6+I6+G6</f>
        <v>0</v>
      </c>
      <c r="V6" s="2"/>
      <c r="W6" s="4"/>
      <c r="X6" s="4"/>
      <c r="Y6" s="4">
        <v>10344815.111</v>
      </c>
      <c r="Z6" s="4" t="str">
        <f>+U6+X6+Y6</f>
        <v>0</v>
      </c>
      <c r="AA6" s="4"/>
      <c r="AB6" s="4" t="str">
        <f>AA6*D6</f>
        <v>0</v>
      </c>
      <c r="AC6" s="4"/>
      <c r="AD6" s="4" t="str">
        <f>+(AC6*AB6)-Z6</f>
        <v>0</v>
      </c>
      <c r="AE6" s="6"/>
      <c r="AF6" s="2" t="s">
        <v>36</v>
      </c>
      <c r="AG6" s="7"/>
      <c r="AH6" s="2"/>
    </row>
    <row r="7" spans="1:34">
      <c r="A7" s="2" t="s">
        <v>34</v>
      </c>
      <c r="B7" s="2" t="s">
        <v>39</v>
      </c>
      <c r="C7" s="2">
        <v>98</v>
      </c>
      <c r="D7" s="3">
        <v>18.249</v>
      </c>
      <c r="E7" s="3">
        <v>7.208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 t="str">
        <f>+T7+S7+R7+Q7+P7+N7+L7+K7+I7+G7</f>
        <v>0</v>
      </c>
      <c r="V7" s="2"/>
      <c r="W7" s="4"/>
      <c r="X7" s="4"/>
      <c r="Y7" s="4">
        <v>21686846.398</v>
      </c>
      <c r="Z7" s="4" t="str">
        <f>+U7+X7+Y7</f>
        <v>0</v>
      </c>
      <c r="AA7" s="4"/>
      <c r="AB7" s="4" t="str">
        <f>AA7*D7</f>
        <v>0</v>
      </c>
      <c r="AC7" s="4"/>
      <c r="AD7" s="4" t="str">
        <f>+(AC7*AB7)-Z7</f>
        <v>0</v>
      </c>
      <c r="AE7" s="6"/>
      <c r="AF7" s="2" t="s">
        <v>36</v>
      </c>
      <c r="AG7" s="7"/>
      <c r="AH7" s="2"/>
    </row>
    <row r="8" spans="1:34">
      <c r="A8" s="2" t="s">
        <v>34</v>
      </c>
      <c r="B8" s="2" t="s">
        <v>40</v>
      </c>
      <c r="C8" s="2">
        <v>380</v>
      </c>
      <c r="D8" s="3">
        <v>17.462</v>
      </c>
      <c r="E8" s="3">
        <v>1.846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 t="str">
        <f>+T8+S8+R8+Q8+P8+N8+L8+K8+I8+G8</f>
        <v>0</v>
      </c>
      <c r="V8" s="2"/>
      <c r="W8" s="4"/>
      <c r="X8" s="4"/>
      <c r="Y8" s="4">
        <v>13890564.46</v>
      </c>
      <c r="Z8" s="4" t="str">
        <f>+U8+X8+Y8</f>
        <v>0</v>
      </c>
      <c r="AA8" s="4"/>
      <c r="AB8" s="4" t="str">
        <f>AA8*D8</f>
        <v>0</v>
      </c>
      <c r="AC8" s="4"/>
      <c r="AD8" s="4" t="str">
        <f>+(AC8*AB8)-Z8</f>
        <v>0</v>
      </c>
      <c r="AE8" s="6"/>
      <c r="AF8" s="2" t="s">
        <v>36</v>
      </c>
      <c r="AG8" s="7"/>
      <c r="AH8" s="2"/>
    </row>
    <row r="9" spans="1:34">
      <c r="A9" s="2" t="s">
        <v>34</v>
      </c>
      <c r="B9" s="2" t="s">
        <v>41</v>
      </c>
      <c r="C9" s="2">
        <v>83</v>
      </c>
      <c r="D9" s="3">
        <v>4.137</v>
      </c>
      <c r="E9" s="3">
        <v>1.995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 t="str">
        <f>+T9+S9+R9+Q9+P9+N9+L9+K9+I9+G9</f>
        <v>0</v>
      </c>
      <c r="V9" s="2"/>
      <c r="W9" s="4"/>
      <c r="X9" s="4"/>
      <c r="Y9" s="4">
        <v>3033991.711</v>
      </c>
      <c r="Z9" s="4" t="str">
        <f>+U9+X9+Y9</f>
        <v>0</v>
      </c>
      <c r="AA9" s="4"/>
      <c r="AB9" s="4" t="str">
        <f>AA9*D9</f>
        <v>0</v>
      </c>
      <c r="AC9" s="4"/>
      <c r="AD9" s="4" t="str">
        <f>+(AC9*AB9)-Z9</f>
        <v>0</v>
      </c>
      <c r="AE9" s="6"/>
      <c r="AF9" s="2" t="s">
        <v>36</v>
      </c>
      <c r="AG9" s="7"/>
      <c r="AH9" s="2"/>
    </row>
    <row r="10" spans="1:34">
      <c r="A10" s="2" t="s">
        <v>34</v>
      </c>
      <c r="B10" s="2" t="s">
        <v>42</v>
      </c>
      <c r="C10" s="2">
        <v>60</v>
      </c>
      <c r="D10" s="3">
        <v>13.621</v>
      </c>
      <c r="E10" s="3">
        <v>8.787</v>
      </c>
      <c r="F10" s="2"/>
      <c r="G10" s="4"/>
      <c r="H10" s="2"/>
      <c r="I10" s="4"/>
      <c r="J10" s="2"/>
      <c r="K10" s="4"/>
      <c r="L10" s="4"/>
      <c r="M10" s="2"/>
      <c r="N10" s="4"/>
      <c r="O10" s="2"/>
      <c r="P10" s="2"/>
      <c r="Q10" s="5"/>
      <c r="R10" s="4"/>
      <c r="S10" s="2"/>
      <c r="T10" s="2"/>
      <c r="U10" s="2" t="str">
        <f>+T10+S10+R10+Q10+P10+N10+L10+K10+I10+G10</f>
        <v>0</v>
      </c>
      <c r="V10" s="2"/>
      <c r="W10" s="4"/>
      <c r="X10" s="4"/>
      <c r="Y10" s="4">
        <v>9643547.28</v>
      </c>
      <c r="Z10" s="4" t="str">
        <f>+U10+X10+Y10</f>
        <v>0</v>
      </c>
      <c r="AA10" s="4"/>
      <c r="AB10" s="4" t="str">
        <f>AA10*D10</f>
        <v>0</v>
      </c>
      <c r="AC10" s="4"/>
      <c r="AD10" s="4" t="str">
        <f>+(AC10*AB10)-Z10</f>
        <v>0</v>
      </c>
      <c r="AE10" s="6"/>
      <c r="AF10" s="2" t="s">
        <v>36</v>
      </c>
      <c r="AG10" s="7"/>
      <c r="AH1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2025-03-11T10:22:15+00:00</dcterms:created>
  <dcterms:modified xsi:type="dcterms:W3CDTF">2025-03-11T10:22:15+00:00</dcterms:modified>
  <dc:title>Untitled Spreadsheet</dc:title>
  <dc:description/>
  <dc:subject/>
  <cp:keywords/>
  <cp:category/>
</cp:coreProperties>
</file>