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 NetBeans Workplace\student_Management\src\main\java\Excel Text\"/>
    </mc:Choice>
  </mc:AlternateContent>
  <xr:revisionPtr revIDLastSave="0" documentId="13_ncr:1_{AF35489D-7FC8-4DC0-9DA4-F694EA8B2816}" xr6:coauthVersionLast="36" xr6:coauthVersionMax="36" xr10:uidLastSave="{00000000-0000-0000-0000-000000000000}"/>
  <bookViews>
    <workbookView xWindow="0" yWindow="0" windowWidth="19200" windowHeight="11265" xr2:uid="{0D9C26E7-2ECB-465E-9C00-006C1AB5FEAD}"/>
  </bookViews>
  <sheets>
    <sheet name="JULYNEW" sheetId="12" r:id="rId1"/>
    <sheet name="AUGUSTNEW" sheetId="13" r:id="rId2"/>
    <sheet name="SEPTEMBERNEW" sheetId="14" r:id="rId3"/>
    <sheet name="OCTOBERNEW" sheetId="15" r:id="rId4"/>
    <sheet name="NOVEMBERNEW" sheetId="16" r:id="rId5"/>
    <sheet name="DECEMBERNEW" sheetId="17" r:id="rId6"/>
    <sheet name="JANUARYNEW2024" sheetId="18" r:id="rId7"/>
    <sheet name="FEBUARYNEW2024" sheetId="19" r:id="rId8"/>
    <sheet name="MARCHNEW2024 " sheetId="20" r:id="rId9"/>
    <sheet name="APRILNEW2024" sheetId="2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9" l="1"/>
  <c r="AI4" i="19"/>
  <c r="AI5" i="19"/>
  <c r="AI6" i="19"/>
  <c r="AI7" i="19"/>
  <c r="AI8" i="19"/>
  <c r="AI9" i="19"/>
  <c r="AI10" i="19"/>
  <c r="AI11" i="19"/>
  <c r="AI12" i="19"/>
  <c r="AI13" i="19"/>
  <c r="AI14" i="19"/>
  <c r="AI15" i="19"/>
  <c r="AI17" i="19"/>
  <c r="AI18" i="19"/>
  <c r="AI19" i="19"/>
  <c r="AI20" i="19"/>
  <c r="AI21" i="19"/>
  <c r="AI22" i="19"/>
  <c r="AI23" i="19"/>
  <c r="AI24" i="19"/>
  <c r="AI25" i="19"/>
  <c r="AI27" i="19"/>
  <c r="AI2" i="19"/>
  <c r="AI3" i="18" l="1"/>
  <c r="AI4" i="18"/>
  <c r="AI5" i="18"/>
  <c r="AI6" i="18"/>
  <c r="AI7" i="18"/>
  <c r="AI8" i="18"/>
  <c r="AI9" i="18"/>
  <c r="AI10" i="18"/>
  <c r="AI11" i="18"/>
  <c r="AI12" i="18"/>
  <c r="AI13" i="18"/>
  <c r="AI14" i="18"/>
  <c r="AI15" i="18"/>
  <c r="AI17" i="18"/>
  <c r="AI18" i="18"/>
  <c r="AI19" i="18"/>
  <c r="AI20" i="18"/>
  <c r="AI21" i="18"/>
  <c r="AI22" i="18"/>
  <c r="AI23" i="18"/>
  <c r="AI24" i="18"/>
  <c r="AI25" i="18"/>
  <c r="AI27" i="18"/>
  <c r="AI2" i="18"/>
  <c r="AF29" i="21" l="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G28" i="21"/>
  <c r="AH27" i="21"/>
  <c r="AG27" i="21"/>
  <c r="AI27" i="21" s="1"/>
  <c r="AG26" i="21"/>
  <c r="AH25" i="21"/>
  <c r="AG25" i="21"/>
  <c r="AI25" i="21" s="1"/>
  <c r="AH24" i="21"/>
  <c r="AG24" i="21"/>
  <c r="AI24" i="21" s="1"/>
  <c r="AH23" i="21"/>
  <c r="AG23" i="21"/>
  <c r="AI23" i="21" s="1"/>
  <c r="AH22" i="21"/>
  <c r="AG22" i="21"/>
  <c r="AI22" i="21" s="1"/>
  <c r="AH21" i="21"/>
  <c r="AG21" i="21"/>
  <c r="AI21" i="21" s="1"/>
  <c r="AH20" i="21"/>
  <c r="AG20" i="21"/>
  <c r="AI20" i="21" s="1"/>
  <c r="AH19" i="21"/>
  <c r="AG19" i="21"/>
  <c r="AI19" i="21" s="1"/>
  <c r="AH18" i="21"/>
  <c r="AG18" i="21"/>
  <c r="AI18" i="21" s="1"/>
  <c r="AH17" i="21"/>
  <c r="AG17" i="21"/>
  <c r="AI17" i="21" s="1"/>
  <c r="AH15" i="21"/>
  <c r="AG15" i="21"/>
  <c r="AI15" i="21" s="1"/>
  <c r="AH14" i="21"/>
  <c r="AG14" i="21"/>
  <c r="AI14" i="21" s="1"/>
  <c r="AH13" i="21"/>
  <c r="AG13" i="21"/>
  <c r="AI13" i="21" s="1"/>
  <c r="AH12" i="21"/>
  <c r="AG12" i="21"/>
  <c r="AI12" i="21" s="1"/>
  <c r="AH11" i="21"/>
  <c r="AG11" i="21"/>
  <c r="AI11" i="21" s="1"/>
  <c r="AH10" i="21"/>
  <c r="AG10" i="21"/>
  <c r="AI10" i="21" s="1"/>
  <c r="AH9" i="21"/>
  <c r="AG9" i="21"/>
  <c r="AI9" i="21" s="1"/>
  <c r="AH8" i="21"/>
  <c r="AG8" i="21"/>
  <c r="AI8" i="21" s="1"/>
  <c r="AH7" i="21"/>
  <c r="AG7" i="21"/>
  <c r="AI7" i="21" s="1"/>
  <c r="AH6" i="21"/>
  <c r="AG6" i="21"/>
  <c r="AI6" i="21" s="1"/>
  <c r="AH5" i="21"/>
  <c r="AG5" i="21"/>
  <c r="AI5" i="21" s="1"/>
  <c r="AH4" i="21"/>
  <c r="AG4" i="21"/>
  <c r="AI4" i="21" s="1"/>
  <c r="AH3" i="21"/>
  <c r="AG3" i="21"/>
  <c r="AI3" i="21" s="1"/>
  <c r="AH2" i="21"/>
  <c r="AG2" i="21"/>
  <c r="AI20" i="20"/>
  <c r="AI21" i="20"/>
  <c r="AI24" i="20"/>
  <c r="AI25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G28" i="20"/>
  <c r="AH27" i="20"/>
  <c r="AG27" i="20"/>
  <c r="AI27" i="20" s="1"/>
  <c r="AG26" i="20"/>
  <c r="AH25" i="20"/>
  <c r="AG25" i="20"/>
  <c r="AH24" i="20"/>
  <c r="AG24" i="20"/>
  <c r="AH23" i="20"/>
  <c r="AG23" i="20"/>
  <c r="AI23" i="20" s="1"/>
  <c r="AH22" i="20"/>
  <c r="AG22" i="20"/>
  <c r="AI22" i="20" s="1"/>
  <c r="AH21" i="20"/>
  <c r="AG21" i="20"/>
  <c r="AH20" i="20"/>
  <c r="AG20" i="20"/>
  <c r="AH19" i="20"/>
  <c r="AG19" i="20"/>
  <c r="AI19" i="20" s="1"/>
  <c r="AH18" i="20"/>
  <c r="AG18" i="20"/>
  <c r="AI18" i="20" s="1"/>
  <c r="AH17" i="20"/>
  <c r="AG17" i="20"/>
  <c r="AI17" i="20" s="1"/>
  <c r="AH15" i="20"/>
  <c r="AG15" i="20"/>
  <c r="AI15" i="20" s="1"/>
  <c r="AH14" i="20"/>
  <c r="AG14" i="20"/>
  <c r="AI14" i="20" s="1"/>
  <c r="AH13" i="20"/>
  <c r="AG13" i="20"/>
  <c r="AI13" i="20" s="1"/>
  <c r="AH12" i="20"/>
  <c r="AG12" i="20"/>
  <c r="AI12" i="20" s="1"/>
  <c r="AH11" i="20"/>
  <c r="AG11" i="20"/>
  <c r="AI11" i="20" s="1"/>
  <c r="AH10" i="20"/>
  <c r="AG10" i="20"/>
  <c r="AI10" i="20" s="1"/>
  <c r="AH9" i="20"/>
  <c r="AG9" i="20"/>
  <c r="AI9" i="20" s="1"/>
  <c r="AH8" i="20"/>
  <c r="AG8" i="20"/>
  <c r="AI8" i="20" s="1"/>
  <c r="AH7" i="20"/>
  <c r="AG7" i="20"/>
  <c r="AI7" i="20" s="1"/>
  <c r="AH6" i="20"/>
  <c r="AG6" i="20"/>
  <c r="AI6" i="20" s="1"/>
  <c r="AH5" i="20"/>
  <c r="AG5" i="20"/>
  <c r="AI5" i="20" s="1"/>
  <c r="AH4" i="20"/>
  <c r="AG4" i="20"/>
  <c r="AI4" i="20" s="1"/>
  <c r="AH3" i="20"/>
  <c r="AG3" i="20"/>
  <c r="AI3" i="20" s="1"/>
  <c r="AH2" i="20"/>
  <c r="AG2" i="20"/>
  <c r="AI2" i="20" s="1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G28" i="19"/>
  <c r="AH27" i="19"/>
  <c r="AG27" i="19"/>
  <c r="AG26" i="19"/>
  <c r="AH25" i="19"/>
  <c r="AG25" i="19"/>
  <c r="AH24" i="19"/>
  <c r="AG24" i="19"/>
  <c r="AH23" i="19"/>
  <c r="AG23" i="19"/>
  <c r="AH22" i="19"/>
  <c r="AG22" i="19"/>
  <c r="AH21" i="19"/>
  <c r="AG21" i="19"/>
  <c r="AH20" i="19"/>
  <c r="AG20" i="19"/>
  <c r="AH19" i="19"/>
  <c r="AG19" i="19"/>
  <c r="AH18" i="19"/>
  <c r="AG18" i="19"/>
  <c r="AH17" i="19"/>
  <c r="AG17" i="19"/>
  <c r="AH15" i="19"/>
  <c r="AG15" i="19"/>
  <c r="AH14" i="19"/>
  <c r="AG14" i="19"/>
  <c r="AH13" i="19"/>
  <c r="AG13" i="19"/>
  <c r="AH12" i="19"/>
  <c r="AG12" i="19"/>
  <c r="AH11" i="19"/>
  <c r="AG11" i="19"/>
  <c r="AH10" i="19"/>
  <c r="AG10" i="19"/>
  <c r="AH9" i="19"/>
  <c r="AG9" i="19"/>
  <c r="AH8" i="19"/>
  <c r="AG8" i="19"/>
  <c r="AH7" i="19"/>
  <c r="AG7" i="19"/>
  <c r="AH6" i="19"/>
  <c r="AG6" i="19"/>
  <c r="AH5" i="19"/>
  <c r="AG5" i="19"/>
  <c r="AH4" i="19"/>
  <c r="AG4" i="19"/>
  <c r="AH3" i="19"/>
  <c r="AG3" i="19"/>
  <c r="AH2" i="19"/>
  <c r="AG2" i="19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G28" i="18"/>
  <c r="AH27" i="18"/>
  <c r="AG27" i="18"/>
  <c r="AG26" i="18"/>
  <c r="AH25" i="18"/>
  <c r="AG25" i="18"/>
  <c r="AH24" i="18"/>
  <c r="AG24" i="18"/>
  <c r="AH23" i="18"/>
  <c r="AG23" i="18"/>
  <c r="AH22" i="18"/>
  <c r="AG22" i="18"/>
  <c r="AH21" i="18"/>
  <c r="AG21" i="18"/>
  <c r="AH20" i="18"/>
  <c r="AG20" i="18"/>
  <c r="AH19" i="18"/>
  <c r="AG19" i="18"/>
  <c r="AH18" i="18"/>
  <c r="AG18" i="18"/>
  <c r="AH17" i="18"/>
  <c r="AG17" i="18"/>
  <c r="AH15" i="18"/>
  <c r="AG15" i="18"/>
  <c r="AH14" i="18"/>
  <c r="AG14" i="18"/>
  <c r="AH13" i="18"/>
  <c r="AG13" i="18"/>
  <c r="AH12" i="18"/>
  <c r="AG12" i="18"/>
  <c r="AH11" i="18"/>
  <c r="AG11" i="18"/>
  <c r="AH10" i="18"/>
  <c r="AG10" i="18"/>
  <c r="AH9" i="18"/>
  <c r="AG9" i="18"/>
  <c r="AH8" i="18"/>
  <c r="AG8" i="18"/>
  <c r="AH7" i="18"/>
  <c r="AG7" i="18"/>
  <c r="AH6" i="18"/>
  <c r="AG6" i="18"/>
  <c r="AH5" i="18"/>
  <c r="AG5" i="18"/>
  <c r="AH4" i="18"/>
  <c r="AG4" i="18"/>
  <c r="AH3" i="18"/>
  <c r="AG3" i="18"/>
  <c r="AH2" i="18"/>
  <c r="AG2" i="18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G28" i="17"/>
  <c r="AH27" i="17"/>
  <c r="AG27" i="17"/>
  <c r="AI27" i="17" s="1"/>
  <c r="AG26" i="17"/>
  <c r="AH25" i="17"/>
  <c r="AG25" i="17"/>
  <c r="AI25" i="17" s="1"/>
  <c r="AH24" i="17"/>
  <c r="AG24" i="17"/>
  <c r="AI24" i="17" s="1"/>
  <c r="AH23" i="17"/>
  <c r="AG23" i="17"/>
  <c r="AI23" i="17" s="1"/>
  <c r="AH22" i="17"/>
  <c r="AG22" i="17"/>
  <c r="AI22" i="17" s="1"/>
  <c r="AH21" i="17"/>
  <c r="AG21" i="17"/>
  <c r="AI21" i="17" s="1"/>
  <c r="AH20" i="17"/>
  <c r="AG20" i="17"/>
  <c r="AI20" i="17" s="1"/>
  <c r="AH19" i="17"/>
  <c r="AG19" i="17"/>
  <c r="AI19" i="17" s="1"/>
  <c r="AH18" i="17"/>
  <c r="AG18" i="17"/>
  <c r="AI18" i="17" s="1"/>
  <c r="AH17" i="17"/>
  <c r="AG17" i="17"/>
  <c r="AI17" i="17" s="1"/>
  <c r="AH15" i="17"/>
  <c r="AG15" i="17"/>
  <c r="AI15" i="17" s="1"/>
  <c r="AH14" i="17"/>
  <c r="AG14" i="17"/>
  <c r="AI14" i="17" s="1"/>
  <c r="AH13" i="17"/>
  <c r="AG13" i="17"/>
  <c r="AI13" i="17" s="1"/>
  <c r="AH12" i="17"/>
  <c r="AG12" i="17"/>
  <c r="AI12" i="17" s="1"/>
  <c r="AH11" i="17"/>
  <c r="AG11" i="17"/>
  <c r="AI11" i="17" s="1"/>
  <c r="AH10" i="17"/>
  <c r="AG10" i="17"/>
  <c r="AI10" i="17" s="1"/>
  <c r="AH9" i="17"/>
  <c r="AG9" i="17"/>
  <c r="AI9" i="17" s="1"/>
  <c r="AH8" i="17"/>
  <c r="AG8" i="17"/>
  <c r="AI8" i="17" s="1"/>
  <c r="AH7" i="17"/>
  <c r="AG7" i="17"/>
  <c r="AI7" i="17" s="1"/>
  <c r="AH6" i="17"/>
  <c r="AG6" i="17"/>
  <c r="AI6" i="17" s="1"/>
  <c r="AH5" i="17"/>
  <c r="AG5" i="17"/>
  <c r="AI5" i="17" s="1"/>
  <c r="AH4" i="17"/>
  <c r="AG4" i="17"/>
  <c r="AI4" i="17" s="1"/>
  <c r="AH3" i="17"/>
  <c r="AG3" i="17"/>
  <c r="AI3" i="17" s="1"/>
  <c r="AH2" i="17"/>
  <c r="AG2" i="17"/>
  <c r="AG2" i="16"/>
  <c r="AI27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G28" i="16"/>
  <c r="AH27" i="16"/>
  <c r="AG27" i="16"/>
  <c r="AG26" i="16"/>
  <c r="AH25" i="16"/>
  <c r="AG25" i="16"/>
  <c r="AI25" i="16" s="1"/>
  <c r="AH24" i="16"/>
  <c r="AG24" i="16"/>
  <c r="AI24" i="16" s="1"/>
  <c r="AH23" i="16"/>
  <c r="AG23" i="16"/>
  <c r="AI23" i="16" s="1"/>
  <c r="AH22" i="16"/>
  <c r="AG22" i="16"/>
  <c r="AI22" i="16" s="1"/>
  <c r="AH21" i="16"/>
  <c r="AG21" i="16"/>
  <c r="AI21" i="16" s="1"/>
  <c r="AH20" i="16"/>
  <c r="AG20" i="16"/>
  <c r="AI20" i="16" s="1"/>
  <c r="AH19" i="16"/>
  <c r="AG19" i="16"/>
  <c r="AI19" i="16" s="1"/>
  <c r="AH18" i="16"/>
  <c r="AG18" i="16"/>
  <c r="AI18" i="16" s="1"/>
  <c r="AH17" i="16"/>
  <c r="AG17" i="16"/>
  <c r="AI17" i="16" s="1"/>
  <c r="AH15" i="16"/>
  <c r="AG15" i="16"/>
  <c r="AI15" i="16" s="1"/>
  <c r="AH14" i="16"/>
  <c r="AG14" i="16"/>
  <c r="AI14" i="16" s="1"/>
  <c r="AH13" i="16"/>
  <c r="AG13" i="16"/>
  <c r="AI13" i="16" s="1"/>
  <c r="AH12" i="16"/>
  <c r="AG12" i="16"/>
  <c r="AI12" i="16" s="1"/>
  <c r="AH11" i="16"/>
  <c r="AG11" i="16"/>
  <c r="AI11" i="16" s="1"/>
  <c r="AH10" i="16"/>
  <c r="AG10" i="16"/>
  <c r="AI10" i="16" s="1"/>
  <c r="AH9" i="16"/>
  <c r="AG9" i="16"/>
  <c r="AI9" i="16" s="1"/>
  <c r="AH8" i="16"/>
  <c r="AG8" i="16"/>
  <c r="AI8" i="16" s="1"/>
  <c r="AH7" i="16"/>
  <c r="AG7" i="16"/>
  <c r="AI7" i="16" s="1"/>
  <c r="AH6" i="16"/>
  <c r="AG6" i="16"/>
  <c r="AI6" i="16" s="1"/>
  <c r="AH5" i="16"/>
  <c r="AG5" i="16"/>
  <c r="AI5" i="16" s="1"/>
  <c r="AH4" i="16"/>
  <c r="AG4" i="16"/>
  <c r="AI4" i="16" s="1"/>
  <c r="AH3" i="16"/>
  <c r="AG3" i="16"/>
  <c r="AI3" i="16" s="1"/>
  <c r="AH2" i="16"/>
  <c r="AI2" i="16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7" i="15"/>
  <c r="AI18" i="15"/>
  <c r="AI19" i="15"/>
  <c r="AI20" i="15"/>
  <c r="AI21" i="15"/>
  <c r="AI22" i="15"/>
  <c r="AI23" i="15"/>
  <c r="AI24" i="15"/>
  <c r="AI25" i="15"/>
  <c r="AI27" i="15"/>
  <c r="AI2" i="15"/>
  <c r="AH18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G28" i="15"/>
  <c r="AH27" i="15"/>
  <c r="AG27" i="15"/>
  <c r="AG26" i="15"/>
  <c r="AH25" i="15"/>
  <c r="AG25" i="15"/>
  <c r="AH24" i="15"/>
  <c r="AG24" i="15"/>
  <c r="AH23" i="15"/>
  <c r="AG23" i="15"/>
  <c r="AH22" i="15"/>
  <c r="AG22" i="15"/>
  <c r="AH21" i="15"/>
  <c r="AG21" i="15"/>
  <c r="AH20" i="15"/>
  <c r="AG20" i="15"/>
  <c r="AH19" i="15"/>
  <c r="AG19" i="15"/>
  <c r="AG18" i="15"/>
  <c r="AH17" i="15"/>
  <c r="AG17" i="15"/>
  <c r="AH15" i="15"/>
  <c r="AG15" i="15"/>
  <c r="AH14" i="15"/>
  <c r="AG14" i="15"/>
  <c r="AH13" i="15"/>
  <c r="AG13" i="15"/>
  <c r="AH12" i="15"/>
  <c r="AG12" i="15"/>
  <c r="AH11" i="15"/>
  <c r="AG11" i="15"/>
  <c r="AH10" i="15"/>
  <c r="AG10" i="15"/>
  <c r="AH9" i="15"/>
  <c r="AG9" i="15"/>
  <c r="AH8" i="15"/>
  <c r="AG8" i="15"/>
  <c r="AH7" i="15"/>
  <c r="AG7" i="15"/>
  <c r="AH6" i="15"/>
  <c r="AG6" i="15"/>
  <c r="AH5" i="15"/>
  <c r="AG5" i="15"/>
  <c r="AH4" i="15"/>
  <c r="AG4" i="15"/>
  <c r="AH3" i="15"/>
  <c r="AG3" i="15"/>
  <c r="AH2" i="15"/>
  <c r="AG2" i="15"/>
  <c r="AH2" i="13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7" i="14"/>
  <c r="AH18" i="14"/>
  <c r="AH19" i="14"/>
  <c r="AH20" i="14"/>
  <c r="AH21" i="14"/>
  <c r="AH22" i="14"/>
  <c r="AH23" i="14"/>
  <c r="AH24" i="14"/>
  <c r="AH25" i="14"/>
  <c r="AH27" i="14"/>
  <c r="AH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7" i="14"/>
  <c r="AI18" i="14"/>
  <c r="AI19" i="14"/>
  <c r="AI20" i="14"/>
  <c r="AI21" i="14"/>
  <c r="AI22" i="14"/>
  <c r="AI23" i="14"/>
  <c r="AI24" i="14"/>
  <c r="AI25" i="14"/>
  <c r="AI27" i="14"/>
  <c r="AI2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5" i="14"/>
  <c r="AG14" i="14"/>
  <c r="AG13" i="14"/>
  <c r="AG12" i="14"/>
  <c r="AG11" i="14"/>
  <c r="AG10" i="14"/>
  <c r="AG9" i="14"/>
  <c r="AG8" i="14"/>
  <c r="AG7" i="14"/>
  <c r="AG6" i="14"/>
  <c r="AG5" i="14"/>
  <c r="AG4" i="14"/>
  <c r="AG3" i="14"/>
  <c r="AG2" i="14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7" i="13"/>
  <c r="AI18" i="13"/>
  <c r="AI19" i="13"/>
  <c r="AI20" i="13"/>
  <c r="AI21" i="13"/>
  <c r="AI22" i="13"/>
  <c r="AI23" i="13"/>
  <c r="AI24" i="13"/>
  <c r="AI25" i="13"/>
  <c r="AI27" i="13"/>
  <c r="AI2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G28" i="13"/>
  <c r="AG27" i="13"/>
  <c r="AH27" i="13" s="1"/>
  <c r="AG26" i="13"/>
  <c r="AG25" i="13"/>
  <c r="AH25" i="13" s="1"/>
  <c r="AG24" i="13"/>
  <c r="AG23" i="13"/>
  <c r="AG22" i="13"/>
  <c r="AG21" i="13"/>
  <c r="AH21" i="13" s="1"/>
  <c r="AG20" i="13"/>
  <c r="AG19" i="13"/>
  <c r="AG18" i="13"/>
  <c r="AG17" i="13"/>
  <c r="AH17" i="13" s="1"/>
  <c r="AG15" i="13"/>
  <c r="AG14" i="13"/>
  <c r="AG13" i="13"/>
  <c r="AH13" i="13" s="1"/>
  <c r="AG12" i="13"/>
  <c r="AG11" i="13"/>
  <c r="AG10" i="13"/>
  <c r="AG9" i="13"/>
  <c r="AH9" i="13" s="1"/>
  <c r="AG8" i="13"/>
  <c r="AG7" i="13"/>
  <c r="AG6" i="13"/>
  <c r="AG5" i="13"/>
  <c r="AH5" i="13" s="1"/>
  <c r="AG4" i="13"/>
  <c r="AG3" i="13"/>
  <c r="AG2" i="13"/>
  <c r="AH29" i="21" l="1"/>
  <c r="AG29" i="21"/>
  <c r="AI2" i="21"/>
  <c r="AI29" i="21" s="1"/>
  <c r="AG29" i="20"/>
  <c r="AH29" i="20"/>
  <c r="AI29" i="20"/>
  <c r="AG29" i="19"/>
  <c r="AH29" i="19"/>
  <c r="AI29" i="19"/>
  <c r="AG29" i="18"/>
  <c r="AH29" i="18"/>
  <c r="AI29" i="18"/>
  <c r="AH29" i="17"/>
  <c r="AG29" i="17"/>
  <c r="AI2" i="17"/>
  <c r="AI29" i="17" s="1"/>
  <c r="AI29" i="16"/>
  <c r="AH29" i="16"/>
  <c r="AG29" i="16"/>
  <c r="AG29" i="15"/>
  <c r="AH29" i="15"/>
  <c r="AI29" i="15"/>
  <c r="AG29" i="14"/>
  <c r="AH11" i="13"/>
  <c r="AH19" i="13"/>
  <c r="AH7" i="13"/>
  <c r="AH15" i="13"/>
  <c r="AG29" i="13"/>
  <c r="AH23" i="13"/>
  <c r="AH3" i="13"/>
  <c r="AH6" i="13"/>
  <c r="AH10" i="13"/>
  <c r="AH14" i="13"/>
  <c r="AH18" i="13"/>
  <c r="AH22" i="13"/>
  <c r="AH24" i="13"/>
  <c r="AH4" i="13"/>
  <c r="AH8" i="13"/>
  <c r="AH12" i="13"/>
  <c r="AH16" i="13"/>
  <c r="AH20" i="13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G28" i="12"/>
  <c r="AG27" i="12"/>
  <c r="AI27" i="12" s="1"/>
  <c r="AG26" i="12"/>
  <c r="AG25" i="12"/>
  <c r="AI25" i="12" s="1"/>
  <c r="AG24" i="12"/>
  <c r="AI24" i="12" s="1"/>
  <c r="AG23" i="12"/>
  <c r="AI23" i="12" s="1"/>
  <c r="AG22" i="12"/>
  <c r="AI22" i="12" s="1"/>
  <c r="AG21" i="12"/>
  <c r="AI21" i="12" s="1"/>
  <c r="AG20" i="12"/>
  <c r="AI20" i="12" s="1"/>
  <c r="AG19" i="12"/>
  <c r="AI19" i="12" s="1"/>
  <c r="AG18" i="12"/>
  <c r="AH18" i="12" s="1"/>
  <c r="AG17" i="12"/>
  <c r="AI17" i="12" s="1"/>
  <c r="AG16" i="12"/>
  <c r="AI16" i="12" s="1"/>
  <c r="AG15" i="12"/>
  <c r="AI15" i="12" s="1"/>
  <c r="AG14" i="12"/>
  <c r="AH14" i="12" s="1"/>
  <c r="AG13" i="12"/>
  <c r="AI13" i="12" s="1"/>
  <c r="AG12" i="12"/>
  <c r="AI12" i="12" s="1"/>
  <c r="AG11" i="12"/>
  <c r="AI11" i="12" s="1"/>
  <c r="AG10" i="12"/>
  <c r="AH10" i="12" s="1"/>
  <c r="AG9" i="12"/>
  <c r="AI9" i="12" s="1"/>
  <c r="AG8" i="12"/>
  <c r="AI8" i="12" s="1"/>
  <c r="AG7" i="12"/>
  <c r="AI7" i="12" s="1"/>
  <c r="AG6" i="12"/>
  <c r="AH6" i="12" s="1"/>
  <c r="AG5" i="12"/>
  <c r="AI5" i="12" s="1"/>
  <c r="AG4" i="12"/>
  <c r="AI4" i="12" s="1"/>
  <c r="AG3" i="12"/>
  <c r="AI3" i="12" s="1"/>
  <c r="AG2" i="12"/>
  <c r="AH2" i="12" s="1"/>
  <c r="AH29" i="14" l="1"/>
  <c r="AI29" i="14"/>
  <c r="AI29" i="13"/>
  <c r="AH29" i="13"/>
  <c r="AH25" i="12"/>
  <c r="AH9" i="12"/>
  <c r="AH17" i="12"/>
  <c r="AI6" i="12"/>
  <c r="AI14" i="12"/>
  <c r="AI2" i="12"/>
  <c r="AI29" i="12" s="1"/>
  <c r="AH5" i="12"/>
  <c r="AI10" i="12"/>
  <c r="AH13" i="12"/>
  <c r="AI18" i="12"/>
  <c r="AH21" i="12"/>
  <c r="AH27" i="12"/>
  <c r="AH4" i="12"/>
  <c r="AH8" i="12"/>
  <c r="AH12" i="12"/>
  <c r="AH16" i="12"/>
  <c r="AH20" i="12"/>
  <c r="AH24" i="12"/>
  <c r="AH3" i="12"/>
  <c r="AH7" i="12"/>
  <c r="AH11" i="12"/>
  <c r="AH15" i="12"/>
  <c r="AH19" i="12"/>
  <c r="AH23" i="12"/>
  <c r="AG29" i="12"/>
  <c r="AL26" i="12" s="1"/>
  <c r="AH22" i="12"/>
  <c r="AH29" i="12" l="1"/>
</calcChain>
</file>

<file path=xl/sharedStrings.xml><?xml version="1.0" encoding="utf-8"?>
<sst xmlns="http://schemas.openxmlformats.org/spreadsheetml/2006/main" count="320" uniqueCount="32">
  <si>
    <t>Total Present</t>
  </si>
  <si>
    <t>Average</t>
  </si>
  <si>
    <t>JK23ICT5D20001</t>
  </si>
  <si>
    <t>JK23ICT5D20002</t>
  </si>
  <si>
    <t>JK23ICT5D20003</t>
  </si>
  <si>
    <t>JK23ICT5D20004</t>
  </si>
  <si>
    <t>JK23ICT5D20005</t>
  </si>
  <si>
    <t>JK23ICT5D20006</t>
  </si>
  <si>
    <t>JK23ICT5D20007</t>
  </si>
  <si>
    <t>JK23ICT5D20008</t>
  </si>
  <si>
    <t>JK23ICT5D20009</t>
  </si>
  <si>
    <t>JK23ICT5D20010</t>
  </si>
  <si>
    <t>JK23ICT5D20011</t>
  </si>
  <si>
    <t>JK23ICT5D20012</t>
  </si>
  <si>
    <t>JK23ICT5D20013</t>
  </si>
  <si>
    <t>JK23ICT5D20014</t>
  </si>
  <si>
    <t>JK23ICT5D20015</t>
  </si>
  <si>
    <t>JK23ICT5D20016</t>
  </si>
  <si>
    <t>JK23ICT5D20017</t>
  </si>
  <si>
    <t>JK23ICT5D20018</t>
  </si>
  <si>
    <t>JK23ICT5D20019</t>
  </si>
  <si>
    <t>JK23ICT5D20020</t>
  </si>
  <si>
    <t>JK23ICT5D20021</t>
  </si>
  <si>
    <t>JK23ICT5D20022</t>
  </si>
  <si>
    <t>JK23ICT5D20023</t>
  </si>
  <si>
    <t>JK23ICT5D20024</t>
  </si>
  <si>
    <t>JK23ICT5D20025</t>
  </si>
  <si>
    <t>JK23ICT5D20026</t>
  </si>
  <si>
    <t>JK23ICT5D20027</t>
  </si>
  <si>
    <t xml:space="preserve"> Present</t>
  </si>
  <si>
    <t xml:space="preserve"> Absent</t>
  </si>
  <si>
    <t>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</si>
</sst>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vertical="center"/>
    </xf>
    <xf numFmtId="0" fontId="5" fillId="13" borderId="6" xfId="0" applyFont="1" applyFill="1" applyBorder="1" applyAlignment="1">
      <alignment horizontal="center" vertical="center"/>
    </xf>
    <xf numFmtId="2" fontId="0" fillId="13" borderId="6" xfId="0" applyNumberFormat="1" applyFill="1" applyBorder="1"/>
    <xf numFmtId="0" fontId="0" fillId="12" borderId="6" xfId="0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12" borderId="6" xfId="0" applyNumberForma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9DCB-9F2A-4BF2-8337-2A820229F130}">
  <dimension ref="A1:AL29"/>
  <sheetViews>
    <sheetView tabSelected="1" zoomScaleNormal="100" workbookViewId="0">
      <selection activeCell="Y16" sqref="Y16"/>
    </sheetView>
  </sheetViews>
  <sheetFormatPr defaultRowHeight="15" x14ac:dyDescent="0.25"/>
  <cols>
    <col min="1" max="1" width="15" bestFit="1" customWidth="1"/>
    <col min="2" max="10" width="2" bestFit="1" customWidth="1"/>
    <col min="11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9"/>
      <c r="Q2" s="47"/>
      <c r="R2" s="46">
        <v>1</v>
      </c>
      <c r="S2" s="46">
        <v>1</v>
      </c>
      <c r="T2" s="46">
        <v>1</v>
      </c>
      <c r="U2" s="46">
        <v>1</v>
      </c>
      <c r="V2" s="46">
        <v>1</v>
      </c>
      <c r="W2" s="46"/>
      <c r="X2" s="46"/>
      <c r="Y2" s="46">
        <v>1</v>
      </c>
      <c r="Z2" s="49">
        <v>1</v>
      </c>
      <c r="AA2" s="46">
        <v>1</v>
      </c>
      <c r="AB2" s="49">
        <v>1</v>
      </c>
      <c r="AC2" s="46">
        <v>1</v>
      </c>
      <c r="AD2" s="46"/>
      <c r="AE2" s="46"/>
      <c r="AF2" s="46">
        <v>1</v>
      </c>
      <c r="AG2" s="53">
        <f>COUNTIF(B2:AF2,1)</f>
        <v>11</v>
      </c>
      <c r="AH2" s="53">
        <f>COUNTIF(C2:AG2,0)</f>
        <v>0</v>
      </c>
      <c r="AI2" s="54">
        <f>AVERAGE(AG2/11)*100</f>
        <v>100</v>
      </c>
    </row>
    <row r="3" spans="1:35" x14ac:dyDescent="0.25">
      <c r="A3" s="8" t="s">
        <v>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9"/>
      <c r="Q3" s="46"/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/>
      <c r="X3" s="46"/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/>
      <c r="AE3" s="46"/>
      <c r="AF3" s="46">
        <v>1</v>
      </c>
      <c r="AG3" s="53">
        <f t="shared" ref="AG3:AG28" si="0">COUNTIF(B3:AF3,1)</f>
        <v>11</v>
      </c>
      <c r="AH3" s="53">
        <f t="shared" ref="AH3:AH27" si="1">COUNTIF(C3:AG3,0)</f>
        <v>0</v>
      </c>
      <c r="AI3" s="54">
        <f t="shared" ref="AI3:AI27" si="2">AVERAGE(AG3/11)*100</f>
        <v>100</v>
      </c>
    </row>
    <row r="4" spans="1:35" x14ac:dyDescent="0.25">
      <c r="A4" s="8" t="s">
        <v>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9"/>
      <c r="Q4" s="46"/>
      <c r="R4" s="46">
        <v>0</v>
      </c>
      <c r="S4" s="46">
        <v>1</v>
      </c>
      <c r="T4" s="46">
        <v>1</v>
      </c>
      <c r="U4" s="46">
        <v>1</v>
      </c>
      <c r="V4" s="46">
        <v>1</v>
      </c>
      <c r="W4" s="46"/>
      <c r="X4" s="46"/>
      <c r="Y4" s="46">
        <v>1</v>
      </c>
      <c r="Z4" s="46">
        <v>1</v>
      </c>
      <c r="AA4" s="46">
        <v>1</v>
      </c>
      <c r="AB4" s="46">
        <v>1</v>
      </c>
      <c r="AC4" s="46">
        <v>0</v>
      </c>
      <c r="AD4" s="46"/>
      <c r="AE4" s="46"/>
      <c r="AF4" s="46">
        <v>1</v>
      </c>
      <c r="AG4" s="53">
        <f t="shared" si="0"/>
        <v>9</v>
      </c>
      <c r="AH4" s="53">
        <f t="shared" si="1"/>
        <v>2</v>
      </c>
      <c r="AI4" s="54">
        <f t="shared" si="2"/>
        <v>81.818181818181827</v>
      </c>
    </row>
    <row r="5" spans="1:35" x14ac:dyDescent="0.25">
      <c r="A5" s="8" t="s">
        <v>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9"/>
      <c r="Q5" s="46"/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/>
      <c r="X5" s="46"/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/>
      <c r="AE5" s="46"/>
      <c r="AF5" s="46">
        <v>1</v>
      </c>
      <c r="AG5" s="53">
        <f t="shared" si="0"/>
        <v>11</v>
      </c>
      <c r="AH5" s="53">
        <f t="shared" si="1"/>
        <v>0</v>
      </c>
      <c r="AI5" s="54">
        <f t="shared" si="2"/>
        <v>100</v>
      </c>
    </row>
    <row r="6" spans="1:35" x14ac:dyDescent="0.25">
      <c r="A6" s="8" t="s">
        <v>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9"/>
      <c r="Q6" s="46"/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/>
      <c r="X6" s="46"/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/>
      <c r="AE6" s="46"/>
      <c r="AF6" s="46">
        <v>1</v>
      </c>
      <c r="AG6" s="53">
        <f t="shared" si="0"/>
        <v>11</v>
      </c>
      <c r="AH6" s="53">
        <f t="shared" si="1"/>
        <v>0</v>
      </c>
      <c r="AI6" s="54">
        <f t="shared" si="2"/>
        <v>100</v>
      </c>
    </row>
    <row r="7" spans="1:35" x14ac:dyDescent="0.25">
      <c r="A7" s="8" t="s">
        <v>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9"/>
      <c r="Q7" s="46"/>
      <c r="R7" s="46">
        <v>1</v>
      </c>
      <c r="S7" s="46">
        <v>0</v>
      </c>
      <c r="T7" s="46">
        <v>1</v>
      </c>
      <c r="U7" s="46">
        <v>1</v>
      </c>
      <c r="V7" s="46">
        <v>1</v>
      </c>
      <c r="W7" s="46"/>
      <c r="X7" s="46"/>
      <c r="Y7" s="46">
        <v>1</v>
      </c>
      <c r="Z7" s="46">
        <v>1</v>
      </c>
      <c r="AA7" s="46">
        <v>1</v>
      </c>
      <c r="AB7" s="46">
        <v>1</v>
      </c>
      <c r="AC7" s="46">
        <v>1</v>
      </c>
      <c r="AD7" s="46"/>
      <c r="AE7" s="46"/>
      <c r="AF7" s="46">
        <v>1</v>
      </c>
      <c r="AG7" s="53">
        <f t="shared" si="0"/>
        <v>10</v>
      </c>
      <c r="AH7" s="53">
        <f t="shared" si="1"/>
        <v>1</v>
      </c>
      <c r="AI7" s="54">
        <f t="shared" si="2"/>
        <v>90.909090909090907</v>
      </c>
    </row>
    <row r="8" spans="1:35" x14ac:dyDescent="0.25">
      <c r="A8" s="8" t="s">
        <v>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9"/>
      <c r="Q8" s="46"/>
      <c r="R8" s="46">
        <v>1</v>
      </c>
      <c r="S8" s="46">
        <v>1</v>
      </c>
      <c r="T8" s="46">
        <v>1</v>
      </c>
      <c r="U8" s="46">
        <v>1</v>
      </c>
      <c r="V8" s="46">
        <v>1</v>
      </c>
      <c r="W8" s="46"/>
      <c r="X8" s="46"/>
      <c r="Y8" s="46">
        <v>1</v>
      </c>
      <c r="Z8" s="46">
        <v>1</v>
      </c>
      <c r="AA8" s="46">
        <v>1</v>
      </c>
      <c r="AB8" s="46">
        <v>1</v>
      </c>
      <c r="AC8" s="46">
        <v>1</v>
      </c>
      <c r="AD8" s="46"/>
      <c r="AE8" s="46"/>
      <c r="AF8" s="46">
        <v>1</v>
      </c>
      <c r="AG8" s="53">
        <f t="shared" si="0"/>
        <v>11</v>
      </c>
      <c r="AH8" s="53">
        <f t="shared" si="1"/>
        <v>0</v>
      </c>
      <c r="AI8" s="54">
        <f t="shared" si="2"/>
        <v>100</v>
      </c>
    </row>
    <row r="9" spans="1:35" x14ac:dyDescent="0.25">
      <c r="A9" s="8" t="s">
        <v>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9"/>
      <c r="Q9" s="46"/>
      <c r="R9" s="46">
        <v>1</v>
      </c>
      <c r="S9" s="46">
        <v>1</v>
      </c>
      <c r="T9" s="46">
        <v>1</v>
      </c>
      <c r="U9" s="46">
        <v>1</v>
      </c>
      <c r="V9" s="46">
        <v>1</v>
      </c>
      <c r="W9" s="46"/>
      <c r="X9" s="46"/>
      <c r="Y9" s="46">
        <v>1</v>
      </c>
      <c r="Z9" s="46">
        <v>1</v>
      </c>
      <c r="AA9" s="46">
        <v>1</v>
      </c>
      <c r="AB9" s="46">
        <v>1</v>
      </c>
      <c r="AC9" s="46">
        <v>1</v>
      </c>
      <c r="AD9" s="46"/>
      <c r="AE9" s="46"/>
      <c r="AF9" s="46">
        <v>1</v>
      </c>
      <c r="AG9" s="53">
        <f t="shared" si="0"/>
        <v>11</v>
      </c>
      <c r="AH9" s="53">
        <f t="shared" si="1"/>
        <v>0</v>
      </c>
      <c r="AI9" s="54">
        <f t="shared" si="2"/>
        <v>100</v>
      </c>
    </row>
    <row r="10" spans="1:35" x14ac:dyDescent="0.25">
      <c r="A10" s="8" t="s">
        <v>10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9"/>
      <c r="Q10" s="46"/>
      <c r="R10" s="46">
        <v>1</v>
      </c>
      <c r="S10" s="46">
        <v>1</v>
      </c>
      <c r="T10" s="46">
        <v>1</v>
      </c>
      <c r="U10" s="46">
        <v>1</v>
      </c>
      <c r="V10" s="46">
        <v>1</v>
      </c>
      <c r="W10" s="46"/>
      <c r="X10" s="46"/>
      <c r="Y10" s="46">
        <v>1</v>
      </c>
      <c r="Z10" s="46">
        <v>1</v>
      </c>
      <c r="AA10" s="46">
        <v>1</v>
      </c>
      <c r="AB10" s="46">
        <v>1</v>
      </c>
      <c r="AC10" s="46">
        <v>1</v>
      </c>
      <c r="AD10" s="46"/>
      <c r="AE10" s="46"/>
      <c r="AF10" s="46">
        <v>1</v>
      </c>
      <c r="AG10" s="53">
        <f t="shared" si="0"/>
        <v>11</v>
      </c>
      <c r="AH10" s="53">
        <f t="shared" si="1"/>
        <v>0</v>
      </c>
      <c r="AI10" s="54">
        <f t="shared" si="2"/>
        <v>100</v>
      </c>
    </row>
    <row r="11" spans="1:35" x14ac:dyDescent="0.25">
      <c r="A11" s="8" t="s">
        <v>11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9"/>
      <c r="Q11" s="46"/>
      <c r="R11" s="46">
        <v>1</v>
      </c>
      <c r="S11" s="46">
        <v>1</v>
      </c>
      <c r="T11" s="46">
        <v>1</v>
      </c>
      <c r="U11" s="46">
        <v>1</v>
      </c>
      <c r="V11" s="46">
        <v>1</v>
      </c>
      <c r="W11" s="46"/>
      <c r="X11" s="46"/>
      <c r="Y11" s="46">
        <v>1</v>
      </c>
      <c r="Z11" s="46">
        <v>1</v>
      </c>
      <c r="AA11" s="46">
        <v>1</v>
      </c>
      <c r="AB11" s="46">
        <v>1</v>
      </c>
      <c r="AC11" s="46">
        <v>1</v>
      </c>
      <c r="AD11" s="46"/>
      <c r="AE11" s="46"/>
      <c r="AF11" s="46">
        <v>1</v>
      </c>
      <c r="AG11" s="53">
        <f t="shared" si="0"/>
        <v>11</v>
      </c>
      <c r="AH11" s="53">
        <f t="shared" si="1"/>
        <v>0</v>
      </c>
      <c r="AI11" s="54">
        <f t="shared" si="2"/>
        <v>100</v>
      </c>
    </row>
    <row r="12" spans="1:35" x14ac:dyDescent="0.25">
      <c r="A12" s="8" t="s">
        <v>12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9"/>
      <c r="Q12" s="46"/>
      <c r="R12" s="46">
        <v>1</v>
      </c>
      <c r="S12" s="46">
        <v>1</v>
      </c>
      <c r="T12" s="46">
        <v>1</v>
      </c>
      <c r="U12" s="46">
        <v>1</v>
      </c>
      <c r="V12" s="46">
        <v>0</v>
      </c>
      <c r="W12" s="46"/>
      <c r="X12" s="46"/>
      <c r="Y12" s="46">
        <v>1</v>
      </c>
      <c r="Z12" s="46">
        <v>1</v>
      </c>
      <c r="AA12" s="46">
        <v>1</v>
      </c>
      <c r="AB12" s="46">
        <v>1</v>
      </c>
      <c r="AC12" s="46">
        <v>1</v>
      </c>
      <c r="AD12" s="46"/>
      <c r="AE12" s="46"/>
      <c r="AF12" s="46">
        <v>1</v>
      </c>
      <c r="AG12" s="53">
        <f t="shared" si="0"/>
        <v>10</v>
      </c>
      <c r="AH12" s="53">
        <f t="shared" si="1"/>
        <v>1</v>
      </c>
      <c r="AI12" s="54">
        <f t="shared" si="2"/>
        <v>90.909090909090907</v>
      </c>
    </row>
    <row r="13" spans="1:35" x14ac:dyDescent="0.25">
      <c r="A13" s="8" t="s">
        <v>13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9"/>
      <c r="Q13" s="46"/>
      <c r="R13" s="46">
        <v>1</v>
      </c>
      <c r="S13" s="46">
        <v>1</v>
      </c>
      <c r="T13" s="46">
        <v>1</v>
      </c>
      <c r="U13" s="46">
        <v>1</v>
      </c>
      <c r="V13" s="46">
        <v>0</v>
      </c>
      <c r="W13" s="46"/>
      <c r="X13" s="46"/>
      <c r="Y13" s="46">
        <v>1</v>
      </c>
      <c r="Z13" s="46">
        <v>1</v>
      </c>
      <c r="AA13" s="46">
        <v>1</v>
      </c>
      <c r="AB13" s="46">
        <v>1</v>
      </c>
      <c r="AC13" s="46">
        <v>0</v>
      </c>
      <c r="AD13" s="46"/>
      <c r="AE13" s="46"/>
      <c r="AF13" s="46">
        <v>0</v>
      </c>
      <c r="AG13" s="53">
        <f t="shared" si="0"/>
        <v>8</v>
      </c>
      <c r="AH13" s="53">
        <f t="shared" si="1"/>
        <v>3</v>
      </c>
      <c r="AI13" s="54">
        <f t="shared" si="2"/>
        <v>72.727272727272734</v>
      </c>
    </row>
    <row r="14" spans="1:35" x14ac:dyDescent="0.25">
      <c r="A14" s="8" t="s">
        <v>14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9"/>
      <c r="Q14" s="46"/>
      <c r="R14" s="46">
        <v>1</v>
      </c>
      <c r="S14" s="46">
        <v>1</v>
      </c>
      <c r="T14" s="46">
        <v>1</v>
      </c>
      <c r="U14" s="46">
        <v>1</v>
      </c>
      <c r="V14" s="46">
        <v>1</v>
      </c>
      <c r="W14" s="46"/>
      <c r="X14" s="46"/>
      <c r="Y14" s="46">
        <v>1</v>
      </c>
      <c r="Z14" s="46">
        <v>1</v>
      </c>
      <c r="AA14" s="46">
        <v>1</v>
      </c>
      <c r="AB14" s="46">
        <v>1</v>
      </c>
      <c r="AC14" s="46">
        <v>1</v>
      </c>
      <c r="AD14" s="46"/>
      <c r="AE14" s="46"/>
      <c r="AF14" s="46">
        <v>1</v>
      </c>
      <c r="AG14" s="53">
        <f t="shared" si="0"/>
        <v>11</v>
      </c>
      <c r="AH14" s="53">
        <f t="shared" si="1"/>
        <v>0</v>
      </c>
      <c r="AI14" s="54">
        <f t="shared" si="2"/>
        <v>100</v>
      </c>
    </row>
    <row r="15" spans="1:35" x14ac:dyDescent="0.25">
      <c r="A15" s="8" t="s">
        <v>15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9"/>
      <c r="Q15" s="46"/>
      <c r="R15" s="46">
        <v>1</v>
      </c>
      <c r="S15" s="46">
        <v>1</v>
      </c>
      <c r="T15" s="46">
        <v>1</v>
      </c>
      <c r="U15" s="46">
        <v>1</v>
      </c>
      <c r="V15" s="46">
        <v>1</v>
      </c>
      <c r="W15" s="46"/>
      <c r="X15" s="46"/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/>
      <c r="AE15" s="46"/>
      <c r="AF15" s="46">
        <v>1</v>
      </c>
      <c r="AG15" s="53">
        <f t="shared" si="0"/>
        <v>6</v>
      </c>
      <c r="AH15" s="53">
        <f t="shared" si="1"/>
        <v>5</v>
      </c>
      <c r="AI15" s="54">
        <f t="shared" si="2"/>
        <v>54.54545454545454</v>
      </c>
    </row>
    <row r="16" spans="1:35" x14ac:dyDescent="0.25">
      <c r="A16" s="28" t="s">
        <v>16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/>
      <c r="X16" s="50"/>
      <c r="Y16" s="50">
        <v>1</v>
      </c>
      <c r="Z16" s="50">
        <v>1</v>
      </c>
      <c r="AA16" s="50">
        <v>1</v>
      </c>
      <c r="AB16" s="50">
        <v>1</v>
      </c>
      <c r="AC16" s="50">
        <v>1</v>
      </c>
      <c r="AD16" s="50"/>
      <c r="AE16" s="50"/>
      <c r="AF16" s="50">
        <v>1</v>
      </c>
      <c r="AG16" s="53">
        <f t="shared" si="0"/>
        <v>11</v>
      </c>
      <c r="AH16" s="53">
        <f>COUNTIF(C16:AG16,0)</f>
        <v>0</v>
      </c>
      <c r="AI16" s="54">
        <f t="shared" si="2"/>
        <v>100</v>
      </c>
    </row>
    <row r="17" spans="1:38" x14ac:dyDescent="0.25">
      <c r="A17" s="8" t="s">
        <v>17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9"/>
      <c r="Q17" s="46"/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/>
      <c r="X17" s="46"/>
      <c r="Y17" s="46">
        <v>1</v>
      </c>
      <c r="Z17" s="46">
        <v>1</v>
      </c>
      <c r="AA17" s="46">
        <v>1</v>
      </c>
      <c r="AB17" s="46">
        <v>1</v>
      </c>
      <c r="AC17" s="46">
        <v>0</v>
      </c>
      <c r="AD17" s="46"/>
      <c r="AE17" s="46"/>
      <c r="AF17" s="46">
        <v>1</v>
      </c>
      <c r="AG17" s="53">
        <f t="shared" si="0"/>
        <v>5</v>
      </c>
      <c r="AH17" s="53">
        <f t="shared" si="1"/>
        <v>6</v>
      </c>
      <c r="AI17" s="54">
        <f t="shared" si="2"/>
        <v>45.454545454545453</v>
      </c>
    </row>
    <row r="18" spans="1:38" x14ac:dyDescent="0.25">
      <c r="A18" s="8" t="s">
        <v>18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9"/>
      <c r="Q18" s="46"/>
      <c r="R18" s="46">
        <v>1</v>
      </c>
      <c r="S18" s="46">
        <v>1</v>
      </c>
      <c r="T18" s="46">
        <v>1</v>
      </c>
      <c r="U18" s="46">
        <v>1</v>
      </c>
      <c r="V18" s="46">
        <v>1</v>
      </c>
      <c r="W18" s="46"/>
      <c r="X18" s="46"/>
      <c r="Y18" s="46">
        <v>1</v>
      </c>
      <c r="Z18" s="46">
        <v>1</v>
      </c>
      <c r="AA18" s="46">
        <v>1</v>
      </c>
      <c r="AB18" s="46">
        <v>1</v>
      </c>
      <c r="AC18" s="46">
        <v>1</v>
      </c>
      <c r="AD18" s="46"/>
      <c r="AE18" s="46"/>
      <c r="AF18" s="46">
        <v>1</v>
      </c>
      <c r="AG18" s="53">
        <f t="shared" si="0"/>
        <v>11</v>
      </c>
      <c r="AH18" s="53">
        <f t="shared" si="1"/>
        <v>0</v>
      </c>
      <c r="AI18" s="54">
        <f t="shared" si="2"/>
        <v>100</v>
      </c>
    </row>
    <row r="19" spans="1:38" x14ac:dyDescent="0.25">
      <c r="A19" s="8" t="s">
        <v>19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9"/>
      <c r="Q19" s="46"/>
      <c r="R19" s="46">
        <v>1</v>
      </c>
      <c r="S19" s="46">
        <v>1</v>
      </c>
      <c r="T19" s="46">
        <v>1</v>
      </c>
      <c r="U19" s="46">
        <v>1</v>
      </c>
      <c r="V19" s="46">
        <v>1</v>
      </c>
      <c r="W19" s="46"/>
      <c r="X19" s="46"/>
      <c r="Y19" s="46">
        <v>1</v>
      </c>
      <c r="Z19" s="46">
        <v>1</v>
      </c>
      <c r="AA19" s="46">
        <v>1</v>
      </c>
      <c r="AB19" s="46">
        <v>1</v>
      </c>
      <c r="AC19" s="46">
        <v>1</v>
      </c>
      <c r="AD19" s="46"/>
      <c r="AE19" s="46"/>
      <c r="AF19" s="46">
        <v>1</v>
      </c>
      <c r="AG19" s="53">
        <f t="shared" si="0"/>
        <v>11</v>
      </c>
      <c r="AH19" s="53">
        <f t="shared" si="1"/>
        <v>0</v>
      </c>
      <c r="AI19" s="54">
        <f t="shared" si="2"/>
        <v>100</v>
      </c>
    </row>
    <row r="20" spans="1:38" x14ac:dyDescent="0.25">
      <c r="A20" s="8" t="s">
        <v>20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9"/>
      <c r="Q20" s="46"/>
      <c r="R20" s="46">
        <v>0</v>
      </c>
      <c r="S20" s="46">
        <v>0</v>
      </c>
      <c r="T20" s="46">
        <v>0</v>
      </c>
      <c r="U20" s="46">
        <v>1</v>
      </c>
      <c r="V20" s="46">
        <v>1</v>
      </c>
      <c r="W20" s="46"/>
      <c r="X20" s="46"/>
      <c r="Y20" s="46">
        <v>1</v>
      </c>
      <c r="Z20" s="46">
        <v>1</v>
      </c>
      <c r="AA20" s="46">
        <v>1</v>
      </c>
      <c r="AB20" s="46">
        <v>1</v>
      </c>
      <c r="AC20" s="46">
        <v>1</v>
      </c>
      <c r="AD20" s="46"/>
      <c r="AE20" s="46"/>
      <c r="AF20" s="46">
        <v>0</v>
      </c>
      <c r="AG20" s="53">
        <f t="shared" si="0"/>
        <v>7</v>
      </c>
      <c r="AH20" s="53">
        <f t="shared" si="1"/>
        <v>4</v>
      </c>
      <c r="AI20" s="54">
        <f t="shared" si="2"/>
        <v>63.636363636363633</v>
      </c>
    </row>
    <row r="21" spans="1:38" x14ac:dyDescent="0.25">
      <c r="A21" s="8" t="s">
        <v>21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9"/>
      <c r="Q21" s="46"/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/>
      <c r="X21" s="46"/>
      <c r="Y21" s="46">
        <v>0</v>
      </c>
      <c r="Z21" s="46">
        <v>1</v>
      </c>
      <c r="AA21" s="46">
        <v>1</v>
      </c>
      <c r="AB21" s="46">
        <v>1</v>
      </c>
      <c r="AC21" s="46">
        <v>1</v>
      </c>
      <c r="AD21" s="46"/>
      <c r="AE21" s="46"/>
      <c r="AF21" s="46">
        <v>1</v>
      </c>
      <c r="AG21" s="53">
        <f t="shared" si="0"/>
        <v>5</v>
      </c>
      <c r="AH21" s="53">
        <f t="shared" si="1"/>
        <v>6</v>
      </c>
      <c r="AI21" s="54">
        <f t="shared" si="2"/>
        <v>45.454545454545453</v>
      </c>
    </row>
    <row r="22" spans="1:38" x14ac:dyDescent="0.25">
      <c r="A22" s="8" t="s">
        <v>22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9"/>
      <c r="Q22" s="46"/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/>
      <c r="X22" s="46"/>
      <c r="Y22" s="46">
        <v>1</v>
      </c>
      <c r="Z22" s="46">
        <v>1</v>
      </c>
      <c r="AA22" s="46">
        <v>1</v>
      </c>
      <c r="AB22" s="46">
        <v>1</v>
      </c>
      <c r="AC22" s="46">
        <v>1</v>
      </c>
      <c r="AD22" s="46"/>
      <c r="AE22" s="46"/>
      <c r="AF22" s="46">
        <v>0</v>
      </c>
      <c r="AG22" s="53">
        <f t="shared" si="0"/>
        <v>5</v>
      </c>
      <c r="AH22" s="53">
        <f t="shared" si="1"/>
        <v>6</v>
      </c>
      <c r="AI22" s="54">
        <f t="shared" si="2"/>
        <v>45.454545454545453</v>
      </c>
    </row>
    <row r="23" spans="1:38" x14ac:dyDescent="0.25">
      <c r="A23" s="8" t="s">
        <v>23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9"/>
      <c r="Q23" s="46"/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/>
      <c r="X23" s="46"/>
      <c r="Y23" s="46">
        <v>0</v>
      </c>
      <c r="Z23" s="46">
        <v>1</v>
      </c>
      <c r="AA23" s="46">
        <v>1</v>
      </c>
      <c r="AB23" s="46">
        <v>1</v>
      </c>
      <c r="AC23" s="46">
        <v>1</v>
      </c>
      <c r="AD23" s="46"/>
      <c r="AE23" s="46"/>
      <c r="AF23" s="46">
        <v>0</v>
      </c>
      <c r="AG23" s="53">
        <f t="shared" si="0"/>
        <v>4</v>
      </c>
      <c r="AH23" s="53">
        <f t="shared" si="1"/>
        <v>7</v>
      </c>
      <c r="AI23" s="54">
        <f t="shared" si="2"/>
        <v>36.363636363636367</v>
      </c>
    </row>
    <row r="24" spans="1:38" x14ac:dyDescent="0.25">
      <c r="A24" s="8" t="s">
        <v>24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9"/>
      <c r="Q24" s="46"/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/>
      <c r="X24" s="46"/>
      <c r="Y24" s="46">
        <v>1</v>
      </c>
      <c r="Z24" s="46">
        <v>1</v>
      </c>
      <c r="AA24" s="46">
        <v>1</v>
      </c>
      <c r="AB24" s="46">
        <v>0</v>
      </c>
      <c r="AC24" s="46">
        <v>1</v>
      </c>
      <c r="AD24" s="46"/>
      <c r="AE24" s="46"/>
      <c r="AF24" s="46">
        <v>1</v>
      </c>
      <c r="AG24" s="53">
        <f t="shared" si="0"/>
        <v>5</v>
      </c>
      <c r="AH24" s="53">
        <f t="shared" si="1"/>
        <v>6</v>
      </c>
      <c r="AI24" s="54">
        <f t="shared" si="2"/>
        <v>45.454545454545453</v>
      </c>
    </row>
    <row r="25" spans="1:38" x14ac:dyDescent="0.25">
      <c r="A25" s="8" t="s">
        <v>25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9"/>
      <c r="Q25" s="46"/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/>
      <c r="X25" s="46"/>
      <c r="Y25" s="46">
        <v>1</v>
      </c>
      <c r="Z25" s="46">
        <v>1</v>
      </c>
      <c r="AA25" s="46">
        <v>0</v>
      </c>
      <c r="AB25" s="46">
        <v>1</v>
      </c>
      <c r="AC25" s="46">
        <v>0</v>
      </c>
      <c r="AD25" s="46"/>
      <c r="AE25" s="46"/>
      <c r="AF25" s="46">
        <v>0</v>
      </c>
      <c r="AG25" s="53">
        <f t="shared" si="0"/>
        <v>3</v>
      </c>
      <c r="AH25" s="53">
        <f t="shared" si="1"/>
        <v>8</v>
      </c>
      <c r="AI25" s="54">
        <f t="shared" si="2"/>
        <v>27.27272727272727</v>
      </c>
    </row>
    <row r="26" spans="1:38" x14ac:dyDescent="0.25">
      <c r="A26" s="28" t="s">
        <v>26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3">
        <f t="shared" si="0"/>
        <v>0</v>
      </c>
      <c r="AH26" s="53"/>
      <c r="AI26" s="54"/>
      <c r="AL26">
        <f>(AG29/(11*24))*100</f>
        <v>79.545454545454547</v>
      </c>
    </row>
    <row r="27" spans="1:38" x14ac:dyDescent="0.25">
      <c r="A27" s="8" t="s">
        <v>27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9"/>
      <c r="Q27" s="46"/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/>
      <c r="X27" s="46"/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/>
      <c r="AE27" s="46"/>
      <c r="AF27" s="46">
        <v>1</v>
      </c>
      <c r="AG27" s="53">
        <f t="shared" si="0"/>
        <v>1</v>
      </c>
      <c r="AH27" s="53">
        <f t="shared" si="1"/>
        <v>10</v>
      </c>
      <c r="AI27" s="54">
        <f t="shared" si="2"/>
        <v>9.0909090909090917</v>
      </c>
    </row>
    <row r="28" spans="1:38" x14ac:dyDescent="0.25">
      <c r="A28" s="28" t="s">
        <v>28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3">
        <f t="shared" si="0"/>
        <v>0</v>
      </c>
      <c r="AH28" s="53"/>
      <c r="AI28" s="54"/>
    </row>
    <row r="29" spans="1:38" ht="30.75" customHeight="1" x14ac:dyDescent="0.25">
      <c r="A29" s="57" t="s">
        <v>0</v>
      </c>
      <c r="B29" s="55">
        <f>COUNTIF(B2:B28,1)</f>
        <v>0</v>
      </c>
      <c r="C29" s="55">
        <f t="shared" ref="C29:AF29" si="3">COUNTIF(C2:C28,1)</f>
        <v>0</v>
      </c>
      <c r="D29" s="55">
        <f t="shared" si="3"/>
        <v>0</v>
      </c>
      <c r="E29" s="55">
        <f t="shared" si="3"/>
        <v>0</v>
      </c>
      <c r="F29" s="55">
        <f t="shared" si="3"/>
        <v>0</v>
      </c>
      <c r="G29" s="55">
        <f t="shared" si="3"/>
        <v>0</v>
      </c>
      <c r="H29" s="55">
        <f t="shared" si="3"/>
        <v>0</v>
      </c>
      <c r="I29" s="55">
        <f t="shared" si="3"/>
        <v>0</v>
      </c>
      <c r="J29" s="55">
        <f t="shared" si="3"/>
        <v>0</v>
      </c>
      <c r="K29" s="55">
        <f t="shared" si="3"/>
        <v>0</v>
      </c>
      <c r="L29" s="55">
        <f t="shared" si="3"/>
        <v>0</v>
      </c>
      <c r="M29" s="55">
        <f t="shared" si="3"/>
        <v>0</v>
      </c>
      <c r="N29" s="55">
        <f t="shared" si="3"/>
        <v>0</v>
      </c>
      <c r="O29" s="55">
        <f t="shared" si="3"/>
        <v>0</v>
      </c>
      <c r="P29" s="55">
        <f t="shared" si="3"/>
        <v>0</v>
      </c>
      <c r="Q29" s="55">
        <f t="shared" si="3"/>
        <v>0</v>
      </c>
      <c r="R29" s="55">
        <f t="shared" si="3"/>
        <v>16</v>
      </c>
      <c r="S29" s="55">
        <f t="shared" si="3"/>
        <v>16</v>
      </c>
      <c r="T29" s="55">
        <f t="shared" si="3"/>
        <v>17</v>
      </c>
      <c r="U29" s="55">
        <f t="shared" si="3"/>
        <v>18</v>
      </c>
      <c r="V29" s="55">
        <f t="shared" si="3"/>
        <v>16</v>
      </c>
      <c r="W29" s="55">
        <f t="shared" si="3"/>
        <v>0</v>
      </c>
      <c r="X29" s="55">
        <f t="shared" si="3"/>
        <v>0</v>
      </c>
      <c r="Y29" s="55">
        <f t="shared" si="3"/>
        <v>21</v>
      </c>
      <c r="Z29" s="55">
        <f t="shared" si="3"/>
        <v>23</v>
      </c>
      <c r="AA29" s="55">
        <f t="shared" si="3"/>
        <v>22</v>
      </c>
      <c r="AB29" s="55">
        <f t="shared" si="3"/>
        <v>22</v>
      </c>
      <c r="AC29" s="55">
        <f t="shared" si="3"/>
        <v>19</v>
      </c>
      <c r="AD29" s="55">
        <f t="shared" si="3"/>
        <v>0</v>
      </c>
      <c r="AE29" s="55">
        <f t="shared" si="3"/>
        <v>0</v>
      </c>
      <c r="AF29" s="55">
        <f t="shared" si="3"/>
        <v>20</v>
      </c>
      <c r="AG29" s="56">
        <f>SUM(AG2:AG28)</f>
        <v>210</v>
      </c>
      <c r="AH29" s="56">
        <f>SUM(AH2:AH28)</f>
        <v>65</v>
      </c>
      <c r="AI29" s="58">
        <f>AVERAGE(AI2:AI28)</f>
        <v>76.363636363636374</v>
      </c>
    </row>
  </sheetData>
  <pageMargins left="0.7" right="0.7" top="0.75" bottom="0.75" header="0.3" footer="0.3"/>
  <ignoredErrors>
    <ignoredError sqref="B29:AF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9763-B0A6-4FB5-ADE6-BFE46621E05E}">
  <dimension ref="A1:AI29"/>
  <sheetViews>
    <sheetView zoomScaleNormal="100" workbookViewId="0">
      <selection activeCell="I33" sqref="I33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70"/>
      <c r="C2" s="49"/>
      <c r="D2" s="49"/>
      <c r="E2" s="70"/>
      <c r="F2" s="70"/>
      <c r="G2" s="69"/>
      <c r="H2" s="69"/>
      <c r="I2" s="72"/>
      <c r="J2" s="72"/>
      <c r="K2" s="73"/>
      <c r="L2" s="74"/>
      <c r="M2" s="72"/>
      <c r="N2" s="69"/>
      <c r="O2" s="69"/>
      <c r="P2" s="72"/>
      <c r="Q2" s="72"/>
      <c r="R2" s="70"/>
      <c r="S2" s="70"/>
      <c r="T2" s="70"/>
      <c r="U2" s="69"/>
      <c r="V2" s="69"/>
      <c r="W2" s="70"/>
      <c r="X2" s="70"/>
      <c r="Y2" s="70"/>
      <c r="Z2" s="70"/>
      <c r="AA2" s="70"/>
      <c r="AB2" s="69"/>
      <c r="AC2" s="69"/>
      <c r="AD2" s="70"/>
      <c r="AE2" s="70"/>
      <c r="AF2" s="70"/>
      <c r="AG2" s="53">
        <f>COUNTIF(B2:AF2,1)</f>
        <v>0</v>
      </c>
      <c r="AH2" s="53">
        <f>COUNTIF(B2:AF2,0)</f>
        <v>0</v>
      </c>
      <c r="AI2" s="54">
        <f>AVERAGE(AG2/22)*100</f>
        <v>0</v>
      </c>
    </row>
    <row r="3" spans="1:35" x14ac:dyDescent="0.25">
      <c r="A3" s="8" t="s">
        <v>3</v>
      </c>
      <c r="B3" s="70"/>
      <c r="C3" s="49"/>
      <c r="D3" s="49"/>
      <c r="E3" s="70"/>
      <c r="F3" s="70"/>
      <c r="G3" s="69"/>
      <c r="H3" s="69"/>
      <c r="I3" s="72"/>
      <c r="J3" s="72"/>
      <c r="K3" s="72"/>
      <c r="L3" s="74"/>
      <c r="M3" s="72"/>
      <c r="N3" s="69"/>
      <c r="O3" s="69"/>
      <c r="P3" s="72"/>
      <c r="Q3" s="72"/>
      <c r="R3" s="70"/>
      <c r="S3" s="70"/>
      <c r="T3" s="70"/>
      <c r="U3" s="69"/>
      <c r="V3" s="69"/>
      <c r="W3" s="70"/>
      <c r="X3" s="70"/>
      <c r="Y3" s="70"/>
      <c r="Z3" s="70"/>
      <c r="AA3" s="70"/>
      <c r="AB3" s="69"/>
      <c r="AC3" s="69"/>
      <c r="AD3" s="70"/>
      <c r="AE3" s="70"/>
      <c r="AF3" s="70"/>
      <c r="AG3" s="53">
        <f t="shared" ref="AG3:AG28" si="0">COUNTIF(B3:AF3,1)</f>
        <v>0</v>
      </c>
      <c r="AH3" s="53">
        <f t="shared" ref="AH3:AH27" si="1">COUNTIF(B3:AF3,0)</f>
        <v>0</v>
      </c>
      <c r="AI3" s="54">
        <f t="shared" ref="AI3:AI27" si="2">AVERAGE(AG3/22)*100</f>
        <v>0</v>
      </c>
    </row>
    <row r="4" spans="1:35" x14ac:dyDescent="0.25">
      <c r="A4" s="8" t="s">
        <v>4</v>
      </c>
      <c r="B4" s="70"/>
      <c r="C4" s="49"/>
      <c r="D4" s="49"/>
      <c r="E4" s="70"/>
      <c r="F4" s="70"/>
      <c r="G4" s="69"/>
      <c r="H4" s="69"/>
      <c r="I4" s="72"/>
      <c r="J4" s="72"/>
      <c r="K4" s="72"/>
      <c r="L4" s="74"/>
      <c r="M4" s="72"/>
      <c r="N4" s="69"/>
      <c r="O4" s="69"/>
      <c r="P4" s="72"/>
      <c r="Q4" s="72"/>
      <c r="R4" s="70"/>
      <c r="S4" s="70"/>
      <c r="T4" s="70"/>
      <c r="U4" s="69"/>
      <c r="V4" s="69"/>
      <c r="W4" s="70"/>
      <c r="X4" s="70"/>
      <c r="Y4" s="70"/>
      <c r="Z4" s="70"/>
      <c r="AA4" s="70"/>
      <c r="AB4" s="69"/>
      <c r="AC4" s="69"/>
      <c r="AD4" s="70"/>
      <c r="AE4" s="70"/>
      <c r="AF4" s="70"/>
      <c r="AG4" s="53">
        <f t="shared" si="0"/>
        <v>0</v>
      </c>
      <c r="AH4" s="53">
        <f t="shared" si="1"/>
        <v>0</v>
      </c>
      <c r="AI4" s="54">
        <f t="shared" si="2"/>
        <v>0</v>
      </c>
    </row>
    <row r="5" spans="1:35" x14ac:dyDescent="0.25">
      <c r="A5" s="8" t="s">
        <v>5</v>
      </c>
      <c r="B5" s="70"/>
      <c r="C5" s="49"/>
      <c r="D5" s="49"/>
      <c r="E5" s="70"/>
      <c r="F5" s="70"/>
      <c r="G5" s="69"/>
      <c r="H5" s="69"/>
      <c r="I5" s="72"/>
      <c r="J5" s="72"/>
      <c r="K5" s="72"/>
      <c r="L5" s="74"/>
      <c r="M5" s="72"/>
      <c r="N5" s="69"/>
      <c r="O5" s="69"/>
      <c r="P5" s="72"/>
      <c r="Q5" s="72"/>
      <c r="R5" s="70"/>
      <c r="S5" s="70"/>
      <c r="T5" s="70"/>
      <c r="U5" s="69"/>
      <c r="V5" s="69"/>
      <c r="W5" s="70"/>
      <c r="X5" s="70"/>
      <c r="Y5" s="70"/>
      <c r="Z5" s="70"/>
      <c r="AA5" s="70"/>
      <c r="AB5" s="69"/>
      <c r="AC5" s="69"/>
      <c r="AD5" s="70"/>
      <c r="AE5" s="70"/>
      <c r="AF5" s="70"/>
      <c r="AG5" s="53">
        <f t="shared" si="0"/>
        <v>0</v>
      </c>
      <c r="AH5" s="53">
        <f t="shared" si="1"/>
        <v>0</v>
      </c>
      <c r="AI5" s="54">
        <f t="shared" si="2"/>
        <v>0</v>
      </c>
    </row>
    <row r="6" spans="1:35" x14ac:dyDescent="0.25">
      <c r="A6" s="8" t="s">
        <v>6</v>
      </c>
      <c r="B6" s="70"/>
      <c r="C6" s="49"/>
      <c r="D6" s="49"/>
      <c r="E6" s="70"/>
      <c r="F6" s="70"/>
      <c r="G6" s="69"/>
      <c r="H6" s="69"/>
      <c r="I6" s="72"/>
      <c r="J6" s="72"/>
      <c r="K6" s="72"/>
      <c r="L6" s="74"/>
      <c r="M6" s="72"/>
      <c r="N6" s="69"/>
      <c r="O6" s="69"/>
      <c r="P6" s="72"/>
      <c r="Q6" s="72"/>
      <c r="R6" s="70"/>
      <c r="S6" s="70"/>
      <c r="T6" s="70"/>
      <c r="U6" s="69"/>
      <c r="V6" s="69"/>
      <c r="W6" s="70"/>
      <c r="X6" s="70"/>
      <c r="Y6" s="70"/>
      <c r="Z6" s="70"/>
      <c r="AA6" s="70"/>
      <c r="AB6" s="69"/>
      <c r="AC6" s="69"/>
      <c r="AD6" s="70"/>
      <c r="AE6" s="70"/>
      <c r="AF6" s="70"/>
      <c r="AG6" s="53">
        <f t="shared" si="0"/>
        <v>0</v>
      </c>
      <c r="AH6" s="53">
        <f t="shared" si="1"/>
        <v>0</v>
      </c>
      <c r="AI6" s="54">
        <f t="shared" si="2"/>
        <v>0</v>
      </c>
    </row>
    <row r="7" spans="1:35" x14ac:dyDescent="0.25">
      <c r="A7" s="8" t="s">
        <v>7</v>
      </c>
      <c r="B7" s="70"/>
      <c r="C7" s="49"/>
      <c r="D7" s="49"/>
      <c r="E7" s="70"/>
      <c r="F7" s="70"/>
      <c r="G7" s="69"/>
      <c r="H7" s="69"/>
      <c r="I7" s="72"/>
      <c r="J7" s="72"/>
      <c r="K7" s="72"/>
      <c r="L7" s="74"/>
      <c r="M7" s="72"/>
      <c r="N7" s="69"/>
      <c r="O7" s="69"/>
      <c r="P7" s="72"/>
      <c r="Q7" s="72"/>
      <c r="R7" s="70"/>
      <c r="S7" s="70"/>
      <c r="T7" s="70"/>
      <c r="U7" s="69"/>
      <c r="V7" s="69"/>
      <c r="W7" s="70"/>
      <c r="X7" s="70"/>
      <c r="Y7" s="70"/>
      <c r="Z7" s="70"/>
      <c r="AA7" s="70"/>
      <c r="AB7" s="69"/>
      <c r="AC7" s="69"/>
      <c r="AD7" s="70"/>
      <c r="AE7" s="70"/>
      <c r="AF7" s="70"/>
      <c r="AG7" s="53">
        <f t="shared" si="0"/>
        <v>0</v>
      </c>
      <c r="AH7" s="53">
        <f t="shared" si="1"/>
        <v>0</v>
      </c>
      <c r="AI7" s="54">
        <f t="shared" si="2"/>
        <v>0</v>
      </c>
    </row>
    <row r="8" spans="1:35" x14ac:dyDescent="0.25">
      <c r="A8" s="8" t="s">
        <v>8</v>
      </c>
      <c r="B8" s="70"/>
      <c r="C8" s="49"/>
      <c r="D8" s="49"/>
      <c r="E8" s="70"/>
      <c r="F8" s="70"/>
      <c r="G8" s="69"/>
      <c r="H8" s="69"/>
      <c r="I8" s="72"/>
      <c r="J8" s="72"/>
      <c r="K8" s="72"/>
      <c r="L8" s="74"/>
      <c r="M8" s="72"/>
      <c r="N8" s="69"/>
      <c r="O8" s="69"/>
      <c r="P8" s="72"/>
      <c r="Q8" s="72"/>
      <c r="R8" s="70"/>
      <c r="S8" s="70"/>
      <c r="T8" s="70"/>
      <c r="U8" s="69"/>
      <c r="V8" s="69"/>
      <c r="W8" s="70"/>
      <c r="X8" s="70"/>
      <c r="Y8" s="70"/>
      <c r="Z8" s="70"/>
      <c r="AA8" s="70"/>
      <c r="AB8" s="69"/>
      <c r="AC8" s="69"/>
      <c r="AD8" s="70"/>
      <c r="AE8" s="70"/>
      <c r="AF8" s="70"/>
      <c r="AG8" s="53">
        <f t="shared" si="0"/>
        <v>0</v>
      </c>
      <c r="AH8" s="53">
        <f t="shared" si="1"/>
        <v>0</v>
      </c>
      <c r="AI8" s="54">
        <f t="shared" si="2"/>
        <v>0</v>
      </c>
    </row>
    <row r="9" spans="1:35" x14ac:dyDescent="0.25">
      <c r="A9" s="8" t="s">
        <v>9</v>
      </c>
      <c r="B9" s="70"/>
      <c r="C9" s="49"/>
      <c r="D9" s="49"/>
      <c r="E9" s="70"/>
      <c r="F9" s="70"/>
      <c r="G9" s="69"/>
      <c r="H9" s="69"/>
      <c r="I9" s="72"/>
      <c r="J9" s="72"/>
      <c r="K9" s="72"/>
      <c r="L9" s="74"/>
      <c r="M9" s="72"/>
      <c r="N9" s="69"/>
      <c r="O9" s="69"/>
      <c r="P9" s="72"/>
      <c r="Q9" s="72"/>
      <c r="R9" s="70"/>
      <c r="S9" s="70"/>
      <c r="T9" s="70"/>
      <c r="U9" s="69"/>
      <c r="V9" s="69"/>
      <c r="W9" s="70"/>
      <c r="X9" s="70"/>
      <c r="Y9" s="70"/>
      <c r="Z9" s="70"/>
      <c r="AA9" s="70"/>
      <c r="AB9" s="69"/>
      <c r="AC9" s="69"/>
      <c r="AD9" s="70"/>
      <c r="AE9" s="70"/>
      <c r="AF9" s="70"/>
      <c r="AG9" s="53">
        <f t="shared" si="0"/>
        <v>0</v>
      </c>
      <c r="AH9" s="53">
        <f t="shared" si="1"/>
        <v>0</v>
      </c>
      <c r="AI9" s="54">
        <f t="shared" si="2"/>
        <v>0</v>
      </c>
    </row>
    <row r="10" spans="1:35" x14ac:dyDescent="0.25">
      <c r="A10" s="8" t="s">
        <v>10</v>
      </c>
      <c r="B10" s="70"/>
      <c r="C10" s="49"/>
      <c r="D10" s="49"/>
      <c r="E10" s="70"/>
      <c r="F10" s="70"/>
      <c r="G10" s="69"/>
      <c r="H10" s="69"/>
      <c r="I10" s="72"/>
      <c r="J10" s="72"/>
      <c r="K10" s="72"/>
      <c r="L10" s="74"/>
      <c r="M10" s="72"/>
      <c r="N10" s="69"/>
      <c r="O10" s="69"/>
      <c r="P10" s="72"/>
      <c r="Q10" s="72"/>
      <c r="R10" s="70"/>
      <c r="S10" s="70"/>
      <c r="T10" s="70"/>
      <c r="U10" s="69"/>
      <c r="V10" s="69"/>
      <c r="W10" s="70"/>
      <c r="X10" s="70"/>
      <c r="Y10" s="70"/>
      <c r="Z10" s="70"/>
      <c r="AA10" s="70"/>
      <c r="AB10" s="69"/>
      <c r="AC10" s="69"/>
      <c r="AD10" s="70"/>
      <c r="AE10" s="70"/>
      <c r="AF10" s="70"/>
      <c r="AG10" s="53">
        <f t="shared" si="0"/>
        <v>0</v>
      </c>
      <c r="AH10" s="53">
        <f t="shared" si="1"/>
        <v>0</v>
      </c>
      <c r="AI10" s="54">
        <f t="shared" si="2"/>
        <v>0</v>
      </c>
    </row>
    <row r="11" spans="1:35" x14ac:dyDescent="0.25">
      <c r="A11" s="8" t="s">
        <v>11</v>
      </c>
      <c r="B11" s="70"/>
      <c r="C11" s="49"/>
      <c r="D11" s="49"/>
      <c r="E11" s="70"/>
      <c r="F11" s="70"/>
      <c r="G11" s="69"/>
      <c r="H11" s="69"/>
      <c r="I11" s="72"/>
      <c r="J11" s="72"/>
      <c r="K11" s="72"/>
      <c r="L11" s="74"/>
      <c r="M11" s="72"/>
      <c r="N11" s="69"/>
      <c r="O11" s="69"/>
      <c r="P11" s="72"/>
      <c r="Q11" s="72"/>
      <c r="R11" s="70"/>
      <c r="S11" s="70"/>
      <c r="T11" s="70"/>
      <c r="U11" s="69"/>
      <c r="V11" s="69"/>
      <c r="W11" s="70"/>
      <c r="X11" s="70"/>
      <c r="Y11" s="70"/>
      <c r="Z11" s="70"/>
      <c r="AA11" s="70"/>
      <c r="AB11" s="69"/>
      <c r="AC11" s="69"/>
      <c r="AD11" s="70"/>
      <c r="AE11" s="70"/>
      <c r="AF11" s="70"/>
      <c r="AG11" s="53">
        <f t="shared" si="0"/>
        <v>0</v>
      </c>
      <c r="AH11" s="53">
        <f t="shared" si="1"/>
        <v>0</v>
      </c>
      <c r="AI11" s="54">
        <f t="shared" si="2"/>
        <v>0</v>
      </c>
    </row>
    <row r="12" spans="1:35" x14ac:dyDescent="0.25">
      <c r="A12" s="8" t="s">
        <v>12</v>
      </c>
      <c r="B12" s="70"/>
      <c r="C12" s="49"/>
      <c r="D12" s="49"/>
      <c r="E12" s="70"/>
      <c r="F12" s="70"/>
      <c r="G12" s="69"/>
      <c r="H12" s="69"/>
      <c r="I12" s="72"/>
      <c r="J12" s="72"/>
      <c r="K12" s="72"/>
      <c r="L12" s="74"/>
      <c r="M12" s="72"/>
      <c r="N12" s="69"/>
      <c r="O12" s="69"/>
      <c r="P12" s="72"/>
      <c r="Q12" s="72"/>
      <c r="R12" s="70"/>
      <c r="S12" s="70"/>
      <c r="T12" s="70"/>
      <c r="U12" s="69"/>
      <c r="V12" s="69"/>
      <c r="W12" s="70"/>
      <c r="X12" s="70"/>
      <c r="Y12" s="70"/>
      <c r="Z12" s="70"/>
      <c r="AA12" s="70"/>
      <c r="AB12" s="69"/>
      <c r="AC12" s="69"/>
      <c r="AD12" s="70"/>
      <c r="AE12" s="70"/>
      <c r="AF12" s="70"/>
      <c r="AG12" s="53">
        <f t="shared" si="0"/>
        <v>0</v>
      </c>
      <c r="AH12" s="53">
        <f t="shared" si="1"/>
        <v>0</v>
      </c>
      <c r="AI12" s="54">
        <f t="shared" si="2"/>
        <v>0</v>
      </c>
    </row>
    <row r="13" spans="1:35" x14ac:dyDescent="0.25">
      <c r="A13" s="8" t="s">
        <v>13</v>
      </c>
      <c r="B13" s="70"/>
      <c r="C13" s="49"/>
      <c r="D13" s="49"/>
      <c r="E13" s="70"/>
      <c r="F13" s="70"/>
      <c r="G13" s="69"/>
      <c r="H13" s="69"/>
      <c r="I13" s="72"/>
      <c r="J13" s="72"/>
      <c r="K13" s="72"/>
      <c r="L13" s="74"/>
      <c r="M13" s="72"/>
      <c r="N13" s="69"/>
      <c r="O13" s="69"/>
      <c r="P13" s="72"/>
      <c r="Q13" s="72"/>
      <c r="R13" s="70"/>
      <c r="S13" s="70"/>
      <c r="T13" s="70"/>
      <c r="U13" s="69"/>
      <c r="V13" s="69"/>
      <c r="W13" s="70"/>
      <c r="X13" s="70"/>
      <c r="Y13" s="70"/>
      <c r="Z13" s="70"/>
      <c r="AA13" s="70"/>
      <c r="AB13" s="69"/>
      <c r="AC13" s="69"/>
      <c r="AD13" s="70"/>
      <c r="AE13" s="70"/>
      <c r="AF13" s="70"/>
      <c r="AG13" s="53">
        <f t="shared" si="0"/>
        <v>0</v>
      </c>
      <c r="AH13" s="53">
        <f t="shared" si="1"/>
        <v>0</v>
      </c>
      <c r="AI13" s="54">
        <f t="shared" si="2"/>
        <v>0</v>
      </c>
    </row>
    <row r="14" spans="1:35" x14ac:dyDescent="0.25">
      <c r="A14" s="8" t="s">
        <v>14</v>
      </c>
      <c r="B14" s="70"/>
      <c r="C14" s="49"/>
      <c r="D14" s="49"/>
      <c r="E14" s="70"/>
      <c r="F14" s="70"/>
      <c r="G14" s="69"/>
      <c r="H14" s="69"/>
      <c r="I14" s="72"/>
      <c r="J14" s="72"/>
      <c r="K14" s="72"/>
      <c r="L14" s="74"/>
      <c r="M14" s="72"/>
      <c r="N14" s="69"/>
      <c r="O14" s="69"/>
      <c r="P14" s="72"/>
      <c r="Q14" s="72"/>
      <c r="R14" s="70"/>
      <c r="S14" s="70"/>
      <c r="T14" s="70"/>
      <c r="U14" s="69"/>
      <c r="V14" s="69"/>
      <c r="W14" s="70"/>
      <c r="X14" s="70"/>
      <c r="Y14" s="70"/>
      <c r="Z14" s="70"/>
      <c r="AA14" s="70"/>
      <c r="AB14" s="69"/>
      <c r="AC14" s="69"/>
      <c r="AD14" s="70"/>
      <c r="AE14" s="70"/>
      <c r="AF14" s="70"/>
      <c r="AG14" s="53">
        <f t="shared" si="0"/>
        <v>0</v>
      </c>
      <c r="AH14" s="53">
        <f t="shared" si="1"/>
        <v>0</v>
      </c>
      <c r="AI14" s="54">
        <f t="shared" si="2"/>
        <v>0</v>
      </c>
    </row>
    <row r="15" spans="1:35" x14ac:dyDescent="0.25">
      <c r="A15" s="8" t="s">
        <v>15</v>
      </c>
      <c r="B15" s="70"/>
      <c r="C15" s="49"/>
      <c r="D15" s="49"/>
      <c r="E15" s="70"/>
      <c r="F15" s="70"/>
      <c r="G15" s="69"/>
      <c r="H15" s="69"/>
      <c r="I15" s="72"/>
      <c r="J15" s="72"/>
      <c r="K15" s="72"/>
      <c r="L15" s="74"/>
      <c r="M15" s="72"/>
      <c r="N15" s="69"/>
      <c r="O15" s="69"/>
      <c r="P15" s="72"/>
      <c r="Q15" s="72"/>
      <c r="R15" s="70"/>
      <c r="S15" s="70"/>
      <c r="T15" s="70"/>
      <c r="U15" s="69"/>
      <c r="V15" s="69"/>
      <c r="W15" s="70"/>
      <c r="X15" s="70"/>
      <c r="Y15" s="70"/>
      <c r="Z15" s="70"/>
      <c r="AA15" s="70"/>
      <c r="AB15" s="69"/>
      <c r="AC15" s="69"/>
      <c r="AD15" s="70"/>
      <c r="AE15" s="70"/>
      <c r="AF15" s="70"/>
      <c r="AG15" s="53">
        <f t="shared" si="0"/>
        <v>0</v>
      </c>
      <c r="AH15" s="53">
        <f t="shared" si="1"/>
        <v>0</v>
      </c>
      <c r="AI15" s="54">
        <f t="shared" si="2"/>
        <v>0</v>
      </c>
    </row>
    <row r="16" spans="1:35" x14ac:dyDescent="0.25">
      <c r="A16" s="28" t="s">
        <v>16</v>
      </c>
      <c r="B16" s="10"/>
      <c r="C16" s="50"/>
      <c r="D16" s="50"/>
      <c r="E16" s="10"/>
      <c r="F16" s="10"/>
      <c r="G16" s="10"/>
      <c r="H16" s="10"/>
      <c r="I16" s="10"/>
      <c r="J16" s="71"/>
      <c r="K16" s="71"/>
      <c r="L16" s="10"/>
      <c r="M16" s="10"/>
      <c r="N16" s="10"/>
      <c r="O16" s="10"/>
      <c r="P16" s="10"/>
      <c r="Q16" s="71"/>
      <c r="R16" s="71"/>
      <c r="S16" s="10"/>
      <c r="T16" s="10"/>
      <c r="U16" s="10"/>
      <c r="V16" s="10"/>
      <c r="W16" s="10"/>
      <c r="X16" s="71"/>
      <c r="Y16" s="71"/>
      <c r="Z16" s="10"/>
      <c r="AA16" s="10"/>
      <c r="AB16" s="10"/>
      <c r="AC16" s="10"/>
      <c r="AD16" s="10"/>
      <c r="AE16" s="71"/>
      <c r="AF16" s="71"/>
      <c r="AG16" s="53"/>
      <c r="AH16" s="53"/>
      <c r="AI16" s="54"/>
    </row>
    <row r="17" spans="1:35" x14ac:dyDescent="0.25">
      <c r="A17" s="8" t="s">
        <v>17</v>
      </c>
      <c r="B17" s="70"/>
      <c r="C17" s="49"/>
      <c r="D17" s="49"/>
      <c r="E17" s="70"/>
      <c r="F17" s="70"/>
      <c r="G17" s="69"/>
      <c r="H17" s="69"/>
      <c r="I17" s="72"/>
      <c r="J17" s="72"/>
      <c r="K17" s="72"/>
      <c r="L17" s="72"/>
      <c r="M17" s="72"/>
      <c r="N17" s="69"/>
      <c r="O17" s="69"/>
      <c r="P17" s="72"/>
      <c r="Q17" s="72"/>
      <c r="R17" s="70"/>
      <c r="S17" s="70"/>
      <c r="T17" s="70"/>
      <c r="U17" s="69"/>
      <c r="V17" s="69"/>
      <c r="W17" s="70"/>
      <c r="X17" s="70"/>
      <c r="Y17" s="70"/>
      <c r="Z17" s="70"/>
      <c r="AA17" s="70"/>
      <c r="AB17" s="69"/>
      <c r="AC17" s="69"/>
      <c r="AD17" s="70"/>
      <c r="AE17" s="70"/>
      <c r="AF17" s="70"/>
      <c r="AG17" s="53">
        <f t="shared" si="0"/>
        <v>0</v>
      </c>
      <c r="AH17" s="53">
        <f t="shared" si="1"/>
        <v>0</v>
      </c>
      <c r="AI17" s="54">
        <f t="shared" si="2"/>
        <v>0</v>
      </c>
    </row>
    <row r="18" spans="1:35" x14ac:dyDescent="0.25">
      <c r="A18" s="8" t="s">
        <v>18</v>
      </c>
      <c r="B18" s="70"/>
      <c r="C18" s="49"/>
      <c r="D18" s="49"/>
      <c r="E18" s="70"/>
      <c r="F18" s="70"/>
      <c r="G18" s="69"/>
      <c r="H18" s="69"/>
      <c r="I18" s="72"/>
      <c r="J18" s="72"/>
      <c r="K18" s="72"/>
      <c r="L18" s="72"/>
      <c r="M18" s="72"/>
      <c r="N18" s="69"/>
      <c r="O18" s="69"/>
      <c r="P18" s="72"/>
      <c r="Q18" s="72"/>
      <c r="R18" s="70"/>
      <c r="S18" s="70"/>
      <c r="T18" s="70"/>
      <c r="U18" s="69"/>
      <c r="V18" s="69"/>
      <c r="W18" s="70"/>
      <c r="X18" s="70"/>
      <c r="Y18" s="70"/>
      <c r="Z18" s="70"/>
      <c r="AA18" s="70"/>
      <c r="AB18" s="69"/>
      <c r="AC18" s="69"/>
      <c r="AD18" s="70"/>
      <c r="AE18" s="70"/>
      <c r="AF18" s="70"/>
      <c r="AG18" s="53">
        <f t="shared" si="0"/>
        <v>0</v>
      </c>
      <c r="AH18" s="53">
        <f>COUNTIF(B18:AF18,0)</f>
        <v>0</v>
      </c>
      <c r="AI18" s="54">
        <f t="shared" si="2"/>
        <v>0</v>
      </c>
    </row>
    <row r="19" spans="1:35" x14ac:dyDescent="0.25">
      <c r="A19" s="8" t="s">
        <v>19</v>
      </c>
      <c r="B19" s="70"/>
      <c r="C19" s="49"/>
      <c r="D19" s="49"/>
      <c r="E19" s="70"/>
      <c r="F19" s="70"/>
      <c r="G19" s="69"/>
      <c r="H19" s="69"/>
      <c r="I19" s="72"/>
      <c r="J19" s="72"/>
      <c r="K19" s="72"/>
      <c r="L19" s="72"/>
      <c r="M19" s="72"/>
      <c r="N19" s="69"/>
      <c r="O19" s="69"/>
      <c r="P19" s="72"/>
      <c r="Q19" s="72"/>
      <c r="R19" s="70"/>
      <c r="S19" s="70"/>
      <c r="T19" s="70"/>
      <c r="U19" s="69"/>
      <c r="V19" s="69"/>
      <c r="W19" s="70"/>
      <c r="X19" s="70"/>
      <c r="Y19" s="70"/>
      <c r="Z19" s="70"/>
      <c r="AA19" s="70"/>
      <c r="AB19" s="69"/>
      <c r="AC19" s="69"/>
      <c r="AD19" s="70"/>
      <c r="AE19" s="70"/>
      <c r="AF19" s="70"/>
      <c r="AG19" s="53">
        <f t="shared" si="0"/>
        <v>0</v>
      </c>
      <c r="AH19" s="53">
        <f t="shared" si="1"/>
        <v>0</v>
      </c>
      <c r="AI19" s="54">
        <f t="shared" si="2"/>
        <v>0</v>
      </c>
    </row>
    <row r="20" spans="1:35" x14ac:dyDescent="0.25">
      <c r="A20" s="8" t="s">
        <v>20</v>
      </c>
      <c r="B20" s="70"/>
      <c r="C20" s="49"/>
      <c r="D20" s="49"/>
      <c r="E20" s="70"/>
      <c r="F20" s="70"/>
      <c r="G20" s="69"/>
      <c r="H20" s="69"/>
      <c r="I20" s="72"/>
      <c r="J20" s="72"/>
      <c r="K20" s="72"/>
      <c r="L20" s="72"/>
      <c r="M20" s="72"/>
      <c r="N20" s="69"/>
      <c r="O20" s="69"/>
      <c r="P20" s="72"/>
      <c r="Q20" s="72"/>
      <c r="R20" s="70"/>
      <c r="S20" s="70"/>
      <c r="T20" s="70"/>
      <c r="U20" s="69"/>
      <c r="V20" s="69"/>
      <c r="W20" s="70"/>
      <c r="X20" s="70"/>
      <c r="Y20" s="70"/>
      <c r="Z20" s="70"/>
      <c r="AA20" s="70"/>
      <c r="AB20" s="69"/>
      <c r="AC20" s="69"/>
      <c r="AD20" s="70"/>
      <c r="AE20" s="70"/>
      <c r="AF20" s="70"/>
      <c r="AG20" s="53">
        <f t="shared" si="0"/>
        <v>0</v>
      </c>
      <c r="AH20" s="53">
        <f t="shared" si="1"/>
        <v>0</v>
      </c>
      <c r="AI20" s="54">
        <f t="shared" si="2"/>
        <v>0</v>
      </c>
    </row>
    <row r="21" spans="1:35" x14ac:dyDescent="0.25">
      <c r="A21" s="8" t="s">
        <v>21</v>
      </c>
      <c r="B21" s="70"/>
      <c r="C21" s="49"/>
      <c r="D21" s="49"/>
      <c r="E21" s="70"/>
      <c r="F21" s="70"/>
      <c r="G21" s="69"/>
      <c r="H21" s="69"/>
      <c r="I21" s="72"/>
      <c r="J21" s="72"/>
      <c r="K21" s="72"/>
      <c r="L21" s="72"/>
      <c r="M21" s="72"/>
      <c r="N21" s="69"/>
      <c r="O21" s="69"/>
      <c r="P21" s="72"/>
      <c r="Q21" s="72"/>
      <c r="R21" s="70"/>
      <c r="S21" s="70"/>
      <c r="T21" s="70"/>
      <c r="U21" s="69"/>
      <c r="V21" s="69"/>
      <c r="W21" s="70"/>
      <c r="X21" s="70"/>
      <c r="Y21" s="70"/>
      <c r="Z21" s="70"/>
      <c r="AA21" s="70"/>
      <c r="AB21" s="69"/>
      <c r="AC21" s="69"/>
      <c r="AD21" s="70"/>
      <c r="AE21" s="70"/>
      <c r="AF21" s="70"/>
      <c r="AG21" s="53">
        <f t="shared" si="0"/>
        <v>0</v>
      </c>
      <c r="AH21" s="53">
        <f t="shared" si="1"/>
        <v>0</v>
      </c>
      <c r="AI21" s="54">
        <f t="shared" si="2"/>
        <v>0</v>
      </c>
    </row>
    <row r="22" spans="1:35" x14ac:dyDescent="0.25">
      <c r="A22" s="8" t="s">
        <v>22</v>
      </c>
      <c r="B22" s="70"/>
      <c r="C22" s="49"/>
      <c r="D22" s="49"/>
      <c r="E22" s="70"/>
      <c r="F22" s="70"/>
      <c r="G22" s="69"/>
      <c r="H22" s="69"/>
      <c r="I22" s="72"/>
      <c r="J22" s="72"/>
      <c r="K22" s="72"/>
      <c r="L22" s="72"/>
      <c r="M22" s="72"/>
      <c r="N22" s="69"/>
      <c r="O22" s="69"/>
      <c r="P22" s="72"/>
      <c r="Q22" s="72"/>
      <c r="R22" s="70"/>
      <c r="S22" s="70"/>
      <c r="T22" s="70"/>
      <c r="U22" s="69"/>
      <c r="V22" s="69"/>
      <c r="W22" s="70"/>
      <c r="X22" s="70"/>
      <c r="Y22" s="70"/>
      <c r="Z22" s="70"/>
      <c r="AA22" s="70"/>
      <c r="AB22" s="69"/>
      <c r="AC22" s="69"/>
      <c r="AD22" s="70"/>
      <c r="AE22" s="70"/>
      <c r="AF22" s="70"/>
      <c r="AG22" s="53">
        <f t="shared" si="0"/>
        <v>0</v>
      </c>
      <c r="AH22" s="53">
        <f t="shared" si="1"/>
        <v>0</v>
      </c>
      <c r="AI22" s="54">
        <f t="shared" si="2"/>
        <v>0</v>
      </c>
    </row>
    <row r="23" spans="1:35" x14ac:dyDescent="0.25">
      <c r="A23" s="8" t="s">
        <v>23</v>
      </c>
      <c r="B23" s="70"/>
      <c r="C23" s="49"/>
      <c r="D23" s="49"/>
      <c r="E23" s="70"/>
      <c r="F23" s="70"/>
      <c r="G23" s="69"/>
      <c r="H23" s="69"/>
      <c r="I23" s="72"/>
      <c r="J23" s="72"/>
      <c r="K23" s="72"/>
      <c r="L23" s="72"/>
      <c r="M23" s="72"/>
      <c r="N23" s="69"/>
      <c r="O23" s="69"/>
      <c r="P23" s="72"/>
      <c r="Q23" s="72"/>
      <c r="R23" s="70"/>
      <c r="S23" s="70"/>
      <c r="T23" s="70"/>
      <c r="U23" s="69"/>
      <c r="V23" s="69"/>
      <c r="W23" s="70"/>
      <c r="X23" s="70"/>
      <c r="Y23" s="70"/>
      <c r="Z23" s="70"/>
      <c r="AA23" s="70"/>
      <c r="AB23" s="69"/>
      <c r="AC23" s="69"/>
      <c r="AD23" s="70"/>
      <c r="AE23" s="70"/>
      <c r="AF23" s="70"/>
      <c r="AG23" s="53">
        <f t="shared" si="0"/>
        <v>0</v>
      </c>
      <c r="AH23" s="53">
        <f t="shared" si="1"/>
        <v>0</v>
      </c>
      <c r="AI23" s="54">
        <f t="shared" si="2"/>
        <v>0</v>
      </c>
    </row>
    <row r="24" spans="1:35" x14ac:dyDescent="0.25">
      <c r="A24" s="8" t="s">
        <v>24</v>
      </c>
      <c r="B24" s="70"/>
      <c r="C24" s="49"/>
      <c r="D24" s="49"/>
      <c r="E24" s="70"/>
      <c r="F24" s="70"/>
      <c r="G24" s="69"/>
      <c r="H24" s="69"/>
      <c r="I24" s="72"/>
      <c r="J24" s="72"/>
      <c r="K24" s="72"/>
      <c r="L24" s="72"/>
      <c r="M24" s="72"/>
      <c r="N24" s="69"/>
      <c r="O24" s="69"/>
      <c r="P24" s="72"/>
      <c r="Q24" s="72"/>
      <c r="R24" s="70"/>
      <c r="S24" s="70"/>
      <c r="T24" s="70"/>
      <c r="U24" s="69"/>
      <c r="V24" s="69"/>
      <c r="W24" s="70"/>
      <c r="X24" s="70"/>
      <c r="Y24" s="70"/>
      <c r="Z24" s="70"/>
      <c r="AA24" s="70"/>
      <c r="AB24" s="69"/>
      <c r="AC24" s="69"/>
      <c r="AD24" s="70"/>
      <c r="AE24" s="70"/>
      <c r="AF24" s="70"/>
      <c r="AG24" s="53">
        <f t="shared" si="0"/>
        <v>0</v>
      </c>
      <c r="AH24" s="53">
        <f t="shared" si="1"/>
        <v>0</v>
      </c>
      <c r="AI24" s="54">
        <f t="shared" si="2"/>
        <v>0</v>
      </c>
    </row>
    <row r="25" spans="1:35" x14ac:dyDescent="0.25">
      <c r="A25" s="8" t="s">
        <v>25</v>
      </c>
      <c r="B25" s="70"/>
      <c r="C25" s="49"/>
      <c r="D25" s="49"/>
      <c r="E25" s="70"/>
      <c r="F25" s="70"/>
      <c r="G25" s="69"/>
      <c r="H25" s="69"/>
      <c r="I25" s="72"/>
      <c r="J25" s="72"/>
      <c r="K25" s="72"/>
      <c r="L25" s="72"/>
      <c r="M25" s="72"/>
      <c r="N25" s="69"/>
      <c r="O25" s="69"/>
      <c r="P25" s="72"/>
      <c r="Q25" s="72"/>
      <c r="R25" s="70"/>
      <c r="S25" s="70"/>
      <c r="T25" s="70"/>
      <c r="U25" s="69"/>
      <c r="V25" s="69"/>
      <c r="W25" s="70"/>
      <c r="X25" s="70"/>
      <c r="Y25" s="70"/>
      <c r="Z25" s="70"/>
      <c r="AA25" s="70"/>
      <c r="AB25" s="69"/>
      <c r="AC25" s="69"/>
      <c r="AD25" s="70"/>
      <c r="AE25" s="70"/>
      <c r="AF25" s="70"/>
      <c r="AG25" s="53">
        <f t="shared" si="0"/>
        <v>0</v>
      </c>
      <c r="AH25" s="53">
        <f t="shared" si="1"/>
        <v>0</v>
      </c>
      <c r="AI25" s="54">
        <f t="shared" si="2"/>
        <v>0</v>
      </c>
    </row>
    <row r="26" spans="1:35" x14ac:dyDescent="0.25">
      <c r="A26" s="28" t="s">
        <v>26</v>
      </c>
      <c r="B26" s="10"/>
      <c r="C26" s="50"/>
      <c r="D26" s="50"/>
      <c r="E26" s="10"/>
      <c r="F26" s="10"/>
      <c r="G26" s="10"/>
      <c r="H26" s="10"/>
      <c r="I26" s="10"/>
      <c r="J26" s="71"/>
      <c r="K26" s="71"/>
      <c r="L26" s="10"/>
      <c r="M26" s="10"/>
      <c r="N26" s="10"/>
      <c r="O26" s="10"/>
      <c r="P26" s="10"/>
      <c r="Q26" s="71"/>
      <c r="R26" s="71"/>
      <c r="S26" s="10"/>
      <c r="T26" s="10"/>
      <c r="U26" s="10"/>
      <c r="V26" s="10"/>
      <c r="W26" s="10"/>
      <c r="X26" s="71"/>
      <c r="Y26" s="71"/>
      <c r="Z26" s="10"/>
      <c r="AA26" s="10"/>
      <c r="AB26" s="10"/>
      <c r="AC26" s="10"/>
      <c r="AD26" s="10"/>
      <c r="AE26" s="71"/>
      <c r="AF26" s="71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70"/>
      <c r="C27" s="49"/>
      <c r="D27" s="49"/>
      <c r="E27" s="70"/>
      <c r="F27" s="70"/>
      <c r="G27" s="69"/>
      <c r="H27" s="69"/>
      <c r="I27" s="72"/>
      <c r="J27" s="72"/>
      <c r="K27" s="72"/>
      <c r="L27" s="72"/>
      <c r="M27" s="72"/>
      <c r="N27" s="69"/>
      <c r="O27" s="69"/>
      <c r="P27" s="72"/>
      <c r="Q27" s="72"/>
      <c r="R27" s="70"/>
      <c r="S27" s="70"/>
      <c r="T27" s="70"/>
      <c r="U27" s="69"/>
      <c r="V27" s="69"/>
      <c r="W27" s="70"/>
      <c r="X27" s="70"/>
      <c r="Y27" s="70"/>
      <c r="Z27" s="70"/>
      <c r="AA27" s="70"/>
      <c r="AB27" s="69"/>
      <c r="AC27" s="69"/>
      <c r="AD27" s="70"/>
      <c r="AE27" s="70"/>
      <c r="AF27" s="70"/>
      <c r="AG27" s="53">
        <f t="shared" si="0"/>
        <v>0</v>
      </c>
      <c r="AH27" s="53">
        <f t="shared" si="1"/>
        <v>0</v>
      </c>
      <c r="AI27" s="54">
        <f t="shared" si="2"/>
        <v>0</v>
      </c>
    </row>
    <row r="28" spans="1:35" x14ac:dyDescent="0.25">
      <c r="A28" s="28" t="s">
        <v>28</v>
      </c>
      <c r="B28" s="10"/>
      <c r="C28" s="50"/>
      <c r="D28" s="50"/>
      <c r="E28" s="10"/>
      <c r="F28" s="10"/>
      <c r="G28" s="10"/>
      <c r="H28" s="10"/>
      <c r="I28" s="10"/>
      <c r="J28" s="71"/>
      <c r="K28" s="71"/>
      <c r="L28" s="10"/>
      <c r="M28" s="10"/>
      <c r="N28" s="10"/>
      <c r="O28" s="10"/>
      <c r="P28" s="10"/>
      <c r="Q28" s="71"/>
      <c r="R28" s="71"/>
      <c r="S28" s="10"/>
      <c r="T28" s="10"/>
      <c r="U28" s="10"/>
      <c r="V28" s="10"/>
      <c r="W28" s="10"/>
      <c r="X28" s="71"/>
      <c r="Y28" s="71"/>
      <c r="Z28" s="10"/>
      <c r="AA28" s="10"/>
      <c r="AB28" s="10"/>
      <c r="AC28" s="10"/>
      <c r="AD28" s="10"/>
      <c r="AE28" s="71"/>
      <c r="AF28" s="71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0</v>
      </c>
      <c r="C29" s="55">
        <f t="shared" ref="C29:AF29" si="3">COUNTIF(C2:C28,1)</f>
        <v>0</v>
      </c>
      <c r="D29" s="55">
        <f t="shared" si="3"/>
        <v>0</v>
      </c>
      <c r="E29" s="55">
        <f t="shared" si="3"/>
        <v>0</v>
      </c>
      <c r="F29" s="55">
        <f t="shared" si="3"/>
        <v>0</v>
      </c>
      <c r="G29" s="55">
        <f t="shared" si="3"/>
        <v>0</v>
      </c>
      <c r="H29" s="55">
        <f t="shared" si="3"/>
        <v>0</v>
      </c>
      <c r="I29" s="55">
        <f t="shared" si="3"/>
        <v>0</v>
      </c>
      <c r="J29" s="55">
        <f t="shared" si="3"/>
        <v>0</v>
      </c>
      <c r="K29" s="55">
        <f t="shared" si="3"/>
        <v>0</v>
      </c>
      <c r="L29" s="55">
        <f t="shared" si="3"/>
        <v>0</v>
      </c>
      <c r="M29" s="55">
        <f t="shared" si="3"/>
        <v>0</v>
      </c>
      <c r="N29" s="55">
        <f t="shared" si="3"/>
        <v>0</v>
      </c>
      <c r="O29" s="55">
        <f t="shared" si="3"/>
        <v>0</v>
      </c>
      <c r="P29" s="55">
        <f t="shared" si="3"/>
        <v>0</v>
      </c>
      <c r="Q29" s="55">
        <f t="shared" si="3"/>
        <v>0</v>
      </c>
      <c r="R29" s="55">
        <f t="shared" si="3"/>
        <v>0</v>
      </c>
      <c r="S29" s="55">
        <f t="shared" si="3"/>
        <v>0</v>
      </c>
      <c r="T29" s="55">
        <f t="shared" si="3"/>
        <v>0</v>
      </c>
      <c r="U29" s="55">
        <f t="shared" si="3"/>
        <v>0</v>
      </c>
      <c r="V29" s="55">
        <f t="shared" si="3"/>
        <v>0</v>
      </c>
      <c r="W29" s="55">
        <f t="shared" si="3"/>
        <v>0</v>
      </c>
      <c r="X29" s="55">
        <f t="shared" si="3"/>
        <v>0</v>
      </c>
      <c r="Y29" s="55">
        <f t="shared" si="3"/>
        <v>0</v>
      </c>
      <c r="Z29" s="55">
        <f t="shared" si="3"/>
        <v>0</v>
      </c>
      <c r="AA29" s="55">
        <f t="shared" si="3"/>
        <v>0</v>
      </c>
      <c r="AB29" s="55">
        <f t="shared" si="3"/>
        <v>0</v>
      </c>
      <c r="AC29" s="61">
        <f t="shared" si="3"/>
        <v>0</v>
      </c>
      <c r="AD29" s="55">
        <f t="shared" si="3"/>
        <v>0</v>
      </c>
      <c r="AE29" s="55">
        <f t="shared" si="3"/>
        <v>0</v>
      </c>
      <c r="AF29" s="55">
        <f t="shared" si="3"/>
        <v>0</v>
      </c>
      <c r="AG29" s="56">
        <f>SUM(AG2:AG28)</f>
        <v>0</v>
      </c>
      <c r="AH29" s="56">
        <f>SUM(AH2:AH28)</f>
        <v>0</v>
      </c>
      <c r="AI29" s="58">
        <f>AVERAGE(AI2:AI28)</f>
        <v>0</v>
      </c>
    </row>
  </sheetData>
  <pageMargins left="0.7" right="0.7" top="0.75" bottom="0.75" header="0.3" footer="0.3"/>
  <ignoredErrors>
    <ignoredError sqref="B29:AF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AF88-B66A-414C-B622-249B1E5A6BB5}">
  <dimension ref="A1:AI29"/>
  <sheetViews>
    <sheetView zoomScaleNormal="100" workbookViewId="0">
      <selection activeCell="AH3" sqref="AH3"/>
    </sheetView>
  </sheetViews>
  <sheetFormatPr defaultRowHeight="15" x14ac:dyDescent="0.25"/>
  <cols>
    <col min="1" max="1" width="15" bestFit="1" customWidth="1"/>
    <col min="2" max="2" width="2" bestFit="1" customWidth="1"/>
    <col min="3" max="5" width="3" bestFit="1" customWidth="1"/>
    <col min="6" max="7" width="2" bestFit="1" customWidth="1"/>
    <col min="8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9"/>
      <c r="C2" s="9">
        <v>1</v>
      </c>
      <c r="D2" s="9">
        <v>0</v>
      </c>
      <c r="E2" s="9">
        <v>1</v>
      </c>
      <c r="F2" s="9"/>
      <c r="G2" s="9"/>
      <c r="H2" s="9">
        <v>1</v>
      </c>
      <c r="I2" s="9">
        <v>1</v>
      </c>
      <c r="J2" s="9">
        <v>1</v>
      </c>
      <c r="K2" s="9">
        <v>0</v>
      </c>
      <c r="L2" s="9">
        <v>1</v>
      </c>
      <c r="M2" s="9"/>
      <c r="N2" s="9"/>
      <c r="O2" s="9">
        <v>1</v>
      </c>
      <c r="P2" s="9">
        <v>1</v>
      </c>
      <c r="Q2" s="9">
        <v>1</v>
      </c>
      <c r="R2" s="9">
        <v>1</v>
      </c>
      <c r="S2" s="9">
        <v>1</v>
      </c>
      <c r="T2" s="9"/>
      <c r="U2" s="9"/>
      <c r="V2" s="9">
        <v>0</v>
      </c>
      <c r="W2" s="9">
        <v>1</v>
      </c>
      <c r="X2" s="9">
        <v>1</v>
      </c>
      <c r="Y2" s="9">
        <v>1</v>
      </c>
      <c r="Z2" s="9">
        <v>0</v>
      </c>
      <c r="AA2" s="9"/>
      <c r="AB2" s="9"/>
      <c r="AC2" s="9">
        <v>1</v>
      </c>
      <c r="AD2" s="9">
        <v>0</v>
      </c>
      <c r="AE2" s="9"/>
      <c r="AF2" s="9">
        <v>1</v>
      </c>
      <c r="AG2" s="53">
        <f>COUNTIF(B2:AF2,1)</f>
        <v>16</v>
      </c>
      <c r="AH2" s="53">
        <f>COUNTIF(C2:AG2,0)</f>
        <v>5</v>
      </c>
      <c r="AI2" s="54">
        <f>AVERAGE(AG2/21)*100</f>
        <v>76.19047619047619</v>
      </c>
    </row>
    <row r="3" spans="1:35" x14ac:dyDescent="0.25">
      <c r="A3" s="8" t="s">
        <v>3</v>
      </c>
      <c r="B3" s="9"/>
      <c r="C3" s="9">
        <v>1</v>
      </c>
      <c r="D3" s="9">
        <v>1</v>
      </c>
      <c r="E3" s="9">
        <v>1</v>
      </c>
      <c r="F3" s="9"/>
      <c r="G3" s="9"/>
      <c r="H3" s="9">
        <v>1</v>
      </c>
      <c r="I3" s="9">
        <v>1</v>
      </c>
      <c r="J3" s="9">
        <v>1</v>
      </c>
      <c r="K3" s="9">
        <v>1</v>
      </c>
      <c r="L3" s="9">
        <v>1</v>
      </c>
      <c r="M3" s="9"/>
      <c r="N3" s="9"/>
      <c r="O3" s="9">
        <v>1</v>
      </c>
      <c r="P3" s="9">
        <v>1</v>
      </c>
      <c r="Q3" s="9">
        <v>1</v>
      </c>
      <c r="R3" s="9">
        <v>1</v>
      </c>
      <c r="S3" s="9">
        <v>1</v>
      </c>
      <c r="T3" s="9"/>
      <c r="U3" s="9"/>
      <c r="V3" s="9">
        <v>0</v>
      </c>
      <c r="W3" s="9">
        <v>0</v>
      </c>
      <c r="X3" s="9">
        <v>1</v>
      </c>
      <c r="Y3" s="9">
        <v>0</v>
      </c>
      <c r="Z3" s="9">
        <v>0</v>
      </c>
      <c r="AA3" s="9"/>
      <c r="AB3" s="9"/>
      <c r="AC3" s="9">
        <v>1</v>
      </c>
      <c r="AD3" s="9">
        <v>0</v>
      </c>
      <c r="AE3" s="9"/>
      <c r="AF3" s="9">
        <v>1</v>
      </c>
      <c r="AG3" s="53">
        <f t="shared" ref="AG3:AG28" si="0">COUNTIF(B3:AF3,1)</f>
        <v>16</v>
      </c>
      <c r="AH3" s="53">
        <f t="shared" ref="AH3:AH27" si="1">COUNTIF(C3:AG3,0)</f>
        <v>5</v>
      </c>
      <c r="AI3" s="54">
        <f t="shared" ref="AI3:AI27" si="2">AVERAGE(AG3/21)*100</f>
        <v>76.19047619047619</v>
      </c>
    </row>
    <row r="4" spans="1:35" x14ac:dyDescent="0.25">
      <c r="A4" s="8" t="s">
        <v>4</v>
      </c>
      <c r="B4" s="9"/>
      <c r="C4" s="9">
        <v>1</v>
      </c>
      <c r="D4" s="9">
        <v>1</v>
      </c>
      <c r="E4" s="9">
        <v>1</v>
      </c>
      <c r="F4" s="9"/>
      <c r="G4" s="9"/>
      <c r="H4" s="9">
        <v>1</v>
      </c>
      <c r="I4" s="9">
        <v>1</v>
      </c>
      <c r="J4" s="9">
        <v>1</v>
      </c>
      <c r="K4" s="9">
        <v>1</v>
      </c>
      <c r="L4" s="9">
        <v>0</v>
      </c>
      <c r="M4" s="9"/>
      <c r="N4" s="9"/>
      <c r="O4" s="9">
        <v>0</v>
      </c>
      <c r="P4" s="9">
        <v>0</v>
      </c>
      <c r="Q4" s="9">
        <v>1</v>
      </c>
      <c r="R4" s="9">
        <v>1</v>
      </c>
      <c r="S4" s="9">
        <v>1</v>
      </c>
      <c r="T4" s="9"/>
      <c r="U4" s="9"/>
      <c r="V4" s="9">
        <v>0</v>
      </c>
      <c r="W4" s="9">
        <v>1</v>
      </c>
      <c r="X4" s="9">
        <v>0</v>
      </c>
      <c r="Y4" s="9">
        <v>1</v>
      </c>
      <c r="Z4" s="9">
        <v>0</v>
      </c>
      <c r="AA4" s="9"/>
      <c r="AB4" s="9"/>
      <c r="AC4" s="9">
        <v>1</v>
      </c>
      <c r="AD4" s="9">
        <v>1</v>
      </c>
      <c r="AE4" s="9"/>
      <c r="AF4" s="9">
        <v>1</v>
      </c>
      <c r="AG4" s="53">
        <f t="shared" si="0"/>
        <v>15</v>
      </c>
      <c r="AH4" s="53">
        <f t="shared" si="1"/>
        <v>6</v>
      </c>
      <c r="AI4" s="54">
        <f t="shared" si="2"/>
        <v>71.428571428571431</v>
      </c>
    </row>
    <row r="5" spans="1:35" x14ac:dyDescent="0.25">
      <c r="A5" s="8" t="s">
        <v>5</v>
      </c>
      <c r="B5" s="9"/>
      <c r="C5" s="9">
        <v>0</v>
      </c>
      <c r="D5" s="9">
        <v>1</v>
      </c>
      <c r="E5" s="9">
        <v>1</v>
      </c>
      <c r="F5" s="9"/>
      <c r="G5" s="9"/>
      <c r="H5" s="9">
        <v>1</v>
      </c>
      <c r="I5" s="9">
        <v>1</v>
      </c>
      <c r="J5" s="9">
        <v>1</v>
      </c>
      <c r="K5" s="9">
        <v>1</v>
      </c>
      <c r="L5" s="9">
        <v>1</v>
      </c>
      <c r="M5" s="9"/>
      <c r="N5" s="9"/>
      <c r="O5" s="9">
        <v>1</v>
      </c>
      <c r="P5" s="9">
        <v>1</v>
      </c>
      <c r="Q5" s="9">
        <v>1</v>
      </c>
      <c r="R5" s="9">
        <v>1</v>
      </c>
      <c r="S5" s="9">
        <v>1</v>
      </c>
      <c r="T5" s="9"/>
      <c r="U5" s="9"/>
      <c r="V5" s="9">
        <v>0</v>
      </c>
      <c r="W5" s="9">
        <v>1</v>
      </c>
      <c r="X5" s="9">
        <v>1</v>
      </c>
      <c r="Y5" s="9">
        <v>1</v>
      </c>
      <c r="Z5" s="9">
        <v>1</v>
      </c>
      <c r="AA5" s="9"/>
      <c r="AB5" s="9"/>
      <c r="AC5" s="9">
        <v>1</v>
      </c>
      <c r="AD5" s="9">
        <v>1</v>
      </c>
      <c r="AE5" s="9"/>
      <c r="AF5" s="9">
        <v>1</v>
      </c>
      <c r="AG5" s="53">
        <f t="shared" si="0"/>
        <v>19</v>
      </c>
      <c r="AH5" s="53">
        <f t="shared" si="1"/>
        <v>2</v>
      </c>
      <c r="AI5" s="54">
        <f t="shared" si="2"/>
        <v>90.476190476190482</v>
      </c>
    </row>
    <row r="6" spans="1:35" x14ac:dyDescent="0.25">
      <c r="A6" s="8" t="s">
        <v>6</v>
      </c>
      <c r="B6" s="9"/>
      <c r="C6" s="9">
        <v>1</v>
      </c>
      <c r="D6" s="9">
        <v>1</v>
      </c>
      <c r="E6" s="9">
        <v>1</v>
      </c>
      <c r="F6" s="9"/>
      <c r="G6" s="9"/>
      <c r="H6" s="9">
        <v>1</v>
      </c>
      <c r="I6" s="9">
        <v>1</v>
      </c>
      <c r="J6" s="9">
        <v>0</v>
      </c>
      <c r="K6" s="9">
        <v>1</v>
      </c>
      <c r="L6" s="9">
        <v>1</v>
      </c>
      <c r="M6" s="9"/>
      <c r="N6" s="9"/>
      <c r="O6" s="9">
        <v>1</v>
      </c>
      <c r="P6" s="9">
        <v>0</v>
      </c>
      <c r="Q6" s="9">
        <v>1</v>
      </c>
      <c r="R6" s="9">
        <v>1</v>
      </c>
      <c r="S6" s="9">
        <v>1</v>
      </c>
      <c r="T6" s="9"/>
      <c r="U6" s="9"/>
      <c r="V6" s="9">
        <v>0</v>
      </c>
      <c r="W6" s="9">
        <v>1</v>
      </c>
      <c r="X6" s="9">
        <v>0</v>
      </c>
      <c r="Y6" s="9">
        <v>1</v>
      </c>
      <c r="Z6" s="9">
        <v>0</v>
      </c>
      <c r="AA6" s="9"/>
      <c r="AB6" s="9"/>
      <c r="AC6" s="9">
        <v>1</v>
      </c>
      <c r="AD6" s="9">
        <v>1</v>
      </c>
      <c r="AE6" s="9"/>
      <c r="AF6" s="9">
        <v>1</v>
      </c>
      <c r="AG6" s="53">
        <f t="shared" si="0"/>
        <v>16</v>
      </c>
      <c r="AH6" s="53">
        <f t="shared" si="1"/>
        <v>5</v>
      </c>
      <c r="AI6" s="54">
        <f t="shared" si="2"/>
        <v>76.19047619047619</v>
      </c>
    </row>
    <row r="7" spans="1:35" x14ac:dyDescent="0.25">
      <c r="A7" s="8" t="s">
        <v>7</v>
      </c>
      <c r="B7" s="9"/>
      <c r="C7" s="9">
        <v>1</v>
      </c>
      <c r="D7" s="9">
        <v>0</v>
      </c>
      <c r="E7" s="9">
        <v>0</v>
      </c>
      <c r="F7" s="9"/>
      <c r="G7" s="9"/>
      <c r="H7" s="9">
        <v>1</v>
      </c>
      <c r="I7" s="9">
        <v>1</v>
      </c>
      <c r="J7" s="9">
        <v>1</v>
      </c>
      <c r="K7" s="9">
        <v>1</v>
      </c>
      <c r="L7" s="9">
        <v>1</v>
      </c>
      <c r="M7" s="9"/>
      <c r="N7" s="9"/>
      <c r="O7" s="9">
        <v>1</v>
      </c>
      <c r="P7" s="9">
        <v>1</v>
      </c>
      <c r="Q7" s="9">
        <v>1</v>
      </c>
      <c r="R7" s="9">
        <v>1</v>
      </c>
      <c r="S7" s="9">
        <v>1</v>
      </c>
      <c r="T7" s="9"/>
      <c r="U7" s="9"/>
      <c r="V7" s="9">
        <v>0</v>
      </c>
      <c r="W7" s="9">
        <v>1</v>
      </c>
      <c r="X7" s="9">
        <v>1</v>
      </c>
      <c r="Y7" s="9">
        <v>1</v>
      </c>
      <c r="Z7" s="9">
        <v>0</v>
      </c>
      <c r="AA7" s="9"/>
      <c r="AB7" s="9"/>
      <c r="AC7" s="9">
        <v>1</v>
      </c>
      <c r="AD7" s="9">
        <v>0</v>
      </c>
      <c r="AE7" s="9"/>
      <c r="AF7" s="9">
        <v>1</v>
      </c>
      <c r="AG7" s="53">
        <f t="shared" si="0"/>
        <v>16</v>
      </c>
      <c r="AH7" s="53">
        <f t="shared" si="1"/>
        <v>5</v>
      </c>
      <c r="AI7" s="54">
        <f t="shared" si="2"/>
        <v>76.19047619047619</v>
      </c>
    </row>
    <row r="8" spans="1:35" x14ac:dyDescent="0.25">
      <c r="A8" s="8" t="s">
        <v>8</v>
      </c>
      <c r="B8" s="9"/>
      <c r="C8" s="9">
        <v>1</v>
      </c>
      <c r="D8" s="9">
        <v>1</v>
      </c>
      <c r="E8" s="9">
        <v>1</v>
      </c>
      <c r="F8" s="9"/>
      <c r="G8" s="9"/>
      <c r="H8" s="9">
        <v>1</v>
      </c>
      <c r="I8" s="9">
        <v>1</v>
      </c>
      <c r="J8" s="9">
        <v>1</v>
      </c>
      <c r="K8" s="9">
        <v>1</v>
      </c>
      <c r="L8" s="9">
        <v>1</v>
      </c>
      <c r="M8" s="9"/>
      <c r="N8" s="9"/>
      <c r="O8" s="9">
        <v>1</v>
      </c>
      <c r="P8" s="9">
        <v>1</v>
      </c>
      <c r="Q8" s="9">
        <v>1</v>
      </c>
      <c r="R8" s="9">
        <v>1</v>
      </c>
      <c r="S8" s="9">
        <v>1</v>
      </c>
      <c r="T8" s="9"/>
      <c r="U8" s="9"/>
      <c r="V8" s="9">
        <v>0</v>
      </c>
      <c r="W8" s="9">
        <v>1</v>
      </c>
      <c r="X8" s="9">
        <v>1</v>
      </c>
      <c r="Y8" s="9">
        <v>1</v>
      </c>
      <c r="Z8" s="9">
        <v>0</v>
      </c>
      <c r="AA8" s="9"/>
      <c r="AB8" s="9"/>
      <c r="AC8" s="9">
        <v>1</v>
      </c>
      <c r="AD8" s="9">
        <v>0</v>
      </c>
      <c r="AE8" s="9"/>
      <c r="AF8" s="9">
        <v>1</v>
      </c>
      <c r="AG8" s="53">
        <f t="shared" si="0"/>
        <v>18</v>
      </c>
      <c r="AH8" s="53">
        <f t="shared" si="1"/>
        <v>3</v>
      </c>
      <c r="AI8" s="54">
        <f t="shared" si="2"/>
        <v>85.714285714285708</v>
      </c>
    </row>
    <row r="9" spans="1:35" x14ac:dyDescent="0.25">
      <c r="A9" s="8" t="s">
        <v>9</v>
      </c>
      <c r="B9" s="9"/>
      <c r="C9" s="9">
        <v>1</v>
      </c>
      <c r="D9" s="9">
        <v>1</v>
      </c>
      <c r="E9" s="9">
        <v>1</v>
      </c>
      <c r="F9" s="9"/>
      <c r="G9" s="9"/>
      <c r="H9" s="9">
        <v>1</v>
      </c>
      <c r="I9" s="9">
        <v>1</v>
      </c>
      <c r="J9" s="9">
        <v>1</v>
      </c>
      <c r="K9" s="9">
        <v>1</v>
      </c>
      <c r="L9" s="9">
        <v>1</v>
      </c>
      <c r="M9" s="9"/>
      <c r="N9" s="9"/>
      <c r="O9" s="9">
        <v>1</v>
      </c>
      <c r="P9" s="9">
        <v>1</v>
      </c>
      <c r="Q9" s="9">
        <v>1</v>
      </c>
      <c r="R9" s="9">
        <v>1</v>
      </c>
      <c r="S9" s="9">
        <v>1</v>
      </c>
      <c r="T9" s="9"/>
      <c r="U9" s="9"/>
      <c r="V9" s="9">
        <v>0</v>
      </c>
      <c r="W9" s="9">
        <v>1</v>
      </c>
      <c r="X9" s="9">
        <v>1</v>
      </c>
      <c r="Y9" s="9">
        <v>1</v>
      </c>
      <c r="Z9" s="9">
        <v>0</v>
      </c>
      <c r="AA9" s="9"/>
      <c r="AB9" s="9"/>
      <c r="AC9" s="9">
        <v>1</v>
      </c>
      <c r="AD9" s="9">
        <v>1</v>
      </c>
      <c r="AE9" s="9"/>
      <c r="AF9" s="9">
        <v>1</v>
      </c>
      <c r="AG9" s="53">
        <f t="shared" si="0"/>
        <v>19</v>
      </c>
      <c r="AH9" s="53">
        <f t="shared" si="1"/>
        <v>2</v>
      </c>
      <c r="AI9" s="54">
        <f t="shared" si="2"/>
        <v>90.476190476190482</v>
      </c>
    </row>
    <row r="10" spans="1:35" x14ac:dyDescent="0.25">
      <c r="A10" s="8" t="s">
        <v>10</v>
      </c>
      <c r="B10" s="9"/>
      <c r="C10" s="9">
        <v>1</v>
      </c>
      <c r="D10" s="9">
        <v>1</v>
      </c>
      <c r="E10" s="9">
        <v>1</v>
      </c>
      <c r="F10" s="9"/>
      <c r="G10" s="9"/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/>
      <c r="N10" s="9"/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/>
      <c r="U10" s="9"/>
      <c r="V10" s="9">
        <v>0</v>
      </c>
      <c r="W10" s="9">
        <v>1</v>
      </c>
      <c r="X10" s="9">
        <v>1</v>
      </c>
      <c r="Y10" s="9">
        <v>1</v>
      </c>
      <c r="Z10" s="9">
        <v>0</v>
      </c>
      <c r="AA10" s="9"/>
      <c r="AB10" s="9"/>
      <c r="AC10" s="9">
        <v>1</v>
      </c>
      <c r="AD10" s="9">
        <v>1</v>
      </c>
      <c r="AE10" s="9"/>
      <c r="AF10" s="9">
        <v>1</v>
      </c>
      <c r="AG10" s="53">
        <f t="shared" si="0"/>
        <v>19</v>
      </c>
      <c r="AH10" s="53">
        <f t="shared" si="1"/>
        <v>2</v>
      </c>
      <c r="AI10" s="54">
        <f t="shared" si="2"/>
        <v>90.476190476190482</v>
      </c>
    </row>
    <row r="11" spans="1:35" x14ac:dyDescent="0.25">
      <c r="A11" s="8" t="s">
        <v>11</v>
      </c>
      <c r="B11" s="9"/>
      <c r="C11" s="9">
        <v>1</v>
      </c>
      <c r="D11" s="9">
        <v>1</v>
      </c>
      <c r="E11" s="9">
        <v>1</v>
      </c>
      <c r="F11" s="9"/>
      <c r="G11" s="9"/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/>
      <c r="N11" s="9"/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/>
      <c r="U11" s="9"/>
      <c r="V11" s="9">
        <v>1</v>
      </c>
      <c r="W11" s="9">
        <v>1</v>
      </c>
      <c r="X11" s="9">
        <v>1</v>
      </c>
      <c r="Y11" s="9">
        <v>0</v>
      </c>
      <c r="Z11" s="9">
        <v>0</v>
      </c>
      <c r="AA11" s="9"/>
      <c r="AB11" s="9"/>
      <c r="AC11" s="9">
        <v>1</v>
      </c>
      <c r="AD11" s="9">
        <v>1</v>
      </c>
      <c r="AE11" s="9"/>
      <c r="AF11" s="9">
        <v>1</v>
      </c>
      <c r="AG11" s="53">
        <f t="shared" si="0"/>
        <v>19</v>
      </c>
      <c r="AH11" s="53">
        <f t="shared" si="1"/>
        <v>2</v>
      </c>
      <c r="AI11" s="54">
        <f t="shared" si="2"/>
        <v>90.476190476190482</v>
      </c>
    </row>
    <row r="12" spans="1:35" x14ac:dyDescent="0.25">
      <c r="A12" s="8" t="s">
        <v>12</v>
      </c>
      <c r="B12" s="9"/>
      <c r="C12" s="9">
        <v>1</v>
      </c>
      <c r="D12" s="9">
        <v>1</v>
      </c>
      <c r="E12" s="9">
        <v>1</v>
      </c>
      <c r="F12" s="9"/>
      <c r="G12" s="9"/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/>
      <c r="N12" s="9"/>
      <c r="O12" s="9">
        <v>0</v>
      </c>
      <c r="P12" s="9">
        <v>1</v>
      </c>
      <c r="Q12" s="9">
        <v>1</v>
      </c>
      <c r="R12" s="9">
        <v>1</v>
      </c>
      <c r="S12" s="9">
        <v>1</v>
      </c>
      <c r="T12" s="9"/>
      <c r="U12" s="9"/>
      <c r="V12" s="9">
        <v>0</v>
      </c>
      <c r="W12" s="9">
        <v>1</v>
      </c>
      <c r="X12" s="9">
        <v>1</v>
      </c>
      <c r="Y12" s="9">
        <v>1</v>
      </c>
      <c r="Z12" s="9">
        <v>0</v>
      </c>
      <c r="AA12" s="9"/>
      <c r="AB12" s="9"/>
      <c r="AC12" s="9">
        <v>1</v>
      </c>
      <c r="AD12" s="9">
        <v>0</v>
      </c>
      <c r="AE12" s="9"/>
      <c r="AF12" s="9">
        <v>1</v>
      </c>
      <c r="AG12" s="53">
        <f t="shared" si="0"/>
        <v>17</v>
      </c>
      <c r="AH12" s="53">
        <f t="shared" si="1"/>
        <v>4</v>
      </c>
      <c r="AI12" s="54">
        <f t="shared" si="2"/>
        <v>80.952380952380949</v>
      </c>
    </row>
    <row r="13" spans="1:35" x14ac:dyDescent="0.25">
      <c r="A13" s="8" t="s">
        <v>13</v>
      </c>
      <c r="B13" s="9"/>
      <c r="C13" s="9">
        <v>1</v>
      </c>
      <c r="D13" s="9">
        <v>1</v>
      </c>
      <c r="E13" s="9">
        <v>1</v>
      </c>
      <c r="F13" s="9"/>
      <c r="G13" s="9"/>
      <c r="H13" s="9">
        <v>1</v>
      </c>
      <c r="I13" s="9">
        <v>1</v>
      </c>
      <c r="J13" s="9">
        <v>1</v>
      </c>
      <c r="K13" s="9">
        <v>1</v>
      </c>
      <c r="L13" s="9">
        <v>0</v>
      </c>
      <c r="M13" s="9"/>
      <c r="N13" s="9"/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/>
      <c r="U13" s="9"/>
      <c r="V13" s="9">
        <v>0</v>
      </c>
      <c r="W13" s="9">
        <v>1</v>
      </c>
      <c r="X13" s="9">
        <v>1</v>
      </c>
      <c r="Y13" s="9">
        <v>0</v>
      </c>
      <c r="Z13" s="9">
        <v>0</v>
      </c>
      <c r="AA13" s="9"/>
      <c r="AB13" s="9"/>
      <c r="AC13" s="9">
        <v>1</v>
      </c>
      <c r="AD13" s="9">
        <v>0</v>
      </c>
      <c r="AE13" s="9"/>
      <c r="AF13" s="9">
        <v>1</v>
      </c>
      <c r="AG13" s="53">
        <f t="shared" si="0"/>
        <v>14</v>
      </c>
      <c r="AH13" s="53">
        <f t="shared" si="1"/>
        <v>7</v>
      </c>
      <c r="AI13" s="54">
        <f t="shared" si="2"/>
        <v>66.666666666666657</v>
      </c>
    </row>
    <row r="14" spans="1:35" x14ac:dyDescent="0.25">
      <c r="A14" s="8" t="s">
        <v>14</v>
      </c>
      <c r="B14" s="9"/>
      <c r="C14" s="9">
        <v>1</v>
      </c>
      <c r="D14" s="9">
        <v>1</v>
      </c>
      <c r="E14" s="9">
        <v>1</v>
      </c>
      <c r="F14" s="9"/>
      <c r="G14" s="9"/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/>
      <c r="N14" s="9"/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/>
      <c r="U14" s="9"/>
      <c r="V14" s="9">
        <v>0</v>
      </c>
      <c r="W14" s="9">
        <v>1</v>
      </c>
      <c r="X14" s="9">
        <v>1</v>
      </c>
      <c r="Y14" s="9">
        <v>0</v>
      </c>
      <c r="Z14" s="9">
        <v>0</v>
      </c>
      <c r="AA14" s="9"/>
      <c r="AB14" s="9"/>
      <c r="AC14" s="9">
        <v>1</v>
      </c>
      <c r="AD14" s="9">
        <v>1</v>
      </c>
      <c r="AE14" s="9"/>
      <c r="AF14" s="9">
        <v>1</v>
      </c>
      <c r="AG14" s="53">
        <f t="shared" si="0"/>
        <v>18</v>
      </c>
      <c r="AH14" s="53">
        <f t="shared" si="1"/>
        <v>3</v>
      </c>
      <c r="AI14" s="54">
        <f t="shared" si="2"/>
        <v>85.714285714285708</v>
      </c>
    </row>
    <row r="15" spans="1:35" x14ac:dyDescent="0.25">
      <c r="A15" s="8" t="s">
        <v>15</v>
      </c>
      <c r="B15" s="9"/>
      <c r="C15" s="9">
        <v>1</v>
      </c>
      <c r="D15" s="9">
        <v>1</v>
      </c>
      <c r="E15" s="9">
        <v>1</v>
      </c>
      <c r="F15" s="9"/>
      <c r="G15" s="9"/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/>
      <c r="N15" s="9"/>
      <c r="O15" s="9">
        <v>0</v>
      </c>
      <c r="P15" s="9">
        <v>1</v>
      </c>
      <c r="Q15" s="9">
        <v>1</v>
      </c>
      <c r="R15" s="9">
        <v>1</v>
      </c>
      <c r="S15" s="9">
        <v>1</v>
      </c>
      <c r="T15" s="9"/>
      <c r="U15" s="9"/>
      <c r="V15" s="9">
        <v>0</v>
      </c>
      <c r="W15" s="9">
        <v>1</v>
      </c>
      <c r="X15" s="9">
        <v>1</v>
      </c>
      <c r="Y15" s="9">
        <v>1</v>
      </c>
      <c r="Z15" s="9">
        <v>0</v>
      </c>
      <c r="AA15" s="9"/>
      <c r="AB15" s="9"/>
      <c r="AC15" s="9">
        <v>1</v>
      </c>
      <c r="AD15" s="9">
        <v>1</v>
      </c>
      <c r="AE15" s="9"/>
      <c r="AF15" s="9">
        <v>1</v>
      </c>
      <c r="AG15" s="53">
        <f t="shared" si="0"/>
        <v>18</v>
      </c>
      <c r="AH15" s="53">
        <f t="shared" si="1"/>
        <v>3</v>
      </c>
      <c r="AI15" s="54">
        <f t="shared" si="2"/>
        <v>85.714285714285708</v>
      </c>
    </row>
    <row r="16" spans="1:35" x14ac:dyDescent="0.25">
      <c r="A16" s="28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3"/>
      <c r="AH16" s="53">
        <f>COUNTIF(C16:AG16,0)</f>
        <v>0</v>
      </c>
      <c r="AI16" s="54"/>
    </row>
    <row r="17" spans="1:35" x14ac:dyDescent="0.25">
      <c r="A17" s="8" t="s">
        <v>17</v>
      </c>
      <c r="B17" s="9"/>
      <c r="C17" s="9">
        <v>1</v>
      </c>
      <c r="D17" s="9">
        <v>1</v>
      </c>
      <c r="E17" s="9">
        <v>1</v>
      </c>
      <c r="F17" s="9"/>
      <c r="G17" s="9"/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/>
      <c r="N17" s="9"/>
      <c r="O17" s="9">
        <v>0</v>
      </c>
      <c r="P17" s="9">
        <v>1</v>
      </c>
      <c r="Q17" s="9">
        <v>1</v>
      </c>
      <c r="R17" s="9">
        <v>1</v>
      </c>
      <c r="S17" s="9">
        <v>1</v>
      </c>
      <c r="T17" s="9"/>
      <c r="U17" s="9"/>
      <c r="V17" s="9">
        <v>0</v>
      </c>
      <c r="W17" s="9">
        <v>1</v>
      </c>
      <c r="X17" s="9">
        <v>1</v>
      </c>
      <c r="Y17" s="9">
        <v>0</v>
      </c>
      <c r="Z17" s="9">
        <v>0</v>
      </c>
      <c r="AA17" s="9"/>
      <c r="AB17" s="9"/>
      <c r="AC17" s="9">
        <v>1</v>
      </c>
      <c r="AD17" s="9">
        <v>1</v>
      </c>
      <c r="AE17" s="9"/>
      <c r="AF17" s="9">
        <v>1</v>
      </c>
      <c r="AG17" s="53">
        <f t="shared" si="0"/>
        <v>17</v>
      </c>
      <c r="AH17" s="53">
        <f t="shared" si="1"/>
        <v>4</v>
      </c>
      <c r="AI17" s="54">
        <f t="shared" si="2"/>
        <v>80.952380952380949</v>
      </c>
    </row>
    <row r="18" spans="1:35" x14ac:dyDescent="0.25">
      <c r="A18" s="8" t="s">
        <v>18</v>
      </c>
      <c r="B18" s="9"/>
      <c r="C18" s="9">
        <v>1</v>
      </c>
      <c r="D18" s="9">
        <v>1</v>
      </c>
      <c r="E18" s="9">
        <v>1</v>
      </c>
      <c r="F18" s="9"/>
      <c r="G18" s="9"/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/>
      <c r="N18" s="9"/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/>
      <c r="U18" s="9"/>
      <c r="V18" s="9">
        <v>0</v>
      </c>
      <c r="W18" s="9">
        <v>1</v>
      </c>
      <c r="X18" s="9">
        <v>1</v>
      </c>
      <c r="Y18" s="9">
        <v>1</v>
      </c>
      <c r="Z18" s="9">
        <v>0</v>
      </c>
      <c r="AA18" s="9"/>
      <c r="AB18" s="9"/>
      <c r="AC18" s="9">
        <v>1</v>
      </c>
      <c r="AD18" s="9">
        <v>0</v>
      </c>
      <c r="AE18" s="9"/>
      <c r="AF18" s="9">
        <v>1</v>
      </c>
      <c r="AG18" s="53">
        <f t="shared" si="0"/>
        <v>18</v>
      </c>
      <c r="AH18" s="53">
        <f t="shared" si="1"/>
        <v>3</v>
      </c>
      <c r="AI18" s="54">
        <f t="shared" si="2"/>
        <v>85.714285714285708</v>
      </c>
    </row>
    <row r="19" spans="1:35" x14ac:dyDescent="0.25">
      <c r="A19" s="8" t="s">
        <v>19</v>
      </c>
      <c r="B19" s="9"/>
      <c r="C19" s="9">
        <v>1</v>
      </c>
      <c r="D19" s="9">
        <v>1</v>
      </c>
      <c r="E19" s="9">
        <v>1</v>
      </c>
      <c r="F19" s="9"/>
      <c r="G19" s="9"/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/>
      <c r="N19" s="9"/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/>
      <c r="U19" s="9"/>
      <c r="V19" s="9">
        <v>0</v>
      </c>
      <c r="W19" s="9">
        <v>1</v>
      </c>
      <c r="X19" s="9">
        <v>1</v>
      </c>
      <c r="Y19" s="9">
        <v>1</v>
      </c>
      <c r="Z19" s="9">
        <v>0</v>
      </c>
      <c r="AA19" s="9"/>
      <c r="AB19" s="9"/>
      <c r="AC19" s="9">
        <v>1</v>
      </c>
      <c r="AD19" s="9">
        <v>1</v>
      </c>
      <c r="AE19" s="9"/>
      <c r="AF19" s="9">
        <v>1</v>
      </c>
      <c r="AG19" s="53">
        <f t="shared" si="0"/>
        <v>19</v>
      </c>
      <c r="AH19" s="53">
        <f t="shared" si="1"/>
        <v>2</v>
      </c>
      <c r="AI19" s="54">
        <f t="shared" si="2"/>
        <v>90.476190476190482</v>
      </c>
    </row>
    <row r="20" spans="1:35" x14ac:dyDescent="0.25">
      <c r="A20" s="8" t="s">
        <v>20</v>
      </c>
      <c r="B20" s="9"/>
      <c r="C20" s="9">
        <v>1</v>
      </c>
      <c r="D20" s="9">
        <v>1</v>
      </c>
      <c r="E20" s="9">
        <v>0</v>
      </c>
      <c r="F20" s="9"/>
      <c r="G20" s="9"/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/>
      <c r="N20" s="9"/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/>
      <c r="U20" s="9"/>
      <c r="V20" s="9">
        <v>1</v>
      </c>
      <c r="W20" s="9">
        <v>0</v>
      </c>
      <c r="X20" s="9">
        <v>1</v>
      </c>
      <c r="Y20" s="9">
        <v>1</v>
      </c>
      <c r="Z20" s="9">
        <v>0</v>
      </c>
      <c r="AA20" s="9"/>
      <c r="AB20" s="9"/>
      <c r="AC20" s="9">
        <v>1</v>
      </c>
      <c r="AD20" s="9">
        <v>0</v>
      </c>
      <c r="AE20" s="9"/>
      <c r="AF20" s="9">
        <v>1</v>
      </c>
      <c r="AG20" s="53">
        <f t="shared" si="0"/>
        <v>17</v>
      </c>
      <c r="AH20" s="53">
        <f t="shared" si="1"/>
        <v>4</v>
      </c>
      <c r="AI20" s="54">
        <f t="shared" si="2"/>
        <v>80.952380952380949</v>
      </c>
    </row>
    <row r="21" spans="1:35" x14ac:dyDescent="0.25">
      <c r="A21" s="8" t="s">
        <v>21</v>
      </c>
      <c r="B21" s="9"/>
      <c r="C21" s="9">
        <v>1</v>
      </c>
      <c r="D21" s="9">
        <v>1</v>
      </c>
      <c r="E21" s="9">
        <v>1</v>
      </c>
      <c r="F21" s="9"/>
      <c r="G21" s="9"/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/>
      <c r="N21" s="9"/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/>
      <c r="U21" s="9"/>
      <c r="V21" s="9">
        <v>0</v>
      </c>
      <c r="W21" s="9">
        <v>0</v>
      </c>
      <c r="X21" s="9">
        <v>1</v>
      </c>
      <c r="Y21" s="9">
        <v>1</v>
      </c>
      <c r="Z21" s="9">
        <v>0</v>
      </c>
      <c r="AA21" s="9"/>
      <c r="AB21" s="9"/>
      <c r="AC21" s="9">
        <v>1</v>
      </c>
      <c r="AD21" s="9">
        <v>0</v>
      </c>
      <c r="AE21" s="9"/>
      <c r="AF21" s="9">
        <v>1</v>
      </c>
      <c r="AG21" s="53">
        <f t="shared" si="0"/>
        <v>17</v>
      </c>
      <c r="AH21" s="53">
        <f t="shared" si="1"/>
        <v>4</v>
      </c>
      <c r="AI21" s="54">
        <f t="shared" si="2"/>
        <v>80.952380952380949</v>
      </c>
    </row>
    <row r="22" spans="1:35" x14ac:dyDescent="0.25">
      <c r="A22" s="8" t="s">
        <v>22</v>
      </c>
      <c r="B22" s="9"/>
      <c r="C22" s="9">
        <v>1</v>
      </c>
      <c r="D22" s="9">
        <v>1</v>
      </c>
      <c r="E22" s="9">
        <v>1</v>
      </c>
      <c r="F22" s="9"/>
      <c r="G22" s="9"/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/>
      <c r="N22" s="9"/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/>
      <c r="U22" s="9"/>
      <c r="V22" s="9">
        <v>0</v>
      </c>
      <c r="W22" s="9">
        <v>1</v>
      </c>
      <c r="X22" s="9">
        <v>1</v>
      </c>
      <c r="Y22" s="9">
        <v>1</v>
      </c>
      <c r="Z22" s="9">
        <v>0</v>
      </c>
      <c r="AA22" s="9"/>
      <c r="AB22" s="9"/>
      <c r="AC22" s="9">
        <v>1</v>
      </c>
      <c r="AD22" s="9">
        <v>1</v>
      </c>
      <c r="AE22" s="9"/>
      <c r="AF22" s="9">
        <v>1</v>
      </c>
      <c r="AG22" s="53">
        <f t="shared" si="0"/>
        <v>14</v>
      </c>
      <c r="AH22" s="53">
        <f t="shared" si="1"/>
        <v>7</v>
      </c>
      <c r="AI22" s="54">
        <f t="shared" si="2"/>
        <v>66.666666666666657</v>
      </c>
    </row>
    <row r="23" spans="1:35" x14ac:dyDescent="0.25">
      <c r="A23" s="8" t="s">
        <v>23</v>
      </c>
      <c r="B23" s="9"/>
      <c r="C23" s="9">
        <v>1</v>
      </c>
      <c r="D23" s="9">
        <v>1</v>
      </c>
      <c r="E23" s="9">
        <v>1</v>
      </c>
      <c r="F23" s="9"/>
      <c r="G23" s="9"/>
      <c r="H23" s="9">
        <v>0</v>
      </c>
      <c r="I23" s="9">
        <v>1</v>
      </c>
      <c r="J23" s="9">
        <v>1</v>
      </c>
      <c r="K23" s="9">
        <v>1</v>
      </c>
      <c r="L23" s="9">
        <v>1</v>
      </c>
      <c r="M23" s="9"/>
      <c r="N23" s="9"/>
      <c r="O23" s="9">
        <v>1</v>
      </c>
      <c r="P23" s="9">
        <v>1</v>
      </c>
      <c r="Q23" s="9">
        <v>1</v>
      </c>
      <c r="R23" s="9">
        <v>1</v>
      </c>
      <c r="S23" s="9">
        <v>0</v>
      </c>
      <c r="T23" s="9"/>
      <c r="U23" s="9"/>
      <c r="V23" s="9">
        <v>0</v>
      </c>
      <c r="W23" s="9">
        <v>1</v>
      </c>
      <c r="X23" s="9">
        <v>1</v>
      </c>
      <c r="Y23" s="9">
        <v>1</v>
      </c>
      <c r="Z23" s="9">
        <v>0</v>
      </c>
      <c r="AA23" s="9"/>
      <c r="AB23" s="9"/>
      <c r="AC23" s="9">
        <v>1</v>
      </c>
      <c r="AD23" s="9">
        <v>0</v>
      </c>
      <c r="AE23" s="9"/>
      <c r="AF23" s="9">
        <v>1</v>
      </c>
      <c r="AG23" s="53">
        <f t="shared" si="0"/>
        <v>16</v>
      </c>
      <c r="AH23" s="53">
        <f t="shared" si="1"/>
        <v>5</v>
      </c>
      <c r="AI23" s="54">
        <f t="shared" si="2"/>
        <v>76.19047619047619</v>
      </c>
    </row>
    <row r="24" spans="1:35" x14ac:dyDescent="0.25">
      <c r="A24" s="8" t="s">
        <v>24</v>
      </c>
      <c r="B24" s="9"/>
      <c r="C24" s="9">
        <v>1</v>
      </c>
      <c r="D24" s="9">
        <v>1</v>
      </c>
      <c r="E24" s="9">
        <v>1</v>
      </c>
      <c r="F24" s="9"/>
      <c r="G24" s="9"/>
      <c r="H24" s="9">
        <v>1</v>
      </c>
      <c r="I24" s="9">
        <v>1</v>
      </c>
      <c r="J24" s="9">
        <v>1</v>
      </c>
      <c r="K24" s="9">
        <v>0</v>
      </c>
      <c r="L24" s="9">
        <v>1</v>
      </c>
      <c r="M24" s="9"/>
      <c r="N24" s="9"/>
      <c r="O24" s="9">
        <v>0</v>
      </c>
      <c r="P24" s="9">
        <v>1</v>
      </c>
      <c r="Q24" s="9">
        <v>1</v>
      </c>
      <c r="R24" s="9">
        <v>1</v>
      </c>
      <c r="S24" s="9">
        <v>1</v>
      </c>
      <c r="T24" s="9"/>
      <c r="U24" s="9"/>
      <c r="V24" s="9">
        <v>0</v>
      </c>
      <c r="W24" s="9">
        <v>1</v>
      </c>
      <c r="X24" s="9">
        <v>1</v>
      </c>
      <c r="Y24" s="9">
        <v>1</v>
      </c>
      <c r="Z24" s="9">
        <v>0</v>
      </c>
      <c r="AA24" s="9"/>
      <c r="AB24" s="9"/>
      <c r="AC24" s="9">
        <v>1</v>
      </c>
      <c r="AD24" s="9">
        <v>0</v>
      </c>
      <c r="AE24" s="9"/>
      <c r="AF24" s="9">
        <v>1</v>
      </c>
      <c r="AG24" s="53">
        <f t="shared" si="0"/>
        <v>16</v>
      </c>
      <c r="AH24" s="53">
        <f t="shared" si="1"/>
        <v>5</v>
      </c>
      <c r="AI24" s="54">
        <f t="shared" si="2"/>
        <v>76.19047619047619</v>
      </c>
    </row>
    <row r="25" spans="1:35" x14ac:dyDescent="0.25">
      <c r="A25" s="8" t="s">
        <v>25</v>
      </c>
      <c r="B25" s="9"/>
      <c r="C25" s="9">
        <v>1</v>
      </c>
      <c r="D25" s="9">
        <v>1</v>
      </c>
      <c r="E25" s="9">
        <v>1</v>
      </c>
      <c r="F25" s="9"/>
      <c r="G25" s="9"/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/>
      <c r="N25" s="9"/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/>
      <c r="U25" s="9"/>
      <c r="V25" s="9">
        <v>0</v>
      </c>
      <c r="W25" s="9">
        <v>1</v>
      </c>
      <c r="X25" s="9">
        <v>1</v>
      </c>
      <c r="Y25" s="9">
        <v>1</v>
      </c>
      <c r="Z25" s="9">
        <v>0</v>
      </c>
      <c r="AA25" s="9"/>
      <c r="AB25" s="9"/>
      <c r="AC25" s="9">
        <v>0</v>
      </c>
      <c r="AD25" s="9">
        <v>1</v>
      </c>
      <c r="AE25" s="9"/>
      <c r="AF25" s="9">
        <v>1</v>
      </c>
      <c r="AG25" s="53">
        <f t="shared" si="0"/>
        <v>18</v>
      </c>
      <c r="AH25" s="53">
        <f t="shared" si="1"/>
        <v>3</v>
      </c>
      <c r="AI25" s="54">
        <f t="shared" si="2"/>
        <v>85.714285714285708</v>
      </c>
    </row>
    <row r="26" spans="1:35" x14ac:dyDescent="0.25">
      <c r="A26" s="28" t="s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9"/>
      <c r="C27" s="9">
        <v>1</v>
      </c>
      <c r="D27" s="9">
        <v>1</v>
      </c>
      <c r="E27" s="9">
        <v>1</v>
      </c>
      <c r="F27" s="9"/>
      <c r="G27" s="9"/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/>
      <c r="N27" s="9"/>
      <c r="O27" s="9">
        <v>0</v>
      </c>
      <c r="P27" s="9">
        <v>1</v>
      </c>
      <c r="Q27" s="9">
        <v>1</v>
      </c>
      <c r="R27" s="9">
        <v>1</v>
      </c>
      <c r="S27" s="9">
        <v>1</v>
      </c>
      <c r="T27" s="9"/>
      <c r="U27" s="9"/>
      <c r="V27" s="9">
        <v>1</v>
      </c>
      <c r="W27" s="9">
        <v>1</v>
      </c>
      <c r="X27" s="9">
        <v>1</v>
      </c>
      <c r="Y27" s="9">
        <v>0</v>
      </c>
      <c r="Z27" s="9">
        <v>0</v>
      </c>
      <c r="AA27" s="9"/>
      <c r="AB27" s="9"/>
      <c r="AC27" s="9">
        <v>0</v>
      </c>
      <c r="AD27" s="9">
        <v>0</v>
      </c>
      <c r="AE27" s="9"/>
      <c r="AF27" s="9">
        <v>0</v>
      </c>
      <c r="AG27" s="53">
        <f t="shared" si="0"/>
        <v>15</v>
      </c>
      <c r="AH27" s="53">
        <f t="shared" si="1"/>
        <v>6</v>
      </c>
      <c r="AI27" s="54">
        <f t="shared" si="2"/>
        <v>71.428571428571431</v>
      </c>
    </row>
    <row r="28" spans="1:35" x14ac:dyDescent="0.25">
      <c r="A28" s="28" t="s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0</v>
      </c>
      <c r="C29" s="55">
        <f t="shared" ref="C29:AF29" si="3">COUNTIF(C2:C28,1)</f>
        <v>23</v>
      </c>
      <c r="D29" s="55">
        <f t="shared" si="3"/>
        <v>22</v>
      </c>
      <c r="E29" s="55">
        <f t="shared" si="3"/>
        <v>22</v>
      </c>
      <c r="F29" s="55">
        <f t="shared" si="3"/>
        <v>0</v>
      </c>
      <c r="G29" s="55">
        <f t="shared" si="3"/>
        <v>0</v>
      </c>
      <c r="H29" s="55">
        <f t="shared" si="3"/>
        <v>23</v>
      </c>
      <c r="I29" s="55">
        <f t="shared" si="3"/>
        <v>24</v>
      </c>
      <c r="J29" s="55">
        <f t="shared" si="3"/>
        <v>23</v>
      </c>
      <c r="K29" s="55">
        <f t="shared" si="3"/>
        <v>22</v>
      </c>
      <c r="L29" s="55">
        <f t="shared" si="3"/>
        <v>22</v>
      </c>
      <c r="M29" s="55">
        <f t="shared" si="3"/>
        <v>0</v>
      </c>
      <c r="N29" s="55">
        <f t="shared" si="3"/>
        <v>0</v>
      </c>
      <c r="O29" s="55">
        <f t="shared" si="3"/>
        <v>17</v>
      </c>
      <c r="P29" s="55">
        <f t="shared" si="3"/>
        <v>21</v>
      </c>
      <c r="Q29" s="55">
        <f t="shared" si="3"/>
        <v>23</v>
      </c>
      <c r="R29" s="55">
        <f t="shared" si="3"/>
        <v>22</v>
      </c>
      <c r="S29" s="55">
        <f t="shared" si="3"/>
        <v>21</v>
      </c>
      <c r="T29" s="55">
        <f t="shared" si="3"/>
        <v>0</v>
      </c>
      <c r="U29" s="55">
        <f t="shared" si="3"/>
        <v>0</v>
      </c>
      <c r="V29" s="55">
        <f t="shared" si="3"/>
        <v>3</v>
      </c>
      <c r="W29" s="55">
        <f t="shared" si="3"/>
        <v>21</v>
      </c>
      <c r="X29" s="55">
        <f t="shared" si="3"/>
        <v>22</v>
      </c>
      <c r="Y29" s="55">
        <f t="shared" si="3"/>
        <v>18</v>
      </c>
      <c r="Z29" s="55">
        <f t="shared" si="3"/>
        <v>1</v>
      </c>
      <c r="AA29" s="55">
        <f t="shared" si="3"/>
        <v>0</v>
      </c>
      <c r="AB29" s="55">
        <f t="shared" si="3"/>
        <v>0</v>
      </c>
      <c r="AC29" s="55">
        <f t="shared" si="3"/>
        <v>22</v>
      </c>
      <c r="AD29" s="55">
        <f t="shared" si="3"/>
        <v>12</v>
      </c>
      <c r="AE29" s="55">
        <f t="shared" si="3"/>
        <v>0</v>
      </c>
      <c r="AF29" s="55">
        <f t="shared" si="3"/>
        <v>23</v>
      </c>
      <c r="AG29" s="56">
        <f>SUM(AG2:AG28)</f>
        <v>407</v>
      </c>
      <c r="AH29" s="56">
        <f>SUM(AH2:AH28)</f>
        <v>97</v>
      </c>
      <c r="AI29" s="58">
        <f>AVERAGE(AI2:AI28)</f>
        <v>80.753968253968253</v>
      </c>
    </row>
  </sheetData>
  <pageMargins left="0.7" right="0.7" top="0.75" bottom="0.75" header="0.3" footer="0.3"/>
  <ignoredErrors>
    <ignoredError sqref="B29:AF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6459-4E03-4ABB-9A5C-4BF4AD2B8562}">
  <dimension ref="A1:AI29"/>
  <sheetViews>
    <sheetView zoomScaleNormal="100" workbookViewId="0">
      <selection activeCell="AL21" sqref="AL21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17">
        <v>1</v>
      </c>
      <c r="C2" s="31"/>
      <c r="D2" s="31"/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6"/>
      <c r="K2" s="16"/>
      <c r="L2" s="12">
        <v>1</v>
      </c>
      <c r="M2" s="12">
        <v>1</v>
      </c>
      <c r="N2" s="12">
        <v>1</v>
      </c>
      <c r="O2" s="12">
        <v>1</v>
      </c>
      <c r="P2" s="15">
        <v>1</v>
      </c>
      <c r="Q2" s="14"/>
      <c r="R2" s="14"/>
      <c r="S2" s="15">
        <v>1</v>
      </c>
      <c r="T2" s="15">
        <v>0</v>
      </c>
      <c r="U2" s="15">
        <v>0</v>
      </c>
      <c r="V2" s="12">
        <v>1</v>
      </c>
      <c r="W2" s="12">
        <v>1</v>
      </c>
      <c r="X2" s="11"/>
      <c r="Y2" s="11"/>
      <c r="Z2" s="11"/>
      <c r="AA2" s="11"/>
      <c r="AB2" s="12">
        <v>1</v>
      </c>
      <c r="AC2" s="12">
        <v>1</v>
      </c>
      <c r="AD2" s="19">
        <v>0</v>
      </c>
      <c r="AE2" s="18"/>
      <c r="AF2" s="7"/>
      <c r="AG2" s="53">
        <f>COUNTIF(B2:AF2,1)</f>
        <v>16</v>
      </c>
      <c r="AH2" s="53">
        <f>COUNTIF(B2:AF2,0)</f>
        <v>3</v>
      </c>
      <c r="AI2" s="54">
        <f>AVERAGE(AG2/19)*100</f>
        <v>84.210526315789465</v>
      </c>
    </row>
    <row r="3" spans="1:35" x14ac:dyDescent="0.25">
      <c r="A3" s="8" t="s">
        <v>3</v>
      </c>
      <c r="B3" s="12">
        <v>1</v>
      </c>
      <c r="C3" s="31"/>
      <c r="D3" s="31"/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6"/>
      <c r="K3" s="16"/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4"/>
      <c r="R3" s="11"/>
      <c r="S3" s="12">
        <v>1</v>
      </c>
      <c r="T3" s="12">
        <v>0</v>
      </c>
      <c r="U3" s="12">
        <v>0</v>
      </c>
      <c r="V3" s="12">
        <v>1</v>
      </c>
      <c r="W3" s="12">
        <v>1</v>
      </c>
      <c r="X3" s="11"/>
      <c r="Y3" s="11"/>
      <c r="Z3" s="11"/>
      <c r="AA3" s="11"/>
      <c r="AB3" s="12">
        <v>1</v>
      </c>
      <c r="AC3" s="12">
        <v>1</v>
      </c>
      <c r="AD3" s="15">
        <v>1</v>
      </c>
      <c r="AE3" s="14"/>
      <c r="AF3" s="7"/>
      <c r="AG3" s="53">
        <f t="shared" ref="AG3:AG28" si="0">COUNTIF(B3:AF3,1)</f>
        <v>17</v>
      </c>
      <c r="AH3" s="53">
        <f t="shared" ref="AH3:AH27" si="1">COUNTIF(B3:AF3,0)</f>
        <v>2</v>
      </c>
      <c r="AI3" s="54">
        <f t="shared" ref="AI3:AI27" si="2">AVERAGE(AG3/19)*100</f>
        <v>89.473684210526315</v>
      </c>
    </row>
    <row r="4" spans="1:35" x14ac:dyDescent="0.25">
      <c r="A4" s="8" t="s">
        <v>4</v>
      </c>
      <c r="B4" s="12">
        <v>1</v>
      </c>
      <c r="C4" s="31"/>
      <c r="D4" s="31"/>
      <c r="E4" s="12">
        <v>1</v>
      </c>
      <c r="F4" s="12">
        <v>1</v>
      </c>
      <c r="G4" s="12">
        <v>1</v>
      </c>
      <c r="H4" s="12">
        <v>1</v>
      </c>
      <c r="I4" s="12">
        <v>0</v>
      </c>
      <c r="J4" s="16"/>
      <c r="K4" s="16"/>
      <c r="L4" s="12">
        <v>1</v>
      </c>
      <c r="M4" s="12">
        <v>1</v>
      </c>
      <c r="N4" s="12">
        <v>1</v>
      </c>
      <c r="O4" s="12">
        <v>0</v>
      </c>
      <c r="P4" s="12">
        <v>0</v>
      </c>
      <c r="Q4" s="14"/>
      <c r="R4" s="11"/>
      <c r="S4" s="12">
        <v>1</v>
      </c>
      <c r="T4" s="12">
        <v>0</v>
      </c>
      <c r="U4" s="12">
        <v>0</v>
      </c>
      <c r="V4" s="12">
        <v>1</v>
      </c>
      <c r="W4" s="12">
        <v>0</v>
      </c>
      <c r="X4" s="11"/>
      <c r="Y4" s="11"/>
      <c r="Z4" s="11"/>
      <c r="AA4" s="11"/>
      <c r="AB4" s="12">
        <v>1</v>
      </c>
      <c r="AC4" s="12">
        <v>1</v>
      </c>
      <c r="AD4" s="12">
        <v>1</v>
      </c>
      <c r="AE4" s="11"/>
      <c r="AF4" s="7"/>
      <c r="AG4" s="53">
        <f t="shared" si="0"/>
        <v>13</v>
      </c>
      <c r="AH4" s="53">
        <f t="shared" si="1"/>
        <v>6</v>
      </c>
      <c r="AI4" s="54">
        <f t="shared" si="2"/>
        <v>68.421052631578945</v>
      </c>
    </row>
    <row r="5" spans="1:35" x14ac:dyDescent="0.25">
      <c r="A5" s="8" t="s">
        <v>5</v>
      </c>
      <c r="B5" s="12">
        <v>1</v>
      </c>
      <c r="C5" s="31"/>
      <c r="D5" s="31"/>
      <c r="E5" s="12">
        <v>1</v>
      </c>
      <c r="F5" s="12">
        <v>1</v>
      </c>
      <c r="G5" s="12">
        <v>0</v>
      </c>
      <c r="H5" s="12">
        <v>1</v>
      </c>
      <c r="I5" s="12">
        <v>0</v>
      </c>
      <c r="J5" s="16"/>
      <c r="K5" s="16"/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4"/>
      <c r="R5" s="11"/>
      <c r="S5" s="12">
        <v>1</v>
      </c>
      <c r="T5" s="12">
        <v>0</v>
      </c>
      <c r="U5" s="12">
        <v>0</v>
      </c>
      <c r="V5" s="12">
        <v>1</v>
      </c>
      <c r="W5" s="12">
        <v>1</v>
      </c>
      <c r="X5" s="11"/>
      <c r="Y5" s="11"/>
      <c r="Z5" s="11"/>
      <c r="AA5" s="11"/>
      <c r="AB5" s="12">
        <v>0</v>
      </c>
      <c r="AC5" s="12">
        <v>1</v>
      </c>
      <c r="AD5" s="12">
        <v>1</v>
      </c>
      <c r="AE5" s="11"/>
      <c r="AF5" s="7"/>
      <c r="AG5" s="53">
        <f t="shared" si="0"/>
        <v>14</v>
      </c>
      <c r="AH5" s="53">
        <f t="shared" si="1"/>
        <v>5</v>
      </c>
      <c r="AI5" s="54">
        <f t="shared" si="2"/>
        <v>73.68421052631578</v>
      </c>
    </row>
    <row r="6" spans="1:35" x14ac:dyDescent="0.25">
      <c r="A6" s="8" t="s">
        <v>6</v>
      </c>
      <c r="B6" s="17">
        <v>1</v>
      </c>
      <c r="C6" s="31"/>
      <c r="D6" s="31"/>
      <c r="E6" s="12">
        <v>1</v>
      </c>
      <c r="F6" s="12">
        <v>1</v>
      </c>
      <c r="G6" s="12">
        <v>1</v>
      </c>
      <c r="H6" s="12">
        <v>1</v>
      </c>
      <c r="I6" s="12">
        <v>0</v>
      </c>
      <c r="J6" s="16"/>
      <c r="K6" s="16"/>
      <c r="L6" s="12">
        <v>1</v>
      </c>
      <c r="M6" s="12">
        <v>1</v>
      </c>
      <c r="N6" s="12">
        <v>1</v>
      </c>
      <c r="O6" s="12">
        <v>1</v>
      </c>
      <c r="P6" s="12">
        <v>0</v>
      </c>
      <c r="Q6" s="14"/>
      <c r="R6" s="11"/>
      <c r="S6" s="12">
        <v>1</v>
      </c>
      <c r="T6" s="12">
        <v>0</v>
      </c>
      <c r="U6" s="12">
        <v>0</v>
      </c>
      <c r="V6" s="12">
        <v>1</v>
      </c>
      <c r="W6" s="12">
        <v>1</v>
      </c>
      <c r="X6" s="11"/>
      <c r="Y6" s="11"/>
      <c r="Z6" s="11"/>
      <c r="AA6" s="11"/>
      <c r="AB6" s="12">
        <v>1</v>
      </c>
      <c r="AC6" s="12">
        <v>1</v>
      </c>
      <c r="AD6" s="12">
        <v>1</v>
      </c>
      <c r="AE6" s="11"/>
      <c r="AF6" s="7"/>
      <c r="AG6" s="53">
        <f t="shared" si="0"/>
        <v>15</v>
      </c>
      <c r="AH6" s="53">
        <f t="shared" si="1"/>
        <v>4</v>
      </c>
      <c r="AI6" s="54">
        <f t="shared" si="2"/>
        <v>78.94736842105263</v>
      </c>
    </row>
    <row r="7" spans="1:35" x14ac:dyDescent="0.25">
      <c r="A7" s="8" t="s">
        <v>7</v>
      </c>
      <c r="B7" s="17">
        <v>1</v>
      </c>
      <c r="C7" s="31"/>
      <c r="D7" s="31"/>
      <c r="E7" s="12">
        <v>1</v>
      </c>
      <c r="F7" s="12">
        <v>1</v>
      </c>
      <c r="G7" s="12">
        <v>1</v>
      </c>
      <c r="H7" s="12">
        <v>1</v>
      </c>
      <c r="I7" s="12">
        <v>0</v>
      </c>
      <c r="J7" s="16"/>
      <c r="K7" s="16"/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4"/>
      <c r="R7" s="11"/>
      <c r="S7" s="12">
        <v>0</v>
      </c>
      <c r="T7" s="12">
        <v>0</v>
      </c>
      <c r="U7" s="12">
        <v>0</v>
      </c>
      <c r="V7" s="12">
        <v>1</v>
      </c>
      <c r="W7" s="12">
        <v>1</v>
      </c>
      <c r="X7" s="11"/>
      <c r="Y7" s="11"/>
      <c r="Z7" s="11"/>
      <c r="AA7" s="11"/>
      <c r="AB7" s="12">
        <v>1</v>
      </c>
      <c r="AC7" s="12">
        <v>1</v>
      </c>
      <c r="AD7" s="12">
        <v>1</v>
      </c>
      <c r="AE7" s="11"/>
      <c r="AF7" s="7"/>
      <c r="AG7" s="53">
        <f t="shared" si="0"/>
        <v>15</v>
      </c>
      <c r="AH7" s="53">
        <f t="shared" si="1"/>
        <v>4</v>
      </c>
      <c r="AI7" s="54">
        <f t="shared" si="2"/>
        <v>78.94736842105263</v>
      </c>
    </row>
    <row r="8" spans="1:35" x14ac:dyDescent="0.25">
      <c r="A8" s="8" t="s">
        <v>8</v>
      </c>
      <c r="B8" s="17">
        <v>1</v>
      </c>
      <c r="C8" s="31"/>
      <c r="D8" s="31"/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6"/>
      <c r="K8" s="16"/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4"/>
      <c r="R8" s="11"/>
      <c r="S8" s="12">
        <v>1</v>
      </c>
      <c r="T8" s="12">
        <v>0</v>
      </c>
      <c r="U8" s="12">
        <v>0</v>
      </c>
      <c r="V8" s="12">
        <v>1</v>
      </c>
      <c r="W8" s="12">
        <v>1</v>
      </c>
      <c r="X8" s="11"/>
      <c r="Y8" s="11"/>
      <c r="Z8" s="11"/>
      <c r="AA8" s="11"/>
      <c r="AB8" s="12">
        <v>1</v>
      </c>
      <c r="AC8" s="12">
        <v>1</v>
      </c>
      <c r="AD8" s="12">
        <v>1</v>
      </c>
      <c r="AE8" s="11"/>
      <c r="AF8" s="7"/>
      <c r="AG8" s="53">
        <f t="shared" si="0"/>
        <v>17</v>
      </c>
      <c r="AH8" s="53">
        <f t="shared" si="1"/>
        <v>2</v>
      </c>
      <c r="AI8" s="54">
        <f t="shared" si="2"/>
        <v>89.473684210526315</v>
      </c>
    </row>
    <row r="9" spans="1:35" x14ac:dyDescent="0.25">
      <c r="A9" s="8" t="s">
        <v>9</v>
      </c>
      <c r="B9" s="17">
        <v>1</v>
      </c>
      <c r="C9" s="31"/>
      <c r="D9" s="31"/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6"/>
      <c r="K9" s="16"/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4"/>
      <c r="R9" s="11"/>
      <c r="S9" s="12">
        <v>1</v>
      </c>
      <c r="T9" s="12">
        <v>0</v>
      </c>
      <c r="U9" s="12">
        <v>0</v>
      </c>
      <c r="V9" s="12">
        <v>1</v>
      </c>
      <c r="W9" s="12">
        <v>1</v>
      </c>
      <c r="X9" s="11"/>
      <c r="Y9" s="11"/>
      <c r="Z9" s="11"/>
      <c r="AA9" s="11"/>
      <c r="AB9" s="12">
        <v>1</v>
      </c>
      <c r="AC9" s="12">
        <v>1</v>
      </c>
      <c r="AD9" s="12">
        <v>1</v>
      </c>
      <c r="AE9" s="11"/>
      <c r="AF9" s="7"/>
      <c r="AG9" s="53">
        <f t="shared" si="0"/>
        <v>17</v>
      </c>
      <c r="AH9" s="53">
        <f t="shared" si="1"/>
        <v>2</v>
      </c>
      <c r="AI9" s="54">
        <f t="shared" si="2"/>
        <v>89.473684210526315</v>
      </c>
    </row>
    <row r="10" spans="1:35" x14ac:dyDescent="0.25">
      <c r="A10" s="8" t="s">
        <v>10</v>
      </c>
      <c r="B10" s="12">
        <v>1</v>
      </c>
      <c r="C10" s="31"/>
      <c r="D10" s="31"/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6"/>
      <c r="K10" s="16"/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4"/>
      <c r="R10" s="11"/>
      <c r="S10" s="12">
        <v>1</v>
      </c>
      <c r="T10" s="12">
        <v>0</v>
      </c>
      <c r="U10" s="12">
        <v>0</v>
      </c>
      <c r="V10" s="12">
        <v>1</v>
      </c>
      <c r="W10" s="12">
        <v>1</v>
      </c>
      <c r="X10" s="11"/>
      <c r="Y10" s="11"/>
      <c r="Z10" s="11"/>
      <c r="AA10" s="11"/>
      <c r="AB10" s="12">
        <v>1</v>
      </c>
      <c r="AC10" s="12">
        <v>1</v>
      </c>
      <c r="AD10" s="12">
        <v>1</v>
      </c>
      <c r="AE10" s="11"/>
      <c r="AF10" s="7"/>
      <c r="AG10" s="53">
        <f t="shared" si="0"/>
        <v>17</v>
      </c>
      <c r="AH10" s="53">
        <f t="shared" si="1"/>
        <v>2</v>
      </c>
      <c r="AI10" s="54">
        <f t="shared" si="2"/>
        <v>89.473684210526315</v>
      </c>
    </row>
    <row r="11" spans="1:35" x14ac:dyDescent="0.25">
      <c r="A11" s="8" t="s">
        <v>11</v>
      </c>
      <c r="B11" s="12">
        <v>1</v>
      </c>
      <c r="C11" s="31"/>
      <c r="D11" s="31"/>
      <c r="E11" s="12">
        <v>1</v>
      </c>
      <c r="F11" s="12">
        <v>1</v>
      </c>
      <c r="G11" s="12">
        <v>1</v>
      </c>
      <c r="H11" s="12">
        <v>1</v>
      </c>
      <c r="I11" s="12">
        <v>0</v>
      </c>
      <c r="J11" s="16"/>
      <c r="K11" s="16"/>
      <c r="L11" s="12">
        <v>1</v>
      </c>
      <c r="M11" s="12">
        <v>1</v>
      </c>
      <c r="N11" s="12">
        <v>1</v>
      </c>
      <c r="O11" s="12">
        <v>1</v>
      </c>
      <c r="P11" s="12">
        <v>0</v>
      </c>
      <c r="Q11" s="14"/>
      <c r="R11" s="11"/>
      <c r="S11" s="12">
        <v>1</v>
      </c>
      <c r="T11" s="12">
        <v>0</v>
      </c>
      <c r="U11" s="12">
        <v>0</v>
      </c>
      <c r="V11" s="12">
        <v>1</v>
      </c>
      <c r="W11" s="12">
        <v>1</v>
      </c>
      <c r="X11" s="11"/>
      <c r="Y11" s="11"/>
      <c r="Z11" s="11"/>
      <c r="AA11" s="11"/>
      <c r="AB11" s="12">
        <v>1</v>
      </c>
      <c r="AC11" s="12">
        <v>1</v>
      </c>
      <c r="AD11" s="12">
        <v>1</v>
      </c>
      <c r="AE11" s="11"/>
      <c r="AF11" s="7"/>
      <c r="AG11" s="53">
        <f t="shared" si="0"/>
        <v>15</v>
      </c>
      <c r="AH11" s="53">
        <f t="shared" si="1"/>
        <v>4</v>
      </c>
      <c r="AI11" s="54">
        <f t="shared" si="2"/>
        <v>78.94736842105263</v>
      </c>
    </row>
    <row r="12" spans="1:35" x14ac:dyDescent="0.25">
      <c r="A12" s="8" t="s">
        <v>12</v>
      </c>
      <c r="B12" s="17">
        <v>0</v>
      </c>
      <c r="C12" s="31"/>
      <c r="D12" s="31"/>
      <c r="E12" s="12">
        <v>1</v>
      </c>
      <c r="F12" s="12">
        <v>0</v>
      </c>
      <c r="G12" s="12">
        <v>1</v>
      </c>
      <c r="H12" s="12">
        <v>1</v>
      </c>
      <c r="I12" s="12">
        <v>1</v>
      </c>
      <c r="J12" s="16"/>
      <c r="K12" s="16"/>
      <c r="L12" s="12">
        <v>1</v>
      </c>
      <c r="M12" s="12">
        <v>1</v>
      </c>
      <c r="N12" s="12">
        <v>1</v>
      </c>
      <c r="O12" s="12">
        <v>1</v>
      </c>
      <c r="P12" s="12">
        <v>0</v>
      </c>
      <c r="Q12" s="14"/>
      <c r="R12" s="11"/>
      <c r="S12" s="12">
        <v>1</v>
      </c>
      <c r="T12" s="12">
        <v>0</v>
      </c>
      <c r="U12" s="12">
        <v>0</v>
      </c>
      <c r="V12" s="12">
        <v>1</v>
      </c>
      <c r="W12" s="12">
        <v>1</v>
      </c>
      <c r="X12" s="11"/>
      <c r="Y12" s="11"/>
      <c r="Z12" s="11"/>
      <c r="AA12" s="11"/>
      <c r="AB12" s="12">
        <v>1</v>
      </c>
      <c r="AC12" s="12">
        <v>1</v>
      </c>
      <c r="AD12" s="12">
        <v>0</v>
      </c>
      <c r="AE12" s="11"/>
      <c r="AF12" s="7"/>
      <c r="AG12" s="53">
        <f t="shared" si="0"/>
        <v>13</v>
      </c>
      <c r="AH12" s="53">
        <f t="shared" si="1"/>
        <v>6</v>
      </c>
      <c r="AI12" s="54">
        <f t="shared" si="2"/>
        <v>68.421052631578945</v>
      </c>
    </row>
    <row r="13" spans="1:35" x14ac:dyDescent="0.25">
      <c r="A13" s="8" t="s">
        <v>13</v>
      </c>
      <c r="B13" s="12">
        <v>1</v>
      </c>
      <c r="C13" s="31"/>
      <c r="D13" s="31"/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6"/>
      <c r="K13" s="16"/>
      <c r="L13" s="12">
        <v>1</v>
      </c>
      <c r="M13" s="12">
        <v>1</v>
      </c>
      <c r="N13" s="12">
        <v>1</v>
      </c>
      <c r="O13" s="12">
        <v>1</v>
      </c>
      <c r="P13" s="12">
        <v>0</v>
      </c>
      <c r="Q13" s="14"/>
      <c r="R13" s="11"/>
      <c r="S13" s="12">
        <v>1</v>
      </c>
      <c r="T13" s="12">
        <v>0</v>
      </c>
      <c r="U13" s="12">
        <v>0</v>
      </c>
      <c r="V13" s="12">
        <v>1</v>
      </c>
      <c r="W13" s="12">
        <v>1</v>
      </c>
      <c r="X13" s="11"/>
      <c r="Y13" s="11"/>
      <c r="Z13" s="11"/>
      <c r="AA13" s="11"/>
      <c r="AB13" s="12">
        <v>0</v>
      </c>
      <c r="AC13" s="12">
        <v>0</v>
      </c>
      <c r="AD13" s="12">
        <v>0</v>
      </c>
      <c r="AE13" s="11"/>
      <c r="AF13" s="7"/>
      <c r="AG13" s="53">
        <f t="shared" si="0"/>
        <v>10</v>
      </c>
      <c r="AH13" s="53">
        <f t="shared" si="1"/>
        <v>9</v>
      </c>
      <c r="AI13" s="54">
        <f t="shared" si="2"/>
        <v>52.631578947368418</v>
      </c>
    </row>
    <row r="14" spans="1:35" x14ac:dyDescent="0.25">
      <c r="A14" s="8" t="s">
        <v>14</v>
      </c>
      <c r="B14" s="17">
        <v>1</v>
      </c>
      <c r="C14" s="31"/>
      <c r="D14" s="31"/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6"/>
      <c r="K14" s="16"/>
      <c r="L14" s="12">
        <v>1</v>
      </c>
      <c r="M14" s="12">
        <v>0</v>
      </c>
      <c r="N14" s="12">
        <v>1</v>
      </c>
      <c r="O14" s="12">
        <v>1</v>
      </c>
      <c r="P14" s="12">
        <v>1</v>
      </c>
      <c r="Q14" s="14"/>
      <c r="R14" s="11"/>
      <c r="S14" s="12">
        <v>1</v>
      </c>
      <c r="T14" s="12">
        <v>0</v>
      </c>
      <c r="U14" s="12">
        <v>0</v>
      </c>
      <c r="V14" s="12">
        <v>1</v>
      </c>
      <c r="W14" s="12">
        <v>1</v>
      </c>
      <c r="X14" s="11"/>
      <c r="Y14" s="11"/>
      <c r="Z14" s="11"/>
      <c r="AA14" s="11"/>
      <c r="AB14" s="12">
        <v>1</v>
      </c>
      <c r="AC14" s="12">
        <v>1</v>
      </c>
      <c r="AD14" s="12">
        <v>0</v>
      </c>
      <c r="AE14" s="11"/>
      <c r="AF14" s="7"/>
      <c r="AG14" s="53">
        <f t="shared" si="0"/>
        <v>15</v>
      </c>
      <c r="AH14" s="53">
        <f t="shared" si="1"/>
        <v>4</v>
      </c>
      <c r="AI14" s="54">
        <f t="shared" si="2"/>
        <v>78.94736842105263</v>
      </c>
    </row>
    <row r="15" spans="1:35" x14ac:dyDescent="0.25">
      <c r="A15" s="8" t="s">
        <v>15</v>
      </c>
      <c r="B15" s="17">
        <v>1</v>
      </c>
      <c r="C15" s="31"/>
      <c r="D15" s="31"/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6"/>
      <c r="K15" s="16"/>
      <c r="L15" s="12">
        <v>1</v>
      </c>
      <c r="M15" s="12">
        <v>1</v>
      </c>
      <c r="N15" s="12">
        <v>1</v>
      </c>
      <c r="O15" s="12">
        <v>1</v>
      </c>
      <c r="P15" s="12">
        <v>0</v>
      </c>
      <c r="Q15" s="14"/>
      <c r="R15" s="11"/>
      <c r="S15" s="12">
        <v>1</v>
      </c>
      <c r="T15" s="12">
        <v>0</v>
      </c>
      <c r="U15" s="12">
        <v>0</v>
      </c>
      <c r="V15" s="12">
        <v>1</v>
      </c>
      <c r="W15" s="12">
        <v>1</v>
      </c>
      <c r="X15" s="11"/>
      <c r="Y15" s="11"/>
      <c r="Z15" s="11"/>
      <c r="AA15" s="11"/>
      <c r="AB15" s="12">
        <v>1</v>
      </c>
      <c r="AC15" s="12">
        <v>1</v>
      </c>
      <c r="AD15" s="12">
        <v>1</v>
      </c>
      <c r="AE15" s="11"/>
      <c r="AF15" s="7"/>
      <c r="AG15" s="53">
        <f t="shared" si="0"/>
        <v>16</v>
      </c>
      <c r="AH15" s="53">
        <f t="shared" si="1"/>
        <v>3</v>
      </c>
      <c r="AI15" s="54">
        <f t="shared" si="2"/>
        <v>84.210526315789465</v>
      </c>
    </row>
    <row r="16" spans="1:35" x14ac:dyDescent="0.25">
      <c r="A16" s="28" t="s">
        <v>16</v>
      </c>
      <c r="B16" s="20"/>
      <c r="C16" s="4"/>
      <c r="D16" s="4"/>
      <c r="E16" s="13"/>
      <c r="F16" s="13"/>
      <c r="G16" s="13"/>
      <c r="H16" s="13"/>
      <c r="I16" s="13"/>
      <c r="J16" s="4"/>
      <c r="K16" s="4"/>
      <c r="L16" s="13"/>
      <c r="M16" s="13"/>
      <c r="N16" s="13"/>
      <c r="O16" s="13"/>
      <c r="P16" s="13"/>
      <c r="Q16" s="6"/>
      <c r="R16" s="4"/>
      <c r="S16" s="13"/>
      <c r="T16" s="13"/>
      <c r="U16" s="13"/>
      <c r="V16" s="13"/>
      <c r="W16" s="13"/>
      <c r="X16" s="4"/>
      <c r="Y16" s="4"/>
      <c r="Z16" s="4"/>
      <c r="AA16" s="4"/>
      <c r="AB16" s="13"/>
      <c r="AC16" s="13"/>
      <c r="AD16" s="13"/>
      <c r="AE16" s="4"/>
      <c r="AF16" s="7"/>
      <c r="AG16" s="53"/>
      <c r="AH16" s="53"/>
      <c r="AI16" s="54"/>
    </row>
    <row r="17" spans="1:35" x14ac:dyDescent="0.25">
      <c r="A17" s="8" t="s">
        <v>17</v>
      </c>
      <c r="B17" s="17">
        <v>1</v>
      </c>
      <c r="C17" s="31"/>
      <c r="D17" s="31"/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6"/>
      <c r="K17" s="16"/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4"/>
      <c r="R17" s="11"/>
      <c r="S17" s="12">
        <v>1</v>
      </c>
      <c r="T17" s="12">
        <v>0</v>
      </c>
      <c r="U17" s="12">
        <v>0</v>
      </c>
      <c r="V17" s="12">
        <v>1</v>
      </c>
      <c r="W17" s="12">
        <v>1</v>
      </c>
      <c r="X17" s="11"/>
      <c r="Y17" s="11"/>
      <c r="Z17" s="11"/>
      <c r="AA17" s="11"/>
      <c r="AB17" s="12">
        <v>1</v>
      </c>
      <c r="AC17" s="12">
        <v>1</v>
      </c>
      <c r="AD17" s="12">
        <v>1</v>
      </c>
      <c r="AE17" s="11"/>
      <c r="AF17" s="7"/>
      <c r="AG17" s="53">
        <f t="shared" si="0"/>
        <v>12</v>
      </c>
      <c r="AH17" s="53">
        <f t="shared" si="1"/>
        <v>7</v>
      </c>
      <c r="AI17" s="54">
        <f t="shared" si="2"/>
        <v>63.157894736842103</v>
      </c>
    </row>
    <row r="18" spans="1:35" x14ac:dyDescent="0.25">
      <c r="A18" s="8" t="s">
        <v>18</v>
      </c>
      <c r="B18" s="12">
        <v>1</v>
      </c>
      <c r="C18" s="31"/>
      <c r="D18" s="31"/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6"/>
      <c r="K18" s="16"/>
      <c r="L18" s="12">
        <v>1</v>
      </c>
      <c r="M18" s="12">
        <v>1</v>
      </c>
      <c r="N18" s="12">
        <v>1</v>
      </c>
      <c r="O18" s="12">
        <v>0</v>
      </c>
      <c r="P18" s="12">
        <v>0</v>
      </c>
      <c r="Q18" s="14"/>
      <c r="R18" s="11"/>
      <c r="S18" s="12">
        <v>1</v>
      </c>
      <c r="T18" s="12">
        <v>0</v>
      </c>
      <c r="U18" s="12">
        <v>0</v>
      </c>
      <c r="V18" s="12">
        <v>0</v>
      </c>
      <c r="W18" s="12">
        <v>0</v>
      </c>
      <c r="X18" s="11"/>
      <c r="Y18" s="11"/>
      <c r="Z18" s="11"/>
      <c r="AA18" s="11"/>
      <c r="AB18" s="12">
        <v>1</v>
      </c>
      <c r="AC18" s="12">
        <v>1</v>
      </c>
      <c r="AD18" s="12">
        <v>1</v>
      </c>
      <c r="AE18" s="11"/>
      <c r="AF18" s="7"/>
      <c r="AG18" s="53">
        <f t="shared" si="0"/>
        <v>13</v>
      </c>
      <c r="AH18" s="53">
        <f t="shared" si="1"/>
        <v>6</v>
      </c>
      <c r="AI18" s="54">
        <f t="shared" si="2"/>
        <v>68.421052631578945</v>
      </c>
    </row>
    <row r="19" spans="1:35" x14ac:dyDescent="0.25">
      <c r="A19" s="8" t="s">
        <v>19</v>
      </c>
      <c r="B19" s="12">
        <v>1</v>
      </c>
      <c r="C19" s="31"/>
      <c r="D19" s="31"/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6"/>
      <c r="K19" s="16"/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4"/>
      <c r="R19" s="11"/>
      <c r="S19" s="12">
        <v>1</v>
      </c>
      <c r="T19" s="12">
        <v>0</v>
      </c>
      <c r="U19" s="12">
        <v>0</v>
      </c>
      <c r="V19" s="12">
        <v>1</v>
      </c>
      <c r="W19" s="12">
        <v>1</v>
      </c>
      <c r="X19" s="11"/>
      <c r="Y19" s="11"/>
      <c r="Z19" s="11"/>
      <c r="AA19" s="11"/>
      <c r="AB19" s="12">
        <v>1</v>
      </c>
      <c r="AC19" s="12">
        <v>1</v>
      </c>
      <c r="AD19" s="12">
        <v>1</v>
      </c>
      <c r="AE19" s="11"/>
      <c r="AF19" s="7"/>
      <c r="AG19" s="53">
        <f t="shared" si="0"/>
        <v>17</v>
      </c>
      <c r="AH19" s="53">
        <f t="shared" si="1"/>
        <v>2</v>
      </c>
      <c r="AI19" s="54">
        <f t="shared" si="2"/>
        <v>89.473684210526315</v>
      </c>
    </row>
    <row r="20" spans="1:35" x14ac:dyDescent="0.25">
      <c r="A20" s="8" t="s">
        <v>20</v>
      </c>
      <c r="B20" s="17">
        <v>1</v>
      </c>
      <c r="C20" s="31"/>
      <c r="D20" s="31"/>
      <c r="E20" s="12">
        <v>0</v>
      </c>
      <c r="F20" s="12">
        <v>0</v>
      </c>
      <c r="G20" s="12">
        <v>1</v>
      </c>
      <c r="H20" s="12">
        <v>1</v>
      </c>
      <c r="I20" s="12">
        <v>1</v>
      </c>
      <c r="J20" s="16"/>
      <c r="K20" s="16"/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4"/>
      <c r="R20" s="11"/>
      <c r="S20" s="12">
        <v>1</v>
      </c>
      <c r="T20" s="12">
        <v>0</v>
      </c>
      <c r="U20" s="12">
        <v>0</v>
      </c>
      <c r="V20" s="12">
        <v>1</v>
      </c>
      <c r="W20" s="12">
        <v>0</v>
      </c>
      <c r="X20" s="11"/>
      <c r="Y20" s="11"/>
      <c r="Z20" s="11"/>
      <c r="AA20" s="11"/>
      <c r="AB20" s="12">
        <v>1</v>
      </c>
      <c r="AC20" s="12">
        <v>1</v>
      </c>
      <c r="AD20" s="12">
        <v>0</v>
      </c>
      <c r="AE20" s="11"/>
      <c r="AF20" s="7"/>
      <c r="AG20" s="53">
        <f t="shared" si="0"/>
        <v>13</v>
      </c>
      <c r="AH20" s="53">
        <f t="shared" si="1"/>
        <v>6</v>
      </c>
      <c r="AI20" s="54">
        <f t="shared" si="2"/>
        <v>68.421052631578945</v>
      </c>
    </row>
    <row r="21" spans="1:35" x14ac:dyDescent="0.25">
      <c r="A21" s="8" t="s">
        <v>21</v>
      </c>
      <c r="B21" s="17">
        <v>1</v>
      </c>
      <c r="C21" s="31"/>
      <c r="D21" s="31"/>
      <c r="E21" s="12">
        <v>0</v>
      </c>
      <c r="F21" s="12">
        <v>1</v>
      </c>
      <c r="G21" s="12">
        <v>1</v>
      </c>
      <c r="H21" s="12">
        <v>1</v>
      </c>
      <c r="I21" s="12">
        <v>0</v>
      </c>
      <c r="J21" s="16"/>
      <c r="K21" s="16"/>
      <c r="L21" s="12">
        <v>1</v>
      </c>
      <c r="M21" s="12">
        <v>1</v>
      </c>
      <c r="N21" s="12">
        <v>1</v>
      </c>
      <c r="O21" s="12">
        <v>0</v>
      </c>
      <c r="P21" s="12">
        <v>0</v>
      </c>
      <c r="Q21" s="14"/>
      <c r="R21" s="11"/>
      <c r="S21" s="12">
        <v>0</v>
      </c>
      <c r="T21" s="12">
        <v>0</v>
      </c>
      <c r="U21" s="12">
        <v>0</v>
      </c>
      <c r="V21" s="12">
        <v>1</v>
      </c>
      <c r="W21" s="12">
        <v>1</v>
      </c>
      <c r="X21" s="11"/>
      <c r="Y21" s="11"/>
      <c r="Z21" s="11"/>
      <c r="AA21" s="11"/>
      <c r="AB21" s="12">
        <v>0</v>
      </c>
      <c r="AC21" s="12">
        <v>1</v>
      </c>
      <c r="AD21" s="12">
        <v>1</v>
      </c>
      <c r="AE21" s="11"/>
      <c r="AF21" s="7"/>
      <c r="AG21" s="53">
        <f t="shared" si="0"/>
        <v>11</v>
      </c>
      <c r="AH21" s="53">
        <f t="shared" si="1"/>
        <v>8</v>
      </c>
      <c r="AI21" s="54">
        <f t="shared" si="2"/>
        <v>57.894736842105267</v>
      </c>
    </row>
    <row r="22" spans="1:35" x14ac:dyDescent="0.25">
      <c r="A22" s="8" t="s">
        <v>22</v>
      </c>
      <c r="B22" s="17">
        <v>1</v>
      </c>
      <c r="C22" s="31"/>
      <c r="D22" s="31"/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6"/>
      <c r="K22" s="16"/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4"/>
      <c r="R22" s="11"/>
      <c r="S22" s="12">
        <v>1</v>
      </c>
      <c r="T22" s="12">
        <v>0</v>
      </c>
      <c r="U22" s="12">
        <v>0</v>
      </c>
      <c r="V22" s="12">
        <v>1</v>
      </c>
      <c r="W22" s="12">
        <v>1</v>
      </c>
      <c r="X22" s="11"/>
      <c r="Y22" s="11"/>
      <c r="Z22" s="11"/>
      <c r="AA22" s="11"/>
      <c r="AB22" s="12">
        <v>1</v>
      </c>
      <c r="AC22" s="12">
        <v>1</v>
      </c>
      <c r="AD22" s="12">
        <v>1</v>
      </c>
      <c r="AE22" s="11"/>
      <c r="AF22" s="7"/>
      <c r="AG22" s="53">
        <f t="shared" si="0"/>
        <v>12</v>
      </c>
      <c r="AH22" s="53">
        <f t="shared" si="1"/>
        <v>7</v>
      </c>
      <c r="AI22" s="54">
        <f t="shared" si="2"/>
        <v>63.157894736842103</v>
      </c>
    </row>
    <row r="23" spans="1:35" x14ac:dyDescent="0.25">
      <c r="A23" s="8" t="s">
        <v>23</v>
      </c>
      <c r="B23" s="12">
        <v>1</v>
      </c>
      <c r="C23" s="31"/>
      <c r="D23" s="31"/>
      <c r="E23" s="12">
        <v>1</v>
      </c>
      <c r="F23" s="12">
        <v>1</v>
      </c>
      <c r="G23" s="12">
        <v>1</v>
      </c>
      <c r="H23" s="12">
        <v>1</v>
      </c>
      <c r="I23" s="12">
        <v>0</v>
      </c>
      <c r="J23" s="16"/>
      <c r="K23" s="16"/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4"/>
      <c r="R23" s="11"/>
      <c r="S23" s="12">
        <v>1</v>
      </c>
      <c r="T23" s="12">
        <v>0</v>
      </c>
      <c r="U23" s="12">
        <v>0</v>
      </c>
      <c r="V23" s="12">
        <v>1</v>
      </c>
      <c r="W23" s="12">
        <v>1</v>
      </c>
      <c r="X23" s="11"/>
      <c r="Y23" s="11"/>
      <c r="Z23" s="11"/>
      <c r="AA23" s="11"/>
      <c r="AB23" s="12">
        <v>0</v>
      </c>
      <c r="AC23" s="12">
        <v>1</v>
      </c>
      <c r="AD23" s="12">
        <v>1</v>
      </c>
      <c r="AE23" s="11"/>
      <c r="AF23" s="7"/>
      <c r="AG23" s="53">
        <f t="shared" si="0"/>
        <v>15</v>
      </c>
      <c r="AH23" s="53">
        <f t="shared" si="1"/>
        <v>4</v>
      </c>
      <c r="AI23" s="54">
        <f t="shared" si="2"/>
        <v>78.94736842105263</v>
      </c>
    </row>
    <row r="24" spans="1:35" x14ac:dyDescent="0.25">
      <c r="A24" s="8" t="s">
        <v>24</v>
      </c>
      <c r="B24" s="17">
        <v>1</v>
      </c>
      <c r="C24" s="31"/>
      <c r="D24" s="31"/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6"/>
      <c r="K24" s="16"/>
      <c r="L24" s="12">
        <v>0</v>
      </c>
      <c r="M24" s="12">
        <v>0</v>
      </c>
      <c r="N24" s="12">
        <v>1</v>
      </c>
      <c r="O24" s="12">
        <v>0</v>
      </c>
      <c r="P24" s="12">
        <v>0</v>
      </c>
      <c r="Q24" s="14"/>
      <c r="R24" s="11"/>
      <c r="S24" s="12">
        <v>0</v>
      </c>
      <c r="T24" s="12">
        <v>0</v>
      </c>
      <c r="U24" s="12">
        <v>0</v>
      </c>
      <c r="V24" s="12">
        <v>1</v>
      </c>
      <c r="W24" s="12">
        <v>1</v>
      </c>
      <c r="X24" s="11"/>
      <c r="Y24" s="11"/>
      <c r="Z24" s="11"/>
      <c r="AA24" s="11"/>
      <c r="AB24" s="12">
        <v>1</v>
      </c>
      <c r="AC24" s="12">
        <v>0</v>
      </c>
      <c r="AD24" s="12">
        <v>1</v>
      </c>
      <c r="AE24" s="11"/>
      <c r="AF24" s="7"/>
      <c r="AG24" s="53">
        <f t="shared" si="0"/>
        <v>7</v>
      </c>
      <c r="AH24" s="53">
        <f t="shared" si="1"/>
        <v>12</v>
      </c>
      <c r="AI24" s="54">
        <f t="shared" si="2"/>
        <v>36.84210526315789</v>
      </c>
    </row>
    <row r="25" spans="1:35" x14ac:dyDescent="0.25">
      <c r="A25" s="8" t="s">
        <v>25</v>
      </c>
      <c r="B25" s="12">
        <v>1</v>
      </c>
      <c r="C25" s="31"/>
      <c r="D25" s="31"/>
      <c r="E25" s="12">
        <v>0</v>
      </c>
      <c r="F25" s="12">
        <v>0</v>
      </c>
      <c r="G25" s="12">
        <v>1</v>
      </c>
      <c r="H25" s="12">
        <v>1</v>
      </c>
      <c r="I25" s="12">
        <v>1</v>
      </c>
      <c r="J25" s="16"/>
      <c r="K25" s="16"/>
      <c r="L25" s="12">
        <v>1</v>
      </c>
      <c r="M25" s="12">
        <v>1</v>
      </c>
      <c r="N25" s="12">
        <v>1</v>
      </c>
      <c r="O25" s="12">
        <v>1</v>
      </c>
      <c r="P25" s="12">
        <v>1</v>
      </c>
      <c r="Q25" s="14"/>
      <c r="R25" s="11"/>
      <c r="S25" s="12">
        <v>1</v>
      </c>
      <c r="T25" s="12">
        <v>0</v>
      </c>
      <c r="U25" s="12">
        <v>0</v>
      </c>
      <c r="V25" s="12">
        <v>0</v>
      </c>
      <c r="W25" s="12">
        <v>0</v>
      </c>
      <c r="X25" s="11"/>
      <c r="Y25" s="11"/>
      <c r="Z25" s="11"/>
      <c r="AA25" s="11"/>
      <c r="AB25" s="12">
        <v>1</v>
      </c>
      <c r="AC25" s="12">
        <v>1</v>
      </c>
      <c r="AD25" s="12">
        <v>1</v>
      </c>
      <c r="AE25" s="11"/>
      <c r="AF25" s="7"/>
      <c r="AG25" s="53">
        <f t="shared" si="0"/>
        <v>13</v>
      </c>
      <c r="AH25" s="53">
        <f t="shared" si="1"/>
        <v>6</v>
      </c>
      <c r="AI25" s="54">
        <f t="shared" si="2"/>
        <v>68.421052631578945</v>
      </c>
    </row>
    <row r="26" spans="1:35" x14ac:dyDescent="0.25">
      <c r="A26" s="28" t="s">
        <v>26</v>
      </c>
      <c r="B26" s="13"/>
      <c r="C26" s="4"/>
      <c r="D26" s="4"/>
      <c r="E26" s="13"/>
      <c r="F26" s="13"/>
      <c r="G26" s="13"/>
      <c r="H26" s="13"/>
      <c r="I26" s="13"/>
      <c r="J26" s="4"/>
      <c r="K26" s="4"/>
      <c r="L26" s="13"/>
      <c r="M26" s="13"/>
      <c r="N26" s="13"/>
      <c r="O26" s="13"/>
      <c r="P26" s="13"/>
      <c r="Q26" s="6"/>
      <c r="R26" s="4"/>
      <c r="S26" s="13"/>
      <c r="T26" s="13"/>
      <c r="U26" s="13"/>
      <c r="V26" s="13"/>
      <c r="W26" s="13"/>
      <c r="X26" s="4"/>
      <c r="Y26" s="4"/>
      <c r="Z26" s="4"/>
      <c r="AA26" s="4"/>
      <c r="AB26" s="13"/>
      <c r="AC26" s="13"/>
      <c r="AD26" s="13"/>
      <c r="AE26" s="4"/>
      <c r="AF26" s="7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17">
        <v>0</v>
      </c>
      <c r="C27" s="31"/>
      <c r="D27" s="31"/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6"/>
      <c r="K27" s="16"/>
      <c r="L27" s="12">
        <v>0</v>
      </c>
      <c r="M27" s="12">
        <v>1</v>
      </c>
      <c r="N27" s="12">
        <v>1</v>
      </c>
      <c r="O27" s="12">
        <v>1</v>
      </c>
      <c r="P27" s="12">
        <v>0</v>
      </c>
      <c r="Q27" s="14"/>
      <c r="R27" s="11"/>
      <c r="S27" s="12">
        <v>1</v>
      </c>
      <c r="T27" s="12">
        <v>0</v>
      </c>
      <c r="U27" s="12">
        <v>0</v>
      </c>
      <c r="V27" s="12">
        <v>1</v>
      </c>
      <c r="W27" s="12">
        <v>1</v>
      </c>
      <c r="X27" s="11"/>
      <c r="Y27" s="11"/>
      <c r="Z27" s="11"/>
      <c r="AA27" s="11"/>
      <c r="AB27" s="12">
        <v>1</v>
      </c>
      <c r="AC27" s="12">
        <v>1</v>
      </c>
      <c r="AD27" s="12">
        <v>1</v>
      </c>
      <c r="AE27" s="11"/>
      <c r="AF27" s="7"/>
      <c r="AG27" s="53">
        <f t="shared" si="0"/>
        <v>14</v>
      </c>
      <c r="AH27" s="53">
        <f t="shared" si="1"/>
        <v>5</v>
      </c>
      <c r="AI27" s="54">
        <f t="shared" si="2"/>
        <v>73.68421052631578</v>
      </c>
    </row>
    <row r="28" spans="1:35" x14ac:dyDescent="0.25">
      <c r="A28" s="28" t="s">
        <v>28</v>
      </c>
      <c r="B28" s="20"/>
      <c r="C28" s="4"/>
      <c r="D28" s="4"/>
      <c r="E28" s="13"/>
      <c r="F28" s="13"/>
      <c r="G28" s="13"/>
      <c r="H28" s="13"/>
      <c r="I28" s="13"/>
      <c r="J28" s="4"/>
      <c r="K28" s="4"/>
      <c r="L28" s="13"/>
      <c r="M28" s="13"/>
      <c r="N28" s="13"/>
      <c r="O28" s="13"/>
      <c r="P28" s="13"/>
      <c r="Q28" s="6"/>
      <c r="R28" s="4"/>
      <c r="S28" s="13"/>
      <c r="T28" s="13"/>
      <c r="U28" s="13"/>
      <c r="V28" s="13"/>
      <c r="W28" s="13"/>
      <c r="X28" s="4"/>
      <c r="Y28" s="4"/>
      <c r="Z28" s="4"/>
      <c r="AA28" s="4"/>
      <c r="AB28" s="13"/>
      <c r="AC28" s="13"/>
      <c r="AD28" s="13"/>
      <c r="AE28" s="4"/>
      <c r="AF28" s="7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22</v>
      </c>
      <c r="C29" s="55">
        <f t="shared" ref="C29:AF29" si="3">COUNTIF(C2:C28,1)</f>
        <v>0</v>
      </c>
      <c r="D29" s="55">
        <f t="shared" si="3"/>
        <v>0</v>
      </c>
      <c r="E29" s="55">
        <f t="shared" si="3"/>
        <v>21</v>
      </c>
      <c r="F29" s="55">
        <f t="shared" si="3"/>
        <v>19</v>
      </c>
      <c r="G29" s="55">
        <f t="shared" si="3"/>
        <v>22</v>
      </c>
      <c r="H29" s="55">
        <f t="shared" si="3"/>
        <v>22</v>
      </c>
      <c r="I29" s="55">
        <f t="shared" si="3"/>
        <v>15</v>
      </c>
      <c r="J29" s="55">
        <f t="shared" si="3"/>
        <v>0</v>
      </c>
      <c r="K29" s="55">
        <f t="shared" si="3"/>
        <v>0</v>
      </c>
      <c r="L29" s="55">
        <f t="shared" si="3"/>
        <v>20</v>
      </c>
      <c r="M29" s="55">
        <f t="shared" si="3"/>
        <v>20</v>
      </c>
      <c r="N29" s="55">
        <f t="shared" si="3"/>
        <v>22</v>
      </c>
      <c r="O29" s="55">
        <f t="shared" si="3"/>
        <v>18</v>
      </c>
      <c r="P29" s="55">
        <f t="shared" si="3"/>
        <v>12</v>
      </c>
      <c r="Q29" s="55">
        <f t="shared" si="3"/>
        <v>0</v>
      </c>
      <c r="R29" s="55">
        <f t="shared" si="3"/>
        <v>0</v>
      </c>
      <c r="S29" s="55">
        <f t="shared" si="3"/>
        <v>21</v>
      </c>
      <c r="T29" s="55">
        <f t="shared" si="3"/>
        <v>0</v>
      </c>
      <c r="U29" s="55">
        <f t="shared" si="3"/>
        <v>0</v>
      </c>
      <c r="V29" s="55">
        <f t="shared" si="3"/>
        <v>22</v>
      </c>
      <c r="W29" s="55">
        <f t="shared" si="3"/>
        <v>20</v>
      </c>
      <c r="X29" s="55">
        <f t="shared" si="3"/>
        <v>0</v>
      </c>
      <c r="Y29" s="55">
        <f t="shared" si="3"/>
        <v>0</v>
      </c>
      <c r="Z29" s="55">
        <f t="shared" si="3"/>
        <v>0</v>
      </c>
      <c r="AA29" s="55">
        <f t="shared" si="3"/>
        <v>0</v>
      </c>
      <c r="AB29" s="55">
        <f t="shared" si="3"/>
        <v>20</v>
      </c>
      <c r="AC29" s="55">
        <f t="shared" si="3"/>
        <v>22</v>
      </c>
      <c r="AD29" s="55">
        <f t="shared" si="3"/>
        <v>19</v>
      </c>
      <c r="AE29" s="55">
        <f t="shared" si="3"/>
        <v>0</v>
      </c>
      <c r="AF29" s="55">
        <f t="shared" si="3"/>
        <v>0</v>
      </c>
      <c r="AG29" s="56">
        <f>SUM(AG2:AG28)</f>
        <v>337</v>
      </c>
      <c r="AH29" s="56">
        <f>SUM(AH2:AH28)</f>
        <v>119</v>
      </c>
      <c r="AI29" s="58">
        <f>AVERAGE(AI2:AI28)</f>
        <v>73.903508771929822</v>
      </c>
    </row>
  </sheetData>
  <pageMargins left="0.7" right="0.7" top="0.75" bottom="0.75" header="0.3" footer="0.3"/>
  <ignoredErrors>
    <ignoredError sqref="B29:AF2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7317-4D4F-4762-8509-AF661522DCDB}">
  <dimension ref="A1:AI29"/>
  <sheetViews>
    <sheetView zoomScaleNormal="100" workbookViewId="0">
      <selection activeCell="AK28" sqref="AK28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36"/>
      <c r="C2" s="12">
        <v>1</v>
      </c>
      <c r="D2" s="12">
        <v>0</v>
      </c>
      <c r="E2" s="3">
        <v>0</v>
      </c>
      <c r="F2" s="3">
        <v>1</v>
      </c>
      <c r="G2" s="3">
        <v>0</v>
      </c>
      <c r="H2" s="32"/>
      <c r="I2" s="32"/>
      <c r="J2" s="3">
        <v>1</v>
      </c>
      <c r="K2" s="5">
        <v>0</v>
      </c>
      <c r="L2" s="5">
        <v>1</v>
      </c>
      <c r="M2" s="5">
        <v>1</v>
      </c>
      <c r="N2" s="5">
        <v>1</v>
      </c>
      <c r="O2" s="33"/>
      <c r="P2" s="33"/>
      <c r="Q2" s="5">
        <v>1</v>
      </c>
      <c r="R2" s="5">
        <v>1</v>
      </c>
      <c r="S2" s="5">
        <v>1</v>
      </c>
      <c r="T2" s="5">
        <v>1</v>
      </c>
      <c r="U2" s="5">
        <v>1</v>
      </c>
      <c r="V2" s="32"/>
      <c r="W2" s="32"/>
      <c r="X2" s="3">
        <v>1</v>
      </c>
      <c r="Y2" s="3">
        <v>1</v>
      </c>
      <c r="Z2" s="3">
        <v>1</v>
      </c>
      <c r="AA2" s="3">
        <v>1</v>
      </c>
      <c r="AB2" s="3">
        <v>1</v>
      </c>
      <c r="AC2" s="59"/>
      <c r="AD2" s="62"/>
      <c r="AE2" s="9">
        <v>1</v>
      </c>
      <c r="AF2" s="9">
        <v>1</v>
      </c>
      <c r="AG2" s="53">
        <f>COUNTIF(B2:AF2,1)</f>
        <v>18</v>
      </c>
      <c r="AH2" s="53">
        <f>COUNTIF(B2:AF2,0)</f>
        <v>4</v>
      </c>
      <c r="AI2" s="54">
        <f>AVERAGE(AG2/22)*100</f>
        <v>81.818181818181827</v>
      </c>
    </row>
    <row r="3" spans="1:35" x14ac:dyDescent="0.25">
      <c r="A3" s="8" t="s">
        <v>3</v>
      </c>
      <c r="B3" s="36"/>
      <c r="C3" s="12">
        <v>1</v>
      </c>
      <c r="D3" s="12">
        <v>1</v>
      </c>
      <c r="E3" s="3">
        <v>1</v>
      </c>
      <c r="F3" s="3">
        <v>1</v>
      </c>
      <c r="G3" s="3">
        <v>1</v>
      </c>
      <c r="H3" s="32"/>
      <c r="I3" s="32"/>
      <c r="J3" s="3">
        <v>1</v>
      </c>
      <c r="K3" s="3">
        <v>1</v>
      </c>
      <c r="L3" s="3">
        <v>1</v>
      </c>
      <c r="M3" s="5">
        <v>1</v>
      </c>
      <c r="N3" s="5">
        <v>1</v>
      </c>
      <c r="O3" s="33"/>
      <c r="P3" s="33"/>
      <c r="Q3" s="5">
        <v>1</v>
      </c>
      <c r="R3" s="5">
        <v>1</v>
      </c>
      <c r="S3" s="5">
        <v>1</v>
      </c>
      <c r="T3" s="5">
        <v>1</v>
      </c>
      <c r="U3" s="5">
        <v>1</v>
      </c>
      <c r="V3" s="32"/>
      <c r="W3" s="32"/>
      <c r="X3" s="3">
        <v>1</v>
      </c>
      <c r="Y3" s="3">
        <v>1</v>
      </c>
      <c r="Z3" s="3">
        <v>1</v>
      </c>
      <c r="AA3" s="3">
        <v>1</v>
      </c>
      <c r="AB3" s="3">
        <v>1</v>
      </c>
      <c r="AC3" s="59"/>
      <c r="AD3" s="62"/>
      <c r="AE3" s="9">
        <v>1</v>
      </c>
      <c r="AF3" s="9">
        <v>1</v>
      </c>
      <c r="AG3" s="53">
        <f t="shared" ref="AG3:AG28" si="0">COUNTIF(B3:AF3,1)</f>
        <v>22</v>
      </c>
      <c r="AH3" s="53">
        <f t="shared" ref="AH3:AH27" si="1">COUNTIF(B3:AF3,0)</f>
        <v>0</v>
      </c>
      <c r="AI3" s="54">
        <f t="shared" ref="AI3:AI27" si="2">AVERAGE(AG3/22)*100</f>
        <v>100</v>
      </c>
    </row>
    <row r="4" spans="1:35" x14ac:dyDescent="0.25">
      <c r="A4" s="8" t="s">
        <v>4</v>
      </c>
      <c r="B4" s="36"/>
      <c r="C4" s="12">
        <v>0</v>
      </c>
      <c r="D4" s="12">
        <v>0</v>
      </c>
      <c r="E4" s="3">
        <v>1</v>
      </c>
      <c r="F4" s="3">
        <v>1</v>
      </c>
      <c r="G4" s="3">
        <v>0</v>
      </c>
      <c r="H4" s="32"/>
      <c r="I4" s="32"/>
      <c r="J4" s="3">
        <v>1</v>
      </c>
      <c r="K4" s="3">
        <v>0</v>
      </c>
      <c r="L4" s="3">
        <v>1</v>
      </c>
      <c r="M4" s="5">
        <v>1</v>
      </c>
      <c r="N4" s="5">
        <v>0</v>
      </c>
      <c r="O4" s="33"/>
      <c r="P4" s="33"/>
      <c r="Q4" s="5">
        <v>1</v>
      </c>
      <c r="R4" s="5">
        <v>1</v>
      </c>
      <c r="S4" s="5">
        <v>1</v>
      </c>
      <c r="T4" s="5">
        <v>1</v>
      </c>
      <c r="U4" s="5">
        <v>1</v>
      </c>
      <c r="V4" s="32"/>
      <c r="W4" s="32"/>
      <c r="X4" s="3">
        <v>1</v>
      </c>
      <c r="Y4" s="3">
        <v>1</v>
      </c>
      <c r="Z4" s="3">
        <v>1</v>
      </c>
      <c r="AA4" s="3">
        <v>1</v>
      </c>
      <c r="AB4" s="3">
        <v>1</v>
      </c>
      <c r="AC4" s="59"/>
      <c r="AD4" s="62"/>
      <c r="AE4" s="9">
        <v>1</v>
      </c>
      <c r="AF4" s="9">
        <v>1</v>
      </c>
      <c r="AG4" s="53">
        <f t="shared" si="0"/>
        <v>17</v>
      </c>
      <c r="AH4" s="53">
        <f t="shared" si="1"/>
        <v>5</v>
      </c>
      <c r="AI4" s="54">
        <f t="shared" si="2"/>
        <v>77.272727272727266</v>
      </c>
    </row>
    <row r="5" spans="1:35" x14ac:dyDescent="0.25">
      <c r="A5" s="8" t="s">
        <v>5</v>
      </c>
      <c r="B5" s="36"/>
      <c r="C5" s="12">
        <v>1</v>
      </c>
      <c r="D5" s="12">
        <v>1</v>
      </c>
      <c r="E5" s="3">
        <v>1</v>
      </c>
      <c r="F5" s="3">
        <v>1</v>
      </c>
      <c r="G5" s="3">
        <v>1</v>
      </c>
      <c r="H5" s="32"/>
      <c r="I5" s="32"/>
      <c r="J5" s="3">
        <v>1</v>
      </c>
      <c r="K5" s="3">
        <v>1</v>
      </c>
      <c r="L5" s="3">
        <v>1</v>
      </c>
      <c r="M5" s="5">
        <v>1</v>
      </c>
      <c r="N5" s="5">
        <v>0</v>
      </c>
      <c r="O5" s="33"/>
      <c r="P5" s="33"/>
      <c r="Q5" s="5">
        <v>1</v>
      </c>
      <c r="R5" s="5">
        <v>1</v>
      </c>
      <c r="S5" s="5">
        <v>1</v>
      </c>
      <c r="T5" s="5">
        <v>1</v>
      </c>
      <c r="U5" s="5">
        <v>1</v>
      </c>
      <c r="V5" s="32"/>
      <c r="W5" s="32"/>
      <c r="X5" s="3">
        <v>1</v>
      </c>
      <c r="Y5" s="3">
        <v>1</v>
      </c>
      <c r="Z5" s="3">
        <v>1</v>
      </c>
      <c r="AA5" s="3">
        <v>0</v>
      </c>
      <c r="AB5" s="3">
        <v>0</v>
      </c>
      <c r="AC5" s="59"/>
      <c r="AD5" s="62"/>
      <c r="AE5" s="9">
        <v>1</v>
      </c>
      <c r="AF5" s="9">
        <v>1</v>
      </c>
      <c r="AG5" s="53">
        <f t="shared" si="0"/>
        <v>19</v>
      </c>
      <c r="AH5" s="53">
        <f t="shared" si="1"/>
        <v>3</v>
      </c>
      <c r="AI5" s="54">
        <f t="shared" si="2"/>
        <v>86.36363636363636</v>
      </c>
    </row>
    <row r="6" spans="1:35" x14ac:dyDescent="0.25">
      <c r="A6" s="8" t="s">
        <v>6</v>
      </c>
      <c r="B6" s="36"/>
      <c r="C6" s="12">
        <v>1</v>
      </c>
      <c r="D6" s="12">
        <v>1</v>
      </c>
      <c r="E6" s="3">
        <v>1</v>
      </c>
      <c r="F6" s="3">
        <v>1</v>
      </c>
      <c r="G6" s="3">
        <v>1</v>
      </c>
      <c r="H6" s="32"/>
      <c r="I6" s="32"/>
      <c r="J6" s="3">
        <v>1</v>
      </c>
      <c r="K6" s="3">
        <v>1</v>
      </c>
      <c r="L6" s="3">
        <v>0</v>
      </c>
      <c r="M6" s="5">
        <v>1</v>
      </c>
      <c r="N6" s="5">
        <v>1</v>
      </c>
      <c r="O6" s="33"/>
      <c r="P6" s="33"/>
      <c r="Q6" s="5">
        <v>1</v>
      </c>
      <c r="R6" s="5">
        <v>1</v>
      </c>
      <c r="S6" s="5">
        <v>1</v>
      </c>
      <c r="T6" s="5">
        <v>1</v>
      </c>
      <c r="U6" s="5">
        <v>1</v>
      </c>
      <c r="V6" s="32"/>
      <c r="W6" s="32"/>
      <c r="X6" s="3">
        <v>1</v>
      </c>
      <c r="Y6" s="3">
        <v>1</v>
      </c>
      <c r="Z6" s="3">
        <v>0</v>
      </c>
      <c r="AA6" s="3">
        <v>1</v>
      </c>
      <c r="AB6" s="3">
        <v>0</v>
      </c>
      <c r="AC6" s="59"/>
      <c r="AD6" s="62"/>
      <c r="AE6" s="9">
        <v>1</v>
      </c>
      <c r="AF6" s="9">
        <v>1</v>
      </c>
      <c r="AG6" s="53">
        <f t="shared" si="0"/>
        <v>19</v>
      </c>
      <c r="AH6" s="53">
        <f t="shared" si="1"/>
        <v>3</v>
      </c>
      <c r="AI6" s="54">
        <f t="shared" si="2"/>
        <v>86.36363636363636</v>
      </c>
    </row>
    <row r="7" spans="1:35" x14ac:dyDescent="0.25">
      <c r="A7" s="8" t="s">
        <v>7</v>
      </c>
      <c r="B7" s="36"/>
      <c r="C7" s="12">
        <v>1</v>
      </c>
      <c r="D7" s="12">
        <v>1</v>
      </c>
      <c r="E7" s="3">
        <v>0</v>
      </c>
      <c r="F7" s="3">
        <v>1</v>
      </c>
      <c r="G7" s="3">
        <v>1</v>
      </c>
      <c r="H7" s="32"/>
      <c r="I7" s="32"/>
      <c r="J7" s="3">
        <v>1</v>
      </c>
      <c r="K7" s="3">
        <v>1</v>
      </c>
      <c r="L7" s="3">
        <v>0</v>
      </c>
      <c r="M7" s="5">
        <v>1</v>
      </c>
      <c r="N7" s="5">
        <v>0</v>
      </c>
      <c r="O7" s="33"/>
      <c r="P7" s="33"/>
      <c r="Q7" s="5">
        <v>1</v>
      </c>
      <c r="R7" s="5">
        <v>1</v>
      </c>
      <c r="S7" s="5">
        <v>1</v>
      </c>
      <c r="T7" s="5">
        <v>1</v>
      </c>
      <c r="U7" s="5">
        <v>1</v>
      </c>
      <c r="V7" s="32"/>
      <c r="W7" s="32"/>
      <c r="X7" s="3">
        <v>0</v>
      </c>
      <c r="Y7" s="3">
        <v>1</v>
      </c>
      <c r="Z7" s="3">
        <v>1</v>
      </c>
      <c r="AA7" s="3">
        <v>1</v>
      </c>
      <c r="AB7" s="3">
        <v>1</v>
      </c>
      <c r="AC7" s="59"/>
      <c r="AD7" s="62"/>
      <c r="AE7" s="9">
        <v>1</v>
      </c>
      <c r="AF7" s="9">
        <v>1</v>
      </c>
      <c r="AG7" s="53">
        <f t="shared" si="0"/>
        <v>18</v>
      </c>
      <c r="AH7" s="53">
        <f t="shared" si="1"/>
        <v>4</v>
      </c>
      <c r="AI7" s="54">
        <f t="shared" si="2"/>
        <v>81.818181818181827</v>
      </c>
    </row>
    <row r="8" spans="1:35" x14ac:dyDescent="0.25">
      <c r="A8" s="8" t="s">
        <v>8</v>
      </c>
      <c r="B8" s="36"/>
      <c r="C8" s="12">
        <v>1</v>
      </c>
      <c r="D8" s="12">
        <v>1</v>
      </c>
      <c r="E8" s="3">
        <v>1</v>
      </c>
      <c r="F8" s="3">
        <v>1</v>
      </c>
      <c r="G8" s="3">
        <v>1</v>
      </c>
      <c r="H8" s="32"/>
      <c r="I8" s="32"/>
      <c r="J8" s="3">
        <v>1</v>
      </c>
      <c r="K8" s="3">
        <v>1</v>
      </c>
      <c r="L8" s="3">
        <v>1</v>
      </c>
      <c r="M8" s="5">
        <v>1</v>
      </c>
      <c r="N8" s="5">
        <v>1</v>
      </c>
      <c r="O8" s="33"/>
      <c r="P8" s="33"/>
      <c r="Q8" s="5">
        <v>1</v>
      </c>
      <c r="R8" s="5">
        <v>1</v>
      </c>
      <c r="S8" s="5">
        <v>1</v>
      </c>
      <c r="T8" s="5">
        <v>1</v>
      </c>
      <c r="U8" s="5">
        <v>1</v>
      </c>
      <c r="V8" s="32"/>
      <c r="W8" s="32"/>
      <c r="X8" s="3">
        <v>1</v>
      </c>
      <c r="Y8" s="3">
        <v>1</v>
      </c>
      <c r="Z8" s="3">
        <v>1</v>
      </c>
      <c r="AA8" s="3">
        <v>1</v>
      </c>
      <c r="AB8" s="3">
        <v>1</v>
      </c>
      <c r="AC8" s="59"/>
      <c r="AD8" s="62"/>
      <c r="AE8" s="9">
        <v>1</v>
      </c>
      <c r="AF8" s="9">
        <v>1</v>
      </c>
      <c r="AG8" s="53">
        <f t="shared" si="0"/>
        <v>22</v>
      </c>
      <c r="AH8" s="53">
        <f t="shared" si="1"/>
        <v>0</v>
      </c>
      <c r="AI8" s="54">
        <f t="shared" si="2"/>
        <v>100</v>
      </c>
    </row>
    <row r="9" spans="1:35" x14ac:dyDescent="0.25">
      <c r="A9" s="8" t="s">
        <v>9</v>
      </c>
      <c r="B9" s="36"/>
      <c r="C9" s="12">
        <v>1</v>
      </c>
      <c r="D9" s="12">
        <v>1</v>
      </c>
      <c r="E9" s="3">
        <v>1</v>
      </c>
      <c r="F9" s="3">
        <v>1</v>
      </c>
      <c r="G9" s="3">
        <v>1</v>
      </c>
      <c r="H9" s="32"/>
      <c r="I9" s="32"/>
      <c r="J9" s="3">
        <v>1</v>
      </c>
      <c r="K9" s="3">
        <v>1</v>
      </c>
      <c r="L9" s="3">
        <v>1</v>
      </c>
      <c r="M9" s="5">
        <v>1</v>
      </c>
      <c r="N9" s="5">
        <v>1</v>
      </c>
      <c r="O9" s="33"/>
      <c r="P9" s="33"/>
      <c r="Q9" s="5">
        <v>1</v>
      </c>
      <c r="R9" s="5">
        <v>1</v>
      </c>
      <c r="S9" s="5">
        <v>1</v>
      </c>
      <c r="T9" s="5">
        <v>1</v>
      </c>
      <c r="U9" s="5">
        <v>1</v>
      </c>
      <c r="V9" s="32"/>
      <c r="W9" s="32"/>
      <c r="X9" s="3">
        <v>1</v>
      </c>
      <c r="Y9" s="3">
        <v>1</v>
      </c>
      <c r="Z9" s="3">
        <v>1</v>
      </c>
      <c r="AA9" s="3">
        <v>1</v>
      </c>
      <c r="AB9" s="3">
        <v>1</v>
      </c>
      <c r="AC9" s="59"/>
      <c r="AD9" s="62"/>
      <c r="AE9" s="9">
        <v>1</v>
      </c>
      <c r="AF9" s="9">
        <v>1</v>
      </c>
      <c r="AG9" s="53">
        <f t="shared" si="0"/>
        <v>22</v>
      </c>
      <c r="AH9" s="53">
        <f t="shared" si="1"/>
        <v>0</v>
      </c>
      <c r="AI9" s="54">
        <f t="shared" si="2"/>
        <v>100</v>
      </c>
    </row>
    <row r="10" spans="1:35" x14ac:dyDescent="0.25">
      <c r="A10" s="8" t="s">
        <v>10</v>
      </c>
      <c r="B10" s="36"/>
      <c r="C10" s="12">
        <v>1</v>
      </c>
      <c r="D10" s="12">
        <v>1</v>
      </c>
      <c r="E10" s="3">
        <v>1</v>
      </c>
      <c r="F10" s="3">
        <v>1</v>
      </c>
      <c r="G10" s="3">
        <v>1</v>
      </c>
      <c r="H10" s="32"/>
      <c r="I10" s="32"/>
      <c r="J10" s="3">
        <v>1</v>
      </c>
      <c r="K10" s="3">
        <v>1</v>
      </c>
      <c r="L10" s="3">
        <v>1</v>
      </c>
      <c r="M10" s="5">
        <v>1</v>
      </c>
      <c r="N10" s="5">
        <v>1</v>
      </c>
      <c r="O10" s="33"/>
      <c r="P10" s="33"/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32"/>
      <c r="W10" s="32"/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59"/>
      <c r="AD10" s="62"/>
      <c r="AE10" s="9">
        <v>1</v>
      </c>
      <c r="AF10" s="9">
        <v>1</v>
      </c>
      <c r="AG10" s="53">
        <f t="shared" si="0"/>
        <v>22</v>
      </c>
      <c r="AH10" s="53">
        <f t="shared" si="1"/>
        <v>0</v>
      </c>
      <c r="AI10" s="54">
        <f t="shared" si="2"/>
        <v>100</v>
      </c>
    </row>
    <row r="11" spans="1:35" x14ac:dyDescent="0.25">
      <c r="A11" s="8" t="s">
        <v>11</v>
      </c>
      <c r="B11" s="36"/>
      <c r="C11" s="12">
        <v>1</v>
      </c>
      <c r="D11" s="12">
        <v>1</v>
      </c>
      <c r="E11" s="3">
        <v>1</v>
      </c>
      <c r="F11" s="3">
        <v>1</v>
      </c>
      <c r="G11" s="3">
        <v>0</v>
      </c>
      <c r="H11" s="32"/>
      <c r="I11" s="32"/>
      <c r="J11" s="3">
        <v>0</v>
      </c>
      <c r="K11" s="3">
        <v>1</v>
      </c>
      <c r="L11" s="3">
        <v>1</v>
      </c>
      <c r="M11" s="5">
        <v>1</v>
      </c>
      <c r="N11" s="5">
        <v>1</v>
      </c>
      <c r="O11" s="33"/>
      <c r="P11" s="33"/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32"/>
      <c r="W11" s="32"/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59"/>
      <c r="AD11" s="62"/>
      <c r="AE11" s="9">
        <v>1</v>
      </c>
      <c r="AF11" s="9">
        <v>1</v>
      </c>
      <c r="AG11" s="53">
        <f t="shared" si="0"/>
        <v>20</v>
      </c>
      <c r="AH11" s="53">
        <f t="shared" si="1"/>
        <v>2</v>
      </c>
      <c r="AI11" s="54">
        <f t="shared" si="2"/>
        <v>90.909090909090907</v>
      </c>
    </row>
    <row r="12" spans="1:35" x14ac:dyDescent="0.25">
      <c r="A12" s="8" t="s">
        <v>12</v>
      </c>
      <c r="B12" s="36"/>
      <c r="C12" s="12">
        <v>0</v>
      </c>
      <c r="D12" s="12">
        <v>0</v>
      </c>
      <c r="E12" s="3">
        <v>0</v>
      </c>
      <c r="F12" s="3">
        <v>0</v>
      </c>
      <c r="G12" s="3">
        <v>1</v>
      </c>
      <c r="H12" s="32"/>
      <c r="I12" s="32"/>
      <c r="J12" s="3">
        <v>1</v>
      </c>
      <c r="K12" s="3">
        <v>1</v>
      </c>
      <c r="L12" s="3">
        <v>1</v>
      </c>
      <c r="M12" s="5">
        <v>1</v>
      </c>
      <c r="N12" s="5">
        <v>1</v>
      </c>
      <c r="O12" s="33"/>
      <c r="P12" s="33"/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32"/>
      <c r="W12" s="32"/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59"/>
      <c r="AD12" s="62"/>
      <c r="AE12" s="9">
        <v>1</v>
      </c>
      <c r="AF12" s="9">
        <v>1</v>
      </c>
      <c r="AG12" s="53">
        <f t="shared" si="0"/>
        <v>18</v>
      </c>
      <c r="AH12" s="53">
        <f t="shared" si="1"/>
        <v>4</v>
      </c>
      <c r="AI12" s="54">
        <f t="shared" si="2"/>
        <v>81.818181818181827</v>
      </c>
    </row>
    <row r="13" spans="1:35" x14ac:dyDescent="0.25">
      <c r="A13" s="8" t="s">
        <v>13</v>
      </c>
      <c r="B13" s="36"/>
      <c r="C13" s="12">
        <v>1</v>
      </c>
      <c r="D13" s="12">
        <v>1</v>
      </c>
      <c r="E13" s="3">
        <v>1</v>
      </c>
      <c r="F13" s="3">
        <v>0</v>
      </c>
      <c r="G13" s="3">
        <v>1</v>
      </c>
      <c r="H13" s="32"/>
      <c r="I13" s="32"/>
      <c r="J13" s="3">
        <v>1</v>
      </c>
      <c r="K13" s="3">
        <v>1</v>
      </c>
      <c r="L13" s="3">
        <v>1</v>
      </c>
      <c r="M13" s="3">
        <v>1</v>
      </c>
      <c r="N13" s="3">
        <v>0</v>
      </c>
      <c r="O13" s="33"/>
      <c r="P13" s="33"/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32"/>
      <c r="W13" s="32"/>
      <c r="X13" s="3">
        <v>1</v>
      </c>
      <c r="Y13" s="3">
        <v>1</v>
      </c>
      <c r="Z13" s="3">
        <v>0</v>
      </c>
      <c r="AA13" s="3">
        <v>1</v>
      </c>
      <c r="AB13" s="3">
        <v>1</v>
      </c>
      <c r="AC13" s="59"/>
      <c r="AD13" s="62"/>
      <c r="AE13" s="9">
        <v>1</v>
      </c>
      <c r="AF13" s="9">
        <v>1</v>
      </c>
      <c r="AG13" s="53">
        <f t="shared" si="0"/>
        <v>17</v>
      </c>
      <c r="AH13" s="53">
        <f t="shared" si="1"/>
        <v>5</v>
      </c>
      <c r="AI13" s="54">
        <f t="shared" si="2"/>
        <v>77.272727272727266</v>
      </c>
    </row>
    <row r="14" spans="1:35" x14ac:dyDescent="0.25">
      <c r="A14" s="8" t="s">
        <v>14</v>
      </c>
      <c r="B14" s="36"/>
      <c r="C14" s="12">
        <v>1</v>
      </c>
      <c r="D14" s="12">
        <v>1</v>
      </c>
      <c r="E14" s="3">
        <v>1</v>
      </c>
      <c r="F14" s="3">
        <v>1</v>
      </c>
      <c r="G14" s="3">
        <v>1</v>
      </c>
      <c r="H14" s="32"/>
      <c r="I14" s="32"/>
      <c r="J14" s="3">
        <v>1</v>
      </c>
      <c r="K14" s="3">
        <v>1</v>
      </c>
      <c r="L14" s="3">
        <v>1</v>
      </c>
      <c r="M14" s="3">
        <v>0</v>
      </c>
      <c r="N14" s="3">
        <v>1</v>
      </c>
      <c r="O14" s="33"/>
      <c r="P14" s="33"/>
      <c r="Q14" s="5">
        <v>1</v>
      </c>
      <c r="R14" s="5">
        <v>1</v>
      </c>
      <c r="S14" s="5">
        <v>1</v>
      </c>
      <c r="T14" s="5">
        <v>1</v>
      </c>
      <c r="U14" s="5">
        <v>0</v>
      </c>
      <c r="V14" s="32"/>
      <c r="W14" s="32"/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59"/>
      <c r="AD14" s="62"/>
      <c r="AE14" s="9">
        <v>1</v>
      </c>
      <c r="AF14" s="9">
        <v>1</v>
      </c>
      <c r="AG14" s="53">
        <f t="shared" si="0"/>
        <v>20</v>
      </c>
      <c r="AH14" s="53">
        <f t="shared" si="1"/>
        <v>2</v>
      </c>
      <c r="AI14" s="54">
        <f t="shared" si="2"/>
        <v>90.909090909090907</v>
      </c>
    </row>
    <row r="15" spans="1:35" x14ac:dyDescent="0.25">
      <c r="A15" s="8" t="s">
        <v>15</v>
      </c>
      <c r="B15" s="36"/>
      <c r="C15" s="12">
        <v>1</v>
      </c>
      <c r="D15" s="12">
        <v>1</v>
      </c>
      <c r="E15" s="3">
        <v>1</v>
      </c>
      <c r="F15" s="3">
        <v>1</v>
      </c>
      <c r="G15" s="3">
        <v>1</v>
      </c>
      <c r="H15" s="32"/>
      <c r="I15" s="32"/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32"/>
      <c r="P15" s="32"/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32"/>
      <c r="W15" s="32"/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59"/>
      <c r="AD15" s="62"/>
      <c r="AE15" s="9">
        <v>1</v>
      </c>
      <c r="AF15" s="9">
        <v>1</v>
      </c>
      <c r="AG15" s="53">
        <f t="shared" si="0"/>
        <v>16</v>
      </c>
      <c r="AH15" s="53">
        <f t="shared" si="1"/>
        <v>6</v>
      </c>
      <c r="AI15" s="54">
        <f t="shared" si="2"/>
        <v>72.727272727272734</v>
      </c>
    </row>
    <row r="16" spans="1:35" x14ac:dyDescent="0.25">
      <c r="A16" s="28" t="s">
        <v>16</v>
      </c>
      <c r="B16" s="2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4"/>
      <c r="V16" s="4"/>
      <c r="W16" s="4"/>
      <c r="X16" s="4"/>
      <c r="Y16" s="4"/>
      <c r="Z16" s="4"/>
      <c r="AA16" s="4"/>
      <c r="AB16" s="4"/>
      <c r="AC16" s="60"/>
      <c r="AD16" s="10"/>
      <c r="AE16" s="10"/>
      <c r="AF16" s="10"/>
      <c r="AG16" s="53"/>
      <c r="AH16" s="53"/>
      <c r="AI16" s="54"/>
    </row>
    <row r="17" spans="1:35" x14ac:dyDescent="0.25">
      <c r="A17" s="8" t="s">
        <v>17</v>
      </c>
      <c r="B17" s="36"/>
      <c r="C17" s="12">
        <v>1</v>
      </c>
      <c r="D17" s="12">
        <v>1</v>
      </c>
      <c r="E17" s="3">
        <v>1</v>
      </c>
      <c r="F17" s="3">
        <v>1</v>
      </c>
      <c r="G17" s="3">
        <v>1</v>
      </c>
      <c r="H17" s="32"/>
      <c r="I17" s="32"/>
      <c r="J17" s="3">
        <v>1</v>
      </c>
      <c r="K17" s="3">
        <v>1</v>
      </c>
      <c r="L17" s="3">
        <v>0</v>
      </c>
      <c r="M17" s="3">
        <v>1</v>
      </c>
      <c r="N17" s="3">
        <v>1</v>
      </c>
      <c r="O17" s="32"/>
      <c r="P17" s="32"/>
      <c r="Q17" s="5">
        <v>1</v>
      </c>
      <c r="R17" s="5">
        <v>1</v>
      </c>
      <c r="S17" s="5">
        <v>1</v>
      </c>
      <c r="T17" s="5">
        <v>1</v>
      </c>
      <c r="U17" s="3">
        <v>0</v>
      </c>
      <c r="V17" s="32"/>
      <c r="W17" s="32"/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59"/>
      <c r="AD17" s="62"/>
      <c r="AE17" s="9">
        <v>1</v>
      </c>
      <c r="AF17" s="9">
        <v>1</v>
      </c>
      <c r="AG17" s="53">
        <f t="shared" si="0"/>
        <v>20</v>
      </c>
      <c r="AH17" s="53">
        <f t="shared" si="1"/>
        <v>2</v>
      </c>
      <c r="AI17" s="54">
        <f t="shared" si="2"/>
        <v>90.909090909090907</v>
      </c>
    </row>
    <row r="18" spans="1:35" x14ac:dyDescent="0.25">
      <c r="A18" s="8" t="s">
        <v>18</v>
      </c>
      <c r="B18" s="36"/>
      <c r="C18" s="12">
        <v>1</v>
      </c>
      <c r="D18" s="12">
        <v>1</v>
      </c>
      <c r="E18" s="3">
        <v>0</v>
      </c>
      <c r="F18" s="3">
        <v>1</v>
      </c>
      <c r="G18" s="3">
        <v>1</v>
      </c>
      <c r="H18" s="32"/>
      <c r="I18" s="32"/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2"/>
      <c r="P18" s="32"/>
      <c r="Q18" s="5">
        <v>1</v>
      </c>
      <c r="R18" s="5">
        <v>1</v>
      </c>
      <c r="S18" s="5">
        <v>0</v>
      </c>
      <c r="T18" s="5">
        <v>1</v>
      </c>
      <c r="U18" s="3">
        <v>1</v>
      </c>
      <c r="V18" s="32"/>
      <c r="W18" s="32"/>
      <c r="X18" s="3">
        <v>1</v>
      </c>
      <c r="Y18" s="3">
        <v>0</v>
      </c>
      <c r="Z18" s="3">
        <v>1</v>
      </c>
      <c r="AA18" s="3">
        <v>1</v>
      </c>
      <c r="AB18" s="3">
        <v>1</v>
      </c>
      <c r="AC18" s="59"/>
      <c r="AD18" s="62"/>
      <c r="AE18" s="9">
        <v>1</v>
      </c>
      <c r="AF18" s="9">
        <v>1</v>
      </c>
      <c r="AG18" s="53">
        <f t="shared" si="0"/>
        <v>16</v>
      </c>
      <c r="AH18" s="53">
        <f>COUNTIF(B18:AF18,0)</f>
        <v>6</v>
      </c>
      <c r="AI18" s="54">
        <f t="shared" si="2"/>
        <v>72.727272727272734</v>
      </c>
    </row>
    <row r="19" spans="1:35" x14ac:dyDescent="0.25">
      <c r="A19" s="8" t="s">
        <v>19</v>
      </c>
      <c r="B19" s="36"/>
      <c r="C19" s="12">
        <v>1</v>
      </c>
      <c r="D19" s="12">
        <v>1</v>
      </c>
      <c r="E19" s="3">
        <v>1</v>
      </c>
      <c r="F19" s="3">
        <v>1</v>
      </c>
      <c r="G19" s="3">
        <v>1</v>
      </c>
      <c r="H19" s="32"/>
      <c r="I19" s="32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2"/>
      <c r="P19" s="32"/>
      <c r="Q19" s="5">
        <v>1</v>
      </c>
      <c r="R19" s="5">
        <v>1</v>
      </c>
      <c r="S19" s="5">
        <v>1</v>
      </c>
      <c r="T19" s="5">
        <v>1</v>
      </c>
      <c r="U19" s="3">
        <v>1</v>
      </c>
      <c r="V19" s="32"/>
      <c r="W19" s="32"/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59"/>
      <c r="AD19" s="62"/>
      <c r="AE19" s="9">
        <v>1</v>
      </c>
      <c r="AF19" s="9">
        <v>1</v>
      </c>
      <c r="AG19" s="53">
        <f t="shared" si="0"/>
        <v>22</v>
      </c>
      <c r="AH19" s="53">
        <f t="shared" si="1"/>
        <v>0</v>
      </c>
      <c r="AI19" s="54">
        <f t="shared" si="2"/>
        <v>100</v>
      </c>
    </row>
    <row r="20" spans="1:35" x14ac:dyDescent="0.25">
      <c r="A20" s="8" t="s">
        <v>20</v>
      </c>
      <c r="B20" s="36"/>
      <c r="C20" s="12">
        <v>0</v>
      </c>
      <c r="D20" s="12">
        <v>0</v>
      </c>
      <c r="E20" s="3">
        <v>0</v>
      </c>
      <c r="F20" s="3">
        <v>0</v>
      </c>
      <c r="G20" s="3">
        <v>0</v>
      </c>
      <c r="H20" s="32"/>
      <c r="I20" s="32"/>
      <c r="J20" s="3">
        <v>1</v>
      </c>
      <c r="K20" s="3">
        <v>1</v>
      </c>
      <c r="L20" s="3">
        <v>1</v>
      </c>
      <c r="M20" s="3">
        <v>1</v>
      </c>
      <c r="N20" s="3">
        <v>0</v>
      </c>
      <c r="O20" s="32"/>
      <c r="P20" s="32"/>
      <c r="Q20" s="5">
        <v>1</v>
      </c>
      <c r="R20" s="5">
        <v>1</v>
      </c>
      <c r="S20" s="5">
        <v>0</v>
      </c>
      <c r="T20" s="5">
        <v>0</v>
      </c>
      <c r="U20" s="3">
        <v>0</v>
      </c>
      <c r="V20" s="32"/>
      <c r="W20" s="32"/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59"/>
      <c r="AD20" s="62"/>
      <c r="AE20" s="9">
        <v>1</v>
      </c>
      <c r="AF20" s="9">
        <v>1</v>
      </c>
      <c r="AG20" s="53">
        <f t="shared" si="0"/>
        <v>13</v>
      </c>
      <c r="AH20" s="53">
        <f t="shared" si="1"/>
        <v>9</v>
      </c>
      <c r="AI20" s="54">
        <f t="shared" si="2"/>
        <v>59.090909090909093</v>
      </c>
    </row>
    <row r="21" spans="1:35" x14ac:dyDescent="0.25">
      <c r="A21" s="8" t="s">
        <v>21</v>
      </c>
      <c r="B21" s="36"/>
      <c r="C21" s="12">
        <v>1</v>
      </c>
      <c r="D21" s="12">
        <v>0</v>
      </c>
      <c r="E21" s="3">
        <v>1</v>
      </c>
      <c r="F21" s="3">
        <v>1</v>
      </c>
      <c r="G21" s="3">
        <v>1</v>
      </c>
      <c r="H21" s="32"/>
      <c r="I21" s="32"/>
      <c r="J21" s="3">
        <v>1</v>
      </c>
      <c r="K21" s="3">
        <v>0</v>
      </c>
      <c r="L21" s="3">
        <v>1</v>
      </c>
      <c r="M21" s="3">
        <v>0</v>
      </c>
      <c r="N21" s="3">
        <v>1</v>
      </c>
      <c r="O21" s="32"/>
      <c r="P21" s="32"/>
      <c r="Q21" s="5">
        <v>1</v>
      </c>
      <c r="R21" s="5">
        <v>1</v>
      </c>
      <c r="S21" s="5">
        <v>1</v>
      </c>
      <c r="T21" s="5">
        <v>1</v>
      </c>
      <c r="U21" s="3">
        <v>1</v>
      </c>
      <c r="V21" s="32"/>
      <c r="W21" s="32"/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59"/>
      <c r="AD21" s="62"/>
      <c r="AE21" s="9">
        <v>1</v>
      </c>
      <c r="AF21" s="9">
        <v>1</v>
      </c>
      <c r="AG21" s="53">
        <f t="shared" si="0"/>
        <v>19</v>
      </c>
      <c r="AH21" s="53">
        <f t="shared" si="1"/>
        <v>3</v>
      </c>
      <c r="AI21" s="54">
        <f t="shared" si="2"/>
        <v>86.36363636363636</v>
      </c>
    </row>
    <row r="22" spans="1:35" x14ac:dyDescent="0.25">
      <c r="A22" s="8" t="s">
        <v>22</v>
      </c>
      <c r="B22" s="36"/>
      <c r="C22" s="12">
        <v>0</v>
      </c>
      <c r="D22" s="12">
        <v>1</v>
      </c>
      <c r="E22" s="3">
        <v>1</v>
      </c>
      <c r="F22" s="3">
        <v>1</v>
      </c>
      <c r="G22" s="3">
        <v>1</v>
      </c>
      <c r="H22" s="32"/>
      <c r="I22" s="32"/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2"/>
      <c r="P22" s="32"/>
      <c r="Q22" s="5">
        <v>1</v>
      </c>
      <c r="R22" s="5">
        <v>1</v>
      </c>
      <c r="S22" s="5">
        <v>1</v>
      </c>
      <c r="T22" s="5">
        <v>1</v>
      </c>
      <c r="U22" s="3">
        <v>1</v>
      </c>
      <c r="V22" s="32"/>
      <c r="W22" s="32"/>
      <c r="X22" s="3">
        <v>1</v>
      </c>
      <c r="Y22" s="3">
        <v>0</v>
      </c>
      <c r="Z22" s="3">
        <v>1</v>
      </c>
      <c r="AA22" s="3">
        <v>0</v>
      </c>
      <c r="AB22" s="3">
        <v>0</v>
      </c>
      <c r="AC22" s="59"/>
      <c r="AD22" s="62"/>
      <c r="AE22" s="9">
        <v>1</v>
      </c>
      <c r="AF22" s="9">
        <v>1</v>
      </c>
      <c r="AG22" s="53">
        <f t="shared" si="0"/>
        <v>18</v>
      </c>
      <c r="AH22" s="53">
        <f t="shared" si="1"/>
        <v>4</v>
      </c>
      <c r="AI22" s="54">
        <f t="shared" si="2"/>
        <v>81.818181818181827</v>
      </c>
    </row>
    <row r="23" spans="1:35" x14ac:dyDescent="0.25">
      <c r="A23" s="8" t="s">
        <v>23</v>
      </c>
      <c r="B23" s="36"/>
      <c r="C23" s="12">
        <v>1</v>
      </c>
      <c r="D23" s="12">
        <v>1</v>
      </c>
      <c r="E23" s="3">
        <v>1</v>
      </c>
      <c r="F23" s="3">
        <v>1</v>
      </c>
      <c r="G23" s="3">
        <v>1</v>
      </c>
      <c r="H23" s="32"/>
      <c r="I23" s="32"/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2"/>
      <c r="P23" s="32"/>
      <c r="Q23" s="5">
        <v>1</v>
      </c>
      <c r="R23" s="5">
        <v>1</v>
      </c>
      <c r="S23" s="5">
        <v>1</v>
      </c>
      <c r="T23" s="5">
        <v>1</v>
      </c>
      <c r="U23" s="3">
        <v>0</v>
      </c>
      <c r="V23" s="32"/>
      <c r="W23" s="32"/>
      <c r="X23" s="3">
        <v>1</v>
      </c>
      <c r="Y23" s="3">
        <v>1</v>
      </c>
      <c r="Z23" s="3">
        <v>1</v>
      </c>
      <c r="AA23" s="3">
        <v>1</v>
      </c>
      <c r="AB23" s="3">
        <v>0</v>
      </c>
      <c r="AC23" s="59"/>
      <c r="AD23" s="62"/>
      <c r="AE23" s="9">
        <v>1</v>
      </c>
      <c r="AF23" s="9">
        <v>1</v>
      </c>
      <c r="AG23" s="53">
        <f t="shared" si="0"/>
        <v>20</v>
      </c>
      <c r="AH23" s="53">
        <f t="shared" si="1"/>
        <v>2</v>
      </c>
      <c r="AI23" s="54">
        <f t="shared" si="2"/>
        <v>90.909090909090907</v>
      </c>
    </row>
    <row r="24" spans="1:35" x14ac:dyDescent="0.25">
      <c r="A24" s="8" t="s">
        <v>24</v>
      </c>
      <c r="B24" s="36"/>
      <c r="C24" s="12">
        <v>1</v>
      </c>
      <c r="D24" s="12">
        <v>0</v>
      </c>
      <c r="E24" s="3">
        <v>1</v>
      </c>
      <c r="F24" s="3">
        <v>1</v>
      </c>
      <c r="G24" s="3">
        <v>1</v>
      </c>
      <c r="H24" s="32"/>
      <c r="I24" s="32"/>
      <c r="J24" s="3">
        <v>1</v>
      </c>
      <c r="K24" s="3">
        <v>1</v>
      </c>
      <c r="L24" s="3">
        <v>1</v>
      </c>
      <c r="M24" s="3">
        <v>1</v>
      </c>
      <c r="N24" s="3">
        <v>0</v>
      </c>
      <c r="O24" s="32"/>
      <c r="P24" s="32"/>
      <c r="Q24" s="5">
        <v>1</v>
      </c>
      <c r="R24" s="5">
        <v>1</v>
      </c>
      <c r="S24" s="5">
        <v>1</v>
      </c>
      <c r="T24" s="5">
        <v>1</v>
      </c>
      <c r="U24" s="3">
        <v>0</v>
      </c>
      <c r="V24" s="32"/>
      <c r="W24" s="32"/>
      <c r="X24" s="3">
        <v>1</v>
      </c>
      <c r="Y24" s="3">
        <v>0</v>
      </c>
      <c r="Z24" s="3">
        <v>1</v>
      </c>
      <c r="AA24" s="3">
        <v>1</v>
      </c>
      <c r="AB24" s="3">
        <v>1</v>
      </c>
      <c r="AC24" s="59"/>
      <c r="AD24" s="62"/>
      <c r="AE24" s="9">
        <v>1</v>
      </c>
      <c r="AF24" s="9">
        <v>1</v>
      </c>
      <c r="AG24" s="53">
        <f t="shared" si="0"/>
        <v>18</v>
      </c>
      <c r="AH24" s="53">
        <f t="shared" si="1"/>
        <v>4</v>
      </c>
      <c r="AI24" s="54">
        <f t="shared" si="2"/>
        <v>81.818181818181827</v>
      </c>
    </row>
    <row r="25" spans="1:35" x14ac:dyDescent="0.25">
      <c r="A25" s="8" t="s">
        <v>25</v>
      </c>
      <c r="B25" s="32"/>
      <c r="C25" s="12">
        <v>0</v>
      </c>
      <c r="D25" s="12">
        <v>1</v>
      </c>
      <c r="E25" s="3">
        <v>0</v>
      </c>
      <c r="F25" s="3">
        <v>1</v>
      </c>
      <c r="G25" s="3">
        <v>1</v>
      </c>
      <c r="H25" s="32"/>
      <c r="I25" s="32"/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2"/>
      <c r="P25" s="32"/>
      <c r="Q25" s="5">
        <v>0</v>
      </c>
      <c r="R25" s="5">
        <v>1</v>
      </c>
      <c r="S25" s="5">
        <v>1</v>
      </c>
      <c r="T25" s="5">
        <v>0</v>
      </c>
      <c r="U25" s="3">
        <v>0</v>
      </c>
      <c r="V25" s="32"/>
      <c r="W25" s="32"/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9"/>
      <c r="AD25" s="62"/>
      <c r="AE25" s="9">
        <v>0</v>
      </c>
      <c r="AF25" s="9">
        <v>0</v>
      </c>
      <c r="AG25" s="53">
        <f t="shared" si="0"/>
        <v>10</v>
      </c>
      <c r="AH25" s="53">
        <f t="shared" si="1"/>
        <v>12</v>
      </c>
      <c r="AI25" s="54">
        <f t="shared" si="2"/>
        <v>45.454545454545453</v>
      </c>
    </row>
    <row r="26" spans="1:35" x14ac:dyDescent="0.25">
      <c r="A26" s="28" t="s">
        <v>26</v>
      </c>
      <c r="B26" s="4"/>
      <c r="C26" s="13"/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6"/>
      <c r="S26" s="6"/>
      <c r="T26" s="6"/>
      <c r="U26" s="4"/>
      <c r="V26" s="4"/>
      <c r="W26" s="4"/>
      <c r="X26" s="4"/>
      <c r="Y26" s="4"/>
      <c r="Z26" s="4"/>
      <c r="AA26" s="4"/>
      <c r="AB26" s="4"/>
      <c r="AC26" s="60"/>
      <c r="AD26" s="10"/>
      <c r="AE26" s="10"/>
      <c r="AF26" s="10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36"/>
      <c r="C27" s="12">
        <v>0</v>
      </c>
      <c r="D27" s="12">
        <v>1</v>
      </c>
      <c r="E27" s="3">
        <v>1</v>
      </c>
      <c r="F27" s="3">
        <v>1</v>
      </c>
      <c r="G27" s="3">
        <v>1</v>
      </c>
      <c r="H27" s="32"/>
      <c r="I27" s="32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2"/>
      <c r="P27" s="32"/>
      <c r="Q27" s="5">
        <v>1</v>
      </c>
      <c r="R27" s="5">
        <v>1</v>
      </c>
      <c r="S27" s="5">
        <v>1</v>
      </c>
      <c r="T27" s="5">
        <v>1</v>
      </c>
      <c r="U27" s="3">
        <v>1</v>
      </c>
      <c r="V27" s="32"/>
      <c r="W27" s="32"/>
      <c r="X27" s="3">
        <v>1</v>
      </c>
      <c r="Y27" s="3">
        <v>1</v>
      </c>
      <c r="Z27" s="3">
        <v>0</v>
      </c>
      <c r="AA27" s="3">
        <v>1</v>
      </c>
      <c r="AB27" s="3">
        <v>1</v>
      </c>
      <c r="AC27" s="59"/>
      <c r="AD27" s="62"/>
      <c r="AE27" s="9">
        <v>1</v>
      </c>
      <c r="AF27" s="9">
        <v>1</v>
      </c>
      <c r="AG27" s="53">
        <f t="shared" si="0"/>
        <v>20</v>
      </c>
      <c r="AH27" s="53">
        <f t="shared" si="1"/>
        <v>2</v>
      </c>
      <c r="AI27" s="54">
        <f t="shared" si="2"/>
        <v>90.909090909090907</v>
      </c>
    </row>
    <row r="28" spans="1:35" x14ac:dyDescent="0.25">
      <c r="A28" s="28" t="s">
        <v>28</v>
      </c>
      <c r="B28" s="2"/>
      <c r="C28" s="13"/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6"/>
      <c r="R28" s="6"/>
      <c r="S28" s="6"/>
      <c r="T28" s="6"/>
      <c r="U28" s="4"/>
      <c r="V28" s="4"/>
      <c r="W28" s="4"/>
      <c r="X28" s="4"/>
      <c r="Y28" s="4"/>
      <c r="Z28" s="4"/>
      <c r="AA28" s="4"/>
      <c r="AB28" s="4"/>
      <c r="AC28" s="60"/>
      <c r="AD28" s="10"/>
      <c r="AE28" s="10"/>
      <c r="AF28" s="10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0</v>
      </c>
      <c r="C29" s="55">
        <f t="shared" ref="C29:AF29" si="3">COUNTIF(C2:C28,1)</f>
        <v>18</v>
      </c>
      <c r="D29" s="55">
        <f t="shared" si="3"/>
        <v>18</v>
      </c>
      <c r="E29" s="55">
        <f t="shared" si="3"/>
        <v>18</v>
      </c>
      <c r="F29" s="55">
        <f t="shared" si="3"/>
        <v>21</v>
      </c>
      <c r="G29" s="55">
        <f t="shared" si="3"/>
        <v>20</v>
      </c>
      <c r="H29" s="55">
        <f t="shared" si="3"/>
        <v>0</v>
      </c>
      <c r="I29" s="55">
        <f t="shared" si="3"/>
        <v>0</v>
      </c>
      <c r="J29" s="55">
        <f t="shared" si="3"/>
        <v>23</v>
      </c>
      <c r="K29" s="55">
        <f t="shared" si="3"/>
        <v>21</v>
      </c>
      <c r="L29" s="55">
        <f t="shared" si="3"/>
        <v>20</v>
      </c>
      <c r="M29" s="55">
        <f t="shared" si="3"/>
        <v>20</v>
      </c>
      <c r="N29" s="55">
        <f t="shared" si="3"/>
        <v>17</v>
      </c>
      <c r="O29" s="55">
        <f t="shared" si="3"/>
        <v>0</v>
      </c>
      <c r="P29" s="55">
        <f t="shared" si="3"/>
        <v>0</v>
      </c>
      <c r="Q29" s="55">
        <f t="shared" si="3"/>
        <v>22</v>
      </c>
      <c r="R29" s="55">
        <f t="shared" si="3"/>
        <v>23</v>
      </c>
      <c r="S29" s="55">
        <f t="shared" si="3"/>
        <v>21</v>
      </c>
      <c r="T29" s="55">
        <f t="shared" si="3"/>
        <v>20</v>
      </c>
      <c r="U29" s="55">
        <f t="shared" si="3"/>
        <v>16</v>
      </c>
      <c r="V29" s="55">
        <f t="shared" si="3"/>
        <v>0</v>
      </c>
      <c r="W29" s="55">
        <f t="shared" si="3"/>
        <v>0</v>
      </c>
      <c r="X29" s="55">
        <f t="shared" si="3"/>
        <v>22</v>
      </c>
      <c r="Y29" s="55">
        <f t="shared" si="3"/>
        <v>20</v>
      </c>
      <c r="Z29" s="55">
        <f t="shared" si="3"/>
        <v>20</v>
      </c>
      <c r="AA29" s="55">
        <f t="shared" si="3"/>
        <v>21</v>
      </c>
      <c r="AB29" s="55">
        <f t="shared" si="3"/>
        <v>19</v>
      </c>
      <c r="AC29" s="61">
        <f t="shared" si="3"/>
        <v>0</v>
      </c>
      <c r="AD29" s="55">
        <f t="shared" si="3"/>
        <v>0</v>
      </c>
      <c r="AE29" s="55">
        <f t="shared" si="3"/>
        <v>23</v>
      </c>
      <c r="AF29" s="55">
        <f t="shared" si="3"/>
        <v>23</v>
      </c>
      <c r="AG29" s="56">
        <f>SUM(AG2:AG28)</f>
        <v>446</v>
      </c>
      <c r="AH29" s="56">
        <f>SUM(AH2:AH28)</f>
        <v>82</v>
      </c>
      <c r="AI29" s="58">
        <f>AVERAGE(AI2:AI28)</f>
        <v>84.469696969696983</v>
      </c>
    </row>
  </sheetData>
  <pageMargins left="0.7" right="0.7" top="0.75" bottom="0.75" header="0.3" footer="0.3"/>
  <ignoredErrors>
    <ignoredError sqref="B29:AF2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278F-8555-4FC9-8B2A-286857217FCF}">
  <dimension ref="A1:AI29"/>
  <sheetViews>
    <sheetView zoomScaleNormal="100" workbookViewId="0">
      <selection activeCell="AL15" sqref="AL15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1">
        <v>1</v>
      </c>
      <c r="C2" s="12">
        <v>1</v>
      </c>
      <c r="D2" s="12">
        <v>1</v>
      </c>
      <c r="E2" s="11"/>
      <c r="F2" s="11"/>
      <c r="G2" s="3">
        <v>1</v>
      </c>
      <c r="H2" s="3">
        <v>1</v>
      </c>
      <c r="I2" s="3">
        <v>1</v>
      </c>
      <c r="J2" s="3">
        <v>1</v>
      </c>
      <c r="K2" s="5">
        <v>0</v>
      </c>
      <c r="L2" s="14"/>
      <c r="M2" s="14"/>
      <c r="N2" s="5">
        <v>1</v>
      </c>
      <c r="O2" s="5">
        <v>0</v>
      </c>
      <c r="P2" s="5">
        <v>1</v>
      </c>
      <c r="Q2" s="5">
        <v>1</v>
      </c>
      <c r="R2" s="5">
        <v>1</v>
      </c>
      <c r="S2" s="14"/>
      <c r="T2" s="14"/>
      <c r="U2" s="5">
        <v>1</v>
      </c>
      <c r="V2" s="66">
        <v>1</v>
      </c>
      <c r="W2" s="9">
        <v>0</v>
      </c>
      <c r="X2" s="9">
        <v>0</v>
      </c>
      <c r="Y2" s="9">
        <v>1</v>
      </c>
      <c r="Z2" s="64"/>
      <c r="AA2" s="64"/>
      <c r="AB2" s="9">
        <v>1</v>
      </c>
      <c r="AC2" s="9">
        <v>1</v>
      </c>
      <c r="AD2" s="9">
        <v>0</v>
      </c>
      <c r="AE2" s="9">
        <v>1</v>
      </c>
      <c r="AF2" s="10"/>
      <c r="AG2" s="53">
        <f>COUNTIF(B2:AF2,1)</f>
        <v>17</v>
      </c>
      <c r="AH2" s="53">
        <f>COUNTIF(B2:AF2,0)</f>
        <v>5</v>
      </c>
      <c r="AI2" s="54">
        <f>AVERAGE(AG2/22)*100</f>
        <v>77.272727272727266</v>
      </c>
    </row>
    <row r="3" spans="1:35" x14ac:dyDescent="0.25">
      <c r="A3" s="8" t="s">
        <v>3</v>
      </c>
      <c r="B3" s="1">
        <v>1</v>
      </c>
      <c r="C3" s="12">
        <v>1</v>
      </c>
      <c r="D3" s="12">
        <v>1</v>
      </c>
      <c r="E3" s="11"/>
      <c r="F3" s="11"/>
      <c r="G3" s="3">
        <v>1</v>
      </c>
      <c r="H3" s="3">
        <v>1</v>
      </c>
      <c r="I3" s="3">
        <v>1</v>
      </c>
      <c r="J3" s="3">
        <v>1</v>
      </c>
      <c r="K3" s="5">
        <v>1</v>
      </c>
      <c r="L3" s="14"/>
      <c r="M3" s="14"/>
      <c r="N3" s="5">
        <v>0</v>
      </c>
      <c r="O3" s="5">
        <v>1</v>
      </c>
      <c r="P3" s="5">
        <v>1</v>
      </c>
      <c r="Q3" s="5">
        <v>1</v>
      </c>
      <c r="R3" s="5">
        <v>1</v>
      </c>
      <c r="S3" s="14"/>
      <c r="T3" s="14"/>
      <c r="U3" s="5">
        <v>0</v>
      </c>
      <c r="V3" s="66">
        <v>1</v>
      </c>
      <c r="W3" s="9">
        <v>1</v>
      </c>
      <c r="X3" s="9">
        <v>1</v>
      </c>
      <c r="Y3" s="9">
        <v>1</v>
      </c>
      <c r="Z3" s="64"/>
      <c r="AA3" s="64"/>
      <c r="AB3" s="9">
        <v>1</v>
      </c>
      <c r="AC3" s="9">
        <v>1</v>
      </c>
      <c r="AD3" s="9">
        <v>1</v>
      </c>
      <c r="AE3" s="9">
        <v>1</v>
      </c>
      <c r="AF3" s="10"/>
      <c r="AG3" s="53">
        <f t="shared" ref="AG3:AG28" si="0">COUNTIF(B3:AF3,1)</f>
        <v>20</v>
      </c>
      <c r="AH3" s="53">
        <f t="shared" ref="AH3:AH27" si="1">COUNTIF(B3:AF3,0)</f>
        <v>2</v>
      </c>
      <c r="AI3" s="54">
        <f t="shared" ref="AI3:AI25" si="2">AVERAGE(AG3/22)*100</f>
        <v>90.909090909090907</v>
      </c>
    </row>
    <row r="4" spans="1:35" x14ac:dyDescent="0.25">
      <c r="A4" s="8" t="s">
        <v>4</v>
      </c>
      <c r="B4" s="1">
        <v>1</v>
      </c>
      <c r="C4" s="12">
        <v>1</v>
      </c>
      <c r="D4" s="12">
        <v>1</v>
      </c>
      <c r="E4" s="11"/>
      <c r="F4" s="11"/>
      <c r="G4" s="3">
        <v>1</v>
      </c>
      <c r="H4" s="3">
        <v>1</v>
      </c>
      <c r="I4" s="3">
        <v>1</v>
      </c>
      <c r="J4" s="3">
        <v>1</v>
      </c>
      <c r="K4" s="5">
        <v>1</v>
      </c>
      <c r="L4" s="14"/>
      <c r="M4" s="14"/>
      <c r="N4" s="5">
        <v>0</v>
      </c>
      <c r="O4" s="5">
        <v>0</v>
      </c>
      <c r="P4" s="5">
        <v>1</v>
      </c>
      <c r="Q4" s="5">
        <v>1</v>
      </c>
      <c r="R4" s="5">
        <v>1</v>
      </c>
      <c r="S4" s="14"/>
      <c r="T4" s="14"/>
      <c r="U4" s="5">
        <v>1</v>
      </c>
      <c r="V4" s="66">
        <v>1</v>
      </c>
      <c r="W4" s="9">
        <v>1</v>
      </c>
      <c r="X4" s="9">
        <v>1</v>
      </c>
      <c r="Y4" s="9">
        <v>1</v>
      </c>
      <c r="Z4" s="64"/>
      <c r="AA4" s="64"/>
      <c r="AB4" s="9">
        <v>1</v>
      </c>
      <c r="AC4" s="9">
        <v>1</v>
      </c>
      <c r="AD4" s="9">
        <v>1</v>
      </c>
      <c r="AE4" s="9">
        <v>1</v>
      </c>
      <c r="AF4" s="10"/>
      <c r="AG4" s="53">
        <f t="shared" si="0"/>
        <v>20</v>
      </c>
      <c r="AH4" s="53">
        <f t="shared" si="1"/>
        <v>2</v>
      </c>
      <c r="AI4" s="54">
        <f t="shared" si="2"/>
        <v>90.909090909090907</v>
      </c>
    </row>
    <row r="5" spans="1:35" x14ac:dyDescent="0.25">
      <c r="A5" s="8" t="s">
        <v>5</v>
      </c>
      <c r="B5" s="1">
        <v>1</v>
      </c>
      <c r="C5" s="12">
        <v>1</v>
      </c>
      <c r="D5" s="12">
        <v>1</v>
      </c>
      <c r="E5" s="11"/>
      <c r="F5" s="11"/>
      <c r="G5" s="3">
        <v>0</v>
      </c>
      <c r="H5" s="3">
        <v>0</v>
      </c>
      <c r="I5" s="3">
        <v>1</v>
      </c>
      <c r="J5" s="3">
        <v>1</v>
      </c>
      <c r="K5" s="5">
        <v>1</v>
      </c>
      <c r="L5" s="14"/>
      <c r="M5" s="14"/>
      <c r="N5" s="5">
        <v>0</v>
      </c>
      <c r="O5" s="5">
        <v>1</v>
      </c>
      <c r="P5" s="5">
        <v>1</v>
      </c>
      <c r="Q5" s="5">
        <v>1</v>
      </c>
      <c r="R5" s="5">
        <v>1</v>
      </c>
      <c r="S5" s="14"/>
      <c r="T5" s="14"/>
      <c r="U5" s="5">
        <v>1</v>
      </c>
      <c r="V5" s="66">
        <v>1</v>
      </c>
      <c r="W5" s="9">
        <v>1</v>
      </c>
      <c r="X5" s="9">
        <v>1</v>
      </c>
      <c r="Y5" s="9">
        <v>0</v>
      </c>
      <c r="Z5" s="64"/>
      <c r="AA5" s="64"/>
      <c r="AB5" s="9">
        <v>1</v>
      </c>
      <c r="AC5" s="9">
        <v>1</v>
      </c>
      <c r="AD5" s="9">
        <v>1</v>
      </c>
      <c r="AE5" s="9">
        <v>1</v>
      </c>
      <c r="AF5" s="10"/>
      <c r="AG5" s="53">
        <f t="shared" si="0"/>
        <v>18</v>
      </c>
      <c r="AH5" s="53">
        <f t="shared" si="1"/>
        <v>4</v>
      </c>
      <c r="AI5" s="54">
        <f t="shared" si="2"/>
        <v>81.818181818181827</v>
      </c>
    </row>
    <row r="6" spans="1:35" x14ac:dyDescent="0.25">
      <c r="A6" s="8" t="s">
        <v>6</v>
      </c>
      <c r="B6" s="1">
        <v>1</v>
      </c>
      <c r="C6" s="12">
        <v>1</v>
      </c>
      <c r="D6" s="12">
        <v>1</v>
      </c>
      <c r="E6" s="11"/>
      <c r="F6" s="11"/>
      <c r="G6" s="3">
        <v>1</v>
      </c>
      <c r="H6" s="3">
        <v>1</v>
      </c>
      <c r="I6" s="3">
        <v>1</v>
      </c>
      <c r="J6" s="3">
        <v>1</v>
      </c>
      <c r="K6" s="5">
        <v>0</v>
      </c>
      <c r="L6" s="14"/>
      <c r="M6" s="14"/>
      <c r="N6" s="5">
        <v>0</v>
      </c>
      <c r="O6" s="5">
        <v>1</v>
      </c>
      <c r="P6" s="5">
        <v>1</v>
      </c>
      <c r="Q6" s="5">
        <v>1</v>
      </c>
      <c r="R6" s="5">
        <v>1</v>
      </c>
      <c r="S6" s="14"/>
      <c r="T6" s="14"/>
      <c r="U6" s="5">
        <v>1</v>
      </c>
      <c r="V6" s="66">
        <v>1</v>
      </c>
      <c r="W6" s="9">
        <v>1</v>
      </c>
      <c r="X6" s="9">
        <v>1</v>
      </c>
      <c r="Y6" s="9">
        <v>0</v>
      </c>
      <c r="Z6" s="64"/>
      <c r="AA6" s="64"/>
      <c r="AB6" s="9">
        <v>1</v>
      </c>
      <c r="AC6" s="9">
        <v>1</v>
      </c>
      <c r="AD6" s="9">
        <v>1</v>
      </c>
      <c r="AE6" s="9">
        <v>1</v>
      </c>
      <c r="AF6" s="10"/>
      <c r="AG6" s="53">
        <f t="shared" si="0"/>
        <v>19</v>
      </c>
      <c r="AH6" s="53">
        <f t="shared" si="1"/>
        <v>3</v>
      </c>
      <c r="AI6" s="54">
        <f t="shared" si="2"/>
        <v>86.36363636363636</v>
      </c>
    </row>
    <row r="7" spans="1:35" x14ac:dyDescent="0.25">
      <c r="A7" s="8" t="s">
        <v>7</v>
      </c>
      <c r="B7" s="1">
        <v>1</v>
      </c>
      <c r="C7" s="12">
        <v>1</v>
      </c>
      <c r="D7" s="12">
        <v>1</v>
      </c>
      <c r="E7" s="11"/>
      <c r="F7" s="11"/>
      <c r="G7" s="3">
        <v>1</v>
      </c>
      <c r="H7" s="3">
        <v>1</v>
      </c>
      <c r="I7" s="3">
        <v>1</v>
      </c>
      <c r="J7" s="3">
        <v>1</v>
      </c>
      <c r="K7" s="5">
        <v>0</v>
      </c>
      <c r="L7" s="14"/>
      <c r="M7" s="14"/>
      <c r="N7" s="5">
        <v>1</v>
      </c>
      <c r="O7" s="5">
        <v>1</v>
      </c>
      <c r="P7" s="5">
        <v>1</v>
      </c>
      <c r="Q7" s="5">
        <v>1</v>
      </c>
      <c r="R7" s="5">
        <v>0</v>
      </c>
      <c r="S7" s="14"/>
      <c r="T7" s="14"/>
      <c r="U7" s="5">
        <v>1</v>
      </c>
      <c r="V7" s="66">
        <v>1</v>
      </c>
      <c r="W7" s="9">
        <v>1</v>
      </c>
      <c r="X7" s="9">
        <v>0</v>
      </c>
      <c r="Y7" s="9">
        <v>1</v>
      </c>
      <c r="Z7" s="64"/>
      <c r="AA7" s="64"/>
      <c r="AB7" s="9">
        <v>1</v>
      </c>
      <c r="AC7" s="9">
        <v>1</v>
      </c>
      <c r="AD7" s="9">
        <v>0</v>
      </c>
      <c r="AE7" s="9">
        <v>1</v>
      </c>
      <c r="AF7" s="10"/>
      <c r="AG7" s="53">
        <f t="shared" si="0"/>
        <v>18</v>
      </c>
      <c r="AH7" s="53">
        <f t="shared" si="1"/>
        <v>4</v>
      </c>
      <c r="AI7" s="54">
        <f t="shared" si="2"/>
        <v>81.818181818181827</v>
      </c>
    </row>
    <row r="8" spans="1:35" x14ac:dyDescent="0.25">
      <c r="A8" s="8" t="s">
        <v>8</v>
      </c>
      <c r="B8" s="1">
        <v>1</v>
      </c>
      <c r="C8" s="12">
        <v>1</v>
      </c>
      <c r="D8" s="12">
        <v>1</v>
      </c>
      <c r="E8" s="11"/>
      <c r="F8" s="11"/>
      <c r="G8" s="3">
        <v>1</v>
      </c>
      <c r="H8" s="3">
        <v>0</v>
      </c>
      <c r="I8" s="3">
        <v>1</v>
      </c>
      <c r="J8" s="3">
        <v>1</v>
      </c>
      <c r="K8" s="5">
        <v>0</v>
      </c>
      <c r="L8" s="14"/>
      <c r="M8" s="14"/>
      <c r="N8" s="5">
        <v>1</v>
      </c>
      <c r="O8" s="5">
        <v>0</v>
      </c>
      <c r="P8" s="5">
        <v>1</v>
      </c>
      <c r="Q8" s="5">
        <v>1</v>
      </c>
      <c r="R8" s="5">
        <v>1</v>
      </c>
      <c r="S8" s="14"/>
      <c r="T8" s="14"/>
      <c r="U8" s="5">
        <v>1</v>
      </c>
      <c r="V8" s="66">
        <v>1</v>
      </c>
      <c r="W8" s="9">
        <v>1</v>
      </c>
      <c r="X8" s="9">
        <v>1</v>
      </c>
      <c r="Y8" s="9">
        <v>1</v>
      </c>
      <c r="Z8" s="64"/>
      <c r="AA8" s="64"/>
      <c r="AB8" s="9">
        <v>1</v>
      </c>
      <c r="AC8" s="9">
        <v>1</v>
      </c>
      <c r="AD8" s="9">
        <v>0</v>
      </c>
      <c r="AE8" s="9">
        <v>1</v>
      </c>
      <c r="AF8" s="10"/>
      <c r="AG8" s="53">
        <f t="shared" si="0"/>
        <v>18</v>
      </c>
      <c r="AH8" s="53">
        <f t="shared" si="1"/>
        <v>4</v>
      </c>
      <c r="AI8" s="54">
        <f t="shared" si="2"/>
        <v>81.818181818181827</v>
      </c>
    </row>
    <row r="9" spans="1:35" x14ac:dyDescent="0.25">
      <c r="A9" s="8" t="s">
        <v>9</v>
      </c>
      <c r="B9" s="1">
        <v>1</v>
      </c>
      <c r="C9" s="12">
        <v>1</v>
      </c>
      <c r="D9" s="12">
        <v>1</v>
      </c>
      <c r="E9" s="11"/>
      <c r="F9" s="11"/>
      <c r="G9" s="3">
        <v>1</v>
      </c>
      <c r="H9" s="3">
        <v>1</v>
      </c>
      <c r="I9" s="3">
        <v>1</v>
      </c>
      <c r="J9" s="3">
        <v>1</v>
      </c>
      <c r="K9" s="5">
        <v>1</v>
      </c>
      <c r="L9" s="14"/>
      <c r="M9" s="14"/>
      <c r="N9" s="5">
        <v>0</v>
      </c>
      <c r="O9" s="5">
        <v>1</v>
      </c>
      <c r="P9" s="5">
        <v>1</v>
      </c>
      <c r="Q9" s="5">
        <v>1</v>
      </c>
      <c r="R9" s="5">
        <v>1</v>
      </c>
      <c r="S9" s="14"/>
      <c r="T9" s="14"/>
      <c r="U9" s="5">
        <v>1</v>
      </c>
      <c r="V9" s="66">
        <v>1</v>
      </c>
      <c r="W9" s="9">
        <v>1</v>
      </c>
      <c r="X9" s="9">
        <v>1</v>
      </c>
      <c r="Y9" s="9">
        <v>1</v>
      </c>
      <c r="Z9" s="64"/>
      <c r="AA9" s="64"/>
      <c r="AB9" s="9">
        <v>1</v>
      </c>
      <c r="AC9" s="9">
        <v>1</v>
      </c>
      <c r="AD9" s="9">
        <v>1</v>
      </c>
      <c r="AE9" s="9">
        <v>1</v>
      </c>
      <c r="AF9" s="10"/>
      <c r="AG9" s="53">
        <f t="shared" si="0"/>
        <v>21</v>
      </c>
      <c r="AH9" s="53">
        <f t="shared" si="1"/>
        <v>1</v>
      </c>
      <c r="AI9" s="54">
        <f t="shared" si="2"/>
        <v>95.454545454545453</v>
      </c>
    </row>
    <row r="10" spans="1:35" x14ac:dyDescent="0.25">
      <c r="A10" s="8" t="s">
        <v>10</v>
      </c>
      <c r="B10" s="1">
        <v>1</v>
      </c>
      <c r="C10" s="12">
        <v>1</v>
      </c>
      <c r="D10" s="12">
        <v>1</v>
      </c>
      <c r="E10" s="11"/>
      <c r="F10" s="11"/>
      <c r="G10" s="3">
        <v>1</v>
      </c>
      <c r="H10" s="3">
        <v>1</v>
      </c>
      <c r="I10" s="3">
        <v>1</v>
      </c>
      <c r="J10" s="3">
        <v>1</v>
      </c>
      <c r="K10" s="5">
        <v>1</v>
      </c>
      <c r="L10" s="14"/>
      <c r="M10" s="14"/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14"/>
      <c r="T10" s="14"/>
      <c r="U10" s="5">
        <v>1</v>
      </c>
      <c r="V10" s="66">
        <v>1</v>
      </c>
      <c r="W10" s="9">
        <v>1</v>
      </c>
      <c r="X10" s="9">
        <v>1</v>
      </c>
      <c r="Y10" s="9">
        <v>1</v>
      </c>
      <c r="Z10" s="64"/>
      <c r="AA10" s="64"/>
      <c r="AB10" s="9">
        <v>1</v>
      </c>
      <c r="AC10" s="9">
        <v>1</v>
      </c>
      <c r="AD10" s="9">
        <v>1</v>
      </c>
      <c r="AE10" s="9">
        <v>1</v>
      </c>
      <c r="AF10" s="10"/>
      <c r="AG10" s="53">
        <f t="shared" si="0"/>
        <v>22</v>
      </c>
      <c r="AH10" s="53">
        <f t="shared" si="1"/>
        <v>0</v>
      </c>
      <c r="AI10" s="54">
        <f t="shared" si="2"/>
        <v>100</v>
      </c>
    </row>
    <row r="11" spans="1:35" x14ac:dyDescent="0.25">
      <c r="A11" s="8" t="s">
        <v>11</v>
      </c>
      <c r="B11" s="1">
        <v>1</v>
      </c>
      <c r="C11" s="12">
        <v>1</v>
      </c>
      <c r="D11" s="12">
        <v>1</v>
      </c>
      <c r="E11" s="11"/>
      <c r="F11" s="11"/>
      <c r="G11" s="3">
        <v>1</v>
      </c>
      <c r="H11" s="3">
        <v>1</v>
      </c>
      <c r="I11" s="3">
        <v>1</v>
      </c>
      <c r="J11" s="3">
        <v>1</v>
      </c>
      <c r="K11" s="5">
        <v>1</v>
      </c>
      <c r="L11" s="14"/>
      <c r="M11" s="14"/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14"/>
      <c r="T11" s="14"/>
      <c r="U11" s="5">
        <v>1</v>
      </c>
      <c r="V11" s="66">
        <v>1</v>
      </c>
      <c r="W11" s="9">
        <v>1</v>
      </c>
      <c r="X11" s="9">
        <v>1</v>
      </c>
      <c r="Y11" s="9">
        <v>1</v>
      </c>
      <c r="Z11" s="64"/>
      <c r="AA11" s="64"/>
      <c r="AB11" s="9">
        <v>1</v>
      </c>
      <c r="AC11" s="9">
        <v>1</v>
      </c>
      <c r="AD11" s="9">
        <v>1</v>
      </c>
      <c r="AE11" s="9">
        <v>1</v>
      </c>
      <c r="AF11" s="10"/>
      <c r="AG11" s="53">
        <f t="shared" si="0"/>
        <v>21</v>
      </c>
      <c r="AH11" s="53">
        <f t="shared" si="1"/>
        <v>1</v>
      </c>
      <c r="AI11" s="54">
        <f t="shared" si="2"/>
        <v>95.454545454545453</v>
      </c>
    </row>
    <row r="12" spans="1:35" x14ac:dyDescent="0.25">
      <c r="A12" s="8" t="s">
        <v>12</v>
      </c>
      <c r="B12" s="1">
        <v>1</v>
      </c>
      <c r="C12" s="12">
        <v>0</v>
      </c>
      <c r="D12" s="12">
        <v>1</v>
      </c>
      <c r="E12" s="11"/>
      <c r="F12" s="11"/>
      <c r="G12" s="3">
        <v>1</v>
      </c>
      <c r="H12" s="3">
        <v>1</v>
      </c>
      <c r="I12" s="3">
        <v>1</v>
      </c>
      <c r="J12" s="3">
        <v>1</v>
      </c>
      <c r="K12" s="5">
        <v>1</v>
      </c>
      <c r="L12" s="14"/>
      <c r="M12" s="14"/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14"/>
      <c r="T12" s="14"/>
      <c r="U12" s="5">
        <v>1</v>
      </c>
      <c r="V12" s="66">
        <v>1</v>
      </c>
      <c r="W12" s="9">
        <v>1</v>
      </c>
      <c r="X12" s="9">
        <v>1</v>
      </c>
      <c r="Y12" s="9">
        <v>0</v>
      </c>
      <c r="Z12" s="64"/>
      <c r="AA12" s="64"/>
      <c r="AB12" s="9">
        <v>1</v>
      </c>
      <c r="AC12" s="9">
        <v>1</v>
      </c>
      <c r="AD12" s="9">
        <v>1</v>
      </c>
      <c r="AE12" s="9">
        <v>1</v>
      </c>
      <c r="AF12" s="10"/>
      <c r="AG12" s="53">
        <f t="shared" si="0"/>
        <v>20</v>
      </c>
      <c r="AH12" s="53">
        <f t="shared" si="1"/>
        <v>2</v>
      </c>
      <c r="AI12" s="54">
        <f t="shared" si="2"/>
        <v>90.909090909090907</v>
      </c>
    </row>
    <row r="13" spans="1:35" x14ac:dyDescent="0.25">
      <c r="A13" s="8" t="s">
        <v>13</v>
      </c>
      <c r="B13" s="1">
        <v>1</v>
      </c>
      <c r="C13" s="12">
        <v>0</v>
      </c>
      <c r="D13" s="12">
        <v>0</v>
      </c>
      <c r="E13" s="11"/>
      <c r="F13" s="11"/>
      <c r="G13" s="3">
        <v>0</v>
      </c>
      <c r="H13" s="3">
        <v>1</v>
      </c>
      <c r="I13" s="3">
        <v>1</v>
      </c>
      <c r="J13" s="3">
        <v>1</v>
      </c>
      <c r="K13" s="5">
        <v>0</v>
      </c>
      <c r="L13" s="14"/>
      <c r="M13" s="14"/>
      <c r="N13" s="3">
        <v>0</v>
      </c>
      <c r="O13" s="5">
        <v>1</v>
      </c>
      <c r="P13" s="5">
        <v>1</v>
      </c>
      <c r="Q13" s="5">
        <v>1</v>
      </c>
      <c r="R13" s="5">
        <v>0</v>
      </c>
      <c r="S13" s="14"/>
      <c r="T13" s="14"/>
      <c r="U13" s="5">
        <v>1</v>
      </c>
      <c r="V13" s="66">
        <v>1</v>
      </c>
      <c r="W13" s="9">
        <v>0</v>
      </c>
      <c r="X13" s="9">
        <v>0</v>
      </c>
      <c r="Y13" s="9">
        <v>1</v>
      </c>
      <c r="Z13" s="64"/>
      <c r="AA13" s="64"/>
      <c r="AB13" s="9">
        <v>1</v>
      </c>
      <c r="AC13" s="9">
        <v>0</v>
      </c>
      <c r="AD13" s="9">
        <v>1</v>
      </c>
      <c r="AE13" s="9">
        <v>0</v>
      </c>
      <c r="AF13" s="10"/>
      <c r="AG13" s="53">
        <f t="shared" si="0"/>
        <v>12</v>
      </c>
      <c r="AH13" s="53">
        <f t="shared" si="1"/>
        <v>10</v>
      </c>
      <c r="AI13" s="54">
        <f t="shared" si="2"/>
        <v>54.54545454545454</v>
      </c>
    </row>
    <row r="14" spans="1:35" x14ac:dyDescent="0.25">
      <c r="A14" s="8" t="s">
        <v>14</v>
      </c>
      <c r="B14" s="1">
        <v>1</v>
      </c>
      <c r="C14" s="12">
        <v>1</v>
      </c>
      <c r="D14" s="12">
        <v>1</v>
      </c>
      <c r="E14" s="11"/>
      <c r="F14" s="11"/>
      <c r="G14" s="3">
        <v>1</v>
      </c>
      <c r="H14" s="3">
        <v>1</v>
      </c>
      <c r="I14" s="3">
        <v>1</v>
      </c>
      <c r="J14" s="3">
        <v>0</v>
      </c>
      <c r="K14" s="5">
        <v>1</v>
      </c>
      <c r="L14" s="14"/>
      <c r="M14" s="14"/>
      <c r="N14" s="3">
        <v>0</v>
      </c>
      <c r="O14" s="5">
        <v>1</v>
      </c>
      <c r="P14" s="5">
        <v>1</v>
      </c>
      <c r="Q14" s="5">
        <v>1</v>
      </c>
      <c r="R14" s="5">
        <v>1</v>
      </c>
      <c r="S14" s="14"/>
      <c r="T14" s="14"/>
      <c r="U14" s="5">
        <v>1</v>
      </c>
      <c r="V14" s="66">
        <v>1</v>
      </c>
      <c r="W14" s="9">
        <v>1</v>
      </c>
      <c r="X14" s="9">
        <v>0</v>
      </c>
      <c r="Y14" s="9">
        <v>0</v>
      </c>
      <c r="Z14" s="64"/>
      <c r="AA14" s="64"/>
      <c r="AB14" s="9">
        <v>1</v>
      </c>
      <c r="AC14" s="9">
        <v>1</v>
      </c>
      <c r="AD14" s="9">
        <v>1</v>
      </c>
      <c r="AE14" s="9">
        <v>1</v>
      </c>
      <c r="AF14" s="10"/>
      <c r="AG14" s="53">
        <f t="shared" si="0"/>
        <v>18</v>
      </c>
      <c r="AH14" s="53">
        <f t="shared" si="1"/>
        <v>4</v>
      </c>
      <c r="AI14" s="54">
        <f t="shared" si="2"/>
        <v>81.818181818181827</v>
      </c>
    </row>
    <row r="15" spans="1:35" x14ac:dyDescent="0.25">
      <c r="A15" s="8" t="s">
        <v>15</v>
      </c>
      <c r="B15" s="1">
        <v>1</v>
      </c>
      <c r="C15" s="12">
        <v>1</v>
      </c>
      <c r="D15" s="12">
        <v>1</v>
      </c>
      <c r="E15" s="11"/>
      <c r="F15" s="11"/>
      <c r="G15" s="3">
        <v>1</v>
      </c>
      <c r="H15" s="3">
        <v>1</v>
      </c>
      <c r="I15" s="3">
        <v>1</v>
      </c>
      <c r="J15" s="3">
        <v>1</v>
      </c>
      <c r="K15" s="5">
        <v>1</v>
      </c>
      <c r="L15" s="14"/>
      <c r="M15" s="14"/>
      <c r="N15" s="3">
        <v>1</v>
      </c>
      <c r="O15" s="3">
        <v>1</v>
      </c>
      <c r="P15" s="3">
        <v>1</v>
      </c>
      <c r="Q15" s="5">
        <v>1</v>
      </c>
      <c r="R15" s="5">
        <v>1</v>
      </c>
      <c r="S15" s="14"/>
      <c r="T15" s="14"/>
      <c r="U15" s="5">
        <v>1</v>
      </c>
      <c r="V15" s="66">
        <v>1</v>
      </c>
      <c r="W15" s="9">
        <v>0</v>
      </c>
      <c r="X15" s="9">
        <v>1</v>
      </c>
      <c r="Y15" s="9">
        <v>0</v>
      </c>
      <c r="Z15" s="64"/>
      <c r="AA15" s="64"/>
      <c r="AB15" s="9">
        <v>1</v>
      </c>
      <c r="AC15" s="9">
        <v>1</v>
      </c>
      <c r="AD15" s="9">
        <v>1</v>
      </c>
      <c r="AE15" s="9">
        <v>1</v>
      </c>
      <c r="AF15" s="10"/>
      <c r="AG15" s="53">
        <f t="shared" si="0"/>
        <v>20</v>
      </c>
      <c r="AH15" s="53">
        <f t="shared" si="1"/>
        <v>2</v>
      </c>
      <c r="AI15" s="54">
        <f t="shared" si="2"/>
        <v>90.909090909090907</v>
      </c>
    </row>
    <row r="16" spans="1:35" x14ac:dyDescent="0.25">
      <c r="A16" s="28" t="s">
        <v>16</v>
      </c>
      <c r="B16" s="2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4"/>
      <c r="V16" s="67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3"/>
      <c r="AH16" s="53"/>
      <c r="AI16" s="54"/>
    </row>
    <row r="17" spans="1:35" x14ac:dyDescent="0.25">
      <c r="A17" s="8" t="s">
        <v>17</v>
      </c>
      <c r="B17" s="1">
        <v>1</v>
      </c>
      <c r="C17" s="12">
        <v>1</v>
      </c>
      <c r="D17" s="12">
        <v>1</v>
      </c>
      <c r="E17" s="32"/>
      <c r="F17" s="32"/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2"/>
      <c r="M17" s="32"/>
      <c r="N17" s="3">
        <v>0</v>
      </c>
      <c r="O17" s="3">
        <v>1</v>
      </c>
      <c r="P17" s="3">
        <v>1</v>
      </c>
      <c r="Q17" s="5">
        <v>1</v>
      </c>
      <c r="R17" s="5">
        <v>1</v>
      </c>
      <c r="S17" s="14"/>
      <c r="T17" s="14"/>
      <c r="U17" s="3">
        <v>1</v>
      </c>
      <c r="V17" s="66">
        <v>1</v>
      </c>
      <c r="W17" s="9">
        <v>1</v>
      </c>
      <c r="X17" s="9">
        <v>1</v>
      </c>
      <c r="Y17" s="9">
        <v>1</v>
      </c>
      <c r="Z17" s="64"/>
      <c r="AA17" s="64"/>
      <c r="AB17" s="9">
        <v>1</v>
      </c>
      <c r="AC17" s="9">
        <v>1</v>
      </c>
      <c r="AD17" s="9">
        <v>1</v>
      </c>
      <c r="AE17" s="9">
        <v>0</v>
      </c>
      <c r="AF17" s="10"/>
      <c r="AG17" s="53">
        <f t="shared" si="0"/>
        <v>20</v>
      </c>
      <c r="AH17" s="53">
        <f t="shared" si="1"/>
        <v>2</v>
      </c>
      <c r="AI17" s="54">
        <f t="shared" si="2"/>
        <v>90.909090909090907</v>
      </c>
    </row>
    <row r="18" spans="1:35" x14ac:dyDescent="0.25">
      <c r="A18" s="8" t="s">
        <v>18</v>
      </c>
      <c r="B18" s="1">
        <v>1</v>
      </c>
      <c r="C18" s="12">
        <v>1</v>
      </c>
      <c r="D18" s="12">
        <v>1</v>
      </c>
      <c r="E18" s="32"/>
      <c r="F18" s="32"/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2"/>
      <c r="M18" s="32"/>
      <c r="N18" s="3">
        <v>1</v>
      </c>
      <c r="O18" s="3">
        <v>0</v>
      </c>
      <c r="P18" s="3">
        <v>1</v>
      </c>
      <c r="Q18" s="5">
        <v>1</v>
      </c>
      <c r="R18" s="5">
        <v>1</v>
      </c>
      <c r="S18" s="14"/>
      <c r="T18" s="14"/>
      <c r="U18" s="3">
        <v>1</v>
      </c>
      <c r="V18" s="66">
        <v>1</v>
      </c>
      <c r="W18" s="9">
        <v>1</v>
      </c>
      <c r="X18" s="9">
        <v>1</v>
      </c>
      <c r="Y18" s="9">
        <v>1</v>
      </c>
      <c r="Z18" s="64"/>
      <c r="AA18" s="64"/>
      <c r="AB18" s="9">
        <v>1</v>
      </c>
      <c r="AC18" s="9">
        <v>0</v>
      </c>
      <c r="AD18" s="9">
        <v>1</v>
      </c>
      <c r="AE18" s="9">
        <v>1</v>
      </c>
      <c r="AF18" s="10"/>
      <c r="AG18" s="53">
        <f t="shared" si="0"/>
        <v>17</v>
      </c>
      <c r="AH18" s="53">
        <f>COUNTIF(B18:AF18,0)</f>
        <v>5</v>
      </c>
      <c r="AI18" s="54">
        <f t="shared" si="2"/>
        <v>77.272727272727266</v>
      </c>
    </row>
    <row r="19" spans="1:35" x14ac:dyDescent="0.25">
      <c r="A19" s="8" t="s">
        <v>19</v>
      </c>
      <c r="B19" s="1">
        <v>1</v>
      </c>
      <c r="C19" s="12">
        <v>1</v>
      </c>
      <c r="D19" s="12">
        <v>0</v>
      </c>
      <c r="E19" s="32"/>
      <c r="F19" s="32"/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2"/>
      <c r="M19" s="32"/>
      <c r="N19" s="3">
        <v>1</v>
      </c>
      <c r="O19" s="3">
        <v>1</v>
      </c>
      <c r="P19" s="3">
        <v>1</v>
      </c>
      <c r="Q19" s="5">
        <v>1</v>
      </c>
      <c r="R19" s="5">
        <v>1</v>
      </c>
      <c r="S19" s="14"/>
      <c r="T19" s="14"/>
      <c r="U19" s="3">
        <v>1</v>
      </c>
      <c r="V19" s="66">
        <v>1</v>
      </c>
      <c r="W19" s="9">
        <v>1</v>
      </c>
      <c r="X19" s="9">
        <v>1</v>
      </c>
      <c r="Y19" s="9">
        <v>1</v>
      </c>
      <c r="Z19" s="64"/>
      <c r="AA19" s="64"/>
      <c r="AB19" s="9">
        <v>1</v>
      </c>
      <c r="AC19" s="9">
        <v>1</v>
      </c>
      <c r="AD19" s="9">
        <v>1</v>
      </c>
      <c r="AE19" s="9">
        <v>1</v>
      </c>
      <c r="AF19" s="10"/>
      <c r="AG19" s="53">
        <f t="shared" si="0"/>
        <v>21</v>
      </c>
      <c r="AH19" s="53">
        <f t="shared" si="1"/>
        <v>1</v>
      </c>
      <c r="AI19" s="54">
        <f t="shared" si="2"/>
        <v>95.454545454545453</v>
      </c>
    </row>
    <row r="20" spans="1:35" x14ac:dyDescent="0.25">
      <c r="A20" s="8" t="s">
        <v>20</v>
      </c>
      <c r="B20" s="1">
        <v>1</v>
      </c>
      <c r="C20" s="12">
        <v>1</v>
      </c>
      <c r="D20" s="12">
        <v>1</v>
      </c>
      <c r="E20" s="32"/>
      <c r="F20" s="32"/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2"/>
      <c r="M20" s="32"/>
      <c r="N20" s="3">
        <v>0</v>
      </c>
      <c r="O20" s="3">
        <v>1</v>
      </c>
      <c r="P20" s="3">
        <v>1</v>
      </c>
      <c r="Q20" s="5">
        <v>1</v>
      </c>
      <c r="R20" s="5">
        <v>1</v>
      </c>
      <c r="S20" s="14"/>
      <c r="T20" s="14"/>
      <c r="U20" s="3">
        <v>1</v>
      </c>
      <c r="V20" s="66">
        <v>1</v>
      </c>
      <c r="W20" s="9">
        <v>1</v>
      </c>
      <c r="X20" s="9">
        <v>1</v>
      </c>
      <c r="Y20" s="9">
        <v>1</v>
      </c>
      <c r="Z20" s="64"/>
      <c r="AA20" s="64"/>
      <c r="AB20" s="9">
        <v>0</v>
      </c>
      <c r="AC20" s="9">
        <v>1</v>
      </c>
      <c r="AD20" s="9">
        <v>1</v>
      </c>
      <c r="AE20" s="9">
        <v>1</v>
      </c>
      <c r="AF20" s="10"/>
      <c r="AG20" s="53">
        <f t="shared" si="0"/>
        <v>19</v>
      </c>
      <c r="AH20" s="53">
        <f t="shared" si="1"/>
        <v>3</v>
      </c>
      <c r="AI20" s="54">
        <f t="shared" si="2"/>
        <v>86.36363636363636</v>
      </c>
    </row>
    <row r="21" spans="1:35" x14ac:dyDescent="0.25">
      <c r="A21" s="8" t="s">
        <v>21</v>
      </c>
      <c r="B21" s="1">
        <v>1</v>
      </c>
      <c r="C21" s="12">
        <v>1</v>
      </c>
      <c r="D21" s="12">
        <v>1</v>
      </c>
      <c r="E21" s="32"/>
      <c r="F21" s="32"/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2"/>
      <c r="M21" s="32"/>
      <c r="N21" s="3">
        <v>1</v>
      </c>
      <c r="O21" s="3">
        <v>0</v>
      </c>
      <c r="P21" s="3">
        <v>1</v>
      </c>
      <c r="Q21" s="5">
        <v>1</v>
      </c>
      <c r="R21" s="5">
        <v>1</v>
      </c>
      <c r="S21" s="14"/>
      <c r="T21" s="14"/>
      <c r="U21" s="3">
        <v>1</v>
      </c>
      <c r="V21" s="66">
        <v>1</v>
      </c>
      <c r="W21" s="9">
        <v>0</v>
      </c>
      <c r="X21" s="9">
        <v>0</v>
      </c>
      <c r="Y21" s="9">
        <v>1</v>
      </c>
      <c r="Z21" s="64"/>
      <c r="AA21" s="64"/>
      <c r="AB21" s="9">
        <v>1</v>
      </c>
      <c r="AC21" s="9">
        <v>0</v>
      </c>
      <c r="AD21" s="9">
        <v>1</v>
      </c>
      <c r="AE21" s="9">
        <v>1</v>
      </c>
      <c r="AF21" s="10"/>
      <c r="AG21" s="53">
        <f t="shared" si="0"/>
        <v>18</v>
      </c>
      <c r="AH21" s="53">
        <f t="shared" si="1"/>
        <v>4</v>
      </c>
      <c r="AI21" s="54">
        <f t="shared" si="2"/>
        <v>81.818181818181827</v>
      </c>
    </row>
    <row r="22" spans="1:35" x14ac:dyDescent="0.25">
      <c r="A22" s="8" t="s">
        <v>22</v>
      </c>
      <c r="B22" s="1">
        <v>1</v>
      </c>
      <c r="C22" s="12">
        <v>1</v>
      </c>
      <c r="D22" s="12">
        <v>1</v>
      </c>
      <c r="E22" s="32"/>
      <c r="F22" s="32"/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2"/>
      <c r="M22" s="32"/>
      <c r="N22" s="3">
        <v>0</v>
      </c>
      <c r="O22" s="3">
        <v>0</v>
      </c>
      <c r="P22" s="3">
        <v>0</v>
      </c>
      <c r="Q22" s="5">
        <v>1</v>
      </c>
      <c r="R22" s="5">
        <v>1</v>
      </c>
      <c r="S22" s="14"/>
      <c r="T22" s="14"/>
      <c r="U22" s="3">
        <v>1</v>
      </c>
      <c r="V22" s="66">
        <v>1</v>
      </c>
      <c r="W22" s="9">
        <v>1</v>
      </c>
      <c r="X22" s="9">
        <v>1</v>
      </c>
      <c r="Y22" s="9">
        <v>1</v>
      </c>
      <c r="Z22" s="64"/>
      <c r="AA22" s="64"/>
      <c r="AB22" s="9">
        <v>0</v>
      </c>
      <c r="AC22" s="9">
        <v>0</v>
      </c>
      <c r="AD22" s="9">
        <v>0</v>
      </c>
      <c r="AE22" s="9">
        <v>1</v>
      </c>
      <c r="AF22" s="10"/>
      <c r="AG22" s="53">
        <f t="shared" si="0"/>
        <v>16</v>
      </c>
      <c r="AH22" s="53">
        <f t="shared" si="1"/>
        <v>6</v>
      </c>
      <c r="AI22" s="54">
        <f t="shared" si="2"/>
        <v>72.727272727272734</v>
      </c>
    </row>
    <row r="23" spans="1:35" x14ac:dyDescent="0.25">
      <c r="A23" s="8" t="s">
        <v>23</v>
      </c>
      <c r="B23" s="1">
        <v>0</v>
      </c>
      <c r="C23" s="12">
        <v>1</v>
      </c>
      <c r="D23" s="12">
        <v>1</v>
      </c>
      <c r="E23" s="32"/>
      <c r="F23" s="32"/>
      <c r="G23" s="3">
        <v>1</v>
      </c>
      <c r="H23" s="3">
        <v>1</v>
      </c>
      <c r="I23" s="3">
        <v>1</v>
      </c>
      <c r="J23" s="3">
        <v>1</v>
      </c>
      <c r="K23" s="3">
        <v>0</v>
      </c>
      <c r="L23" s="32"/>
      <c r="M23" s="32"/>
      <c r="N23" s="3">
        <v>1</v>
      </c>
      <c r="O23" s="3">
        <v>1</v>
      </c>
      <c r="P23" s="3">
        <v>1</v>
      </c>
      <c r="Q23" s="5">
        <v>1</v>
      </c>
      <c r="R23" s="5">
        <v>1</v>
      </c>
      <c r="S23" s="14"/>
      <c r="T23" s="14"/>
      <c r="U23" s="3">
        <v>1</v>
      </c>
      <c r="V23" s="66">
        <v>1</v>
      </c>
      <c r="W23" s="9">
        <v>1</v>
      </c>
      <c r="X23" s="9">
        <v>1</v>
      </c>
      <c r="Y23" s="9">
        <v>0</v>
      </c>
      <c r="Z23" s="64"/>
      <c r="AA23" s="64"/>
      <c r="AB23" s="9">
        <v>1</v>
      </c>
      <c r="AC23" s="9">
        <v>1</v>
      </c>
      <c r="AD23" s="9">
        <v>0</v>
      </c>
      <c r="AE23" s="9">
        <v>1</v>
      </c>
      <c r="AF23" s="10"/>
      <c r="AG23" s="53">
        <f t="shared" si="0"/>
        <v>18</v>
      </c>
      <c r="AH23" s="53">
        <f t="shared" si="1"/>
        <v>4</v>
      </c>
      <c r="AI23" s="54">
        <f t="shared" si="2"/>
        <v>81.818181818181827</v>
      </c>
    </row>
    <row r="24" spans="1:35" x14ac:dyDescent="0.25">
      <c r="A24" s="8" t="s">
        <v>24</v>
      </c>
      <c r="B24" s="1">
        <v>1</v>
      </c>
      <c r="C24" s="12">
        <v>1</v>
      </c>
      <c r="D24" s="12">
        <v>1</v>
      </c>
      <c r="E24" s="32"/>
      <c r="F24" s="32"/>
      <c r="G24" s="3">
        <v>0</v>
      </c>
      <c r="H24" s="3">
        <v>1</v>
      </c>
      <c r="I24" s="3">
        <v>1</v>
      </c>
      <c r="J24" s="3">
        <v>1</v>
      </c>
      <c r="K24" s="3">
        <v>1</v>
      </c>
      <c r="L24" s="32"/>
      <c r="M24" s="32"/>
      <c r="N24" s="3">
        <v>1</v>
      </c>
      <c r="O24" s="3">
        <v>1</v>
      </c>
      <c r="P24" s="3">
        <v>1</v>
      </c>
      <c r="Q24" s="5">
        <v>1</v>
      </c>
      <c r="R24" s="5">
        <v>1</v>
      </c>
      <c r="S24" s="14"/>
      <c r="T24" s="14"/>
      <c r="U24" s="3">
        <v>1</v>
      </c>
      <c r="V24" s="66">
        <v>1</v>
      </c>
      <c r="W24" s="9">
        <v>1</v>
      </c>
      <c r="X24" s="9">
        <v>1</v>
      </c>
      <c r="Y24" s="9">
        <v>1</v>
      </c>
      <c r="Z24" s="64"/>
      <c r="AA24" s="64"/>
      <c r="AB24" s="9">
        <v>1</v>
      </c>
      <c r="AC24" s="9">
        <v>1</v>
      </c>
      <c r="AD24" s="9">
        <v>1</v>
      </c>
      <c r="AE24" s="9">
        <v>1</v>
      </c>
      <c r="AF24" s="10"/>
      <c r="AG24" s="53">
        <f t="shared" si="0"/>
        <v>21</v>
      </c>
      <c r="AH24" s="53">
        <f t="shared" si="1"/>
        <v>1</v>
      </c>
      <c r="AI24" s="54">
        <f t="shared" si="2"/>
        <v>95.454545454545453</v>
      </c>
    </row>
    <row r="25" spans="1:35" x14ac:dyDescent="0.25">
      <c r="A25" s="8" t="s">
        <v>25</v>
      </c>
      <c r="B25" s="3">
        <v>0</v>
      </c>
      <c r="C25" s="12">
        <v>0</v>
      </c>
      <c r="D25" s="12">
        <v>0</v>
      </c>
      <c r="E25" s="32"/>
      <c r="F25" s="32"/>
      <c r="G25" s="3">
        <v>0</v>
      </c>
      <c r="H25" s="3">
        <v>1</v>
      </c>
      <c r="I25" s="3">
        <v>0</v>
      </c>
      <c r="J25" s="3">
        <v>1</v>
      </c>
      <c r="K25" s="3">
        <v>1</v>
      </c>
      <c r="L25" s="32"/>
      <c r="M25" s="32"/>
      <c r="N25" s="3">
        <v>0</v>
      </c>
      <c r="O25" s="3">
        <v>1</v>
      </c>
      <c r="P25" s="3">
        <v>1</v>
      </c>
      <c r="Q25" s="5">
        <v>1</v>
      </c>
      <c r="R25" s="5">
        <v>1</v>
      </c>
      <c r="S25" s="14"/>
      <c r="T25" s="14"/>
      <c r="U25" s="3">
        <v>0</v>
      </c>
      <c r="V25" s="66">
        <v>1</v>
      </c>
      <c r="W25" s="9">
        <v>1</v>
      </c>
      <c r="X25" s="9">
        <v>1</v>
      </c>
      <c r="Y25" s="9">
        <v>1</v>
      </c>
      <c r="Z25" s="64"/>
      <c r="AA25" s="64"/>
      <c r="AB25" s="9">
        <v>1</v>
      </c>
      <c r="AC25" s="9">
        <v>1</v>
      </c>
      <c r="AD25" s="9">
        <v>1</v>
      </c>
      <c r="AE25" s="9">
        <v>0</v>
      </c>
      <c r="AF25" s="10"/>
      <c r="AG25" s="53">
        <f t="shared" si="0"/>
        <v>14</v>
      </c>
      <c r="AH25" s="53">
        <f t="shared" si="1"/>
        <v>8</v>
      </c>
      <c r="AI25" s="54">
        <f t="shared" si="2"/>
        <v>63.636363636363633</v>
      </c>
    </row>
    <row r="26" spans="1:35" x14ac:dyDescent="0.25">
      <c r="A26" s="28" t="s">
        <v>26</v>
      </c>
      <c r="B26" s="4"/>
      <c r="C26" s="13"/>
      <c r="D26" s="1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6"/>
      <c r="S26" s="6"/>
      <c r="T26" s="6"/>
      <c r="U26" s="4"/>
      <c r="V26" s="67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1">
        <v>1</v>
      </c>
      <c r="C27" s="12">
        <v>1</v>
      </c>
      <c r="D27" s="12">
        <v>1</v>
      </c>
      <c r="E27" s="32"/>
      <c r="F27" s="32"/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2"/>
      <c r="M27" s="32"/>
      <c r="N27" s="3">
        <v>0</v>
      </c>
      <c r="O27" s="3">
        <v>1</v>
      </c>
      <c r="P27" s="3">
        <v>1</v>
      </c>
      <c r="Q27" s="5">
        <v>1</v>
      </c>
      <c r="R27" s="5">
        <v>1</v>
      </c>
      <c r="S27" s="14"/>
      <c r="T27" s="14"/>
      <c r="U27" s="3">
        <v>0</v>
      </c>
      <c r="V27" s="66">
        <v>1</v>
      </c>
      <c r="W27" s="9">
        <v>1</v>
      </c>
      <c r="X27" s="9">
        <v>1</v>
      </c>
      <c r="Y27" s="9">
        <v>1</v>
      </c>
      <c r="Z27" s="64"/>
      <c r="AA27" s="64"/>
      <c r="AB27" s="9">
        <v>0</v>
      </c>
      <c r="AC27" s="9">
        <v>1</v>
      </c>
      <c r="AD27" s="9">
        <v>1</v>
      </c>
      <c r="AE27" s="9">
        <v>1</v>
      </c>
      <c r="AF27" s="10"/>
      <c r="AG27" s="53">
        <f t="shared" si="0"/>
        <v>19</v>
      </c>
      <c r="AH27" s="53">
        <f t="shared" si="1"/>
        <v>3</v>
      </c>
      <c r="AI27" s="54">
        <f>AVERAGE(AG27/22)*100</f>
        <v>86.36363636363636</v>
      </c>
    </row>
    <row r="28" spans="1:35" x14ac:dyDescent="0.25">
      <c r="A28" s="28" t="s">
        <v>28</v>
      </c>
      <c r="B28" s="2"/>
      <c r="C28" s="13"/>
      <c r="D28" s="1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6"/>
      <c r="R28" s="6"/>
      <c r="S28" s="6"/>
      <c r="T28" s="6"/>
      <c r="U28" s="4"/>
      <c r="V28" s="67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22</v>
      </c>
      <c r="C29" s="55">
        <f t="shared" ref="C29:AF29" si="3">COUNTIF(C2:C28,1)</f>
        <v>21</v>
      </c>
      <c r="D29" s="55">
        <f t="shared" si="3"/>
        <v>21</v>
      </c>
      <c r="E29" s="55">
        <f t="shared" si="3"/>
        <v>0</v>
      </c>
      <c r="F29" s="55">
        <f t="shared" si="3"/>
        <v>0</v>
      </c>
      <c r="G29" s="55">
        <f t="shared" si="3"/>
        <v>20</v>
      </c>
      <c r="H29" s="55">
        <f t="shared" si="3"/>
        <v>21</v>
      </c>
      <c r="I29" s="55">
        <f t="shared" si="3"/>
        <v>22</v>
      </c>
      <c r="J29" s="55">
        <f t="shared" si="3"/>
        <v>23</v>
      </c>
      <c r="K29" s="55">
        <f t="shared" si="3"/>
        <v>16</v>
      </c>
      <c r="L29" s="55">
        <f t="shared" si="3"/>
        <v>0</v>
      </c>
      <c r="M29" s="55">
        <f t="shared" si="3"/>
        <v>0</v>
      </c>
      <c r="N29" s="55">
        <f t="shared" si="3"/>
        <v>11</v>
      </c>
      <c r="O29" s="55">
        <f t="shared" si="3"/>
        <v>18</v>
      </c>
      <c r="P29" s="55">
        <f t="shared" si="3"/>
        <v>23</v>
      </c>
      <c r="Q29" s="55">
        <f t="shared" si="3"/>
        <v>24</v>
      </c>
      <c r="R29" s="55">
        <f t="shared" si="3"/>
        <v>22</v>
      </c>
      <c r="S29" s="55">
        <f t="shared" si="3"/>
        <v>0</v>
      </c>
      <c r="T29" s="55">
        <f t="shared" si="3"/>
        <v>0</v>
      </c>
      <c r="U29" s="55">
        <f t="shared" si="3"/>
        <v>21</v>
      </c>
      <c r="V29" s="55">
        <f t="shared" si="3"/>
        <v>24</v>
      </c>
      <c r="W29" s="55">
        <f t="shared" si="3"/>
        <v>20</v>
      </c>
      <c r="X29" s="55">
        <f t="shared" si="3"/>
        <v>19</v>
      </c>
      <c r="Y29" s="55">
        <f t="shared" si="3"/>
        <v>18</v>
      </c>
      <c r="Z29" s="55">
        <f t="shared" si="3"/>
        <v>0</v>
      </c>
      <c r="AA29" s="55">
        <f t="shared" si="3"/>
        <v>0</v>
      </c>
      <c r="AB29" s="55">
        <f t="shared" si="3"/>
        <v>21</v>
      </c>
      <c r="AC29" s="61">
        <f t="shared" si="3"/>
        <v>20</v>
      </c>
      <c r="AD29" s="55">
        <f t="shared" si="3"/>
        <v>19</v>
      </c>
      <c r="AE29" s="55">
        <f t="shared" si="3"/>
        <v>21</v>
      </c>
      <c r="AF29" s="55">
        <f t="shared" si="3"/>
        <v>0</v>
      </c>
      <c r="AG29" s="56">
        <f>SUM(AG2:AG28)</f>
        <v>447</v>
      </c>
      <c r="AH29" s="56">
        <f>SUM(AH2:AH28)</f>
        <v>81</v>
      </c>
      <c r="AI29" s="58">
        <f>AVERAGE(AI2:AI28)</f>
        <v>84.659090909090921</v>
      </c>
    </row>
  </sheetData>
  <pageMargins left="0.7" right="0.7" top="0.75" bottom="0.75" header="0.3" footer="0.3"/>
  <ignoredErrors>
    <ignoredError sqref="B29:AF2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ABCB-56A1-464E-929B-311FCCF52B9A}">
  <dimension ref="A1:AI29"/>
  <sheetViews>
    <sheetView zoomScaleNormal="100" workbookViewId="0">
      <selection activeCell="AK29" sqref="AK29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9">
        <v>0</v>
      </c>
      <c r="C2" s="63"/>
      <c r="D2" s="63"/>
      <c r="E2" s="9">
        <v>1</v>
      </c>
      <c r="F2" s="9">
        <v>1</v>
      </c>
      <c r="G2" s="9">
        <v>1</v>
      </c>
      <c r="H2" s="9">
        <v>0</v>
      </c>
      <c r="I2" s="9">
        <v>0</v>
      </c>
      <c r="J2" s="64"/>
      <c r="K2" s="64"/>
      <c r="L2" s="9">
        <v>1</v>
      </c>
      <c r="M2" s="9">
        <v>1</v>
      </c>
      <c r="N2" s="9">
        <v>1</v>
      </c>
      <c r="O2" s="9">
        <v>1</v>
      </c>
      <c r="P2" s="9">
        <v>0</v>
      </c>
      <c r="Q2" s="64"/>
      <c r="R2" s="64"/>
      <c r="S2" s="9">
        <v>1</v>
      </c>
      <c r="T2" s="9">
        <v>1</v>
      </c>
      <c r="U2" s="9">
        <v>1</v>
      </c>
      <c r="V2" s="9">
        <v>1</v>
      </c>
      <c r="W2" s="9">
        <v>1</v>
      </c>
      <c r="X2" s="62"/>
      <c r="Y2" s="62"/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62"/>
      <c r="AF2" s="62"/>
      <c r="AG2" s="53">
        <f>COUNTIF(B2:AF2,1)</f>
        <v>17</v>
      </c>
      <c r="AH2" s="53">
        <f>COUNTIF(B2:AF2,0)</f>
        <v>4</v>
      </c>
      <c r="AI2" s="54">
        <f>AVERAGE(AG2/22)*100</f>
        <v>77.272727272727266</v>
      </c>
    </row>
    <row r="3" spans="1:35" x14ac:dyDescent="0.25">
      <c r="A3" s="8" t="s">
        <v>3</v>
      </c>
      <c r="B3" s="9">
        <v>1</v>
      </c>
      <c r="C3" s="63"/>
      <c r="D3" s="63"/>
      <c r="E3" s="9">
        <v>1</v>
      </c>
      <c r="F3" s="9">
        <v>1</v>
      </c>
      <c r="G3" s="9">
        <v>1</v>
      </c>
      <c r="H3" s="9">
        <v>1</v>
      </c>
      <c r="I3" s="9">
        <v>1</v>
      </c>
      <c r="J3" s="64"/>
      <c r="K3" s="64"/>
      <c r="L3" s="9">
        <v>1</v>
      </c>
      <c r="M3" s="9">
        <v>1</v>
      </c>
      <c r="N3" s="9">
        <v>1</v>
      </c>
      <c r="O3" s="9">
        <v>1</v>
      </c>
      <c r="P3" s="9">
        <v>0</v>
      </c>
      <c r="Q3" s="64"/>
      <c r="R3" s="64"/>
      <c r="S3" s="9">
        <v>1</v>
      </c>
      <c r="T3" s="9">
        <v>1</v>
      </c>
      <c r="U3" s="9">
        <v>1</v>
      </c>
      <c r="V3" s="9">
        <v>1</v>
      </c>
      <c r="W3" s="9">
        <v>1</v>
      </c>
      <c r="X3" s="62"/>
      <c r="Y3" s="62"/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62"/>
      <c r="AF3" s="62"/>
      <c r="AG3" s="53">
        <f t="shared" ref="AG3:AG28" si="0">COUNTIF(B3:AF3,1)</f>
        <v>20</v>
      </c>
      <c r="AH3" s="53">
        <f t="shared" ref="AH3:AH27" si="1">COUNTIF(B3:AF3,0)</f>
        <v>1</v>
      </c>
      <c r="AI3" s="54">
        <f t="shared" ref="AI3:AI25" si="2">AVERAGE(AG3/22)*100</f>
        <v>90.909090909090907</v>
      </c>
    </row>
    <row r="4" spans="1:35" x14ac:dyDescent="0.25">
      <c r="A4" s="8" t="s">
        <v>4</v>
      </c>
      <c r="B4" s="9">
        <v>1</v>
      </c>
      <c r="C4" s="63"/>
      <c r="D4" s="63"/>
      <c r="E4" s="9">
        <v>1</v>
      </c>
      <c r="F4" s="9">
        <v>1</v>
      </c>
      <c r="G4" s="9">
        <v>1</v>
      </c>
      <c r="H4" s="9">
        <v>1</v>
      </c>
      <c r="I4" s="9">
        <v>1</v>
      </c>
      <c r="J4" s="64"/>
      <c r="K4" s="64"/>
      <c r="L4" s="9">
        <v>1</v>
      </c>
      <c r="M4" s="9">
        <v>1</v>
      </c>
      <c r="N4" s="9">
        <v>1</v>
      </c>
      <c r="O4" s="9">
        <v>1</v>
      </c>
      <c r="P4" s="9">
        <v>1</v>
      </c>
      <c r="Q4" s="64"/>
      <c r="R4" s="64"/>
      <c r="S4" s="9">
        <v>1</v>
      </c>
      <c r="T4" s="9">
        <v>1</v>
      </c>
      <c r="U4" s="9">
        <v>1</v>
      </c>
      <c r="V4" s="9">
        <v>1</v>
      </c>
      <c r="W4" s="9">
        <v>1</v>
      </c>
      <c r="X4" s="62"/>
      <c r="Y4" s="62"/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62"/>
      <c r="AF4" s="62"/>
      <c r="AG4" s="53">
        <f t="shared" si="0"/>
        <v>21</v>
      </c>
      <c r="AH4" s="53">
        <f t="shared" si="1"/>
        <v>0</v>
      </c>
      <c r="AI4" s="54">
        <f t="shared" si="2"/>
        <v>95.454545454545453</v>
      </c>
    </row>
    <row r="5" spans="1:35" x14ac:dyDescent="0.25">
      <c r="A5" s="8" t="s">
        <v>5</v>
      </c>
      <c r="B5" s="9">
        <v>1</v>
      </c>
      <c r="C5" s="63"/>
      <c r="D5" s="63"/>
      <c r="E5" s="9">
        <v>0</v>
      </c>
      <c r="F5" s="9">
        <v>1</v>
      </c>
      <c r="G5" s="9">
        <v>1</v>
      </c>
      <c r="H5" s="9">
        <v>1</v>
      </c>
      <c r="I5" s="9">
        <v>0</v>
      </c>
      <c r="J5" s="64"/>
      <c r="K5" s="64"/>
      <c r="L5" s="9">
        <v>1</v>
      </c>
      <c r="M5" s="9">
        <v>1</v>
      </c>
      <c r="N5" s="9">
        <v>1</v>
      </c>
      <c r="O5" s="9">
        <v>1</v>
      </c>
      <c r="P5" s="9">
        <v>0</v>
      </c>
      <c r="Q5" s="64"/>
      <c r="R5" s="64"/>
      <c r="S5" s="9">
        <v>1</v>
      </c>
      <c r="T5" s="9">
        <v>1</v>
      </c>
      <c r="U5" s="9">
        <v>1</v>
      </c>
      <c r="V5" s="9">
        <v>1</v>
      </c>
      <c r="W5" s="9">
        <v>1</v>
      </c>
      <c r="X5" s="62"/>
      <c r="Y5" s="62"/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62"/>
      <c r="AF5" s="62"/>
      <c r="AG5" s="53">
        <f t="shared" si="0"/>
        <v>18</v>
      </c>
      <c r="AH5" s="53">
        <f t="shared" si="1"/>
        <v>3</v>
      </c>
      <c r="AI5" s="54">
        <f t="shared" si="2"/>
        <v>81.818181818181827</v>
      </c>
    </row>
    <row r="6" spans="1:35" x14ac:dyDescent="0.25">
      <c r="A6" s="8" t="s">
        <v>6</v>
      </c>
      <c r="B6" s="9">
        <v>1</v>
      </c>
      <c r="C6" s="63"/>
      <c r="D6" s="63"/>
      <c r="E6" s="9">
        <v>1</v>
      </c>
      <c r="F6" s="9">
        <v>1</v>
      </c>
      <c r="G6" s="9">
        <v>1</v>
      </c>
      <c r="H6" s="9">
        <v>1</v>
      </c>
      <c r="I6" s="9">
        <v>0</v>
      </c>
      <c r="J6" s="64"/>
      <c r="K6" s="64"/>
      <c r="L6" s="9">
        <v>1</v>
      </c>
      <c r="M6" s="9">
        <v>1</v>
      </c>
      <c r="N6" s="9">
        <v>1</v>
      </c>
      <c r="O6" s="9">
        <v>1</v>
      </c>
      <c r="P6" s="9">
        <v>0</v>
      </c>
      <c r="Q6" s="64"/>
      <c r="R6" s="64"/>
      <c r="S6" s="9">
        <v>1</v>
      </c>
      <c r="T6" s="9">
        <v>1</v>
      </c>
      <c r="U6" s="9">
        <v>1</v>
      </c>
      <c r="V6" s="9">
        <v>1</v>
      </c>
      <c r="W6" s="9">
        <v>1</v>
      </c>
      <c r="X6" s="62"/>
      <c r="Y6" s="62"/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62"/>
      <c r="AF6" s="62"/>
      <c r="AG6" s="53">
        <f t="shared" si="0"/>
        <v>19</v>
      </c>
      <c r="AH6" s="53">
        <f t="shared" si="1"/>
        <v>2</v>
      </c>
      <c r="AI6" s="54">
        <f t="shared" si="2"/>
        <v>86.36363636363636</v>
      </c>
    </row>
    <row r="7" spans="1:35" x14ac:dyDescent="0.25">
      <c r="A7" s="8" t="s">
        <v>7</v>
      </c>
      <c r="B7" s="9">
        <v>0</v>
      </c>
      <c r="C7" s="63"/>
      <c r="D7" s="63"/>
      <c r="E7" s="9">
        <v>1</v>
      </c>
      <c r="F7" s="9">
        <v>1</v>
      </c>
      <c r="G7" s="9">
        <v>1</v>
      </c>
      <c r="H7" s="9">
        <v>1</v>
      </c>
      <c r="I7" s="9">
        <v>1</v>
      </c>
      <c r="J7" s="64"/>
      <c r="K7" s="64"/>
      <c r="L7" s="9">
        <v>1</v>
      </c>
      <c r="M7" s="9">
        <v>1</v>
      </c>
      <c r="N7" s="9">
        <v>1</v>
      </c>
      <c r="O7" s="9">
        <v>1</v>
      </c>
      <c r="P7" s="9">
        <v>1</v>
      </c>
      <c r="Q7" s="64"/>
      <c r="R7" s="64"/>
      <c r="S7" s="9">
        <v>1</v>
      </c>
      <c r="T7" s="9">
        <v>1</v>
      </c>
      <c r="U7" s="9">
        <v>1</v>
      </c>
      <c r="V7" s="9">
        <v>1</v>
      </c>
      <c r="W7" s="9">
        <v>1</v>
      </c>
      <c r="X7" s="62"/>
      <c r="Y7" s="62"/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62"/>
      <c r="AF7" s="62"/>
      <c r="AG7" s="53">
        <f t="shared" si="0"/>
        <v>20</v>
      </c>
      <c r="AH7" s="53">
        <f t="shared" si="1"/>
        <v>1</v>
      </c>
      <c r="AI7" s="54">
        <f t="shared" si="2"/>
        <v>90.909090909090907</v>
      </c>
    </row>
    <row r="8" spans="1:35" x14ac:dyDescent="0.25">
      <c r="A8" s="8" t="s">
        <v>8</v>
      </c>
      <c r="B8" s="9">
        <v>1</v>
      </c>
      <c r="C8" s="63"/>
      <c r="D8" s="63"/>
      <c r="E8" s="9">
        <v>1</v>
      </c>
      <c r="F8" s="9">
        <v>1</v>
      </c>
      <c r="G8" s="9">
        <v>1</v>
      </c>
      <c r="H8" s="9">
        <v>1</v>
      </c>
      <c r="I8" s="9">
        <v>1</v>
      </c>
      <c r="J8" s="64"/>
      <c r="K8" s="64"/>
      <c r="L8" s="9">
        <v>1</v>
      </c>
      <c r="M8" s="9">
        <v>1</v>
      </c>
      <c r="N8" s="9">
        <v>1</v>
      </c>
      <c r="O8" s="9">
        <v>1</v>
      </c>
      <c r="P8" s="9">
        <v>1</v>
      </c>
      <c r="Q8" s="64"/>
      <c r="R8" s="64"/>
      <c r="S8" s="9">
        <v>1</v>
      </c>
      <c r="T8" s="9">
        <v>1</v>
      </c>
      <c r="U8" s="9">
        <v>1</v>
      </c>
      <c r="V8" s="9">
        <v>1</v>
      </c>
      <c r="W8" s="9">
        <v>1</v>
      </c>
      <c r="X8" s="62"/>
      <c r="Y8" s="62"/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62"/>
      <c r="AF8" s="62"/>
      <c r="AG8" s="53">
        <f t="shared" si="0"/>
        <v>21</v>
      </c>
      <c r="AH8" s="53">
        <f t="shared" si="1"/>
        <v>0</v>
      </c>
      <c r="AI8" s="54">
        <f t="shared" si="2"/>
        <v>95.454545454545453</v>
      </c>
    </row>
    <row r="9" spans="1:35" x14ac:dyDescent="0.25">
      <c r="A9" s="8" t="s">
        <v>9</v>
      </c>
      <c r="B9" s="9">
        <v>1</v>
      </c>
      <c r="C9" s="63"/>
      <c r="D9" s="63"/>
      <c r="E9" s="9">
        <v>1</v>
      </c>
      <c r="F9" s="9">
        <v>1</v>
      </c>
      <c r="G9" s="9">
        <v>1</v>
      </c>
      <c r="H9" s="9">
        <v>1</v>
      </c>
      <c r="I9" s="9">
        <v>1</v>
      </c>
      <c r="J9" s="64"/>
      <c r="K9" s="64"/>
      <c r="L9" s="9">
        <v>1</v>
      </c>
      <c r="M9" s="9">
        <v>1</v>
      </c>
      <c r="N9" s="9">
        <v>1</v>
      </c>
      <c r="O9" s="9">
        <v>1</v>
      </c>
      <c r="P9" s="9">
        <v>1</v>
      </c>
      <c r="Q9" s="64"/>
      <c r="R9" s="64"/>
      <c r="S9" s="9">
        <v>1</v>
      </c>
      <c r="T9" s="9">
        <v>1</v>
      </c>
      <c r="U9" s="9">
        <v>1</v>
      </c>
      <c r="V9" s="9">
        <v>1</v>
      </c>
      <c r="W9" s="9">
        <v>1</v>
      </c>
      <c r="X9" s="62"/>
      <c r="Y9" s="62"/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62"/>
      <c r="AF9" s="62"/>
      <c r="AG9" s="53">
        <f t="shared" si="0"/>
        <v>21</v>
      </c>
      <c r="AH9" s="53">
        <f t="shared" si="1"/>
        <v>0</v>
      </c>
      <c r="AI9" s="54">
        <f t="shared" si="2"/>
        <v>95.454545454545453</v>
      </c>
    </row>
    <row r="10" spans="1:35" x14ac:dyDescent="0.25">
      <c r="A10" s="8" t="s">
        <v>10</v>
      </c>
      <c r="B10" s="9">
        <v>1</v>
      </c>
      <c r="C10" s="63"/>
      <c r="D10" s="63"/>
      <c r="E10" s="9">
        <v>0</v>
      </c>
      <c r="F10" s="9">
        <v>1</v>
      </c>
      <c r="G10" s="9">
        <v>1</v>
      </c>
      <c r="H10" s="9">
        <v>1</v>
      </c>
      <c r="I10" s="9">
        <v>1</v>
      </c>
      <c r="J10" s="64"/>
      <c r="K10" s="64"/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64"/>
      <c r="R10" s="64"/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62"/>
      <c r="Y10" s="62"/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62"/>
      <c r="AF10" s="62"/>
      <c r="AG10" s="53">
        <f t="shared" si="0"/>
        <v>20</v>
      </c>
      <c r="AH10" s="53">
        <f t="shared" si="1"/>
        <v>1</v>
      </c>
      <c r="AI10" s="54">
        <f t="shared" si="2"/>
        <v>90.909090909090907</v>
      </c>
    </row>
    <row r="11" spans="1:35" x14ac:dyDescent="0.25">
      <c r="A11" s="8" t="s">
        <v>11</v>
      </c>
      <c r="B11" s="9">
        <v>1</v>
      </c>
      <c r="C11" s="63"/>
      <c r="D11" s="63"/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64"/>
      <c r="K11" s="64"/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64"/>
      <c r="R11" s="64"/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62"/>
      <c r="Y11" s="62"/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62"/>
      <c r="AF11" s="62"/>
      <c r="AG11" s="53">
        <f t="shared" si="0"/>
        <v>21</v>
      </c>
      <c r="AH11" s="53">
        <f t="shared" si="1"/>
        <v>0</v>
      </c>
      <c r="AI11" s="54">
        <f t="shared" si="2"/>
        <v>95.454545454545453</v>
      </c>
    </row>
    <row r="12" spans="1:35" x14ac:dyDescent="0.25">
      <c r="A12" s="8" t="s">
        <v>12</v>
      </c>
      <c r="B12" s="9">
        <v>1</v>
      </c>
      <c r="C12" s="63"/>
      <c r="D12" s="63"/>
      <c r="E12" s="9">
        <v>1</v>
      </c>
      <c r="F12" s="9">
        <v>0</v>
      </c>
      <c r="G12" s="9">
        <v>1</v>
      </c>
      <c r="H12" s="9">
        <v>1</v>
      </c>
      <c r="I12" s="9">
        <v>1</v>
      </c>
      <c r="J12" s="64"/>
      <c r="K12" s="64"/>
      <c r="L12" s="9">
        <v>0</v>
      </c>
      <c r="M12" s="9">
        <v>1</v>
      </c>
      <c r="N12" s="9">
        <v>1</v>
      </c>
      <c r="O12" s="9">
        <v>1</v>
      </c>
      <c r="P12" s="9">
        <v>1</v>
      </c>
      <c r="Q12" s="64"/>
      <c r="R12" s="64"/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62"/>
      <c r="Y12" s="62"/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62"/>
      <c r="AF12" s="62"/>
      <c r="AG12" s="53">
        <f t="shared" si="0"/>
        <v>19</v>
      </c>
      <c r="AH12" s="53">
        <f t="shared" si="1"/>
        <v>2</v>
      </c>
      <c r="AI12" s="54">
        <f t="shared" si="2"/>
        <v>86.36363636363636</v>
      </c>
    </row>
    <row r="13" spans="1:35" x14ac:dyDescent="0.25">
      <c r="A13" s="8" t="s">
        <v>13</v>
      </c>
      <c r="B13" s="9">
        <v>0</v>
      </c>
      <c r="C13" s="63"/>
      <c r="D13" s="63"/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64"/>
      <c r="K13" s="64"/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64"/>
      <c r="R13" s="64"/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62"/>
      <c r="Y13" s="62"/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62"/>
      <c r="AF13" s="62"/>
      <c r="AG13" s="53">
        <f t="shared" si="0"/>
        <v>15</v>
      </c>
      <c r="AH13" s="53">
        <f t="shared" si="1"/>
        <v>6</v>
      </c>
      <c r="AI13" s="54">
        <f t="shared" si="2"/>
        <v>68.181818181818173</v>
      </c>
    </row>
    <row r="14" spans="1:35" x14ac:dyDescent="0.25">
      <c r="A14" s="8" t="s">
        <v>14</v>
      </c>
      <c r="B14" s="9">
        <v>1</v>
      </c>
      <c r="C14" s="63"/>
      <c r="D14" s="63"/>
      <c r="E14" s="9">
        <v>1</v>
      </c>
      <c r="F14" s="9">
        <v>1</v>
      </c>
      <c r="G14" s="9">
        <v>1</v>
      </c>
      <c r="H14" s="9">
        <v>0</v>
      </c>
      <c r="I14" s="9">
        <v>1</v>
      </c>
      <c r="J14" s="64"/>
      <c r="K14" s="64"/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64"/>
      <c r="R14" s="64"/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62"/>
      <c r="Y14" s="62"/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62"/>
      <c r="AF14" s="62"/>
      <c r="AG14" s="53">
        <f t="shared" si="0"/>
        <v>20</v>
      </c>
      <c r="AH14" s="53">
        <f t="shared" si="1"/>
        <v>1</v>
      </c>
      <c r="AI14" s="54">
        <f t="shared" si="2"/>
        <v>90.909090909090907</v>
      </c>
    </row>
    <row r="15" spans="1:35" x14ac:dyDescent="0.25">
      <c r="A15" s="8" t="s">
        <v>15</v>
      </c>
      <c r="B15" s="9">
        <v>1</v>
      </c>
      <c r="C15" s="63"/>
      <c r="D15" s="63"/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64"/>
      <c r="K15" s="64"/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64"/>
      <c r="R15" s="64"/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62"/>
      <c r="Y15" s="62"/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62"/>
      <c r="AF15" s="62"/>
      <c r="AG15" s="53">
        <f t="shared" si="0"/>
        <v>21</v>
      </c>
      <c r="AH15" s="53">
        <f t="shared" si="1"/>
        <v>0</v>
      </c>
      <c r="AI15" s="54">
        <f t="shared" si="2"/>
        <v>95.454545454545453</v>
      </c>
    </row>
    <row r="16" spans="1:35" x14ac:dyDescent="0.25">
      <c r="A16" s="28" t="s">
        <v>16</v>
      </c>
      <c r="B16" s="10"/>
      <c r="C16" s="65"/>
      <c r="D16" s="6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3"/>
      <c r="AH16" s="53"/>
      <c r="AI16" s="54"/>
    </row>
    <row r="17" spans="1:35" x14ac:dyDescent="0.25">
      <c r="A17" s="8" t="s">
        <v>17</v>
      </c>
      <c r="B17" s="9">
        <v>0</v>
      </c>
      <c r="C17" s="63"/>
      <c r="D17" s="63"/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64"/>
      <c r="K17" s="64"/>
      <c r="L17" s="9">
        <v>1</v>
      </c>
      <c r="M17" s="9">
        <v>1</v>
      </c>
      <c r="N17" s="9">
        <v>1</v>
      </c>
      <c r="O17" s="9">
        <v>0</v>
      </c>
      <c r="P17" s="9">
        <v>0</v>
      </c>
      <c r="Q17" s="64"/>
      <c r="R17" s="64"/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62"/>
      <c r="Y17" s="62"/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62"/>
      <c r="AF17" s="62"/>
      <c r="AG17" s="53">
        <f t="shared" si="0"/>
        <v>18</v>
      </c>
      <c r="AH17" s="53">
        <f t="shared" si="1"/>
        <v>3</v>
      </c>
      <c r="AI17" s="54">
        <f t="shared" si="2"/>
        <v>81.818181818181827</v>
      </c>
    </row>
    <row r="18" spans="1:35" x14ac:dyDescent="0.25">
      <c r="A18" s="8" t="s">
        <v>18</v>
      </c>
      <c r="B18" s="9">
        <v>1</v>
      </c>
      <c r="C18" s="63"/>
      <c r="D18" s="63"/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64"/>
      <c r="K18" s="64"/>
      <c r="L18" s="9">
        <v>1</v>
      </c>
      <c r="M18" s="9">
        <v>1</v>
      </c>
      <c r="N18" s="9">
        <v>1</v>
      </c>
      <c r="O18" s="9">
        <v>1</v>
      </c>
      <c r="P18" s="9">
        <v>0</v>
      </c>
      <c r="Q18" s="64"/>
      <c r="R18" s="64"/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62"/>
      <c r="Y18" s="62"/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62"/>
      <c r="AF18" s="62"/>
      <c r="AG18" s="53">
        <f t="shared" si="0"/>
        <v>20</v>
      </c>
      <c r="AH18" s="53">
        <f>COUNTIF(B18:AF18,0)</f>
        <v>1</v>
      </c>
      <c r="AI18" s="54">
        <f t="shared" si="2"/>
        <v>90.909090909090907</v>
      </c>
    </row>
    <row r="19" spans="1:35" x14ac:dyDescent="0.25">
      <c r="A19" s="8" t="s">
        <v>19</v>
      </c>
      <c r="B19" s="9">
        <v>0</v>
      </c>
      <c r="C19" s="63"/>
      <c r="D19" s="63"/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64"/>
      <c r="K19" s="64"/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64"/>
      <c r="R19" s="64"/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62"/>
      <c r="Y19" s="62"/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62"/>
      <c r="AF19" s="62"/>
      <c r="AG19" s="53">
        <f t="shared" si="0"/>
        <v>20</v>
      </c>
      <c r="AH19" s="53">
        <f t="shared" si="1"/>
        <v>1</v>
      </c>
      <c r="AI19" s="54">
        <f t="shared" si="2"/>
        <v>90.909090909090907</v>
      </c>
    </row>
    <row r="20" spans="1:35" x14ac:dyDescent="0.25">
      <c r="A20" s="8" t="s">
        <v>20</v>
      </c>
      <c r="B20" s="9">
        <v>1</v>
      </c>
      <c r="C20" s="63"/>
      <c r="D20" s="63"/>
      <c r="E20" s="9">
        <v>1</v>
      </c>
      <c r="F20" s="9">
        <v>1</v>
      </c>
      <c r="G20" s="9">
        <v>1</v>
      </c>
      <c r="H20" s="9">
        <v>0</v>
      </c>
      <c r="I20" s="9">
        <v>0</v>
      </c>
      <c r="J20" s="64"/>
      <c r="K20" s="64"/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64"/>
      <c r="R20" s="64"/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62"/>
      <c r="Y20" s="62"/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62"/>
      <c r="AF20" s="62"/>
      <c r="AG20" s="53">
        <f t="shared" si="0"/>
        <v>19</v>
      </c>
      <c r="AH20" s="53">
        <f t="shared" si="1"/>
        <v>2</v>
      </c>
      <c r="AI20" s="54">
        <f t="shared" si="2"/>
        <v>86.36363636363636</v>
      </c>
    </row>
    <row r="21" spans="1:35" x14ac:dyDescent="0.25">
      <c r="A21" s="8" t="s">
        <v>21</v>
      </c>
      <c r="B21" s="9">
        <v>0</v>
      </c>
      <c r="C21" s="63"/>
      <c r="D21" s="63"/>
      <c r="E21" s="9">
        <v>0</v>
      </c>
      <c r="F21" s="9">
        <v>1</v>
      </c>
      <c r="G21" s="9">
        <v>1</v>
      </c>
      <c r="H21" s="9">
        <v>1</v>
      </c>
      <c r="I21" s="9">
        <v>0</v>
      </c>
      <c r="J21" s="64"/>
      <c r="K21" s="64"/>
      <c r="L21" s="9">
        <v>1</v>
      </c>
      <c r="M21" s="9">
        <v>1</v>
      </c>
      <c r="N21" s="9">
        <v>1</v>
      </c>
      <c r="O21" s="9">
        <v>1</v>
      </c>
      <c r="P21" s="9">
        <v>0</v>
      </c>
      <c r="Q21" s="64"/>
      <c r="R21" s="64"/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62"/>
      <c r="Y21" s="62"/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62"/>
      <c r="AF21" s="62"/>
      <c r="AG21" s="53">
        <f t="shared" si="0"/>
        <v>17</v>
      </c>
      <c r="AH21" s="53">
        <f t="shared" si="1"/>
        <v>4</v>
      </c>
      <c r="AI21" s="54">
        <f t="shared" si="2"/>
        <v>77.272727272727266</v>
      </c>
    </row>
    <row r="22" spans="1:35" x14ac:dyDescent="0.25">
      <c r="A22" s="8" t="s">
        <v>22</v>
      </c>
      <c r="B22" s="9">
        <v>1</v>
      </c>
      <c r="C22" s="63"/>
      <c r="D22" s="63"/>
      <c r="E22" s="9">
        <v>0</v>
      </c>
      <c r="F22" s="9">
        <v>1</v>
      </c>
      <c r="G22" s="9">
        <v>1</v>
      </c>
      <c r="H22" s="9">
        <v>1</v>
      </c>
      <c r="I22" s="9">
        <v>1</v>
      </c>
      <c r="J22" s="64"/>
      <c r="K22" s="64"/>
      <c r="L22" s="9">
        <v>0</v>
      </c>
      <c r="M22" s="9">
        <v>1</v>
      </c>
      <c r="N22" s="9">
        <v>1</v>
      </c>
      <c r="O22" s="9">
        <v>0</v>
      </c>
      <c r="P22" s="9">
        <v>1</v>
      </c>
      <c r="Q22" s="64"/>
      <c r="R22" s="64"/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62"/>
      <c r="Y22" s="62"/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62"/>
      <c r="AF22" s="62"/>
      <c r="AG22" s="53">
        <f t="shared" si="0"/>
        <v>18</v>
      </c>
      <c r="AH22" s="53">
        <f t="shared" si="1"/>
        <v>3</v>
      </c>
      <c r="AI22" s="54">
        <f t="shared" si="2"/>
        <v>81.818181818181827</v>
      </c>
    </row>
    <row r="23" spans="1:35" x14ac:dyDescent="0.25">
      <c r="A23" s="8" t="s">
        <v>23</v>
      </c>
      <c r="B23" s="9">
        <v>1</v>
      </c>
      <c r="C23" s="63"/>
      <c r="D23" s="63"/>
      <c r="E23" s="9">
        <v>1</v>
      </c>
      <c r="F23" s="9">
        <v>1</v>
      </c>
      <c r="G23" s="9">
        <v>0</v>
      </c>
      <c r="H23" s="9">
        <v>0</v>
      </c>
      <c r="I23" s="9">
        <v>0</v>
      </c>
      <c r="J23" s="64"/>
      <c r="K23" s="64"/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64"/>
      <c r="R23" s="64"/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62"/>
      <c r="Y23" s="62"/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62"/>
      <c r="AF23" s="62"/>
      <c r="AG23" s="53">
        <f t="shared" si="0"/>
        <v>13</v>
      </c>
      <c r="AH23" s="53">
        <f t="shared" si="1"/>
        <v>8</v>
      </c>
      <c r="AI23" s="54">
        <f t="shared" si="2"/>
        <v>59.090909090909093</v>
      </c>
    </row>
    <row r="24" spans="1:35" x14ac:dyDescent="0.25">
      <c r="A24" s="8" t="s">
        <v>24</v>
      </c>
      <c r="B24" s="9">
        <v>1</v>
      </c>
      <c r="C24" s="63"/>
      <c r="D24" s="63"/>
      <c r="E24" s="9">
        <v>1</v>
      </c>
      <c r="F24" s="9">
        <v>0</v>
      </c>
      <c r="G24" s="9">
        <v>1</v>
      </c>
      <c r="H24" s="9">
        <v>1</v>
      </c>
      <c r="I24" s="9">
        <v>1</v>
      </c>
      <c r="J24" s="64"/>
      <c r="K24" s="64"/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64"/>
      <c r="R24" s="64"/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62"/>
      <c r="Y24" s="62"/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62"/>
      <c r="AF24" s="62"/>
      <c r="AG24" s="53">
        <f t="shared" si="0"/>
        <v>20</v>
      </c>
      <c r="AH24" s="53">
        <f t="shared" si="1"/>
        <v>1</v>
      </c>
      <c r="AI24" s="54">
        <f t="shared" si="2"/>
        <v>90.909090909090907</v>
      </c>
    </row>
    <row r="25" spans="1:35" x14ac:dyDescent="0.25">
      <c r="A25" s="8" t="s">
        <v>25</v>
      </c>
      <c r="B25" s="9">
        <v>0</v>
      </c>
      <c r="C25" s="63"/>
      <c r="D25" s="63"/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64"/>
      <c r="K25" s="64"/>
      <c r="L25" s="9">
        <v>1</v>
      </c>
      <c r="M25" s="9">
        <v>0</v>
      </c>
      <c r="N25" s="9">
        <v>0</v>
      </c>
      <c r="O25" s="9">
        <v>1</v>
      </c>
      <c r="P25" s="9">
        <v>1</v>
      </c>
      <c r="Q25" s="64"/>
      <c r="R25" s="64"/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62"/>
      <c r="Y25" s="62"/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62"/>
      <c r="AF25" s="62"/>
      <c r="AG25" s="53">
        <f t="shared" si="0"/>
        <v>18</v>
      </c>
      <c r="AH25" s="53">
        <f t="shared" si="1"/>
        <v>3</v>
      </c>
      <c r="AI25" s="54">
        <f t="shared" si="2"/>
        <v>81.818181818181827</v>
      </c>
    </row>
    <row r="26" spans="1:35" x14ac:dyDescent="0.25">
      <c r="A26" s="28" t="s">
        <v>26</v>
      </c>
      <c r="B26" s="10"/>
      <c r="C26" s="65"/>
      <c r="D26" s="6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9">
        <v>1</v>
      </c>
      <c r="C27" s="63"/>
      <c r="D27" s="63"/>
      <c r="E27" s="9">
        <v>1</v>
      </c>
      <c r="F27" s="9">
        <v>0</v>
      </c>
      <c r="G27" s="9">
        <v>1</v>
      </c>
      <c r="H27" s="9">
        <v>1</v>
      </c>
      <c r="I27" s="9">
        <v>1</v>
      </c>
      <c r="J27" s="64"/>
      <c r="K27" s="64"/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64"/>
      <c r="R27" s="64"/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62"/>
      <c r="Y27" s="62"/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62"/>
      <c r="AF27" s="62"/>
      <c r="AG27" s="53">
        <f t="shared" si="0"/>
        <v>20</v>
      </c>
      <c r="AH27" s="53">
        <f t="shared" si="1"/>
        <v>1</v>
      </c>
      <c r="AI27" s="54">
        <f>AVERAGE(AG27/22)*100</f>
        <v>90.909090909090907</v>
      </c>
    </row>
    <row r="28" spans="1:35" x14ac:dyDescent="0.25">
      <c r="A28" s="28" t="s">
        <v>28</v>
      </c>
      <c r="B28" s="10"/>
      <c r="C28" s="65"/>
      <c r="D28" s="6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17</v>
      </c>
      <c r="C29" s="55">
        <f t="shared" ref="C29:AF29" si="3">COUNTIF(C2:C28,1)</f>
        <v>0</v>
      </c>
      <c r="D29" s="55">
        <f t="shared" si="3"/>
        <v>0</v>
      </c>
      <c r="E29" s="55">
        <f t="shared" si="3"/>
        <v>19</v>
      </c>
      <c r="F29" s="55">
        <f t="shared" si="3"/>
        <v>20</v>
      </c>
      <c r="G29" s="55">
        <f t="shared" si="3"/>
        <v>22</v>
      </c>
      <c r="H29" s="55">
        <f t="shared" si="3"/>
        <v>19</v>
      </c>
      <c r="I29" s="55">
        <f t="shared" si="3"/>
        <v>17</v>
      </c>
      <c r="J29" s="55">
        <f t="shared" si="3"/>
        <v>0</v>
      </c>
      <c r="K29" s="55">
        <f t="shared" si="3"/>
        <v>0</v>
      </c>
      <c r="L29" s="55">
        <f t="shared" si="3"/>
        <v>21</v>
      </c>
      <c r="M29" s="55">
        <f t="shared" si="3"/>
        <v>22</v>
      </c>
      <c r="N29" s="55">
        <f t="shared" si="3"/>
        <v>22</v>
      </c>
      <c r="O29" s="55">
        <f t="shared" si="3"/>
        <v>21</v>
      </c>
      <c r="P29" s="55">
        <f t="shared" si="3"/>
        <v>16</v>
      </c>
      <c r="Q29" s="55">
        <f t="shared" si="3"/>
        <v>0</v>
      </c>
      <c r="R29" s="55">
        <f t="shared" si="3"/>
        <v>0</v>
      </c>
      <c r="S29" s="55">
        <f t="shared" si="3"/>
        <v>24</v>
      </c>
      <c r="T29" s="55">
        <f t="shared" si="3"/>
        <v>24</v>
      </c>
      <c r="U29" s="55">
        <f t="shared" si="3"/>
        <v>24</v>
      </c>
      <c r="V29" s="55">
        <f t="shared" si="3"/>
        <v>24</v>
      </c>
      <c r="W29" s="55">
        <f t="shared" si="3"/>
        <v>24</v>
      </c>
      <c r="X29" s="55">
        <f t="shared" si="3"/>
        <v>0</v>
      </c>
      <c r="Y29" s="55">
        <f t="shared" si="3"/>
        <v>0</v>
      </c>
      <c r="Z29" s="55">
        <f t="shared" si="3"/>
        <v>24</v>
      </c>
      <c r="AA29" s="55">
        <f t="shared" si="3"/>
        <v>24</v>
      </c>
      <c r="AB29" s="55">
        <f t="shared" si="3"/>
        <v>24</v>
      </c>
      <c r="AC29" s="61">
        <f t="shared" si="3"/>
        <v>24</v>
      </c>
      <c r="AD29" s="55">
        <f t="shared" si="3"/>
        <v>24</v>
      </c>
      <c r="AE29" s="55">
        <f t="shared" si="3"/>
        <v>0</v>
      </c>
      <c r="AF29" s="55">
        <f t="shared" si="3"/>
        <v>0</v>
      </c>
      <c r="AG29" s="56">
        <f>SUM(AG2:AG28)</f>
        <v>456</v>
      </c>
      <c r="AH29" s="56">
        <f>SUM(AH2:AH28)</f>
        <v>48</v>
      </c>
      <c r="AI29" s="58">
        <f>AVERAGE(AI2:AI28)</f>
        <v>86.363636363636374</v>
      </c>
    </row>
  </sheetData>
  <pageMargins left="0.7" right="0.7" top="0.75" bottom="0.75" header="0.3" footer="0.3"/>
  <ignoredErrors>
    <ignoredError sqref="B29:AF2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9AD0-5016-4B1A-A37E-92BB5DB7F3D3}">
  <dimension ref="A1:AL29"/>
  <sheetViews>
    <sheetView zoomScaleNormal="100" workbookViewId="0">
      <selection activeCell="AL21" sqref="AL21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26"/>
      <c r="H2" s="26"/>
      <c r="I2" s="3">
        <v>0</v>
      </c>
      <c r="J2" s="3">
        <v>1</v>
      </c>
      <c r="K2" s="3">
        <v>1</v>
      </c>
      <c r="L2" s="5">
        <v>1</v>
      </c>
      <c r="M2" s="5">
        <v>1</v>
      </c>
      <c r="N2" s="37"/>
      <c r="O2" s="37"/>
      <c r="P2" s="5">
        <v>1</v>
      </c>
      <c r="Q2" s="5">
        <v>1</v>
      </c>
      <c r="R2" s="5">
        <v>1</v>
      </c>
      <c r="S2" s="5">
        <v>1</v>
      </c>
      <c r="T2" s="5">
        <v>1</v>
      </c>
      <c r="U2" s="26"/>
      <c r="V2" s="68"/>
      <c r="W2" s="9">
        <v>1</v>
      </c>
      <c r="X2" s="9">
        <v>1</v>
      </c>
      <c r="Y2" s="9">
        <v>1</v>
      </c>
      <c r="Z2" s="9">
        <v>1</v>
      </c>
      <c r="AA2" s="9">
        <v>1</v>
      </c>
      <c r="AB2" s="69"/>
      <c r="AC2" s="69"/>
      <c r="AD2" s="70">
        <v>1</v>
      </c>
      <c r="AE2" s="70">
        <v>1</v>
      </c>
      <c r="AF2" s="70">
        <v>1</v>
      </c>
      <c r="AG2" s="53">
        <f>COUNTIF(B2:AF2,1)</f>
        <v>18</v>
      </c>
      <c r="AH2" s="53">
        <f>COUNTIF(B2:AF2,0)</f>
        <v>5</v>
      </c>
      <c r="AI2" s="54">
        <f>AVERAGE(AG2/23)*100</f>
        <v>78.260869565217391</v>
      </c>
    </row>
    <row r="3" spans="1:35" x14ac:dyDescent="0.25">
      <c r="A3" s="8" t="s">
        <v>3</v>
      </c>
      <c r="B3" s="3">
        <v>0</v>
      </c>
      <c r="C3" s="3">
        <v>1</v>
      </c>
      <c r="D3" s="3">
        <v>1</v>
      </c>
      <c r="E3" s="3">
        <v>0</v>
      </c>
      <c r="F3" s="3">
        <v>1</v>
      </c>
      <c r="G3" s="26"/>
      <c r="H3" s="26"/>
      <c r="I3" s="3">
        <v>1</v>
      </c>
      <c r="J3" s="3">
        <v>0</v>
      </c>
      <c r="K3" s="3">
        <v>1</v>
      </c>
      <c r="L3" s="5">
        <v>1</v>
      </c>
      <c r="M3" s="5">
        <v>1</v>
      </c>
      <c r="N3" s="37"/>
      <c r="O3" s="37"/>
      <c r="P3" s="5">
        <v>1</v>
      </c>
      <c r="Q3" s="5">
        <v>1</v>
      </c>
      <c r="R3" s="5">
        <v>1</v>
      </c>
      <c r="S3" s="5">
        <v>1</v>
      </c>
      <c r="T3" s="5">
        <v>1</v>
      </c>
      <c r="U3" s="26"/>
      <c r="V3" s="68"/>
      <c r="W3" s="9">
        <v>1</v>
      </c>
      <c r="X3" s="9">
        <v>1</v>
      </c>
      <c r="Y3" s="9">
        <v>1</v>
      </c>
      <c r="Z3" s="9">
        <v>1</v>
      </c>
      <c r="AA3" s="9">
        <v>1</v>
      </c>
      <c r="AB3" s="69"/>
      <c r="AC3" s="69"/>
      <c r="AD3" s="70">
        <v>1</v>
      </c>
      <c r="AE3" s="70">
        <v>1</v>
      </c>
      <c r="AF3" s="70">
        <v>1</v>
      </c>
      <c r="AG3" s="53">
        <f t="shared" ref="AG3:AG28" si="0">COUNTIF(B3:AF3,1)</f>
        <v>20</v>
      </c>
      <c r="AH3" s="53">
        <f t="shared" ref="AH3:AH27" si="1">COUNTIF(B3:AF3,0)</f>
        <v>3</v>
      </c>
      <c r="AI3" s="54">
        <f t="shared" ref="AI3:AI27" si="2">AVERAGE(AG3/23)*100</f>
        <v>86.956521739130437</v>
      </c>
    </row>
    <row r="4" spans="1:35" x14ac:dyDescent="0.25">
      <c r="A4" s="8" t="s">
        <v>4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26"/>
      <c r="H4" s="26"/>
      <c r="I4" s="3">
        <v>1</v>
      </c>
      <c r="J4" s="3">
        <v>1</v>
      </c>
      <c r="K4" s="3">
        <v>1</v>
      </c>
      <c r="L4" s="5">
        <v>1</v>
      </c>
      <c r="M4" s="5">
        <v>1</v>
      </c>
      <c r="N4" s="37"/>
      <c r="O4" s="37"/>
      <c r="P4" s="5">
        <v>1</v>
      </c>
      <c r="Q4" s="5">
        <v>1</v>
      </c>
      <c r="R4" s="5">
        <v>1</v>
      </c>
      <c r="S4" s="5">
        <v>1</v>
      </c>
      <c r="T4" s="5">
        <v>1</v>
      </c>
      <c r="U4" s="26"/>
      <c r="V4" s="68"/>
      <c r="W4" s="9">
        <v>1</v>
      </c>
      <c r="X4" s="9">
        <v>1</v>
      </c>
      <c r="Y4" s="9">
        <v>1</v>
      </c>
      <c r="Z4" s="9">
        <v>1</v>
      </c>
      <c r="AA4" s="9">
        <v>1</v>
      </c>
      <c r="AB4" s="69"/>
      <c r="AC4" s="69"/>
      <c r="AD4" s="70">
        <v>1</v>
      </c>
      <c r="AE4" s="70">
        <v>1</v>
      </c>
      <c r="AF4" s="70">
        <v>1</v>
      </c>
      <c r="AG4" s="53">
        <f t="shared" si="0"/>
        <v>19</v>
      </c>
      <c r="AH4" s="53">
        <f t="shared" si="1"/>
        <v>4</v>
      </c>
      <c r="AI4" s="54">
        <f t="shared" si="2"/>
        <v>82.608695652173907</v>
      </c>
    </row>
    <row r="5" spans="1:35" x14ac:dyDescent="0.25">
      <c r="A5" s="8" t="s">
        <v>5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26"/>
      <c r="H5" s="26"/>
      <c r="I5" s="3">
        <v>1</v>
      </c>
      <c r="J5" s="3">
        <v>1</v>
      </c>
      <c r="K5" s="3">
        <v>1</v>
      </c>
      <c r="L5" s="5">
        <v>1</v>
      </c>
      <c r="M5" s="5">
        <v>1</v>
      </c>
      <c r="N5" s="37"/>
      <c r="O5" s="37"/>
      <c r="P5" s="5">
        <v>1</v>
      </c>
      <c r="Q5" s="5">
        <v>1</v>
      </c>
      <c r="R5" s="5">
        <v>1</v>
      </c>
      <c r="S5" s="5">
        <v>1</v>
      </c>
      <c r="T5" s="5">
        <v>1</v>
      </c>
      <c r="U5" s="26"/>
      <c r="V5" s="68"/>
      <c r="W5" s="9">
        <v>1</v>
      </c>
      <c r="X5" s="9">
        <v>1</v>
      </c>
      <c r="Y5" s="9">
        <v>1</v>
      </c>
      <c r="Z5" s="9">
        <v>1</v>
      </c>
      <c r="AA5" s="9">
        <v>1</v>
      </c>
      <c r="AB5" s="69"/>
      <c r="AC5" s="69"/>
      <c r="AD5" s="70">
        <v>1</v>
      </c>
      <c r="AE5" s="70">
        <v>1</v>
      </c>
      <c r="AF5" s="70">
        <v>1</v>
      </c>
      <c r="AG5" s="53">
        <f t="shared" si="0"/>
        <v>21</v>
      </c>
      <c r="AH5" s="53">
        <f t="shared" si="1"/>
        <v>2</v>
      </c>
      <c r="AI5" s="54">
        <f t="shared" si="2"/>
        <v>91.304347826086953</v>
      </c>
    </row>
    <row r="6" spans="1:35" x14ac:dyDescent="0.25">
      <c r="A6" s="8" t="s">
        <v>6</v>
      </c>
      <c r="B6" s="3">
        <v>0</v>
      </c>
      <c r="C6" s="3">
        <v>0</v>
      </c>
      <c r="D6" s="3">
        <v>1</v>
      </c>
      <c r="E6" s="3">
        <v>1</v>
      </c>
      <c r="F6" s="3">
        <v>1</v>
      </c>
      <c r="G6" s="26"/>
      <c r="H6" s="26"/>
      <c r="I6" s="3">
        <v>1</v>
      </c>
      <c r="J6" s="3">
        <v>1</v>
      </c>
      <c r="K6" s="3">
        <v>1</v>
      </c>
      <c r="L6" s="5">
        <v>1</v>
      </c>
      <c r="M6" s="5">
        <v>1</v>
      </c>
      <c r="N6" s="37"/>
      <c r="O6" s="37"/>
      <c r="P6" s="5">
        <v>1</v>
      </c>
      <c r="Q6" s="5">
        <v>1</v>
      </c>
      <c r="R6" s="5">
        <v>1</v>
      </c>
      <c r="S6" s="5">
        <v>1</v>
      </c>
      <c r="T6" s="5">
        <v>1</v>
      </c>
      <c r="U6" s="26"/>
      <c r="V6" s="68"/>
      <c r="W6" s="9">
        <v>1</v>
      </c>
      <c r="X6" s="9">
        <v>1</v>
      </c>
      <c r="Y6" s="9">
        <v>1</v>
      </c>
      <c r="Z6" s="9">
        <v>1</v>
      </c>
      <c r="AA6" s="9">
        <v>1</v>
      </c>
      <c r="AB6" s="69"/>
      <c r="AC6" s="69"/>
      <c r="AD6" s="70">
        <v>1</v>
      </c>
      <c r="AE6" s="70">
        <v>0</v>
      </c>
      <c r="AF6" s="70">
        <v>1</v>
      </c>
      <c r="AG6" s="53">
        <f t="shared" si="0"/>
        <v>20</v>
      </c>
      <c r="AH6" s="53">
        <f t="shared" si="1"/>
        <v>3</v>
      </c>
      <c r="AI6" s="54">
        <f t="shared" si="2"/>
        <v>86.956521739130437</v>
      </c>
    </row>
    <row r="7" spans="1:35" x14ac:dyDescent="0.25">
      <c r="A7" s="8" t="s">
        <v>7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26"/>
      <c r="H7" s="26"/>
      <c r="I7" s="3">
        <v>1</v>
      </c>
      <c r="J7" s="3">
        <v>1</v>
      </c>
      <c r="K7" s="3">
        <v>1</v>
      </c>
      <c r="L7" s="5">
        <v>1</v>
      </c>
      <c r="M7" s="5">
        <v>1</v>
      </c>
      <c r="N7" s="37"/>
      <c r="O7" s="37"/>
      <c r="P7" s="5">
        <v>1</v>
      </c>
      <c r="Q7" s="5">
        <v>1</v>
      </c>
      <c r="R7" s="5">
        <v>1</v>
      </c>
      <c r="S7" s="5">
        <v>1</v>
      </c>
      <c r="T7" s="5">
        <v>1</v>
      </c>
      <c r="U7" s="26"/>
      <c r="V7" s="68"/>
      <c r="W7" s="9">
        <v>1</v>
      </c>
      <c r="X7" s="9">
        <v>1</v>
      </c>
      <c r="Y7" s="9">
        <v>1</v>
      </c>
      <c r="Z7" s="9">
        <v>1</v>
      </c>
      <c r="AA7" s="9">
        <v>1</v>
      </c>
      <c r="AB7" s="69"/>
      <c r="AC7" s="69"/>
      <c r="AD7" s="70">
        <v>1</v>
      </c>
      <c r="AE7" s="70">
        <v>1</v>
      </c>
      <c r="AF7" s="70">
        <v>1</v>
      </c>
      <c r="AG7" s="53">
        <f t="shared" si="0"/>
        <v>20</v>
      </c>
      <c r="AH7" s="53">
        <f t="shared" si="1"/>
        <v>3</v>
      </c>
      <c r="AI7" s="54">
        <f t="shared" si="2"/>
        <v>86.956521739130437</v>
      </c>
    </row>
    <row r="8" spans="1:35" x14ac:dyDescent="0.25">
      <c r="A8" s="8" t="s">
        <v>8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26"/>
      <c r="H8" s="26"/>
      <c r="I8" s="3">
        <v>1</v>
      </c>
      <c r="J8" s="3">
        <v>1</v>
      </c>
      <c r="K8" s="3">
        <v>1</v>
      </c>
      <c r="L8" s="5">
        <v>1</v>
      </c>
      <c r="M8" s="5">
        <v>1</v>
      </c>
      <c r="N8" s="37"/>
      <c r="O8" s="37"/>
      <c r="P8" s="5">
        <v>1</v>
      </c>
      <c r="Q8" s="5">
        <v>1</v>
      </c>
      <c r="R8" s="5">
        <v>1</v>
      </c>
      <c r="S8" s="5">
        <v>1</v>
      </c>
      <c r="T8" s="5">
        <v>1</v>
      </c>
      <c r="U8" s="26"/>
      <c r="V8" s="68"/>
      <c r="W8" s="9">
        <v>1</v>
      </c>
      <c r="X8" s="9">
        <v>1</v>
      </c>
      <c r="Y8" s="9">
        <v>1</v>
      </c>
      <c r="Z8" s="9">
        <v>0</v>
      </c>
      <c r="AA8" s="9">
        <v>1</v>
      </c>
      <c r="AB8" s="69"/>
      <c r="AC8" s="69"/>
      <c r="AD8" s="70">
        <v>1</v>
      </c>
      <c r="AE8" s="70">
        <v>1</v>
      </c>
      <c r="AF8" s="70">
        <v>1</v>
      </c>
      <c r="AG8" s="53">
        <f t="shared" si="0"/>
        <v>22</v>
      </c>
      <c r="AH8" s="53">
        <f t="shared" si="1"/>
        <v>1</v>
      </c>
      <c r="AI8" s="54">
        <f t="shared" si="2"/>
        <v>95.652173913043484</v>
      </c>
    </row>
    <row r="9" spans="1:35" x14ac:dyDescent="0.25">
      <c r="A9" s="8" t="s">
        <v>9</v>
      </c>
      <c r="B9" s="3">
        <v>0</v>
      </c>
      <c r="C9" s="3">
        <v>0</v>
      </c>
      <c r="D9" s="3">
        <v>1</v>
      </c>
      <c r="E9" s="3">
        <v>1</v>
      </c>
      <c r="F9" s="3">
        <v>1</v>
      </c>
      <c r="G9" s="26"/>
      <c r="H9" s="26"/>
      <c r="I9" s="3">
        <v>1</v>
      </c>
      <c r="J9" s="3">
        <v>1</v>
      </c>
      <c r="K9" s="3">
        <v>1</v>
      </c>
      <c r="L9" s="5">
        <v>1</v>
      </c>
      <c r="M9" s="5">
        <v>1</v>
      </c>
      <c r="N9" s="37"/>
      <c r="O9" s="37"/>
      <c r="P9" s="5">
        <v>1</v>
      </c>
      <c r="Q9" s="5">
        <v>1</v>
      </c>
      <c r="R9" s="5">
        <v>1</v>
      </c>
      <c r="S9" s="5">
        <v>1</v>
      </c>
      <c r="T9" s="5">
        <v>1</v>
      </c>
      <c r="U9" s="26"/>
      <c r="V9" s="68"/>
      <c r="W9" s="9">
        <v>1</v>
      </c>
      <c r="X9" s="9">
        <v>1</v>
      </c>
      <c r="Y9" s="9">
        <v>1</v>
      </c>
      <c r="Z9" s="9">
        <v>1</v>
      </c>
      <c r="AA9" s="9">
        <v>1</v>
      </c>
      <c r="AB9" s="69"/>
      <c r="AC9" s="69"/>
      <c r="AD9" s="70">
        <v>1</v>
      </c>
      <c r="AE9" s="70">
        <v>1</v>
      </c>
      <c r="AF9" s="70">
        <v>1</v>
      </c>
      <c r="AG9" s="53">
        <f t="shared" si="0"/>
        <v>21</v>
      </c>
      <c r="AH9" s="53">
        <f t="shared" si="1"/>
        <v>2</v>
      </c>
      <c r="AI9" s="54">
        <f t="shared" si="2"/>
        <v>91.304347826086953</v>
      </c>
    </row>
    <row r="10" spans="1:35" x14ac:dyDescent="0.25">
      <c r="A10" s="8" t="s">
        <v>10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26"/>
      <c r="H10" s="26"/>
      <c r="I10" s="3">
        <v>1</v>
      </c>
      <c r="J10" s="3">
        <v>1</v>
      </c>
      <c r="K10" s="3">
        <v>1</v>
      </c>
      <c r="L10" s="5">
        <v>1</v>
      </c>
      <c r="M10" s="5">
        <v>1</v>
      </c>
      <c r="N10" s="37"/>
      <c r="O10" s="37"/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26"/>
      <c r="V10" s="68"/>
      <c r="W10" s="9">
        <v>1</v>
      </c>
      <c r="X10" s="9">
        <v>1</v>
      </c>
      <c r="Y10" s="9">
        <v>1</v>
      </c>
      <c r="Z10" s="9">
        <v>1</v>
      </c>
      <c r="AA10" s="9">
        <v>0</v>
      </c>
      <c r="AB10" s="69"/>
      <c r="AC10" s="69"/>
      <c r="AD10" s="70">
        <v>1</v>
      </c>
      <c r="AE10" s="70">
        <v>1</v>
      </c>
      <c r="AF10" s="70">
        <v>1</v>
      </c>
      <c r="AG10" s="53">
        <f t="shared" si="0"/>
        <v>22</v>
      </c>
      <c r="AH10" s="53">
        <f t="shared" si="1"/>
        <v>1</v>
      </c>
      <c r="AI10" s="54">
        <f t="shared" si="2"/>
        <v>95.652173913043484</v>
      </c>
    </row>
    <row r="11" spans="1:35" x14ac:dyDescent="0.25">
      <c r="A11" s="8" t="s">
        <v>11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  <c r="G11" s="26"/>
      <c r="H11" s="26"/>
      <c r="I11" s="3">
        <v>0</v>
      </c>
      <c r="J11" s="3">
        <v>1</v>
      </c>
      <c r="K11" s="3">
        <v>1</v>
      </c>
      <c r="L11" s="5">
        <v>1</v>
      </c>
      <c r="M11" s="5">
        <v>1</v>
      </c>
      <c r="N11" s="37"/>
      <c r="O11" s="37"/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26"/>
      <c r="V11" s="68"/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69"/>
      <c r="AC11" s="69"/>
      <c r="AD11" s="70">
        <v>1</v>
      </c>
      <c r="AE11" s="70">
        <v>1</v>
      </c>
      <c r="AF11" s="70">
        <v>1</v>
      </c>
      <c r="AG11" s="53">
        <f t="shared" si="0"/>
        <v>20</v>
      </c>
      <c r="AH11" s="53">
        <f t="shared" si="1"/>
        <v>3</v>
      </c>
      <c r="AI11" s="54">
        <f t="shared" si="2"/>
        <v>86.956521739130437</v>
      </c>
    </row>
    <row r="12" spans="1:35" x14ac:dyDescent="0.25">
      <c r="A12" s="8" t="s">
        <v>12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26"/>
      <c r="H12" s="26"/>
      <c r="I12" s="3">
        <v>1</v>
      </c>
      <c r="J12" s="3">
        <v>1</v>
      </c>
      <c r="K12" s="3">
        <v>1</v>
      </c>
      <c r="L12" s="5">
        <v>1</v>
      </c>
      <c r="M12" s="5">
        <v>1</v>
      </c>
      <c r="N12" s="37"/>
      <c r="O12" s="37"/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26"/>
      <c r="V12" s="68"/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69"/>
      <c r="AC12" s="69"/>
      <c r="AD12" s="70">
        <v>1</v>
      </c>
      <c r="AE12" s="70">
        <v>1</v>
      </c>
      <c r="AF12" s="70">
        <v>1</v>
      </c>
      <c r="AG12" s="53">
        <f t="shared" si="0"/>
        <v>19</v>
      </c>
      <c r="AH12" s="53">
        <f t="shared" si="1"/>
        <v>4</v>
      </c>
      <c r="AI12" s="54">
        <f t="shared" si="2"/>
        <v>82.608695652173907</v>
      </c>
    </row>
    <row r="13" spans="1:35" x14ac:dyDescent="0.25">
      <c r="A13" s="8" t="s">
        <v>13</v>
      </c>
      <c r="B13" s="3">
        <v>0</v>
      </c>
      <c r="C13" s="3">
        <v>0</v>
      </c>
      <c r="D13" s="3">
        <v>1</v>
      </c>
      <c r="E13" s="3">
        <v>1</v>
      </c>
      <c r="F13" s="3">
        <v>0</v>
      </c>
      <c r="G13" s="26"/>
      <c r="H13" s="26"/>
      <c r="I13" s="3">
        <v>1</v>
      </c>
      <c r="J13" s="3">
        <v>0</v>
      </c>
      <c r="K13" s="3">
        <v>1</v>
      </c>
      <c r="L13" s="5">
        <v>0</v>
      </c>
      <c r="M13" s="5">
        <v>1</v>
      </c>
      <c r="N13" s="37"/>
      <c r="O13" s="37"/>
      <c r="P13" s="5">
        <v>1</v>
      </c>
      <c r="Q13" s="5">
        <v>1</v>
      </c>
      <c r="R13" s="5">
        <v>0</v>
      </c>
      <c r="S13" s="5">
        <v>1</v>
      </c>
      <c r="T13" s="5">
        <v>1</v>
      </c>
      <c r="U13" s="26"/>
      <c r="V13" s="68"/>
      <c r="W13" s="9">
        <v>1</v>
      </c>
      <c r="X13" s="9">
        <v>0</v>
      </c>
      <c r="Y13" s="9">
        <v>1</v>
      </c>
      <c r="Z13" s="9">
        <v>1</v>
      </c>
      <c r="AA13" s="9">
        <v>1</v>
      </c>
      <c r="AB13" s="69"/>
      <c r="AC13" s="69"/>
      <c r="AD13" s="70">
        <v>1</v>
      </c>
      <c r="AE13" s="70">
        <v>1</v>
      </c>
      <c r="AF13" s="70">
        <v>1</v>
      </c>
      <c r="AG13" s="53">
        <f t="shared" si="0"/>
        <v>16</v>
      </c>
      <c r="AH13" s="53">
        <f t="shared" si="1"/>
        <v>7</v>
      </c>
      <c r="AI13" s="54">
        <f t="shared" si="2"/>
        <v>69.565217391304344</v>
      </c>
    </row>
    <row r="14" spans="1:35" x14ac:dyDescent="0.25">
      <c r="A14" s="8" t="s">
        <v>14</v>
      </c>
      <c r="B14" s="3">
        <v>0</v>
      </c>
      <c r="C14" s="3">
        <v>0</v>
      </c>
      <c r="D14" s="3">
        <v>1</v>
      </c>
      <c r="E14" s="3">
        <v>1</v>
      </c>
      <c r="F14" s="3">
        <v>1</v>
      </c>
      <c r="G14" s="26"/>
      <c r="H14" s="26"/>
      <c r="I14" s="3">
        <v>1</v>
      </c>
      <c r="J14" s="3">
        <v>1</v>
      </c>
      <c r="K14" s="3">
        <v>1</v>
      </c>
      <c r="L14" s="5">
        <v>1</v>
      </c>
      <c r="M14" s="5">
        <v>1</v>
      </c>
      <c r="N14" s="37"/>
      <c r="O14" s="37"/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26"/>
      <c r="V14" s="68"/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69"/>
      <c r="AC14" s="69"/>
      <c r="AD14" s="70">
        <v>1</v>
      </c>
      <c r="AE14" s="70">
        <v>1</v>
      </c>
      <c r="AF14" s="70">
        <v>1</v>
      </c>
      <c r="AG14" s="53">
        <f t="shared" si="0"/>
        <v>21</v>
      </c>
      <c r="AH14" s="53">
        <f t="shared" si="1"/>
        <v>2</v>
      </c>
      <c r="AI14" s="54">
        <f t="shared" si="2"/>
        <v>91.304347826086953</v>
      </c>
    </row>
    <row r="15" spans="1:35" x14ac:dyDescent="0.25">
      <c r="A15" s="8" t="s">
        <v>15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26"/>
      <c r="H15" s="26"/>
      <c r="I15" s="3">
        <v>1</v>
      </c>
      <c r="J15" s="3">
        <v>1</v>
      </c>
      <c r="K15" s="3">
        <v>1</v>
      </c>
      <c r="L15" s="5">
        <v>1</v>
      </c>
      <c r="M15" s="5">
        <v>1</v>
      </c>
      <c r="N15" s="37"/>
      <c r="O15" s="37"/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26"/>
      <c r="V15" s="68"/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69"/>
      <c r="AC15" s="69"/>
      <c r="AD15" s="70">
        <v>1</v>
      </c>
      <c r="AE15" s="70">
        <v>1</v>
      </c>
      <c r="AF15" s="70">
        <v>1</v>
      </c>
      <c r="AG15" s="53">
        <f t="shared" si="0"/>
        <v>19</v>
      </c>
      <c r="AH15" s="53">
        <f t="shared" si="1"/>
        <v>4</v>
      </c>
      <c r="AI15" s="54">
        <f t="shared" si="2"/>
        <v>82.608695652173907</v>
      </c>
    </row>
    <row r="16" spans="1:35" x14ac:dyDescent="0.25">
      <c r="A16" s="28" t="s">
        <v>16</v>
      </c>
      <c r="B16" s="2"/>
      <c r="C16" s="23"/>
      <c r="D16" s="23"/>
      <c r="E16" s="4"/>
      <c r="F16" s="4"/>
      <c r="G16" s="4"/>
      <c r="H16" s="4"/>
      <c r="I16" s="4"/>
      <c r="J16" s="24"/>
      <c r="K16" s="24"/>
      <c r="L16" s="4"/>
      <c r="M16" s="4"/>
      <c r="N16" s="4"/>
      <c r="O16" s="4"/>
      <c r="P16" s="4"/>
      <c r="Q16" s="29"/>
      <c r="R16" s="29"/>
      <c r="S16" s="6"/>
      <c r="T16" s="6"/>
      <c r="U16" s="4"/>
      <c r="V16" s="67"/>
      <c r="W16" s="10"/>
      <c r="X16" s="71"/>
      <c r="Y16" s="71"/>
      <c r="Z16" s="10"/>
      <c r="AA16" s="10"/>
      <c r="AB16" s="10"/>
      <c r="AC16" s="10"/>
      <c r="AD16" s="10"/>
      <c r="AE16" s="71"/>
      <c r="AF16" s="71"/>
      <c r="AG16" s="53"/>
      <c r="AH16" s="53"/>
      <c r="AI16" s="54"/>
    </row>
    <row r="17" spans="1:38" x14ac:dyDescent="0.25">
      <c r="A17" s="8" t="s">
        <v>17</v>
      </c>
      <c r="B17" s="1">
        <v>0</v>
      </c>
      <c r="C17" s="1">
        <v>0</v>
      </c>
      <c r="D17" s="1">
        <v>1</v>
      </c>
      <c r="E17" s="3">
        <v>1</v>
      </c>
      <c r="F17" s="3">
        <v>1</v>
      </c>
      <c r="G17" s="26"/>
      <c r="H17" s="26"/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26"/>
      <c r="O17" s="26"/>
      <c r="P17" s="3">
        <v>1</v>
      </c>
      <c r="Q17" s="3">
        <v>1</v>
      </c>
      <c r="R17" s="3">
        <v>1</v>
      </c>
      <c r="S17" s="5">
        <v>0</v>
      </c>
      <c r="T17" s="5">
        <v>1</v>
      </c>
      <c r="U17" s="26"/>
      <c r="V17" s="68"/>
      <c r="W17" s="9">
        <v>1</v>
      </c>
      <c r="X17" s="9">
        <v>1</v>
      </c>
      <c r="Y17" s="9">
        <v>0</v>
      </c>
      <c r="Z17" s="9">
        <v>1</v>
      </c>
      <c r="AA17" s="9">
        <v>1</v>
      </c>
      <c r="AB17" s="69"/>
      <c r="AC17" s="69"/>
      <c r="AD17" s="70">
        <v>1</v>
      </c>
      <c r="AE17" s="70">
        <v>0</v>
      </c>
      <c r="AF17" s="70">
        <v>1</v>
      </c>
      <c r="AG17" s="53">
        <f t="shared" si="0"/>
        <v>18</v>
      </c>
      <c r="AH17" s="53">
        <f t="shared" si="1"/>
        <v>5</v>
      </c>
      <c r="AI17" s="54">
        <f t="shared" si="2"/>
        <v>78.260869565217391</v>
      </c>
    </row>
    <row r="18" spans="1:38" x14ac:dyDescent="0.25">
      <c r="A18" s="8" t="s">
        <v>18</v>
      </c>
      <c r="B18" s="1">
        <v>0</v>
      </c>
      <c r="C18" s="1">
        <v>1</v>
      </c>
      <c r="D18" s="1">
        <v>1</v>
      </c>
      <c r="E18" s="3">
        <v>1</v>
      </c>
      <c r="F18" s="3">
        <v>1</v>
      </c>
      <c r="G18" s="26"/>
      <c r="H18" s="26"/>
      <c r="I18" s="3">
        <v>1</v>
      </c>
      <c r="J18" s="3">
        <v>1</v>
      </c>
      <c r="K18" s="3">
        <v>0</v>
      </c>
      <c r="L18" s="3">
        <v>1</v>
      </c>
      <c r="M18" s="3">
        <v>1</v>
      </c>
      <c r="N18" s="26"/>
      <c r="O18" s="26"/>
      <c r="P18" s="3">
        <v>1</v>
      </c>
      <c r="Q18" s="3">
        <v>1</v>
      </c>
      <c r="R18" s="3">
        <v>0</v>
      </c>
      <c r="S18" s="5">
        <v>1</v>
      </c>
      <c r="T18" s="5">
        <v>1</v>
      </c>
      <c r="U18" s="26"/>
      <c r="V18" s="68"/>
      <c r="W18" s="9">
        <v>1</v>
      </c>
      <c r="X18" s="9">
        <v>0</v>
      </c>
      <c r="Y18" s="9">
        <v>1</v>
      </c>
      <c r="Z18" s="9">
        <v>1</v>
      </c>
      <c r="AA18" s="9">
        <v>1</v>
      </c>
      <c r="AB18" s="69"/>
      <c r="AC18" s="69"/>
      <c r="AD18" s="70">
        <v>1</v>
      </c>
      <c r="AE18" s="70">
        <v>1</v>
      </c>
      <c r="AF18" s="70">
        <v>1</v>
      </c>
      <c r="AG18" s="53">
        <f t="shared" si="0"/>
        <v>19</v>
      </c>
      <c r="AH18" s="53">
        <f>COUNTIF(B18:AF18,0)</f>
        <v>4</v>
      </c>
      <c r="AI18" s="54">
        <f t="shared" si="2"/>
        <v>82.608695652173907</v>
      </c>
    </row>
    <row r="19" spans="1:38" x14ac:dyDescent="0.25">
      <c r="A19" s="8" t="s">
        <v>19</v>
      </c>
      <c r="B19" s="1">
        <v>1</v>
      </c>
      <c r="C19" s="1">
        <v>0</v>
      </c>
      <c r="D19" s="1">
        <v>1</v>
      </c>
      <c r="E19" s="3">
        <v>1</v>
      </c>
      <c r="F19" s="3">
        <v>0</v>
      </c>
      <c r="G19" s="26"/>
      <c r="H19" s="26"/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26"/>
      <c r="O19" s="26"/>
      <c r="P19" s="3">
        <v>1</v>
      </c>
      <c r="Q19" s="3">
        <v>1</v>
      </c>
      <c r="R19" s="3">
        <v>1</v>
      </c>
      <c r="S19" s="5">
        <v>1</v>
      </c>
      <c r="T19" s="5">
        <v>1</v>
      </c>
      <c r="U19" s="26"/>
      <c r="V19" s="68"/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69"/>
      <c r="AC19" s="69"/>
      <c r="AD19" s="70">
        <v>1</v>
      </c>
      <c r="AE19" s="70">
        <v>1</v>
      </c>
      <c r="AF19" s="70">
        <v>1</v>
      </c>
      <c r="AG19" s="53">
        <f t="shared" si="0"/>
        <v>21</v>
      </c>
      <c r="AH19" s="53">
        <f t="shared" si="1"/>
        <v>2</v>
      </c>
      <c r="AI19" s="54">
        <f t="shared" si="2"/>
        <v>91.304347826086953</v>
      </c>
    </row>
    <row r="20" spans="1:38" x14ac:dyDescent="0.25">
      <c r="A20" s="8" t="s">
        <v>20</v>
      </c>
      <c r="B20" s="1">
        <v>0</v>
      </c>
      <c r="C20" s="1">
        <v>0</v>
      </c>
      <c r="D20" s="1">
        <v>1</v>
      </c>
      <c r="E20" s="3">
        <v>1</v>
      </c>
      <c r="F20" s="3">
        <v>1</v>
      </c>
      <c r="G20" s="26"/>
      <c r="H20" s="26"/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26"/>
      <c r="O20" s="26"/>
      <c r="P20" s="3">
        <v>1</v>
      </c>
      <c r="Q20" s="3">
        <v>1</v>
      </c>
      <c r="R20" s="3">
        <v>1</v>
      </c>
      <c r="S20" s="5">
        <v>1</v>
      </c>
      <c r="T20" s="5">
        <v>1</v>
      </c>
      <c r="U20" s="26"/>
      <c r="V20" s="68"/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69"/>
      <c r="AC20" s="69"/>
      <c r="AD20" s="70">
        <v>1</v>
      </c>
      <c r="AE20" s="70">
        <v>1</v>
      </c>
      <c r="AF20" s="70">
        <v>1</v>
      </c>
      <c r="AG20" s="53">
        <f t="shared" si="0"/>
        <v>21</v>
      </c>
      <c r="AH20" s="53">
        <f t="shared" si="1"/>
        <v>2</v>
      </c>
      <c r="AI20" s="54">
        <f t="shared" si="2"/>
        <v>91.304347826086953</v>
      </c>
    </row>
    <row r="21" spans="1:38" x14ac:dyDescent="0.25">
      <c r="A21" s="8" t="s">
        <v>21</v>
      </c>
      <c r="B21" s="1">
        <v>0</v>
      </c>
      <c r="C21" s="1">
        <v>0</v>
      </c>
      <c r="D21" s="1">
        <v>1</v>
      </c>
      <c r="E21" s="3">
        <v>1</v>
      </c>
      <c r="F21" s="3">
        <v>1</v>
      </c>
      <c r="G21" s="26"/>
      <c r="H21" s="26"/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26"/>
      <c r="O21" s="26"/>
      <c r="P21" s="3">
        <v>1</v>
      </c>
      <c r="Q21" s="3">
        <v>1</v>
      </c>
      <c r="R21" s="3">
        <v>1</v>
      </c>
      <c r="S21" s="5">
        <v>1</v>
      </c>
      <c r="T21" s="5">
        <v>1</v>
      </c>
      <c r="U21" s="26"/>
      <c r="V21" s="68"/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69"/>
      <c r="AC21" s="69"/>
      <c r="AD21" s="70">
        <v>1</v>
      </c>
      <c r="AE21" s="70">
        <v>1</v>
      </c>
      <c r="AF21" s="70">
        <v>1</v>
      </c>
      <c r="AG21" s="53">
        <f t="shared" si="0"/>
        <v>21</v>
      </c>
      <c r="AH21" s="53">
        <f t="shared" si="1"/>
        <v>2</v>
      </c>
      <c r="AI21" s="54">
        <f t="shared" si="2"/>
        <v>91.304347826086953</v>
      </c>
    </row>
    <row r="22" spans="1:38" x14ac:dyDescent="0.25">
      <c r="A22" s="8" t="s">
        <v>22</v>
      </c>
      <c r="B22" s="1">
        <v>0</v>
      </c>
      <c r="C22" s="1">
        <v>0</v>
      </c>
      <c r="D22" s="1">
        <v>1</v>
      </c>
      <c r="E22" s="3">
        <v>1</v>
      </c>
      <c r="F22" s="3">
        <v>0</v>
      </c>
      <c r="G22" s="26"/>
      <c r="H22" s="26"/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26"/>
      <c r="O22" s="26"/>
      <c r="P22" s="3">
        <v>1</v>
      </c>
      <c r="Q22" s="3">
        <v>1</v>
      </c>
      <c r="R22" s="3">
        <v>1</v>
      </c>
      <c r="S22" s="5">
        <v>1</v>
      </c>
      <c r="T22" s="5">
        <v>1</v>
      </c>
      <c r="U22" s="26"/>
      <c r="V22" s="68"/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69"/>
      <c r="AC22" s="69"/>
      <c r="AD22" s="70">
        <v>1</v>
      </c>
      <c r="AE22" s="70">
        <v>1</v>
      </c>
      <c r="AF22" s="70">
        <v>1</v>
      </c>
      <c r="AG22" s="53">
        <f t="shared" si="0"/>
        <v>20</v>
      </c>
      <c r="AH22" s="53">
        <f t="shared" si="1"/>
        <v>3</v>
      </c>
      <c r="AI22" s="54">
        <f t="shared" si="2"/>
        <v>86.956521739130437</v>
      </c>
    </row>
    <row r="23" spans="1:38" x14ac:dyDescent="0.25">
      <c r="A23" s="8" t="s">
        <v>23</v>
      </c>
      <c r="B23" s="1">
        <v>0</v>
      </c>
      <c r="C23" s="1">
        <v>1</v>
      </c>
      <c r="D23" s="1">
        <v>1</v>
      </c>
      <c r="E23" s="3">
        <v>1</v>
      </c>
      <c r="F23" s="3">
        <v>1</v>
      </c>
      <c r="G23" s="26"/>
      <c r="H23" s="26"/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26"/>
      <c r="O23" s="26"/>
      <c r="P23" s="3">
        <v>1</v>
      </c>
      <c r="Q23" s="3">
        <v>1</v>
      </c>
      <c r="R23" s="3">
        <v>1</v>
      </c>
      <c r="S23" s="5">
        <v>1</v>
      </c>
      <c r="T23" s="5">
        <v>1</v>
      </c>
      <c r="U23" s="26"/>
      <c r="V23" s="68"/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69"/>
      <c r="AC23" s="69"/>
      <c r="AD23" s="70">
        <v>1</v>
      </c>
      <c r="AE23" s="70">
        <v>1</v>
      </c>
      <c r="AF23" s="70">
        <v>1</v>
      </c>
      <c r="AG23" s="53">
        <f t="shared" si="0"/>
        <v>22</v>
      </c>
      <c r="AH23" s="53">
        <f t="shared" si="1"/>
        <v>1</v>
      </c>
      <c r="AI23" s="54">
        <f t="shared" si="2"/>
        <v>95.652173913043484</v>
      </c>
      <c r="AL23" s="77"/>
    </row>
    <row r="24" spans="1:38" x14ac:dyDescent="0.25">
      <c r="A24" s="8" t="s">
        <v>24</v>
      </c>
      <c r="B24" s="1">
        <v>0</v>
      </c>
      <c r="C24" s="1">
        <v>1</v>
      </c>
      <c r="D24" s="1">
        <v>1</v>
      </c>
      <c r="E24" s="3">
        <v>1</v>
      </c>
      <c r="F24" s="3">
        <v>1</v>
      </c>
      <c r="G24" s="26"/>
      <c r="H24" s="26"/>
      <c r="I24" s="3">
        <v>1</v>
      </c>
      <c r="J24" s="3">
        <v>1</v>
      </c>
      <c r="K24" s="3">
        <v>0</v>
      </c>
      <c r="L24" s="3">
        <v>1</v>
      </c>
      <c r="M24" s="3">
        <v>1</v>
      </c>
      <c r="N24" s="26"/>
      <c r="O24" s="26"/>
      <c r="P24" s="3">
        <v>1</v>
      </c>
      <c r="Q24" s="3">
        <v>1</v>
      </c>
      <c r="R24" s="3">
        <v>0</v>
      </c>
      <c r="S24" s="5">
        <v>1</v>
      </c>
      <c r="T24" s="5">
        <v>1</v>
      </c>
      <c r="U24" s="26"/>
      <c r="V24" s="68"/>
      <c r="W24" s="9">
        <v>1</v>
      </c>
      <c r="X24" s="9">
        <v>1</v>
      </c>
      <c r="Y24" s="9">
        <v>1</v>
      </c>
      <c r="Z24" s="9">
        <v>0</v>
      </c>
      <c r="AA24" s="9">
        <v>1</v>
      </c>
      <c r="AB24" s="69"/>
      <c r="AC24" s="69"/>
      <c r="AD24" s="70">
        <v>1</v>
      </c>
      <c r="AE24" s="70">
        <v>1</v>
      </c>
      <c r="AF24" s="70">
        <v>1</v>
      </c>
      <c r="AG24" s="53">
        <f t="shared" si="0"/>
        <v>19</v>
      </c>
      <c r="AH24" s="53">
        <f t="shared" si="1"/>
        <v>4</v>
      </c>
      <c r="AI24" s="54">
        <f t="shared" si="2"/>
        <v>82.608695652173907</v>
      </c>
    </row>
    <row r="25" spans="1:38" x14ac:dyDescent="0.25">
      <c r="A25" s="8" t="s">
        <v>25</v>
      </c>
      <c r="B25" s="1">
        <v>0</v>
      </c>
      <c r="C25" s="1">
        <v>0</v>
      </c>
      <c r="D25" s="1">
        <v>1</v>
      </c>
      <c r="E25" s="3">
        <v>1</v>
      </c>
      <c r="F25" s="3">
        <v>1</v>
      </c>
      <c r="G25" s="26"/>
      <c r="H25" s="26"/>
      <c r="I25" s="3">
        <v>0</v>
      </c>
      <c r="J25" s="3">
        <v>1</v>
      </c>
      <c r="K25" s="3">
        <v>1</v>
      </c>
      <c r="L25" s="3">
        <v>1</v>
      </c>
      <c r="M25" s="3">
        <v>1</v>
      </c>
      <c r="N25" s="26"/>
      <c r="O25" s="26"/>
      <c r="P25" s="3">
        <v>1</v>
      </c>
      <c r="Q25" s="3">
        <v>1</v>
      </c>
      <c r="R25" s="3">
        <v>1</v>
      </c>
      <c r="S25" s="5">
        <v>1</v>
      </c>
      <c r="T25" s="5">
        <v>1</v>
      </c>
      <c r="U25" s="26"/>
      <c r="V25" s="68"/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69"/>
      <c r="AC25" s="69"/>
      <c r="AD25" s="70">
        <v>1</v>
      </c>
      <c r="AE25" s="70">
        <v>1</v>
      </c>
      <c r="AF25" s="70">
        <v>1</v>
      </c>
      <c r="AG25" s="53">
        <f t="shared" si="0"/>
        <v>20</v>
      </c>
      <c r="AH25" s="53">
        <f t="shared" si="1"/>
        <v>3</v>
      </c>
      <c r="AI25" s="54">
        <f t="shared" si="2"/>
        <v>86.956521739130437</v>
      </c>
    </row>
    <row r="26" spans="1:38" x14ac:dyDescent="0.25">
      <c r="A26" s="28" t="s">
        <v>26</v>
      </c>
      <c r="B26" s="4"/>
      <c r="C26" s="23"/>
      <c r="D26" s="23"/>
      <c r="E26" s="4"/>
      <c r="F26" s="4"/>
      <c r="G26" s="4"/>
      <c r="H26" s="4"/>
      <c r="I26" s="4"/>
      <c r="J26" s="24"/>
      <c r="K26" s="24"/>
      <c r="L26" s="4"/>
      <c r="M26" s="4"/>
      <c r="N26" s="4"/>
      <c r="O26" s="4"/>
      <c r="P26" s="4"/>
      <c r="Q26" s="29"/>
      <c r="R26" s="29"/>
      <c r="S26" s="6"/>
      <c r="T26" s="6"/>
      <c r="U26" s="4"/>
      <c r="V26" s="67"/>
      <c r="W26" s="10"/>
      <c r="X26" s="71"/>
      <c r="Y26" s="71"/>
      <c r="Z26" s="10"/>
      <c r="AA26" s="10"/>
      <c r="AB26" s="10"/>
      <c r="AC26" s="10"/>
      <c r="AD26" s="10"/>
      <c r="AE26" s="71"/>
      <c r="AF26" s="71"/>
      <c r="AG26" s="53">
        <f t="shared" si="0"/>
        <v>0</v>
      </c>
      <c r="AH26" s="53"/>
      <c r="AI26" s="54"/>
    </row>
    <row r="27" spans="1:38" x14ac:dyDescent="0.25">
      <c r="A27" s="8" t="s">
        <v>27</v>
      </c>
      <c r="B27" s="1">
        <v>0</v>
      </c>
      <c r="C27" s="21">
        <v>0</v>
      </c>
      <c r="D27" s="21">
        <v>1</v>
      </c>
      <c r="E27" s="3">
        <v>1</v>
      </c>
      <c r="F27" s="3">
        <v>1</v>
      </c>
      <c r="G27" s="26"/>
      <c r="H27" s="26"/>
      <c r="I27" s="3">
        <v>1</v>
      </c>
      <c r="J27" s="22">
        <v>1</v>
      </c>
      <c r="K27" s="22">
        <v>1</v>
      </c>
      <c r="L27" s="3">
        <v>1</v>
      </c>
      <c r="M27" s="3">
        <v>1</v>
      </c>
      <c r="N27" s="26"/>
      <c r="O27" s="26"/>
      <c r="P27" s="3">
        <v>1</v>
      </c>
      <c r="Q27" s="27">
        <v>1</v>
      </c>
      <c r="R27" s="27">
        <v>1</v>
      </c>
      <c r="S27" s="5">
        <v>1</v>
      </c>
      <c r="T27" s="5">
        <v>1</v>
      </c>
      <c r="U27" s="26"/>
      <c r="V27" s="68"/>
      <c r="W27" s="9">
        <v>1</v>
      </c>
      <c r="X27" s="70">
        <v>1</v>
      </c>
      <c r="Y27" s="70">
        <v>1</v>
      </c>
      <c r="Z27" s="9">
        <v>1</v>
      </c>
      <c r="AA27" s="9">
        <v>1</v>
      </c>
      <c r="AB27" s="69"/>
      <c r="AC27" s="69"/>
      <c r="AD27" s="9">
        <v>1</v>
      </c>
      <c r="AE27" s="70">
        <v>1</v>
      </c>
      <c r="AF27" s="70">
        <v>1</v>
      </c>
      <c r="AG27" s="53">
        <f t="shared" si="0"/>
        <v>21</v>
      </c>
      <c r="AH27" s="53">
        <f t="shared" si="1"/>
        <v>2</v>
      </c>
      <c r="AI27" s="54">
        <f t="shared" si="2"/>
        <v>91.304347826086953</v>
      </c>
    </row>
    <row r="28" spans="1:38" x14ac:dyDescent="0.25">
      <c r="A28" s="28" t="s">
        <v>28</v>
      </c>
      <c r="B28" s="2"/>
      <c r="C28" s="23"/>
      <c r="D28" s="23"/>
      <c r="E28" s="4"/>
      <c r="F28" s="4"/>
      <c r="G28" s="4"/>
      <c r="H28" s="4"/>
      <c r="I28" s="4"/>
      <c r="J28" s="24"/>
      <c r="K28" s="24"/>
      <c r="L28" s="4"/>
      <c r="M28" s="4"/>
      <c r="N28" s="4"/>
      <c r="O28" s="4"/>
      <c r="P28" s="4"/>
      <c r="Q28" s="29"/>
      <c r="R28" s="29"/>
      <c r="S28" s="6"/>
      <c r="T28" s="6"/>
      <c r="U28" s="4"/>
      <c r="V28" s="4"/>
      <c r="W28" s="4"/>
      <c r="X28" s="24"/>
      <c r="Y28" s="24"/>
      <c r="Z28" s="4"/>
      <c r="AA28" s="4"/>
      <c r="AB28" s="4"/>
      <c r="AC28" s="6"/>
      <c r="AD28" s="6"/>
      <c r="AE28" s="29"/>
      <c r="AF28" s="30"/>
      <c r="AG28" s="53">
        <f t="shared" si="0"/>
        <v>0</v>
      </c>
      <c r="AH28" s="53"/>
      <c r="AI28" s="54"/>
    </row>
    <row r="29" spans="1:38" ht="30.75" customHeight="1" x14ac:dyDescent="0.25">
      <c r="A29" s="57" t="s">
        <v>0</v>
      </c>
      <c r="B29" s="55">
        <f>COUNTIF(B2:B28,1)</f>
        <v>3</v>
      </c>
      <c r="C29" s="55">
        <f t="shared" ref="C29:AF29" si="3">COUNTIF(C2:C28,1)</f>
        <v>6</v>
      </c>
      <c r="D29" s="55">
        <f t="shared" si="3"/>
        <v>24</v>
      </c>
      <c r="E29" s="55">
        <f t="shared" si="3"/>
        <v>19</v>
      </c>
      <c r="F29" s="55">
        <f t="shared" si="3"/>
        <v>16</v>
      </c>
      <c r="G29" s="55">
        <f t="shared" si="3"/>
        <v>0</v>
      </c>
      <c r="H29" s="55">
        <f t="shared" si="3"/>
        <v>0</v>
      </c>
      <c r="I29" s="55">
        <f t="shared" si="3"/>
        <v>21</v>
      </c>
      <c r="J29" s="55">
        <f t="shared" si="3"/>
        <v>22</v>
      </c>
      <c r="K29" s="55">
        <f t="shared" si="3"/>
        <v>22</v>
      </c>
      <c r="L29" s="55">
        <f t="shared" si="3"/>
        <v>23</v>
      </c>
      <c r="M29" s="55">
        <f t="shared" si="3"/>
        <v>24</v>
      </c>
      <c r="N29" s="55">
        <f t="shared" si="3"/>
        <v>0</v>
      </c>
      <c r="O29" s="55">
        <f t="shared" si="3"/>
        <v>0</v>
      </c>
      <c r="P29" s="55">
        <f t="shared" si="3"/>
        <v>24</v>
      </c>
      <c r="Q29" s="55">
        <f t="shared" si="3"/>
        <v>24</v>
      </c>
      <c r="R29" s="55">
        <f t="shared" si="3"/>
        <v>21</v>
      </c>
      <c r="S29" s="55">
        <f t="shared" si="3"/>
        <v>23</v>
      </c>
      <c r="T29" s="55">
        <f t="shared" si="3"/>
        <v>24</v>
      </c>
      <c r="U29" s="55">
        <f t="shared" si="3"/>
        <v>0</v>
      </c>
      <c r="V29" s="55">
        <f t="shared" si="3"/>
        <v>0</v>
      </c>
      <c r="W29" s="55">
        <f t="shared" si="3"/>
        <v>24</v>
      </c>
      <c r="X29" s="55">
        <f t="shared" si="3"/>
        <v>22</v>
      </c>
      <c r="Y29" s="55">
        <f t="shared" si="3"/>
        <v>23</v>
      </c>
      <c r="Z29" s="55">
        <f t="shared" si="3"/>
        <v>22</v>
      </c>
      <c r="AA29" s="55">
        <f t="shared" si="3"/>
        <v>23</v>
      </c>
      <c r="AB29" s="55">
        <f t="shared" si="3"/>
        <v>0</v>
      </c>
      <c r="AC29" s="61">
        <f t="shared" si="3"/>
        <v>0</v>
      </c>
      <c r="AD29" s="55">
        <f t="shared" si="3"/>
        <v>24</v>
      </c>
      <c r="AE29" s="55">
        <f t="shared" si="3"/>
        <v>22</v>
      </c>
      <c r="AF29" s="55">
        <f t="shared" si="3"/>
        <v>24</v>
      </c>
      <c r="AG29" s="56">
        <f>SUM(AG2:AG28)</f>
        <v>480</v>
      </c>
      <c r="AH29" s="56">
        <f>SUM(AH2:AH28)</f>
        <v>72</v>
      </c>
      <c r="AI29" s="58">
        <f>AVERAGE(AI2:AI28)</f>
        <v>86.956521739130451</v>
      </c>
    </row>
  </sheetData>
  <pageMargins left="0.7" right="0.7" top="0.75" bottom="0.75" header="0.3" footer="0.3"/>
  <ignoredErrors>
    <ignoredError sqref="B29:AF2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A1D0-DD53-4861-A9B2-F3F97FB72FCC}">
  <dimension ref="A1:AI29"/>
  <sheetViews>
    <sheetView zoomScaleNormal="100" workbookViewId="0">
      <selection activeCell="AJ27" sqref="AJ27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1">
        <v>0</v>
      </c>
      <c r="C2" s="3">
        <v>1</v>
      </c>
      <c r="D2" s="25"/>
      <c r="E2" s="26"/>
      <c r="F2" s="40"/>
      <c r="G2" s="40"/>
      <c r="H2" s="40"/>
      <c r="I2" s="40"/>
      <c r="J2" s="40"/>
      <c r="K2" s="39"/>
      <c r="L2" s="39"/>
      <c r="M2" s="40"/>
      <c r="N2" s="40"/>
      <c r="O2" s="27">
        <v>0</v>
      </c>
      <c r="P2" s="27">
        <v>0</v>
      </c>
      <c r="Q2" s="27">
        <v>0</v>
      </c>
      <c r="R2" s="37"/>
      <c r="S2" s="37"/>
      <c r="T2" s="27">
        <v>0</v>
      </c>
      <c r="U2" s="27">
        <v>0</v>
      </c>
      <c r="V2" s="22">
        <v>0</v>
      </c>
      <c r="W2" s="22">
        <v>1</v>
      </c>
      <c r="X2" s="22">
        <v>0</v>
      </c>
      <c r="Y2" s="26"/>
      <c r="Z2" s="26"/>
      <c r="AA2" s="3">
        <v>1</v>
      </c>
      <c r="AB2" s="3">
        <v>1</v>
      </c>
      <c r="AC2" s="34">
        <v>1</v>
      </c>
      <c r="AD2" s="41">
        <v>1</v>
      </c>
      <c r="AE2" s="43"/>
      <c r="AF2" s="43"/>
      <c r="AG2" s="53">
        <f>COUNTIF(B2:AF2,1)</f>
        <v>6</v>
      </c>
      <c r="AH2" s="53">
        <f>COUNTIF(B2:AF2,0)</f>
        <v>8</v>
      </c>
      <c r="AI2" s="54">
        <f>AVERAGE(AG2/14)*100</f>
        <v>42.857142857142854</v>
      </c>
    </row>
    <row r="3" spans="1:35" x14ac:dyDescent="0.25">
      <c r="A3" s="8" t="s">
        <v>3</v>
      </c>
      <c r="B3" s="1">
        <v>0</v>
      </c>
      <c r="C3" s="3">
        <v>1</v>
      </c>
      <c r="D3" s="25"/>
      <c r="E3" s="26"/>
      <c r="F3" s="40"/>
      <c r="G3" s="40"/>
      <c r="H3" s="40"/>
      <c r="I3" s="40"/>
      <c r="J3" s="40"/>
      <c r="K3" s="26"/>
      <c r="L3" s="26"/>
      <c r="M3" s="40"/>
      <c r="N3" s="40"/>
      <c r="O3" s="27">
        <v>1</v>
      </c>
      <c r="P3" s="27">
        <v>0</v>
      </c>
      <c r="Q3" s="27">
        <v>1</v>
      </c>
      <c r="R3" s="37"/>
      <c r="S3" s="37"/>
      <c r="T3" s="27">
        <v>1</v>
      </c>
      <c r="U3" s="27">
        <v>1</v>
      </c>
      <c r="V3" s="22">
        <v>1</v>
      </c>
      <c r="W3" s="22">
        <v>1</v>
      </c>
      <c r="X3" s="22">
        <v>0</v>
      </c>
      <c r="Y3" s="26"/>
      <c r="Z3" s="26"/>
      <c r="AA3" s="3">
        <v>1</v>
      </c>
      <c r="AB3" s="3">
        <v>1</v>
      </c>
      <c r="AC3" s="34">
        <v>1</v>
      </c>
      <c r="AD3" s="41">
        <v>1</v>
      </c>
      <c r="AE3" s="43"/>
      <c r="AF3" s="43"/>
      <c r="AG3" s="53">
        <f t="shared" ref="AG3:AG28" si="0">COUNTIF(B3:AF3,1)</f>
        <v>11</v>
      </c>
      <c r="AH3" s="53">
        <f t="shared" ref="AH3:AH27" si="1">COUNTIF(B3:AF3,0)</f>
        <v>3</v>
      </c>
      <c r="AI3" s="54">
        <f t="shared" ref="AI3:AI27" si="2">AVERAGE(AG3/14)*100</f>
        <v>78.571428571428569</v>
      </c>
    </row>
    <row r="4" spans="1:35" x14ac:dyDescent="0.25">
      <c r="A4" s="8" t="s">
        <v>4</v>
      </c>
      <c r="B4" s="1">
        <v>1</v>
      </c>
      <c r="C4" s="3">
        <v>1</v>
      </c>
      <c r="D4" s="25"/>
      <c r="E4" s="26"/>
      <c r="F4" s="40"/>
      <c r="G4" s="40"/>
      <c r="H4" s="40"/>
      <c r="I4" s="40"/>
      <c r="J4" s="40"/>
      <c r="K4" s="26"/>
      <c r="L4" s="26"/>
      <c r="M4" s="40"/>
      <c r="N4" s="40"/>
      <c r="O4" s="27">
        <v>1</v>
      </c>
      <c r="P4" s="27">
        <v>0</v>
      </c>
      <c r="Q4" s="27">
        <v>0</v>
      </c>
      <c r="R4" s="37"/>
      <c r="S4" s="37"/>
      <c r="T4" s="27">
        <v>1</v>
      </c>
      <c r="U4" s="27">
        <v>1</v>
      </c>
      <c r="V4" s="22">
        <v>1</v>
      </c>
      <c r="W4" s="22">
        <v>1</v>
      </c>
      <c r="X4" s="22">
        <v>0</v>
      </c>
      <c r="Y4" s="26"/>
      <c r="Z4" s="26"/>
      <c r="AA4" s="3">
        <v>1</v>
      </c>
      <c r="AB4" s="3">
        <v>1</v>
      </c>
      <c r="AC4" s="34">
        <v>1</v>
      </c>
      <c r="AD4" s="41">
        <v>1</v>
      </c>
      <c r="AE4" s="43"/>
      <c r="AF4" s="43"/>
      <c r="AG4" s="53">
        <f t="shared" si="0"/>
        <v>11</v>
      </c>
      <c r="AH4" s="53">
        <f t="shared" si="1"/>
        <v>3</v>
      </c>
      <c r="AI4" s="54">
        <f t="shared" si="2"/>
        <v>78.571428571428569</v>
      </c>
    </row>
    <row r="5" spans="1:35" x14ac:dyDescent="0.25">
      <c r="A5" s="8" t="s">
        <v>5</v>
      </c>
      <c r="B5" s="1">
        <v>1</v>
      </c>
      <c r="C5" s="3">
        <v>1</v>
      </c>
      <c r="D5" s="25"/>
      <c r="E5" s="26"/>
      <c r="F5" s="40"/>
      <c r="G5" s="40"/>
      <c r="H5" s="40"/>
      <c r="I5" s="40"/>
      <c r="J5" s="40"/>
      <c r="K5" s="26"/>
      <c r="L5" s="26"/>
      <c r="M5" s="40"/>
      <c r="N5" s="40"/>
      <c r="O5" s="27">
        <v>1</v>
      </c>
      <c r="P5" s="27">
        <v>1</v>
      </c>
      <c r="Q5" s="27">
        <v>1</v>
      </c>
      <c r="R5" s="37"/>
      <c r="S5" s="37"/>
      <c r="T5" s="27">
        <v>1</v>
      </c>
      <c r="U5" s="27">
        <v>1</v>
      </c>
      <c r="V5" s="22">
        <v>1</v>
      </c>
      <c r="W5" s="22">
        <v>1</v>
      </c>
      <c r="X5" s="22">
        <v>0</v>
      </c>
      <c r="Y5" s="26"/>
      <c r="Z5" s="26"/>
      <c r="AA5" s="3">
        <v>1</v>
      </c>
      <c r="AB5" s="3">
        <v>1</v>
      </c>
      <c r="AC5" s="34">
        <v>1</v>
      </c>
      <c r="AD5" s="41">
        <v>1</v>
      </c>
      <c r="AE5" s="43"/>
      <c r="AF5" s="43"/>
      <c r="AG5" s="53">
        <f t="shared" si="0"/>
        <v>13</v>
      </c>
      <c r="AH5" s="53">
        <f t="shared" si="1"/>
        <v>1</v>
      </c>
      <c r="AI5" s="54">
        <f t="shared" si="2"/>
        <v>92.857142857142861</v>
      </c>
    </row>
    <row r="6" spans="1:35" x14ac:dyDescent="0.25">
      <c r="A6" s="8" t="s">
        <v>6</v>
      </c>
      <c r="B6" s="1">
        <v>1</v>
      </c>
      <c r="C6" s="3">
        <v>1</v>
      </c>
      <c r="D6" s="25"/>
      <c r="E6" s="26"/>
      <c r="F6" s="40"/>
      <c r="G6" s="40"/>
      <c r="H6" s="40"/>
      <c r="I6" s="40"/>
      <c r="J6" s="40"/>
      <c r="K6" s="26"/>
      <c r="L6" s="26"/>
      <c r="M6" s="40"/>
      <c r="N6" s="40"/>
      <c r="O6" s="27">
        <v>0</v>
      </c>
      <c r="P6" s="27">
        <v>1</v>
      </c>
      <c r="Q6" s="27">
        <v>0</v>
      </c>
      <c r="R6" s="37"/>
      <c r="S6" s="37"/>
      <c r="T6" s="27">
        <v>0</v>
      </c>
      <c r="U6" s="27">
        <v>1</v>
      </c>
      <c r="V6" s="22">
        <v>1</v>
      </c>
      <c r="W6" s="22">
        <v>1</v>
      </c>
      <c r="X6" s="22">
        <v>0</v>
      </c>
      <c r="Y6" s="26"/>
      <c r="Z6" s="26"/>
      <c r="AA6" s="3">
        <v>1</v>
      </c>
      <c r="AB6" s="3">
        <v>1</v>
      </c>
      <c r="AC6" s="34">
        <v>1</v>
      </c>
      <c r="AD6" s="41">
        <v>1</v>
      </c>
      <c r="AE6" s="43"/>
      <c r="AF6" s="43"/>
      <c r="AG6" s="53">
        <f t="shared" si="0"/>
        <v>10</v>
      </c>
      <c r="AH6" s="53">
        <f t="shared" si="1"/>
        <v>4</v>
      </c>
      <c r="AI6" s="54">
        <f t="shared" si="2"/>
        <v>71.428571428571431</v>
      </c>
    </row>
    <row r="7" spans="1:35" x14ac:dyDescent="0.25">
      <c r="A7" s="8" t="s">
        <v>7</v>
      </c>
      <c r="B7" s="1">
        <v>0</v>
      </c>
      <c r="C7" s="3">
        <v>1</v>
      </c>
      <c r="D7" s="25"/>
      <c r="E7" s="26"/>
      <c r="F7" s="40"/>
      <c r="G7" s="40"/>
      <c r="H7" s="40"/>
      <c r="I7" s="40"/>
      <c r="J7" s="40"/>
      <c r="K7" s="26"/>
      <c r="L7" s="26"/>
      <c r="M7" s="40"/>
      <c r="N7" s="40"/>
      <c r="O7" s="27">
        <v>1</v>
      </c>
      <c r="P7" s="27">
        <v>0</v>
      </c>
      <c r="Q7" s="27">
        <v>0</v>
      </c>
      <c r="R7" s="37"/>
      <c r="S7" s="37"/>
      <c r="T7" s="27">
        <v>1</v>
      </c>
      <c r="U7" s="27">
        <v>1</v>
      </c>
      <c r="V7" s="22">
        <v>1</v>
      </c>
      <c r="W7" s="22">
        <v>1</v>
      </c>
      <c r="X7" s="22">
        <v>0</v>
      </c>
      <c r="Y7" s="26"/>
      <c r="Z7" s="26"/>
      <c r="AA7" s="3">
        <v>1</v>
      </c>
      <c r="AB7" s="3">
        <v>1</v>
      </c>
      <c r="AC7" s="34">
        <v>1</v>
      </c>
      <c r="AD7" s="41">
        <v>1</v>
      </c>
      <c r="AE7" s="43"/>
      <c r="AF7" s="43"/>
      <c r="AG7" s="53">
        <f t="shared" si="0"/>
        <v>10</v>
      </c>
      <c r="AH7" s="53">
        <f t="shared" si="1"/>
        <v>4</v>
      </c>
      <c r="AI7" s="54">
        <f t="shared" si="2"/>
        <v>71.428571428571431</v>
      </c>
    </row>
    <row r="8" spans="1:35" x14ac:dyDescent="0.25">
      <c r="A8" s="8" t="s">
        <v>8</v>
      </c>
      <c r="B8" s="1">
        <v>0</v>
      </c>
      <c r="C8" s="3">
        <v>1</v>
      </c>
      <c r="D8" s="25"/>
      <c r="E8" s="26"/>
      <c r="F8" s="40"/>
      <c r="G8" s="40"/>
      <c r="H8" s="40"/>
      <c r="I8" s="40"/>
      <c r="J8" s="40"/>
      <c r="K8" s="26"/>
      <c r="L8" s="26"/>
      <c r="M8" s="40"/>
      <c r="N8" s="40"/>
      <c r="O8" s="27">
        <v>0</v>
      </c>
      <c r="P8" s="27">
        <v>0</v>
      </c>
      <c r="Q8" s="27">
        <v>0</v>
      </c>
      <c r="R8" s="37"/>
      <c r="S8" s="37"/>
      <c r="T8" s="27">
        <v>1</v>
      </c>
      <c r="U8" s="27">
        <v>1</v>
      </c>
      <c r="V8" s="22">
        <v>1</v>
      </c>
      <c r="W8" s="22">
        <v>1</v>
      </c>
      <c r="X8" s="22">
        <v>0</v>
      </c>
      <c r="Y8" s="26"/>
      <c r="Z8" s="26"/>
      <c r="AA8" s="3">
        <v>1</v>
      </c>
      <c r="AB8" s="3">
        <v>1</v>
      </c>
      <c r="AC8" s="34">
        <v>1</v>
      </c>
      <c r="AD8" s="41">
        <v>1</v>
      </c>
      <c r="AE8" s="43"/>
      <c r="AF8" s="43"/>
      <c r="AG8" s="53">
        <f t="shared" si="0"/>
        <v>9</v>
      </c>
      <c r="AH8" s="53">
        <f t="shared" si="1"/>
        <v>5</v>
      </c>
      <c r="AI8" s="54">
        <f t="shared" si="2"/>
        <v>64.285714285714292</v>
      </c>
    </row>
    <row r="9" spans="1:35" x14ac:dyDescent="0.25">
      <c r="A9" s="8" t="s">
        <v>9</v>
      </c>
      <c r="B9" s="1">
        <v>1</v>
      </c>
      <c r="C9" s="3">
        <v>1</v>
      </c>
      <c r="D9" s="25"/>
      <c r="E9" s="26"/>
      <c r="F9" s="40"/>
      <c r="G9" s="40"/>
      <c r="H9" s="40"/>
      <c r="I9" s="40"/>
      <c r="J9" s="40"/>
      <c r="K9" s="26"/>
      <c r="L9" s="26"/>
      <c r="M9" s="40"/>
      <c r="N9" s="40"/>
      <c r="O9" s="27">
        <v>1</v>
      </c>
      <c r="P9" s="27">
        <v>1</v>
      </c>
      <c r="Q9" s="27">
        <v>1</v>
      </c>
      <c r="R9" s="37"/>
      <c r="S9" s="37"/>
      <c r="T9" s="27">
        <v>1</v>
      </c>
      <c r="U9" s="27">
        <v>1</v>
      </c>
      <c r="V9" s="22">
        <v>1</v>
      </c>
      <c r="W9" s="22">
        <v>1</v>
      </c>
      <c r="X9" s="22">
        <v>0</v>
      </c>
      <c r="Y9" s="26"/>
      <c r="Z9" s="26"/>
      <c r="AA9" s="3">
        <v>1</v>
      </c>
      <c r="AB9" s="3">
        <v>1</v>
      </c>
      <c r="AC9" s="34">
        <v>1</v>
      </c>
      <c r="AD9" s="41">
        <v>1</v>
      </c>
      <c r="AE9" s="43"/>
      <c r="AF9" s="43"/>
      <c r="AG9" s="53">
        <f t="shared" si="0"/>
        <v>13</v>
      </c>
      <c r="AH9" s="53">
        <f t="shared" si="1"/>
        <v>1</v>
      </c>
      <c r="AI9" s="54">
        <f t="shared" si="2"/>
        <v>92.857142857142861</v>
      </c>
    </row>
    <row r="10" spans="1:35" x14ac:dyDescent="0.25">
      <c r="A10" s="8" t="s">
        <v>10</v>
      </c>
      <c r="B10" s="1">
        <v>1</v>
      </c>
      <c r="C10" s="3">
        <v>1</v>
      </c>
      <c r="D10" s="25"/>
      <c r="E10" s="26"/>
      <c r="F10" s="40"/>
      <c r="G10" s="40"/>
      <c r="H10" s="40"/>
      <c r="I10" s="40"/>
      <c r="J10" s="40"/>
      <c r="K10" s="26"/>
      <c r="L10" s="26"/>
      <c r="M10" s="40"/>
      <c r="N10" s="40"/>
      <c r="O10" s="27">
        <v>1</v>
      </c>
      <c r="P10" s="27">
        <v>1</v>
      </c>
      <c r="Q10" s="27">
        <v>1</v>
      </c>
      <c r="R10" s="37"/>
      <c r="S10" s="37"/>
      <c r="T10" s="27">
        <v>1</v>
      </c>
      <c r="U10" s="27">
        <v>1</v>
      </c>
      <c r="V10" s="22">
        <v>1</v>
      </c>
      <c r="W10" s="22">
        <v>1</v>
      </c>
      <c r="X10" s="22">
        <v>0</v>
      </c>
      <c r="Y10" s="26"/>
      <c r="Z10" s="26"/>
      <c r="AA10" s="3">
        <v>1</v>
      </c>
      <c r="AB10" s="3">
        <v>1</v>
      </c>
      <c r="AC10" s="34">
        <v>1</v>
      </c>
      <c r="AD10" s="41">
        <v>1</v>
      </c>
      <c r="AE10" s="43"/>
      <c r="AF10" s="43"/>
      <c r="AG10" s="53">
        <f t="shared" si="0"/>
        <v>13</v>
      </c>
      <c r="AH10" s="53">
        <f t="shared" si="1"/>
        <v>1</v>
      </c>
      <c r="AI10" s="54">
        <f t="shared" si="2"/>
        <v>92.857142857142861</v>
      </c>
    </row>
    <row r="11" spans="1:35" x14ac:dyDescent="0.25">
      <c r="A11" s="8" t="s">
        <v>11</v>
      </c>
      <c r="B11" s="1">
        <v>0</v>
      </c>
      <c r="C11" s="3">
        <v>1</v>
      </c>
      <c r="D11" s="25"/>
      <c r="E11" s="26"/>
      <c r="F11" s="40"/>
      <c r="G11" s="40"/>
      <c r="H11" s="40"/>
      <c r="I11" s="40"/>
      <c r="J11" s="40"/>
      <c r="K11" s="26"/>
      <c r="L11" s="26"/>
      <c r="M11" s="40"/>
      <c r="N11" s="40"/>
      <c r="O11" s="27">
        <v>0</v>
      </c>
      <c r="P11" s="27">
        <v>1</v>
      </c>
      <c r="Q11" s="27">
        <v>0</v>
      </c>
      <c r="R11" s="37"/>
      <c r="S11" s="37"/>
      <c r="T11" s="27">
        <v>1</v>
      </c>
      <c r="U11" s="27">
        <v>0</v>
      </c>
      <c r="V11" s="22">
        <v>1</v>
      </c>
      <c r="W11" s="22">
        <v>1</v>
      </c>
      <c r="X11" s="22">
        <v>0</v>
      </c>
      <c r="Y11" s="26"/>
      <c r="Z11" s="26"/>
      <c r="AA11" s="3">
        <v>1</v>
      </c>
      <c r="AB11" s="3">
        <v>1</v>
      </c>
      <c r="AC11" s="34">
        <v>1</v>
      </c>
      <c r="AD11" s="41">
        <v>1</v>
      </c>
      <c r="AE11" s="43"/>
      <c r="AF11" s="43"/>
      <c r="AG11" s="53">
        <f t="shared" si="0"/>
        <v>9</v>
      </c>
      <c r="AH11" s="53">
        <f t="shared" si="1"/>
        <v>5</v>
      </c>
      <c r="AI11" s="54">
        <f t="shared" si="2"/>
        <v>64.285714285714292</v>
      </c>
    </row>
    <row r="12" spans="1:35" x14ac:dyDescent="0.25">
      <c r="A12" s="8" t="s">
        <v>12</v>
      </c>
      <c r="B12" s="1">
        <v>0</v>
      </c>
      <c r="C12" s="3">
        <v>1</v>
      </c>
      <c r="D12" s="25"/>
      <c r="E12" s="26"/>
      <c r="F12" s="40"/>
      <c r="G12" s="40"/>
      <c r="H12" s="40"/>
      <c r="I12" s="40"/>
      <c r="J12" s="40"/>
      <c r="K12" s="26"/>
      <c r="L12" s="26"/>
      <c r="M12" s="40"/>
      <c r="N12" s="40"/>
      <c r="O12" s="27">
        <v>0</v>
      </c>
      <c r="P12" s="27">
        <v>0</v>
      </c>
      <c r="Q12" s="27">
        <v>0</v>
      </c>
      <c r="R12" s="37"/>
      <c r="S12" s="37"/>
      <c r="T12" s="27">
        <v>0</v>
      </c>
      <c r="U12" s="27">
        <v>1</v>
      </c>
      <c r="V12" s="22">
        <v>1</v>
      </c>
      <c r="W12" s="22">
        <v>1</v>
      </c>
      <c r="X12" s="22">
        <v>0</v>
      </c>
      <c r="Y12" s="26"/>
      <c r="Z12" s="26"/>
      <c r="AA12" s="3">
        <v>1</v>
      </c>
      <c r="AB12" s="3">
        <v>1</v>
      </c>
      <c r="AC12" s="34">
        <v>1</v>
      </c>
      <c r="AD12" s="41">
        <v>1</v>
      </c>
      <c r="AE12" s="43"/>
      <c r="AF12" s="43"/>
      <c r="AG12" s="53">
        <f t="shared" si="0"/>
        <v>8</v>
      </c>
      <c r="AH12" s="53">
        <f t="shared" si="1"/>
        <v>6</v>
      </c>
      <c r="AI12" s="54">
        <f t="shared" si="2"/>
        <v>57.142857142857139</v>
      </c>
    </row>
    <row r="13" spans="1:35" x14ac:dyDescent="0.25">
      <c r="A13" s="8" t="s">
        <v>13</v>
      </c>
      <c r="B13" s="1">
        <v>0</v>
      </c>
      <c r="C13" s="3">
        <v>1</v>
      </c>
      <c r="D13" s="25"/>
      <c r="E13" s="26"/>
      <c r="F13" s="40"/>
      <c r="G13" s="40"/>
      <c r="H13" s="40"/>
      <c r="I13" s="40"/>
      <c r="J13" s="40"/>
      <c r="K13" s="26"/>
      <c r="L13" s="26"/>
      <c r="M13" s="40"/>
      <c r="N13" s="40"/>
      <c r="O13" s="27">
        <v>0</v>
      </c>
      <c r="P13" s="27">
        <v>0</v>
      </c>
      <c r="Q13" s="27">
        <v>0</v>
      </c>
      <c r="R13" s="37"/>
      <c r="S13" s="37"/>
      <c r="T13" s="27">
        <v>0</v>
      </c>
      <c r="U13" s="27">
        <v>1</v>
      </c>
      <c r="V13" s="22">
        <v>1</v>
      </c>
      <c r="W13" s="22">
        <v>1</v>
      </c>
      <c r="X13" s="22">
        <v>0</v>
      </c>
      <c r="Y13" s="26"/>
      <c r="Z13" s="26"/>
      <c r="AA13" s="3">
        <v>1</v>
      </c>
      <c r="AB13" s="3">
        <v>1</v>
      </c>
      <c r="AC13" s="34">
        <v>1</v>
      </c>
      <c r="AD13" s="41">
        <v>1</v>
      </c>
      <c r="AE13" s="43"/>
      <c r="AF13" s="43"/>
      <c r="AG13" s="53">
        <f t="shared" si="0"/>
        <v>8</v>
      </c>
      <c r="AH13" s="53">
        <f t="shared" si="1"/>
        <v>6</v>
      </c>
      <c r="AI13" s="54">
        <f t="shared" si="2"/>
        <v>57.142857142857139</v>
      </c>
    </row>
    <row r="14" spans="1:35" x14ac:dyDescent="0.25">
      <c r="A14" s="8" t="s">
        <v>14</v>
      </c>
      <c r="B14" s="1">
        <v>1</v>
      </c>
      <c r="C14" s="3">
        <v>1</v>
      </c>
      <c r="D14" s="25"/>
      <c r="E14" s="26"/>
      <c r="F14" s="40"/>
      <c r="G14" s="40"/>
      <c r="H14" s="40"/>
      <c r="I14" s="40"/>
      <c r="J14" s="40"/>
      <c r="K14" s="26"/>
      <c r="L14" s="26"/>
      <c r="M14" s="40"/>
      <c r="N14" s="40"/>
      <c r="O14" s="27">
        <v>1</v>
      </c>
      <c r="P14" s="27">
        <v>1</v>
      </c>
      <c r="Q14" s="27">
        <v>1</v>
      </c>
      <c r="R14" s="37"/>
      <c r="S14" s="37"/>
      <c r="T14" s="27">
        <v>1</v>
      </c>
      <c r="U14" s="27">
        <v>1</v>
      </c>
      <c r="V14" s="22">
        <v>1</v>
      </c>
      <c r="W14" s="22">
        <v>1</v>
      </c>
      <c r="X14" s="22">
        <v>0</v>
      </c>
      <c r="Y14" s="26"/>
      <c r="Z14" s="26"/>
      <c r="AA14" s="3">
        <v>1</v>
      </c>
      <c r="AB14" s="3">
        <v>1</v>
      </c>
      <c r="AC14" s="34">
        <v>1</v>
      </c>
      <c r="AD14" s="41">
        <v>1</v>
      </c>
      <c r="AE14" s="43"/>
      <c r="AF14" s="43"/>
      <c r="AG14" s="53">
        <f t="shared" si="0"/>
        <v>13</v>
      </c>
      <c r="AH14" s="53">
        <f t="shared" si="1"/>
        <v>1</v>
      </c>
      <c r="AI14" s="54">
        <f t="shared" si="2"/>
        <v>92.857142857142861</v>
      </c>
    </row>
    <row r="15" spans="1:35" x14ac:dyDescent="0.25">
      <c r="A15" s="8" t="s">
        <v>15</v>
      </c>
      <c r="B15" s="1">
        <v>0</v>
      </c>
      <c r="C15" s="3">
        <v>1</v>
      </c>
      <c r="D15" s="25"/>
      <c r="E15" s="26"/>
      <c r="F15" s="40"/>
      <c r="G15" s="40"/>
      <c r="H15" s="40"/>
      <c r="I15" s="40"/>
      <c r="J15" s="40"/>
      <c r="K15" s="26"/>
      <c r="L15" s="26"/>
      <c r="M15" s="40"/>
      <c r="N15" s="40"/>
      <c r="O15" s="22">
        <v>0</v>
      </c>
      <c r="P15" s="22">
        <v>0</v>
      </c>
      <c r="Q15" s="27">
        <v>1</v>
      </c>
      <c r="R15" s="37"/>
      <c r="S15" s="37"/>
      <c r="T15" s="27">
        <v>1</v>
      </c>
      <c r="U15" s="27">
        <v>0</v>
      </c>
      <c r="V15" s="22">
        <v>1</v>
      </c>
      <c r="W15" s="22">
        <v>1</v>
      </c>
      <c r="X15" s="22">
        <v>0</v>
      </c>
      <c r="Y15" s="26"/>
      <c r="Z15" s="26"/>
      <c r="AA15" s="3">
        <v>1</v>
      </c>
      <c r="AB15" s="3">
        <v>1</v>
      </c>
      <c r="AC15" s="34">
        <v>1</v>
      </c>
      <c r="AD15" s="41">
        <v>1</v>
      </c>
      <c r="AE15" s="43"/>
      <c r="AF15" s="43"/>
      <c r="AG15" s="53">
        <f t="shared" si="0"/>
        <v>9</v>
      </c>
      <c r="AH15" s="53">
        <f t="shared" si="1"/>
        <v>5</v>
      </c>
      <c r="AI15" s="54">
        <f t="shared" si="2"/>
        <v>64.285714285714292</v>
      </c>
    </row>
    <row r="16" spans="1:35" x14ac:dyDescent="0.25">
      <c r="A16" s="28" t="s">
        <v>16</v>
      </c>
      <c r="B16" s="2"/>
      <c r="C16" s="23"/>
      <c r="D16" s="23"/>
      <c r="E16" s="4"/>
      <c r="F16" s="4"/>
      <c r="G16" s="4"/>
      <c r="H16" s="4"/>
      <c r="I16" s="4"/>
      <c r="J16" s="24"/>
      <c r="K16" s="24"/>
      <c r="L16" s="4"/>
      <c r="M16" s="4"/>
      <c r="N16" s="4"/>
      <c r="O16" s="4"/>
      <c r="P16" s="4"/>
      <c r="Q16" s="29"/>
      <c r="R16" s="29"/>
      <c r="S16" s="6"/>
      <c r="T16" s="6"/>
      <c r="U16" s="4"/>
      <c r="V16" s="4"/>
      <c r="W16" s="4"/>
      <c r="X16" s="24"/>
      <c r="Y16" s="24"/>
      <c r="Z16" s="4"/>
      <c r="AA16" s="4"/>
      <c r="AB16" s="4"/>
      <c r="AC16" s="35"/>
      <c r="AD16" s="42"/>
      <c r="AE16" s="43"/>
      <c r="AF16" s="43"/>
      <c r="AG16" s="53"/>
      <c r="AH16" s="53"/>
      <c r="AI16" s="54"/>
    </row>
    <row r="17" spans="1:35" x14ac:dyDescent="0.25">
      <c r="A17" s="8" t="s">
        <v>17</v>
      </c>
      <c r="B17" s="1">
        <v>1</v>
      </c>
      <c r="C17" s="21">
        <v>1</v>
      </c>
      <c r="D17" s="25"/>
      <c r="E17" s="26"/>
      <c r="F17" s="40"/>
      <c r="G17" s="40"/>
      <c r="H17" s="40"/>
      <c r="I17" s="40"/>
      <c r="J17" s="40"/>
      <c r="K17" s="26"/>
      <c r="L17" s="26"/>
      <c r="M17" s="40"/>
      <c r="N17" s="40"/>
      <c r="O17" s="22">
        <v>0</v>
      </c>
      <c r="P17" s="22">
        <v>1</v>
      </c>
      <c r="Q17" s="27">
        <v>1</v>
      </c>
      <c r="R17" s="37"/>
      <c r="S17" s="37"/>
      <c r="T17" s="27">
        <v>1</v>
      </c>
      <c r="U17" s="27">
        <v>1</v>
      </c>
      <c r="V17" s="22">
        <v>1</v>
      </c>
      <c r="W17" s="22">
        <v>1</v>
      </c>
      <c r="X17" s="22">
        <v>0</v>
      </c>
      <c r="Y17" s="26"/>
      <c r="Z17" s="26"/>
      <c r="AA17" s="3">
        <v>1</v>
      </c>
      <c r="AB17" s="3">
        <v>1</v>
      </c>
      <c r="AC17" s="34">
        <v>1</v>
      </c>
      <c r="AD17" s="41">
        <v>1</v>
      </c>
      <c r="AE17" s="43"/>
      <c r="AF17" s="43"/>
      <c r="AG17" s="53">
        <f t="shared" si="0"/>
        <v>12</v>
      </c>
      <c r="AH17" s="53">
        <f t="shared" si="1"/>
        <v>2</v>
      </c>
      <c r="AI17" s="54">
        <f t="shared" si="2"/>
        <v>85.714285714285708</v>
      </c>
    </row>
    <row r="18" spans="1:35" x14ac:dyDescent="0.25">
      <c r="A18" s="8" t="s">
        <v>18</v>
      </c>
      <c r="B18" s="1">
        <v>0</v>
      </c>
      <c r="C18" s="21">
        <v>1</v>
      </c>
      <c r="D18" s="25"/>
      <c r="E18" s="26"/>
      <c r="F18" s="40"/>
      <c r="G18" s="40"/>
      <c r="H18" s="40"/>
      <c r="I18" s="40"/>
      <c r="J18" s="40"/>
      <c r="K18" s="26"/>
      <c r="L18" s="26"/>
      <c r="M18" s="40"/>
      <c r="N18" s="40"/>
      <c r="O18" s="22">
        <v>1</v>
      </c>
      <c r="P18" s="22">
        <v>1</v>
      </c>
      <c r="Q18" s="27">
        <v>0</v>
      </c>
      <c r="R18" s="37"/>
      <c r="S18" s="37"/>
      <c r="T18" s="27">
        <v>0</v>
      </c>
      <c r="U18" s="27">
        <v>1</v>
      </c>
      <c r="V18" s="22">
        <v>1</v>
      </c>
      <c r="W18" s="22">
        <v>1</v>
      </c>
      <c r="X18" s="22">
        <v>0</v>
      </c>
      <c r="Y18" s="26"/>
      <c r="Z18" s="26"/>
      <c r="AA18" s="3">
        <v>1</v>
      </c>
      <c r="AB18" s="3">
        <v>1</v>
      </c>
      <c r="AC18" s="34">
        <v>1</v>
      </c>
      <c r="AD18" s="41">
        <v>1</v>
      </c>
      <c r="AE18" s="43"/>
      <c r="AF18" s="43"/>
      <c r="AG18" s="53">
        <f t="shared" si="0"/>
        <v>10</v>
      </c>
      <c r="AH18" s="53">
        <f>COUNTIF(B18:AF18,0)</f>
        <v>4</v>
      </c>
      <c r="AI18" s="54">
        <f t="shared" si="2"/>
        <v>71.428571428571431</v>
      </c>
    </row>
    <row r="19" spans="1:35" x14ac:dyDescent="0.25">
      <c r="A19" s="8" t="s">
        <v>19</v>
      </c>
      <c r="B19" s="1">
        <v>0</v>
      </c>
      <c r="C19" s="21">
        <v>1</v>
      </c>
      <c r="D19" s="25"/>
      <c r="E19" s="26"/>
      <c r="F19" s="40"/>
      <c r="G19" s="40"/>
      <c r="H19" s="40"/>
      <c r="I19" s="40"/>
      <c r="J19" s="40"/>
      <c r="K19" s="26"/>
      <c r="L19" s="26"/>
      <c r="M19" s="40"/>
      <c r="N19" s="40"/>
      <c r="O19" s="22">
        <v>0</v>
      </c>
      <c r="P19" s="22">
        <v>1</v>
      </c>
      <c r="Q19" s="27">
        <v>1</v>
      </c>
      <c r="R19" s="37"/>
      <c r="S19" s="37"/>
      <c r="T19" s="27">
        <v>0</v>
      </c>
      <c r="U19" s="27">
        <v>1</v>
      </c>
      <c r="V19" s="22">
        <v>1</v>
      </c>
      <c r="W19" s="22">
        <v>1</v>
      </c>
      <c r="X19" s="22">
        <v>0</v>
      </c>
      <c r="Y19" s="26"/>
      <c r="Z19" s="26"/>
      <c r="AA19" s="3">
        <v>1</v>
      </c>
      <c r="AB19" s="3">
        <v>1</v>
      </c>
      <c r="AC19" s="34">
        <v>1</v>
      </c>
      <c r="AD19" s="41">
        <v>1</v>
      </c>
      <c r="AE19" s="43"/>
      <c r="AF19" s="43"/>
      <c r="AG19" s="53">
        <f t="shared" si="0"/>
        <v>10</v>
      </c>
      <c r="AH19" s="53">
        <f t="shared" si="1"/>
        <v>4</v>
      </c>
      <c r="AI19" s="54">
        <f t="shared" si="2"/>
        <v>71.428571428571431</v>
      </c>
    </row>
    <row r="20" spans="1:35" x14ac:dyDescent="0.25">
      <c r="A20" s="8" t="s">
        <v>20</v>
      </c>
      <c r="B20" s="1">
        <v>0</v>
      </c>
      <c r="C20" s="21">
        <v>1</v>
      </c>
      <c r="D20" s="25"/>
      <c r="E20" s="26"/>
      <c r="F20" s="40"/>
      <c r="G20" s="40"/>
      <c r="H20" s="40"/>
      <c r="I20" s="40"/>
      <c r="J20" s="40"/>
      <c r="K20" s="26"/>
      <c r="L20" s="26"/>
      <c r="M20" s="40"/>
      <c r="N20" s="40"/>
      <c r="O20" s="22">
        <v>0</v>
      </c>
      <c r="P20" s="22">
        <v>1</v>
      </c>
      <c r="Q20" s="27">
        <v>0</v>
      </c>
      <c r="R20" s="37"/>
      <c r="S20" s="37"/>
      <c r="T20" s="27">
        <v>1</v>
      </c>
      <c r="U20" s="27">
        <v>1</v>
      </c>
      <c r="V20" s="22">
        <v>1</v>
      </c>
      <c r="W20" s="22">
        <v>1</v>
      </c>
      <c r="X20" s="22">
        <v>0</v>
      </c>
      <c r="Y20" s="26"/>
      <c r="Z20" s="26"/>
      <c r="AA20" s="3">
        <v>1</v>
      </c>
      <c r="AB20" s="3">
        <v>1</v>
      </c>
      <c r="AC20" s="34">
        <v>1</v>
      </c>
      <c r="AD20" s="41">
        <v>1</v>
      </c>
      <c r="AE20" s="43"/>
      <c r="AF20" s="43"/>
      <c r="AG20" s="53">
        <f t="shared" si="0"/>
        <v>10</v>
      </c>
      <c r="AH20" s="53">
        <f t="shared" si="1"/>
        <v>4</v>
      </c>
      <c r="AI20" s="54">
        <f t="shared" si="2"/>
        <v>71.428571428571431</v>
      </c>
    </row>
    <row r="21" spans="1:35" x14ac:dyDescent="0.25">
      <c r="A21" s="8" t="s">
        <v>21</v>
      </c>
      <c r="B21" s="1">
        <v>0</v>
      </c>
      <c r="C21" s="21">
        <v>1</v>
      </c>
      <c r="D21" s="25"/>
      <c r="E21" s="26"/>
      <c r="F21" s="40"/>
      <c r="G21" s="40"/>
      <c r="H21" s="40"/>
      <c r="I21" s="40"/>
      <c r="J21" s="40"/>
      <c r="K21" s="26"/>
      <c r="L21" s="26"/>
      <c r="M21" s="40"/>
      <c r="N21" s="40"/>
      <c r="O21" s="22">
        <v>0</v>
      </c>
      <c r="P21" s="22">
        <v>0</v>
      </c>
      <c r="Q21" s="27">
        <v>0</v>
      </c>
      <c r="R21" s="37"/>
      <c r="S21" s="37"/>
      <c r="T21" s="27">
        <v>0</v>
      </c>
      <c r="U21" s="27">
        <v>0</v>
      </c>
      <c r="V21" s="22">
        <v>0</v>
      </c>
      <c r="W21" s="22">
        <v>1</v>
      </c>
      <c r="X21" s="22">
        <v>0</v>
      </c>
      <c r="Y21" s="26"/>
      <c r="Z21" s="26"/>
      <c r="AA21" s="3">
        <v>1</v>
      </c>
      <c r="AB21" s="3">
        <v>1</v>
      </c>
      <c r="AC21" s="34">
        <v>1</v>
      </c>
      <c r="AD21" s="41">
        <v>1</v>
      </c>
      <c r="AE21" s="43"/>
      <c r="AF21" s="43"/>
      <c r="AG21" s="53">
        <f t="shared" si="0"/>
        <v>6</v>
      </c>
      <c r="AH21" s="53">
        <f t="shared" si="1"/>
        <v>8</v>
      </c>
      <c r="AI21" s="54">
        <f t="shared" si="2"/>
        <v>42.857142857142854</v>
      </c>
    </row>
    <row r="22" spans="1:35" x14ac:dyDescent="0.25">
      <c r="A22" s="8" t="s">
        <v>22</v>
      </c>
      <c r="B22" s="1">
        <v>1</v>
      </c>
      <c r="C22" s="21">
        <v>1</v>
      </c>
      <c r="D22" s="25"/>
      <c r="E22" s="26"/>
      <c r="F22" s="40"/>
      <c r="G22" s="40"/>
      <c r="H22" s="40"/>
      <c r="I22" s="40"/>
      <c r="J22" s="40"/>
      <c r="K22" s="26"/>
      <c r="L22" s="26"/>
      <c r="M22" s="40"/>
      <c r="N22" s="40"/>
      <c r="O22" s="22">
        <v>0</v>
      </c>
      <c r="P22" s="22">
        <v>0</v>
      </c>
      <c r="Q22" s="27">
        <v>0</v>
      </c>
      <c r="R22" s="37"/>
      <c r="S22" s="37"/>
      <c r="T22" s="27">
        <v>1</v>
      </c>
      <c r="U22" s="27">
        <v>1</v>
      </c>
      <c r="V22" s="22">
        <v>1</v>
      </c>
      <c r="W22" s="22">
        <v>1</v>
      </c>
      <c r="X22" s="22">
        <v>0</v>
      </c>
      <c r="Y22" s="26"/>
      <c r="Z22" s="26"/>
      <c r="AA22" s="3">
        <v>1</v>
      </c>
      <c r="AB22" s="3">
        <v>1</v>
      </c>
      <c r="AC22" s="34">
        <v>1</v>
      </c>
      <c r="AD22" s="41">
        <v>1</v>
      </c>
      <c r="AE22" s="43"/>
      <c r="AF22" s="43"/>
      <c r="AG22" s="53">
        <f t="shared" si="0"/>
        <v>10</v>
      </c>
      <c r="AH22" s="53">
        <f t="shared" si="1"/>
        <v>4</v>
      </c>
      <c r="AI22" s="54">
        <f t="shared" si="2"/>
        <v>71.428571428571431</v>
      </c>
    </row>
    <row r="23" spans="1:35" x14ac:dyDescent="0.25">
      <c r="A23" s="8" t="s">
        <v>23</v>
      </c>
      <c r="B23" s="1">
        <v>0</v>
      </c>
      <c r="C23" s="21">
        <v>1</v>
      </c>
      <c r="D23" s="25"/>
      <c r="E23" s="26"/>
      <c r="F23" s="40"/>
      <c r="G23" s="40"/>
      <c r="H23" s="40"/>
      <c r="I23" s="40"/>
      <c r="J23" s="40"/>
      <c r="K23" s="26"/>
      <c r="L23" s="26"/>
      <c r="M23" s="40"/>
      <c r="N23" s="40"/>
      <c r="O23" s="22">
        <v>0</v>
      </c>
      <c r="P23" s="22">
        <v>0</v>
      </c>
      <c r="Q23" s="27">
        <v>1</v>
      </c>
      <c r="R23" s="37"/>
      <c r="S23" s="37"/>
      <c r="T23" s="27">
        <v>0</v>
      </c>
      <c r="U23" s="27">
        <v>1</v>
      </c>
      <c r="V23" s="22">
        <v>1</v>
      </c>
      <c r="W23" s="22">
        <v>1</v>
      </c>
      <c r="X23" s="22">
        <v>0</v>
      </c>
      <c r="Y23" s="26"/>
      <c r="Z23" s="26"/>
      <c r="AA23" s="3">
        <v>1</v>
      </c>
      <c r="AB23" s="3">
        <v>1</v>
      </c>
      <c r="AC23" s="34">
        <v>1</v>
      </c>
      <c r="AD23" s="41">
        <v>1</v>
      </c>
      <c r="AE23" s="43"/>
      <c r="AF23" s="43"/>
      <c r="AG23" s="53">
        <f t="shared" si="0"/>
        <v>9</v>
      </c>
      <c r="AH23" s="53">
        <f t="shared" si="1"/>
        <v>5</v>
      </c>
      <c r="AI23" s="54">
        <f t="shared" si="2"/>
        <v>64.285714285714292</v>
      </c>
    </row>
    <row r="24" spans="1:35" x14ac:dyDescent="0.25">
      <c r="A24" s="8" t="s">
        <v>24</v>
      </c>
      <c r="B24" s="1">
        <v>0</v>
      </c>
      <c r="C24" s="21">
        <v>1</v>
      </c>
      <c r="D24" s="25"/>
      <c r="E24" s="26"/>
      <c r="F24" s="40"/>
      <c r="G24" s="40"/>
      <c r="H24" s="40"/>
      <c r="I24" s="40"/>
      <c r="J24" s="40"/>
      <c r="K24" s="26"/>
      <c r="L24" s="26"/>
      <c r="M24" s="40"/>
      <c r="N24" s="40"/>
      <c r="O24" s="22">
        <v>0</v>
      </c>
      <c r="P24" s="22">
        <v>0</v>
      </c>
      <c r="Q24" s="27">
        <v>1</v>
      </c>
      <c r="R24" s="37"/>
      <c r="S24" s="37"/>
      <c r="T24" s="27">
        <v>1</v>
      </c>
      <c r="U24" s="27">
        <v>0</v>
      </c>
      <c r="V24" s="22">
        <v>1</v>
      </c>
      <c r="W24" s="22">
        <v>1</v>
      </c>
      <c r="X24" s="22">
        <v>0</v>
      </c>
      <c r="Y24" s="26"/>
      <c r="Z24" s="26"/>
      <c r="AA24" s="3">
        <v>1</v>
      </c>
      <c r="AB24" s="3">
        <v>1</v>
      </c>
      <c r="AC24" s="34">
        <v>1</v>
      </c>
      <c r="AD24" s="41">
        <v>1</v>
      </c>
      <c r="AE24" s="43"/>
      <c r="AF24" s="43"/>
      <c r="AG24" s="53">
        <f t="shared" si="0"/>
        <v>9</v>
      </c>
      <c r="AH24" s="53">
        <f t="shared" si="1"/>
        <v>5</v>
      </c>
      <c r="AI24" s="54">
        <f t="shared" si="2"/>
        <v>64.285714285714292</v>
      </c>
    </row>
    <row r="25" spans="1:35" x14ac:dyDescent="0.25">
      <c r="A25" s="8" t="s">
        <v>25</v>
      </c>
      <c r="B25" s="3">
        <v>0</v>
      </c>
      <c r="C25" s="21">
        <v>1</v>
      </c>
      <c r="D25" s="25"/>
      <c r="E25" s="26"/>
      <c r="F25" s="40"/>
      <c r="G25" s="40"/>
      <c r="H25" s="40"/>
      <c r="I25" s="40"/>
      <c r="J25" s="40"/>
      <c r="K25" s="26"/>
      <c r="L25" s="26"/>
      <c r="M25" s="40"/>
      <c r="N25" s="40"/>
      <c r="O25" s="22">
        <v>0</v>
      </c>
      <c r="P25" s="22">
        <v>0</v>
      </c>
      <c r="Q25" s="27">
        <v>1</v>
      </c>
      <c r="R25" s="37"/>
      <c r="S25" s="37"/>
      <c r="T25" s="27">
        <v>0</v>
      </c>
      <c r="U25" s="27">
        <v>1</v>
      </c>
      <c r="V25" s="22">
        <v>1</v>
      </c>
      <c r="W25" s="22">
        <v>1</v>
      </c>
      <c r="X25" s="22">
        <v>0</v>
      </c>
      <c r="Y25" s="26"/>
      <c r="Z25" s="26"/>
      <c r="AA25" s="3">
        <v>1</v>
      </c>
      <c r="AB25" s="3">
        <v>1</v>
      </c>
      <c r="AC25" s="34">
        <v>1</v>
      </c>
      <c r="AD25" s="41">
        <v>1</v>
      </c>
      <c r="AE25" s="43"/>
      <c r="AF25" s="43"/>
      <c r="AG25" s="53">
        <f t="shared" si="0"/>
        <v>9</v>
      </c>
      <c r="AH25" s="53">
        <f t="shared" si="1"/>
        <v>5</v>
      </c>
      <c r="AI25" s="54">
        <f t="shared" si="2"/>
        <v>64.285714285714292</v>
      </c>
    </row>
    <row r="26" spans="1:35" x14ac:dyDescent="0.25">
      <c r="A26" s="28" t="s">
        <v>26</v>
      </c>
      <c r="B26" s="4"/>
      <c r="C26" s="23"/>
      <c r="D26" s="23"/>
      <c r="E26" s="4"/>
      <c r="F26" s="4"/>
      <c r="G26" s="4"/>
      <c r="H26" s="4"/>
      <c r="I26" s="4"/>
      <c r="J26" s="24"/>
      <c r="K26" s="24"/>
      <c r="L26" s="4"/>
      <c r="M26" s="4"/>
      <c r="N26" s="4"/>
      <c r="O26" s="4"/>
      <c r="P26" s="4"/>
      <c r="Q26" s="29"/>
      <c r="R26" s="29"/>
      <c r="S26" s="6"/>
      <c r="T26" s="6"/>
      <c r="U26" s="4"/>
      <c r="V26" s="4"/>
      <c r="W26" s="4"/>
      <c r="X26" s="24"/>
      <c r="Y26" s="24"/>
      <c r="Z26" s="4"/>
      <c r="AA26" s="4"/>
      <c r="AB26" s="4"/>
      <c r="AC26" s="35"/>
      <c r="AD26" s="42"/>
      <c r="AE26" s="43"/>
      <c r="AF26" s="43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1">
        <v>0</v>
      </c>
      <c r="C27" s="21">
        <v>1</v>
      </c>
      <c r="D27" s="25"/>
      <c r="E27" s="26"/>
      <c r="F27" s="40"/>
      <c r="G27" s="40"/>
      <c r="H27" s="40"/>
      <c r="I27" s="40"/>
      <c r="J27" s="40"/>
      <c r="K27" s="26"/>
      <c r="L27" s="26"/>
      <c r="M27" s="40"/>
      <c r="N27" s="40"/>
      <c r="O27" s="22">
        <v>0</v>
      </c>
      <c r="P27" s="22">
        <v>1</v>
      </c>
      <c r="Q27" s="27">
        <v>0</v>
      </c>
      <c r="R27" s="37"/>
      <c r="S27" s="37"/>
      <c r="T27" s="27">
        <v>1</v>
      </c>
      <c r="U27" s="27">
        <v>1</v>
      </c>
      <c r="V27" s="22">
        <v>1</v>
      </c>
      <c r="W27" s="22">
        <v>1</v>
      </c>
      <c r="X27" s="22">
        <v>0</v>
      </c>
      <c r="Y27" s="26"/>
      <c r="Z27" s="26"/>
      <c r="AA27" s="3">
        <v>1</v>
      </c>
      <c r="AB27" s="3">
        <v>1</v>
      </c>
      <c r="AC27" s="34">
        <v>1</v>
      </c>
      <c r="AD27" s="41">
        <v>1</v>
      </c>
      <c r="AE27" s="43"/>
      <c r="AF27" s="43"/>
      <c r="AG27" s="53">
        <f t="shared" si="0"/>
        <v>10</v>
      </c>
      <c r="AH27" s="53">
        <f t="shared" si="1"/>
        <v>4</v>
      </c>
      <c r="AI27" s="54">
        <f t="shared" si="2"/>
        <v>71.428571428571431</v>
      </c>
    </row>
    <row r="28" spans="1:35" x14ac:dyDescent="0.25">
      <c r="A28" s="28" t="s">
        <v>28</v>
      </c>
      <c r="B28" s="2"/>
      <c r="C28" s="23"/>
      <c r="D28" s="23"/>
      <c r="E28" s="4"/>
      <c r="F28" s="4"/>
      <c r="G28" s="4"/>
      <c r="H28" s="4"/>
      <c r="I28" s="4"/>
      <c r="J28" s="24"/>
      <c r="K28" s="24"/>
      <c r="L28" s="4"/>
      <c r="M28" s="4"/>
      <c r="N28" s="4"/>
      <c r="O28" s="4"/>
      <c r="P28" s="4"/>
      <c r="Q28" s="29"/>
      <c r="R28" s="29"/>
      <c r="S28" s="6"/>
      <c r="T28" s="6"/>
      <c r="U28" s="4"/>
      <c r="V28" s="4"/>
      <c r="W28" s="4"/>
      <c r="X28" s="24"/>
      <c r="Y28" s="24"/>
      <c r="Z28" s="4"/>
      <c r="AA28" s="4"/>
      <c r="AB28" s="4"/>
      <c r="AC28" s="35"/>
      <c r="AD28" s="42"/>
      <c r="AE28" s="43"/>
      <c r="AF28" s="43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8</v>
      </c>
      <c r="C29" s="55">
        <f t="shared" ref="C29:AF29" si="3">COUNTIF(C2:C28,1)</f>
        <v>24</v>
      </c>
      <c r="D29" s="55">
        <f t="shared" si="3"/>
        <v>0</v>
      </c>
      <c r="E29" s="55">
        <f t="shared" si="3"/>
        <v>0</v>
      </c>
      <c r="F29" s="55">
        <f t="shared" si="3"/>
        <v>0</v>
      </c>
      <c r="G29" s="55">
        <f t="shared" si="3"/>
        <v>0</v>
      </c>
      <c r="H29" s="55">
        <f t="shared" si="3"/>
        <v>0</v>
      </c>
      <c r="I29" s="55">
        <f t="shared" si="3"/>
        <v>0</v>
      </c>
      <c r="J29" s="55">
        <f t="shared" si="3"/>
        <v>0</v>
      </c>
      <c r="K29" s="55">
        <f t="shared" si="3"/>
        <v>0</v>
      </c>
      <c r="L29" s="55">
        <f t="shared" si="3"/>
        <v>0</v>
      </c>
      <c r="M29" s="55">
        <f t="shared" si="3"/>
        <v>0</v>
      </c>
      <c r="N29" s="55">
        <f t="shared" si="3"/>
        <v>0</v>
      </c>
      <c r="O29" s="55">
        <f t="shared" si="3"/>
        <v>8</v>
      </c>
      <c r="P29" s="55">
        <f t="shared" si="3"/>
        <v>11</v>
      </c>
      <c r="Q29" s="55">
        <f t="shared" si="3"/>
        <v>11</v>
      </c>
      <c r="R29" s="55">
        <f t="shared" si="3"/>
        <v>0</v>
      </c>
      <c r="S29" s="55">
        <f t="shared" si="3"/>
        <v>0</v>
      </c>
      <c r="T29" s="55">
        <f t="shared" si="3"/>
        <v>15</v>
      </c>
      <c r="U29" s="55">
        <f t="shared" si="3"/>
        <v>19</v>
      </c>
      <c r="V29" s="55">
        <f t="shared" si="3"/>
        <v>22</v>
      </c>
      <c r="W29" s="55">
        <f t="shared" si="3"/>
        <v>24</v>
      </c>
      <c r="X29" s="55">
        <f t="shared" si="3"/>
        <v>0</v>
      </c>
      <c r="Y29" s="55">
        <f t="shared" si="3"/>
        <v>0</v>
      </c>
      <c r="Z29" s="55">
        <f t="shared" si="3"/>
        <v>0</v>
      </c>
      <c r="AA29" s="55">
        <f t="shared" si="3"/>
        <v>24</v>
      </c>
      <c r="AB29" s="55">
        <f t="shared" si="3"/>
        <v>24</v>
      </c>
      <c r="AC29" s="61">
        <f t="shared" si="3"/>
        <v>24</v>
      </c>
      <c r="AD29" s="55">
        <f t="shared" si="3"/>
        <v>24</v>
      </c>
      <c r="AE29" s="55">
        <f t="shared" si="3"/>
        <v>0</v>
      </c>
      <c r="AF29" s="55">
        <f t="shared" si="3"/>
        <v>0</v>
      </c>
      <c r="AG29" s="56">
        <f>SUM(AG2:AG28)</f>
        <v>238</v>
      </c>
      <c r="AH29" s="56">
        <f>SUM(AH2:AH28)</f>
        <v>98</v>
      </c>
      <c r="AI29" s="58">
        <f>AVERAGE(AI2:AI28)</f>
        <v>70.833333333333314</v>
      </c>
    </row>
  </sheetData>
  <pageMargins left="0.7" right="0.7" top="0.75" bottom="0.75" header="0.3" footer="0.3"/>
  <ignoredErrors>
    <ignoredError sqref="B29:AF2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AEC-890A-4217-9532-964E77F99B9E}">
  <dimension ref="A1:AI29"/>
  <sheetViews>
    <sheetView zoomScaleNormal="100" workbookViewId="0">
      <selection activeCell="AK20" sqref="AK20"/>
    </sheetView>
  </sheetViews>
  <sheetFormatPr defaultRowHeight="15" x14ac:dyDescent="0.25"/>
  <cols>
    <col min="1" max="1" width="15" bestFit="1" customWidth="1"/>
    <col min="2" max="32" width="3" bestFit="1" customWidth="1"/>
  </cols>
  <sheetData>
    <row r="1" spans="1:35" ht="30.75" customHeight="1" x14ac:dyDescent="0.25">
      <c r="A1" s="8" t="s">
        <v>31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4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48">
        <v>25</v>
      </c>
      <c r="AA1" s="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  <c r="AG1" s="51" t="s">
        <v>29</v>
      </c>
      <c r="AH1" s="51" t="s">
        <v>30</v>
      </c>
      <c r="AI1" s="52" t="s">
        <v>1</v>
      </c>
    </row>
    <row r="2" spans="1:35" x14ac:dyDescent="0.25">
      <c r="A2" s="8" t="s">
        <v>2</v>
      </c>
      <c r="B2" s="1">
        <v>0</v>
      </c>
      <c r="C2" s="25"/>
      <c r="D2" s="25"/>
      <c r="E2" s="22">
        <v>1</v>
      </c>
      <c r="F2" s="22">
        <v>1</v>
      </c>
      <c r="G2" s="22">
        <v>1</v>
      </c>
      <c r="H2" s="22">
        <v>0</v>
      </c>
      <c r="I2" s="22">
        <v>0</v>
      </c>
      <c r="J2" s="26"/>
      <c r="K2" s="44"/>
      <c r="L2" s="45">
        <v>1</v>
      </c>
      <c r="M2" s="27">
        <v>1</v>
      </c>
      <c r="N2" s="27">
        <v>1</v>
      </c>
      <c r="O2" s="27">
        <v>1</v>
      </c>
      <c r="P2" s="27">
        <v>1</v>
      </c>
      <c r="Q2" s="37"/>
      <c r="R2" s="37"/>
      <c r="S2" s="27">
        <v>0</v>
      </c>
      <c r="T2" s="27">
        <v>0</v>
      </c>
      <c r="U2" s="27"/>
      <c r="V2" s="22"/>
      <c r="W2" s="22"/>
      <c r="X2" s="26"/>
      <c r="Y2" s="38"/>
      <c r="Z2" s="75"/>
      <c r="AA2" s="9"/>
      <c r="AB2" s="70"/>
      <c r="AC2" s="70"/>
      <c r="AD2" s="9"/>
      <c r="AE2" s="69"/>
      <c r="AF2" s="69"/>
      <c r="AG2" s="53">
        <f>COUNTIF(B2:AF2,1)</f>
        <v>8</v>
      </c>
      <c r="AH2" s="53">
        <f>COUNTIF(B2:AF2,0)</f>
        <v>5</v>
      </c>
      <c r="AI2" s="54">
        <f>AVERAGE(AG2/22)*100</f>
        <v>36.363636363636367</v>
      </c>
    </row>
    <row r="3" spans="1:35" x14ac:dyDescent="0.25">
      <c r="A3" s="8" t="s">
        <v>3</v>
      </c>
      <c r="B3" s="1">
        <v>1</v>
      </c>
      <c r="C3" s="25"/>
      <c r="D3" s="25"/>
      <c r="E3" s="22">
        <v>1</v>
      </c>
      <c r="F3" s="22">
        <v>1</v>
      </c>
      <c r="G3" s="22">
        <v>1</v>
      </c>
      <c r="H3" s="22">
        <v>0</v>
      </c>
      <c r="I3" s="22">
        <v>0</v>
      </c>
      <c r="J3" s="26"/>
      <c r="K3" s="37"/>
      <c r="L3" s="45">
        <v>1</v>
      </c>
      <c r="M3" s="27">
        <v>1</v>
      </c>
      <c r="N3" s="27">
        <v>1</v>
      </c>
      <c r="O3" s="27">
        <v>1</v>
      </c>
      <c r="P3" s="27">
        <v>1</v>
      </c>
      <c r="Q3" s="37"/>
      <c r="R3" s="37"/>
      <c r="S3" s="27">
        <v>0</v>
      </c>
      <c r="T3" s="27">
        <v>0</v>
      </c>
      <c r="U3" s="27"/>
      <c r="V3" s="22"/>
      <c r="W3" s="22"/>
      <c r="X3" s="26"/>
      <c r="Y3" s="38"/>
      <c r="Z3" s="75"/>
      <c r="AA3" s="9"/>
      <c r="AB3" s="70"/>
      <c r="AC3" s="70"/>
      <c r="AD3" s="9"/>
      <c r="AE3" s="69"/>
      <c r="AF3" s="69"/>
      <c r="AG3" s="53">
        <f t="shared" ref="AG3:AG28" si="0">COUNTIF(B3:AF3,1)</f>
        <v>9</v>
      </c>
      <c r="AH3" s="53">
        <f t="shared" ref="AH3:AH27" si="1">COUNTIF(B3:AF3,0)</f>
        <v>4</v>
      </c>
      <c r="AI3" s="54">
        <f t="shared" ref="AI3:AI27" si="2">AVERAGE(AG3/22)*100</f>
        <v>40.909090909090914</v>
      </c>
    </row>
    <row r="4" spans="1:35" x14ac:dyDescent="0.25">
      <c r="A4" s="8" t="s">
        <v>4</v>
      </c>
      <c r="B4" s="1">
        <v>1</v>
      </c>
      <c r="C4" s="25"/>
      <c r="D4" s="25"/>
      <c r="E4" s="22">
        <v>1</v>
      </c>
      <c r="F4" s="22">
        <v>1</v>
      </c>
      <c r="G4" s="22">
        <v>1</v>
      </c>
      <c r="H4" s="22">
        <v>0</v>
      </c>
      <c r="I4" s="22">
        <v>0</v>
      </c>
      <c r="J4" s="26"/>
      <c r="K4" s="37"/>
      <c r="L4" s="45">
        <v>1</v>
      </c>
      <c r="M4" s="27">
        <v>1</v>
      </c>
      <c r="N4" s="27">
        <v>1</v>
      </c>
      <c r="O4" s="27">
        <v>1</v>
      </c>
      <c r="P4" s="27">
        <v>0</v>
      </c>
      <c r="Q4" s="37"/>
      <c r="R4" s="37"/>
      <c r="S4" s="27">
        <v>0</v>
      </c>
      <c r="T4" s="27">
        <v>1</v>
      </c>
      <c r="U4" s="27"/>
      <c r="V4" s="22"/>
      <c r="W4" s="22"/>
      <c r="X4" s="26"/>
      <c r="Y4" s="38"/>
      <c r="Z4" s="75"/>
      <c r="AA4" s="9"/>
      <c r="AB4" s="70"/>
      <c r="AC4" s="70"/>
      <c r="AD4" s="9"/>
      <c r="AE4" s="69"/>
      <c r="AF4" s="69"/>
      <c r="AG4" s="53">
        <f t="shared" si="0"/>
        <v>9</v>
      </c>
      <c r="AH4" s="53">
        <f t="shared" si="1"/>
        <v>4</v>
      </c>
      <c r="AI4" s="54">
        <f t="shared" si="2"/>
        <v>40.909090909090914</v>
      </c>
    </row>
    <row r="5" spans="1:35" x14ac:dyDescent="0.25">
      <c r="A5" s="8" t="s">
        <v>5</v>
      </c>
      <c r="B5" s="1">
        <v>0</v>
      </c>
      <c r="C5" s="25"/>
      <c r="D5" s="25"/>
      <c r="E5" s="22">
        <v>0</v>
      </c>
      <c r="F5" s="22">
        <v>1</v>
      </c>
      <c r="G5" s="22">
        <v>1</v>
      </c>
      <c r="H5" s="22">
        <v>0</v>
      </c>
      <c r="I5" s="22">
        <v>0</v>
      </c>
      <c r="J5" s="26"/>
      <c r="K5" s="37"/>
      <c r="L5" s="45">
        <v>1</v>
      </c>
      <c r="M5" s="27">
        <v>1</v>
      </c>
      <c r="N5" s="27">
        <v>1</v>
      </c>
      <c r="O5" s="27">
        <v>1</v>
      </c>
      <c r="P5" s="27">
        <v>0</v>
      </c>
      <c r="Q5" s="37"/>
      <c r="R5" s="37"/>
      <c r="S5" s="27">
        <v>1</v>
      </c>
      <c r="T5" s="27">
        <v>1</v>
      </c>
      <c r="U5" s="27"/>
      <c r="V5" s="22"/>
      <c r="W5" s="22"/>
      <c r="X5" s="26"/>
      <c r="Y5" s="38"/>
      <c r="Z5" s="75"/>
      <c r="AA5" s="9"/>
      <c r="AB5" s="70"/>
      <c r="AC5" s="70"/>
      <c r="AD5" s="9"/>
      <c r="AE5" s="69"/>
      <c r="AF5" s="69"/>
      <c r="AG5" s="53">
        <f t="shared" si="0"/>
        <v>8</v>
      </c>
      <c r="AH5" s="53">
        <f t="shared" si="1"/>
        <v>5</v>
      </c>
      <c r="AI5" s="54">
        <f t="shared" si="2"/>
        <v>36.363636363636367</v>
      </c>
    </row>
    <row r="6" spans="1:35" x14ac:dyDescent="0.25">
      <c r="A6" s="8" t="s">
        <v>6</v>
      </c>
      <c r="B6" s="1">
        <v>1</v>
      </c>
      <c r="C6" s="25"/>
      <c r="D6" s="25"/>
      <c r="E6" s="22">
        <v>1</v>
      </c>
      <c r="F6" s="22">
        <v>1</v>
      </c>
      <c r="G6" s="22">
        <v>1</v>
      </c>
      <c r="H6" s="22">
        <v>0</v>
      </c>
      <c r="I6" s="22">
        <v>0</v>
      </c>
      <c r="J6" s="26"/>
      <c r="K6" s="37"/>
      <c r="L6" s="45">
        <v>0</v>
      </c>
      <c r="M6" s="27">
        <v>0</v>
      </c>
      <c r="N6" s="27">
        <v>0</v>
      </c>
      <c r="O6" s="27">
        <v>1</v>
      </c>
      <c r="P6" s="27">
        <v>0</v>
      </c>
      <c r="Q6" s="37"/>
      <c r="R6" s="37"/>
      <c r="S6" s="27">
        <v>0</v>
      </c>
      <c r="T6" s="27">
        <v>1</v>
      </c>
      <c r="U6" s="27"/>
      <c r="V6" s="22"/>
      <c r="W6" s="22"/>
      <c r="X6" s="26"/>
      <c r="Y6" s="38"/>
      <c r="Z6" s="75"/>
      <c r="AA6" s="9"/>
      <c r="AB6" s="70"/>
      <c r="AC6" s="70"/>
      <c r="AD6" s="9"/>
      <c r="AE6" s="69"/>
      <c r="AF6" s="69"/>
      <c r="AG6" s="53">
        <f t="shared" si="0"/>
        <v>6</v>
      </c>
      <c r="AH6" s="53">
        <f t="shared" si="1"/>
        <v>7</v>
      </c>
      <c r="AI6" s="54">
        <f t="shared" si="2"/>
        <v>27.27272727272727</v>
      </c>
    </row>
    <row r="7" spans="1:35" x14ac:dyDescent="0.25">
      <c r="A7" s="8" t="s">
        <v>7</v>
      </c>
      <c r="B7" s="1">
        <v>1</v>
      </c>
      <c r="C7" s="25"/>
      <c r="D7" s="25"/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6"/>
      <c r="K7" s="37"/>
      <c r="L7" s="45">
        <v>1</v>
      </c>
      <c r="M7" s="27">
        <v>0</v>
      </c>
      <c r="N7" s="27">
        <v>1</v>
      </c>
      <c r="O7" s="27">
        <v>1</v>
      </c>
      <c r="P7" s="27">
        <v>0</v>
      </c>
      <c r="Q7" s="37"/>
      <c r="R7" s="37"/>
      <c r="S7" s="27">
        <v>0</v>
      </c>
      <c r="T7" s="27">
        <v>0</v>
      </c>
      <c r="U7" s="27"/>
      <c r="V7" s="22"/>
      <c r="W7" s="22"/>
      <c r="X7" s="26"/>
      <c r="Y7" s="38"/>
      <c r="Z7" s="75"/>
      <c r="AA7" s="9"/>
      <c r="AB7" s="70"/>
      <c r="AC7" s="70"/>
      <c r="AD7" s="9"/>
      <c r="AE7" s="69"/>
      <c r="AF7" s="69"/>
      <c r="AG7" s="53">
        <f t="shared" si="0"/>
        <v>5</v>
      </c>
      <c r="AH7" s="53">
        <f t="shared" si="1"/>
        <v>8</v>
      </c>
      <c r="AI7" s="54">
        <f t="shared" si="2"/>
        <v>22.727272727272727</v>
      </c>
    </row>
    <row r="8" spans="1:35" x14ac:dyDescent="0.25">
      <c r="A8" s="8" t="s">
        <v>8</v>
      </c>
      <c r="B8" s="1">
        <v>1</v>
      </c>
      <c r="C8" s="25"/>
      <c r="D8" s="25"/>
      <c r="E8" s="22">
        <v>1</v>
      </c>
      <c r="F8" s="22">
        <v>1</v>
      </c>
      <c r="G8" s="22">
        <v>1</v>
      </c>
      <c r="H8" s="22">
        <v>0</v>
      </c>
      <c r="I8" s="22">
        <v>0</v>
      </c>
      <c r="J8" s="26"/>
      <c r="K8" s="37"/>
      <c r="L8" s="45">
        <v>0</v>
      </c>
      <c r="M8" s="27">
        <v>1</v>
      </c>
      <c r="N8" s="27">
        <v>0</v>
      </c>
      <c r="O8" s="27">
        <v>1</v>
      </c>
      <c r="P8" s="27">
        <v>0</v>
      </c>
      <c r="Q8" s="37"/>
      <c r="R8" s="37"/>
      <c r="S8" s="27">
        <v>0</v>
      </c>
      <c r="T8" s="27">
        <v>0</v>
      </c>
      <c r="U8" s="27"/>
      <c r="V8" s="22"/>
      <c r="W8" s="22"/>
      <c r="X8" s="26"/>
      <c r="Y8" s="38"/>
      <c r="Z8" s="75"/>
      <c r="AA8" s="9"/>
      <c r="AB8" s="70"/>
      <c r="AC8" s="70"/>
      <c r="AD8" s="9"/>
      <c r="AE8" s="69"/>
      <c r="AF8" s="69"/>
      <c r="AG8" s="53">
        <f t="shared" si="0"/>
        <v>6</v>
      </c>
      <c r="AH8" s="53">
        <f t="shared" si="1"/>
        <v>7</v>
      </c>
      <c r="AI8" s="54">
        <f t="shared" si="2"/>
        <v>27.27272727272727</v>
      </c>
    </row>
    <row r="9" spans="1:35" x14ac:dyDescent="0.25">
      <c r="A9" s="8" t="s">
        <v>9</v>
      </c>
      <c r="B9" s="1">
        <v>1</v>
      </c>
      <c r="C9" s="25"/>
      <c r="D9" s="25"/>
      <c r="E9" s="22">
        <v>1</v>
      </c>
      <c r="F9" s="22">
        <v>1</v>
      </c>
      <c r="G9" s="22">
        <v>1</v>
      </c>
      <c r="H9" s="22">
        <v>0</v>
      </c>
      <c r="I9" s="22">
        <v>0</v>
      </c>
      <c r="J9" s="26"/>
      <c r="K9" s="37"/>
      <c r="L9" s="45">
        <v>1</v>
      </c>
      <c r="M9" s="27">
        <v>1</v>
      </c>
      <c r="N9" s="27">
        <v>1</v>
      </c>
      <c r="O9" s="27">
        <v>1</v>
      </c>
      <c r="P9" s="27">
        <v>0</v>
      </c>
      <c r="Q9" s="37"/>
      <c r="R9" s="37"/>
      <c r="S9" s="27">
        <v>1</v>
      </c>
      <c r="T9" s="27">
        <v>1</v>
      </c>
      <c r="U9" s="27"/>
      <c r="V9" s="22"/>
      <c r="W9" s="22"/>
      <c r="X9" s="26"/>
      <c r="Y9" s="38"/>
      <c r="Z9" s="75"/>
      <c r="AA9" s="9"/>
      <c r="AB9" s="70"/>
      <c r="AC9" s="70"/>
      <c r="AD9" s="9"/>
      <c r="AE9" s="69"/>
      <c r="AF9" s="69"/>
      <c r="AG9" s="53">
        <f t="shared" si="0"/>
        <v>10</v>
      </c>
      <c r="AH9" s="53">
        <f t="shared" si="1"/>
        <v>3</v>
      </c>
      <c r="AI9" s="54">
        <f t="shared" si="2"/>
        <v>45.454545454545453</v>
      </c>
    </row>
    <row r="10" spans="1:35" x14ac:dyDescent="0.25">
      <c r="A10" s="8" t="s">
        <v>10</v>
      </c>
      <c r="B10" s="1">
        <v>1</v>
      </c>
      <c r="C10" s="25"/>
      <c r="D10" s="25"/>
      <c r="E10" s="22">
        <v>1</v>
      </c>
      <c r="F10" s="22">
        <v>1</v>
      </c>
      <c r="G10" s="22">
        <v>1</v>
      </c>
      <c r="H10" s="22">
        <v>0</v>
      </c>
      <c r="I10" s="22">
        <v>0</v>
      </c>
      <c r="J10" s="26"/>
      <c r="K10" s="37"/>
      <c r="L10" s="45">
        <v>1</v>
      </c>
      <c r="M10" s="27">
        <v>1</v>
      </c>
      <c r="N10" s="27">
        <v>1</v>
      </c>
      <c r="O10" s="27">
        <v>1</v>
      </c>
      <c r="P10" s="27">
        <v>1</v>
      </c>
      <c r="Q10" s="37"/>
      <c r="R10" s="37"/>
      <c r="S10" s="27">
        <v>1</v>
      </c>
      <c r="T10" s="27">
        <v>1</v>
      </c>
      <c r="U10" s="27"/>
      <c r="V10" s="22"/>
      <c r="W10" s="22"/>
      <c r="X10" s="26"/>
      <c r="Y10" s="38"/>
      <c r="Z10" s="75"/>
      <c r="AA10" s="9"/>
      <c r="AB10" s="70"/>
      <c r="AC10" s="70"/>
      <c r="AD10" s="9"/>
      <c r="AE10" s="69"/>
      <c r="AF10" s="69"/>
      <c r="AG10" s="53">
        <f t="shared" si="0"/>
        <v>11</v>
      </c>
      <c r="AH10" s="53">
        <f t="shared" si="1"/>
        <v>2</v>
      </c>
      <c r="AI10" s="54">
        <f t="shared" si="2"/>
        <v>50</v>
      </c>
    </row>
    <row r="11" spans="1:35" x14ac:dyDescent="0.25">
      <c r="A11" s="8" t="s">
        <v>11</v>
      </c>
      <c r="B11" s="1">
        <v>1</v>
      </c>
      <c r="C11" s="25"/>
      <c r="D11" s="25"/>
      <c r="E11" s="22">
        <v>1</v>
      </c>
      <c r="F11" s="22">
        <v>0</v>
      </c>
      <c r="G11" s="22">
        <v>1</v>
      </c>
      <c r="H11" s="22">
        <v>0</v>
      </c>
      <c r="I11" s="22">
        <v>0</v>
      </c>
      <c r="J11" s="26"/>
      <c r="K11" s="37"/>
      <c r="L11" s="45">
        <v>1</v>
      </c>
      <c r="M11" s="27">
        <v>1</v>
      </c>
      <c r="N11" s="27">
        <v>1</v>
      </c>
      <c r="O11" s="27">
        <v>1</v>
      </c>
      <c r="P11" s="27">
        <v>0</v>
      </c>
      <c r="Q11" s="37"/>
      <c r="R11" s="37"/>
      <c r="S11" s="27">
        <v>1</v>
      </c>
      <c r="T11" s="27">
        <v>1</v>
      </c>
      <c r="U11" s="27"/>
      <c r="V11" s="22"/>
      <c r="W11" s="22"/>
      <c r="X11" s="26"/>
      <c r="Y11" s="38"/>
      <c r="Z11" s="75"/>
      <c r="AA11" s="9"/>
      <c r="AB11" s="70"/>
      <c r="AC11" s="70"/>
      <c r="AD11" s="9"/>
      <c r="AE11" s="69"/>
      <c r="AF11" s="69"/>
      <c r="AG11" s="53">
        <f t="shared" si="0"/>
        <v>9</v>
      </c>
      <c r="AH11" s="53">
        <f t="shared" si="1"/>
        <v>4</v>
      </c>
      <c r="AI11" s="54">
        <f t="shared" si="2"/>
        <v>40.909090909090914</v>
      </c>
    </row>
    <row r="12" spans="1:35" x14ac:dyDescent="0.25">
      <c r="A12" s="8" t="s">
        <v>12</v>
      </c>
      <c r="B12" s="1">
        <v>0</v>
      </c>
      <c r="C12" s="25"/>
      <c r="D12" s="25"/>
      <c r="E12" s="22">
        <v>0</v>
      </c>
      <c r="F12" s="22">
        <v>1</v>
      </c>
      <c r="G12" s="22">
        <v>1</v>
      </c>
      <c r="H12" s="22">
        <v>0</v>
      </c>
      <c r="I12" s="22">
        <v>0</v>
      </c>
      <c r="J12" s="26"/>
      <c r="K12" s="37"/>
      <c r="L12" s="45">
        <v>1</v>
      </c>
      <c r="M12" s="27">
        <v>1</v>
      </c>
      <c r="N12" s="27">
        <v>1</v>
      </c>
      <c r="O12" s="27">
        <v>1</v>
      </c>
      <c r="P12" s="27">
        <v>0</v>
      </c>
      <c r="Q12" s="37"/>
      <c r="R12" s="37"/>
      <c r="S12" s="27">
        <v>0</v>
      </c>
      <c r="T12" s="27">
        <v>0</v>
      </c>
      <c r="U12" s="27"/>
      <c r="V12" s="22"/>
      <c r="W12" s="22"/>
      <c r="X12" s="26"/>
      <c r="Y12" s="38"/>
      <c r="Z12" s="75"/>
      <c r="AA12" s="9"/>
      <c r="AB12" s="70"/>
      <c r="AC12" s="70"/>
      <c r="AD12" s="9"/>
      <c r="AE12" s="69"/>
      <c r="AF12" s="69"/>
      <c r="AG12" s="53">
        <f t="shared" si="0"/>
        <v>6</v>
      </c>
      <c r="AH12" s="53">
        <f t="shared" si="1"/>
        <v>7</v>
      </c>
      <c r="AI12" s="54">
        <f t="shared" si="2"/>
        <v>27.27272727272727</v>
      </c>
    </row>
    <row r="13" spans="1:35" x14ac:dyDescent="0.25">
      <c r="A13" s="8" t="s">
        <v>13</v>
      </c>
      <c r="B13" s="1">
        <v>0</v>
      </c>
      <c r="C13" s="25"/>
      <c r="D13" s="25"/>
      <c r="E13" s="22">
        <v>1</v>
      </c>
      <c r="F13" s="22">
        <v>0</v>
      </c>
      <c r="G13" s="22">
        <v>1</v>
      </c>
      <c r="H13" s="22">
        <v>0</v>
      </c>
      <c r="I13" s="22">
        <v>0</v>
      </c>
      <c r="J13" s="26"/>
      <c r="K13" s="37"/>
      <c r="L13" s="45">
        <v>0</v>
      </c>
      <c r="M13" s="27">
        <v>0</v>
      </c>
      <c r="N13" s="27">
        <v>0</v>
      </c>
      <c r="O13" s="27">
        <v>1</v>
      </c>
      <c r="P13" s="27">
        <v>0</v>
      </c>
      <c r="Q13" s="37"/>
      <c r="R13" s="37"/>
      <c r="S13" s="27">
        <v>1</v>
      </c>
      <c r="T13" s="27">
        <v>1</v>
      </c>
      <c r="U13" s="27"/>
      <c r="V13" s="22"/>
      <c r="W13" s="22"/>
      <c r="X13" s="26"/>
      <c r="Y13" s="38"/>
      <c r="Z13" s="75"/>
      <c r="AA13" s="9"/>
      <c r="AB13" s="70"/>
      <c r="AC13" s="70"/>
      <c r="AD13" s="9"/>
      <c r="AE13" s="69"/>
      <c r="AF13" s="69"/>
      <c r="AG13" s="53">
        <f t="shared" si="0"/>
        <v>5</v>
      </c>
      <c r="AH13" s="53">
        <f t="shared" si="1"/>
        <v>8</v>
      </c>
      <c r="AI13" s="54">
        <f t="shared" si="2"/>
        <v>22.727272727272727</v>
      </c>
    </row>
    <row r="14" spans="1:35" x14ac:dyDescent="0.25">
      <c r="A14" s="8" t="s">
        <v>14</v>
      </c>
      <c r="B14" s="1">
        <v>1</v>
      </c>
      <c r="C14" s="25"/>
      <c r="D14" s="25"/>
      <c r="E14" s="22">
        <v>1</v>
      </c>
      <c r="F14" s="22">
        <v>1</v>
      </c>
      <c r="G14" s="22">
        <v>1</v>
      </c>
      <c r="H14" s="22">
        <v>0</v>
      </c>
      <c r="I14" s="22">
        <v>0</v>
      </c>
      <c r="J14" s="26"/>
      <c r="K14" s="37"/>
      <c r="L14" s="45">
        <v>1</v>
      </c>
      <c r="M14" s="27">
        <v>0</v>
      </c>
      <c r="N14" s="27">
        <v>1</v>
      </c>
      <c r="O14" s="27">
        <v>1</v>
      </c>
      <c r="P14" s="27">
        <v>0</v>
      </c>
      <c r="Q14" s="37"/>
      <c r="R14" s="37"/>
      <c r="S14" s="27">
        <v>1</v>
      </c>
      <c r="T14" s="27">
        <v>1</v>
      </c>
      <c r="U14" s="27"/>
      <c r="V14" s="22"/>
      <c r="W14" s="22"/>
      <c r="X14" s="26"/>
      <c r="Y14" s="38"/>
      <c r="Z14" s="75"/>
      <c r="AA14" s="9"/>
      <c r="AB14" s="70"/>
      <c r="AC14" s="70"/>
      <c r="AD14" s="9"/>
      <c r="AE14" s="69"/>
      <c r="AF14" s="69"/>
      <c r="AG14" s="53">
        <f t="shared" si="0"/>
        <v>9</v>
      </c>
      <c r="AH14" s="53">
        <f t="shared" si="1"/>
        <v>4</v>
      </c>
      <c r="AI14" s="54">
        <f t="shared" si="2"/>
        <v>40.909090909090914</v>
      </c>
    </row>
    <row r="15" spans="1:35" x14ac:dyDescent="0.25">
      <c r="A15" s="8" t="s">
        <v>15</v>
      </c>
      <c r="B15" s="1">
        <v>1</v>
      </c>
      <c r="C15" s="25"/>
      <c r="D15" s="25"/>
      <c r="E15" s="22">
        <v>1</v>
      </c>
      <c r="F15" s="22">
        <v>1</v>
      </c>
      <c r="G15" s="22">
        <v>1</v>
      </c>
      <c r="H15" s="22">
        <v>0</v>
      </c>
      <c r="I15" s="22">
        <v>0</v>
      </c>
      <c r="J15" s="26"/>
      <c r="K15" s="37"/>
      <c r="L15" s="45">
        <v>1</v>
      </c>
      <c r="M15" s="27">
        <v>0</v>
      </c>
      <c r="N15" s="27">
        <v>0</v>
      </c>
      <c r="O15" s="27">
        <v>1</v>
      </c>
      <c r="P15" s="22">
        <v>0</v>
      </c>
      <c r="Q15" s="37"/>
      <c r="R15" s="37"/>
      <c r="S15" s="27">
        <v>1</v>
      </c>
      <c r="T15" s="27">
        <v>0</v>
      </c>
      <c r="U15" s="27"/>
      <c r="V15" s="22"/>
      <c r="W15" s="22"/>
      <c r="X15" s="26"/>
      <c r="Y15" s="38"/>
      <c r="Z15" s="75"/>
      <c r="AA15" s="9"/>
      <c r="AB15" s="70"/>
      <c r="AC15" s="70"/>
      <c r="AD15" s="9"/>
      <c r="AE15" s="69"/>
      <c r="AF15" s="69"/>
      <c r="AG15" s="53">
        <f t="shared" si="0"/>
        <v>7</v>
      </c>
      <c r="AH15" s="53">
        <f t="shared" si="1"/>
        <v>6</v>
      </c>
      <c r="AI15" s="54">
        <f t="shared" si="2"/>
        <v>31.818181818181817</v>
      </c>
    </row>
    <row r="16" spans="1:35" x14ac:dyDescent="0.25">
      <c r="A16" s="28" t="s">
        <v>16</v>
      </c>
      <c r="B16" s="2"/>
      <c r="C16" s="23"/>
      <c r="D16" s="23"/>
      <c r="E16" s="4"/>
      <c r="F16" s="4"/>
      <c r="G16" s="4"/>
      <c r="H16" s="4"/>
      <c r="I16" s="4"/>
      <c r="J16" s="24"/>
      <c r="K16" s="24"/>
      <c r="L16" s="4"/>
      <c r="M16" s="4"/>
      <c r="N16" s="4"/>
      <c r="O16" s="4"/>
      <c r="P16" s="4"/>
      <c r="Q16" s="29"/>
      <c r="R16" s="29"/>
      <c r="S16" s="6"/>
      <c r="T16" s="6"/>
      <c r="U16" s="4"/>
      <c r="V16" s="4"/>
      <c r="W16" s="4"/>
      <c r="X16" s="24"/>
      <c r="Y16" s="24"/>
      <c r="Z16" s="67"/>
      <c r="AA16" s="10"/>
      <c r="AB16" s="10"/>
      <c r="AC16" s="10"/>
      <c r="AD16" s="10"/>
      <c r="AE16" s="71"/>
      <c r="AF16" s="71"/>
      <c r="AG16" s="53"/>
      <c r="AH16" s="53"/>
      <c r="AI16" s="54"/>
    </row>
    <row r="17" spans="1:35" x14ac:dyDescent="0.25">
      <c r="A17" s="8" t="s">
        <v>17</v>
      </c>
      <c r="B17" s="1">
        <v>1</v>
      </c>
      <c r="C17" s="25"/>
      <c r="D17" s="25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6"/>
      <c r="K17" s="26"/>
      <c r="L17" s="22">
        <v>0</v>
      </c>
      <c r="M17" s="22">
        <v>0</v>
      </c>
      <c r="N17" s="22">
        <v>0</v>
      </c>
      <c r="O17" s="22">
        <v>1</v>
      </c>
      <c r="P17" s="22">
        <v>0</v>
      </c>
      <c r="Q17" s="37"/>
      <c r="R17" s="37"/>
      <c r="S17" s="27">
        <v>0</v>
      </c>
      <c r="T17" s="27">
        <v>1</v>
      </c>
      <c r="U17" s="22"/>
      <c r="V17" s="22"/>
      <c r="W17" s="22"/>
      <c r="X17" s="26"/>
      <c r="Y17" s="26"/>
      <c r="Z17" s="76"/>
      <c r="AA17" s="9"/>
      <c r="AB17" s="70"/>
      <c r="AC17" s="70"/>
      <c r="AD17" s="9"/>
      <c r="AE17" s="69"/>
      <c r="AF17" s="69"/>
      <c r="AG17" s="53">
        <f t="shared" si="0"/>
        <v>3</v>
      </c>
      <c r="AH17" s="53">
        <f t="shared" si="1"/>
        <v>10</v>
      </c>
      <c r="AI17" s="54">
        <f t="shared" si="2"/>
        <v>13.636363636363635</v>
      </c>
    </row>
    <row r="18" spans="1:35" x14ac:dyDescent="0.25">
      <c r="A18" s="8" t="s">
        <v>18</v>
      </c>
      <c r="B18" s="1">
        <v>0</v>
      </c>
      <c r="C18" s="25"/>
      <c r="D18" s="25"/>
      <c r="E18" s="22">
        <v>1</v>
      </c>
      <c r="F18" s="22">
        <v>1</v>
      </c>
      <c r="G18" s="22">
        <v>1</v>
      </c>
      <c r="H18" s="22">
        <v>0</v>
      </c>
      <c r="I18" s="22">
        <v>0</v>
      </c>
      <c r="J18" s="26"/>
      <c r="K18" s="26"/>
      <c r="L18" s="22">
        <v>0</v>
      </c>
      <c r="M18" s="22">
        <v>1</v>
      </c>
      <c r="N18" s="22">
        <v>1</v>
      </c>
      <c r="O18" s="22">
        <v>1</v>
      </c>
      <c r="P18" s="22">
        <v>0</v>
      </c>
      <c r="Q18" s="37"/>
      <c r="R18" s="37"/>
      <c r="S18" s="27">
        <v>1</v>
      </c>
      <c r="T18" s="27">
        <v>0</v>
      </c>
      <c r="U18" s="22"/>
      <c r="V18" s="22"/>
      <c r="W18" s="22"/>
      <c r="X18" s="26"/>
      <c r="Y18" s="26"/>
      <c r="Z18" s="76"/>
      <c r="AA18" s="9"/>
      <c r="AB18" s="70"/>
      <c r="AC18" s="70"/>
      <c r="AD18" s="9"/>
      <c r="AE18" s="69"/>
      <c r="AF18" s="69"/>
      <c r="AG18" s="53">
        <f t="shared" si="0"/>
        <v>7</v>
      </c>
      <c r="AH18" s="53">
        <f>COUNTIF(B18:AF18,0)</f>
        <v>6</v>
      </c>
      <c r="AI18" s="54">
        <f t="shared" si="2"/>
        <v>31.818181818181817</v>
      </c>
    </row>
    <row r="19" spans="1:35" x14ac:dyDescent="0.25">
      <c r="A19" s="8" t="s">
        <v>19</v>
      </c>
      <c r="B19" s="1">
        <v>1</v>
      </c>
      <c r="C19" s="25"/>
      <c r="D19" s="25"/>
      <c r="E19" s="22">
        <v>1</v>
      </c>
      <c r="F19" s="22">
        <v>1</v>
      </c>
      <c r="G19" s="22">
        <v>1</v>
      </c>
      <c r="H19" s="22">
        <v>0</v>
      </c>
      <c r="I19" s="22">
        <v>0</v>
      </c>
      <c r="J19" s="26"/>
      <c r="K19" s="26"/>
      <c r="L19" s="22">
        <v>1</v>
      </c>
      <c r="M19" s="22">
        <v>1</v>
      </c>
      <c r="N19" s="22">
        <v>1</v>
      </c>
      <c r="O19" s="22">
        <v>1</v>
      </c>
      <c r="P19" s="22">
        <v>0</v>
      </c>
      <c r="Q19" s="37"/>
      <c r="R19" s="37"/>
      <c r="S19" s="27">
        <v>1</v>
      </c>
      <c r="T19" s="27">
        <v>0</v>
      </c>
      <c r="U19" s="22"/>
      <c r="V19" s="22"/>
      <c r="W19" s="22"/>
      <c r="X19" s="26"/>
      <c r="Y19" s="26"/>
      <c r="Z19" s="76"/>
      <c r="AA19" s="9"/>
      <c r="AB19" s="70"/>
      <c r="AC19" s="70"/>
      <c r="AD19" s="9"/>
      <c r="AE19" s="69"/>
      <c r="AF19" s="69"/>
      <c r="AG19" s="53">
        <f t="shared" si="0"/>
        <v>9</v>
      </c>
      <c r="AH19" s="53">
        <f t="shared" si="1"/>
        <v>4</v>
      </c>
      <c r="AI19" s="54">
        <f t="shared" si="2"/>
        <v>40.909090909090914</v>
      </c>
    </row>
    <row r="20" spans="1:35" x14ac:dyDescent="0.25">
      <c r="A20" s="8" t="s">
        <v>20</v>
      </c>
      <c r="B20" s="1">
        <v>0</v>
      </c>
      <c r="C20" s="25"/>
      <c r="D20" s="25"/>
      <c r="E20" s="22">
        <v>1</v>
      </c>
      <c r="F20" s="22">
        <v>1</v>
      </c>
      <c r="G20" s="22">
        <v>1</v>
      </c>
      <c r="H20" s="22">
        <v>0</v>
      </c>
      <c r="I20" s="22">
        <v>0</v>
      </c>
      <c r="J20" s="26"/>
      <c r="K20" s="26"/>
      <c r="L20" s="22">
        <v>1</v>
      </c>
      <c r="M20" s="22">
        <v>1</v>
      </c>
      <c r="N20" s="22">
        <v>1</v>
      </c>
      <c r="O20" s="22">
        <v>1</v>
      </c>
      <c r="P20" s="22">
        <v>0</v>
      </c>
      <c r="Q20" s="37"/>
      <c r="R20" s="37"/>
      <c r="S20" s="27">
        <v>0</v>
      </c>
      <c r="T20" s="27">
        <v>1</v>
      </c>
      <c r="U20" s="22"/>
      <c r="V20" s="22"/>
      <c r="W20" s="22"/>
      <c r="X20" s="26"/>
      <c r="Y20" s="26"/>
      <c r="Z20" s="76"/>
      <c r="AA20" s="9"/>
      <c r="AB20" s="70"/>
      <c r="AC20" s="70"/>
      <c r="AD20" s="9"/>
      <c r="AE20" s="69"/>
      <c r="AF20" s="69"/>
      <c r="AG20" s="53">
        <f t="shared" si="0"/>
        <v>8</v>
      </c>
      <c r="AH20" s="53">
        <f t="shared" si="1"/>
        <v>5</v>
      </c>
      <c r="AI20" s="54">
        <f t="shared" si="2"/>
        <v>36.363636363636367</v>
      </c>
    </row>
    <row r="21" spans="1:35" x14ac:dyDescent="0.25">
      <c r="A21" s="8" t="s">
        <v>21</v>
      </c>
      <c r="B21" s="1">
        <v>0</v>
      </c>
      <c r="C21" s="25"/>
      <c r="D21" s="25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6"/>
      <c r="K21" s="26"/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37"/>
      <c r="R21" s="37"/>
      <c r="S21" s="27">
        <v>1</v>
      </c>
      <c r="T21" s="27">
        <v>1</v>
      </c>
      <c r="U21" s="22"/>
      <c r="V21" s="22"/>
      <c r="W21" s="22"/>
      <c r="X21" s="26"/>
      <c r="Y21" s="26"/>
      <c r="Z21" s="76"/>
      <c r="AA21" s="9"/>
      <c r="AB21" s="70"/>
      <c r="AC21" s="70"/>
      <c r="AD21" s="9"/>
      <c r="AE21" s="69"/>
      <c r="AF21" s="69"/>
      <c r="AG21" s="53">
        <f t="shared" si="0"/>
        <v>7</v>
      </c>
      <c r="AH21" s="53">
        <f t="shared" si="1"/>
        <v>6</v>
      </c>
      <c r="AI21" s="54">
        <f t="shared" si="2"/>
        <v>31.818181818181817</v>
      </c>
    </row>
    <row r="22" spans="1:35" x14ac:dyDescent="0.25">
      <c r="A22" s="8" t="s">
        <v>22</v>
      </c>
      <c r="B22" s="1">
        <v>0</v>
      </c>
      <c r="C22" s="25"/>
      <c r="D22" s="25"/>
      <c r="E22" s="22">
        <v>0</v>
      </c>
      <c r="F22" s="22">
        <v>1</v>
      </c>
      <c r="G22" s="22">
        <v>0</v>
      </c>
      <c r="H22" s="22">
        <v>0</v>
      </c>
      <c r="I22" s="22">
        <v>0</v>
      </c>
      <c r="J22" s="26"/>
      <c r="K22" s="26"/>
      <c r="L22" s="22">
        <v>0</v>
      </c>
      <c r="M22" s="22">
        <v>0</v>
      </c>
      <c r="N22" s="22">
        <v>0</v>
      </c>
      <c r="O22" s="22">
        <v>1</v>
      </c>
      <c r="P22" s="22">
        <v>0</v>
      </c>
      <c r="Q22" s="37"/>
      <c r="R22" s="37"/>
      <c r="S22" s="27">
        <v>0</v>
      </c>
      <c r="T22" s="27">
        <v>1</v>
      </c>
      <c r="U22" s="22"/>
      <c r="V22" s="22"/>
      <c r="W22" s="22"/>
      <c r="X22" s="26"/>
      <c r="Y22" s="26"/>
      <c r="Z22" s="76"/>
      <c r="AA22" s="9"/>
      <c r="AB22" s="70"/>
      <c r="AC22" s="70"/>
      <c r="AD22" s="9"/>
      <c r="AE22" s="69"/>
      <c r="AF22" s="69"/>
      <c r="AG22" s="53">
        <f t="shared" si="0"/>
        <v>3</v>
      </c>
      <c r="AH22" s="53">
        <f t="shared" si="1"/>
        <v>10</v>
      </c>
      <c r="AI22" s="54">
        <f t="shared" si="2"/>
        <v>13.636363636363635</v>
      </c>
    </row>
    <row r="23" spans="1:35" x14ac:dyDescent="0.25">
      <c r="A23" s="8" t="s">
        <v>23</v>
      </c>
      <c r="B23" s="1">
        <v>0</v>
      </c>
      <c r="C23" s="25"/>
      <c r="D23" s="25"/>
      <c r="E23" s="22">
        <v>1</v>
      </c>
      <c r="F23" s="22">
        <v>1</v>
      </c>
      <c r="G23" s="22">
        <v>1</v>
      </c>
      <c r="H23" s="22">
        <v>0</v>
      </c>
      <c r="I23" s="22">
        <v>0</v>
      </c>
      <c r="J23" s="26"/>
      <c r="K23" s="26"/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37"/>
      <c r="R23" s="37"/>
      <c r="S23" s="27">
        <v>0</v>
      </c>
      <c r="T23" s="27">
        <v>1</v>
      </c>
      <c r="U23" s="22"/>
      <c r="V23" s="22"/>
      <c r="W23" s="22"/>
      <c r="X23" s="26"/>
      <c r="Y23" s="26"/>
      <c r="Z23" s="76"/>
      <c r="AA23" s="9"/>
      <c r="AB23" s="70"/>
      <c r="AC23" s="70"/>
      <c r="AD23" s="9"/>
      <c r="AE23" s="69"/>
      <c r="AF23" s="69"/>
      <c r="AG23" s="53">
        <f t="shared" si="0"/>
        <v>9</v>
      </c>
      <c r="AH23" s="53">
        <f t="shared" si="1"/>
        <v>4</v>
      </c>
      <c r="AI23" s="54">
        <f t="shared" si="2"/>
        <v>40.909090909090914</v>
      </c>
    </row>
    <row r="24" spans="1:35" x14ac:dyDescent="0.25">
      <c r="A24" s="8" t="s">
        <v>24</v>
      </c>
      <c r="B24" s="1">
        <v>1</v>
      </c>
      <c r="C24" s="25"/>
      <c r="D24" s="25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6"/>
      <c r="K24" s="26"/>
      <c r="L24" s="22">
        <v>1</v>
      </c>
      <c r="M24" s="22">
        <v>1</v>
      </c>
      <c r="N24" s="22">
        <v>1</v>
      </c>
      <c r="O24" s="22">
        <v>1</v>
      </c>
      <c r="P24" s="22">
        <v>0</v>
      </c>
      <c r="Q24" s="37"/>
      <c r="R24" s="37"/>
      <c r="S24" s="27">
        <v>0</v>
      </c>
      <c r="T24" s="27">
        <v>0</v>
      </c>
      <c r="U24" s="22"/>
      <c r="V24" s="22"/>
      <c r="W24" s="22"/>
      <c r="X24" s="26"/>
      <c r="Y24" s="26"/>
      <c r="Z24" s="76"/>
      <c r="AA24" s="9"/>
      <c r="AB24" s="70"/>
      <c r="AC24" s="70"/>
      <c r="AD24" s="9"/>
      <c r="AE24" s="69"/>
      <c r="AF24" s="69"/>
      <c r="AG24" s="53">
        <f t="shared" si="0"/>
        <v>5</v>
      </c>
      <c r="AH24" s="53">
        <f t="shared" si="1"/>
        <v>8</v>
      </c>
      <c r="AI24" s="54">
        <f t="shared" si="2"/>
        <v>22.727272727272727</v>
      </c>
    </row>
    <row r="25" spans="1:35" x14ac:dyDescent="0.25">
      <c r="A25" s="8" t="s">
        <v>25</v>
      </c>
      <c r="B25" s="3">
        <v>0</v>
      </c>
      <c r="C25" s="25"/>
      <c r="D25" s="25"/>
      <c r="E25" s="22">
        <v>1</v>
      </c>
      <c r="F25" s="22">
        <v>1</v>
      </c>
      <c r="G25" s="22">
        <v>0</v>
      </c>
      <c r="H25" s="22">
        <v>0</v>
      </c>
      <c r="I25" s="22">
        <v>0</v>
      </c>
      <c r="J25" s="26"/>
      <c r="K25" s="26"/>
      <c r="L25" s="22">
        <v>0</v>
      </c>
      <c r="M25" s="22">
        <v>0</v>
      </c>
      <c r="N25" s="22">
        <v>0</v>
      </c>
      <c r="O25" s="22">
        <v>1</v>
      </c>
      <c r="P25" s="22">
        <v>0</v>
      </c>
      <c r="Q25" s="37"/>
      <c r="R25" s="37"/>
      <c r="S25" s="27">
        <v>1</v>
      </c>
      <c r="T25" s="27">
        <v>1</v>
      </c>
      <c r="U25" s="22"/>
      <c r="V25" s="22"/>
      <c r="W25" s="22"/>
      <c r="X25" s="26"/>
      <c r="Y25" s="26"/>
      <c r="Z25" s="76"/>
      <c r="AA25" s="9"/>
      <c r="AB25" s="70"/>
      <c r="AC25" s="70"/>
      <c r="AD25" s="9"/>
      <c r="AE25" s="69"/>
      <c r="AF25" s="69"/>
      <c r="AG25" s="53">
        <f t="shared" si="0"/>
        <v>5</v>
      </c>
      <c r="AH25" s="53">
        <f t="shared" si="1"/>
        <v>8</v>
      </c>
      <c r="AI25" s="54">
        <f t="shared" si="2"/>
        <v>22.727272727272727</v>
      </c>
    </row>
    <row r="26" spans="1:35" x14ac:dyDescent="0.25">
      <c r="A26" s="28" t="s">
        <v>26</v>
      </c>
      <c r="B26" s="4"/>
      <c r="C26" s="23"/>
      <c r="D26" s="23"/>
      <c r="E26" s="4"/>
      <c r="F26" s="4"/>
      <c r="G26" s="4"/>
      <c r="H26" s="4"/>
      <c r="I26" s="4"/>
      <c r="J26" s="24"/>
      <c r="K26" s="24"/>
      <c r="L26" s="4"/>
      <c r="M26" s="4"/>
      <c r="N26" s="4"/>
      <c r="O26" s="4"/>
      <c r="P26" s="4"/>
      <c r="Q26" s="29"/>
      <c r="R26" s="29"/>
      <c r="S26" s="6"/>
      <c r="T26" s="6"/>
      <c r="U26" s="4"/>
      <c r="V26" s="4"/>
      <c r="W26" s="4"/>
      <c r="X26" s="24"/>
      <c r="Y26" s="24"/>
      <c r="Z26" s="67"/>
      <c r="AA26" s="10"/>
      <c r="AB26" s="10"/>
      <c r="AC26" s="10"/>
      <c r="AD26" s="10"/>
      <c r="AE26" s="71"/>
      <c r="AF26" s="71"/>
      <c r="AG26" s="53">
        <f t="shared" si="0"/>
        <v>0</v>
      </c>
      <c r="AH26" s="53"/>
      <c r="AI26" s="54"/>
    </row>
    <row r="27" spans="1:35" x14ac:dyDescent="0.25">
      <c r="A27" s="8" t="s">
        <v>27</v>
      </c>
      <c r="B27" s="1">
        <v>1</v>
      </c>
      <c r="C27" s="25"/>
      <c r="D27" s="25"/>
      <c r="E27" s="22">
        <v>0</v>
      </c>
      <c r="F27" s="22">
        <v>0</v>
      </c>
      <c r="G27" s="22">
        <v>1</v>
      </c>
      <c r="H27" s="22">
        <v>0</v>
      </c>
      <c r="I27" s="22">
        <v>0</v>
      </c>
      <c r="J27" s="26"/>
      <c r="K27" s="26"/>
      <c r="L27" s="22">
        <v>0</v>
      </c>
      <c r="M27" s="22">
        <v>1</v>
      </c>
      <c r="N27" s="22">
        <v>1</v>
      </c>
      <c r="O27" s="22">
        <v>1</v>
      </c>
      <c r="P27" s="22">
        <v>0</v>
      </c>
      <c r="Q27" s="37"/>
      <c r="R27" s="37"/>
      <c r="S27" s="27">
        <v>1</v>
      </c>
      <c r="T27" s="27">
        <v>1</v>
      </c>
      <c r="U27" s="22"/>
      <c r="V27" s="22"/>
      <c r="W27" s="22"/>
      <c r="X27" s="26"/>
      <c r="Y27" s="26"/>
      <c r="Z27" s="76"/>
      <c r="AA27" s="9"/>
      <c r="AB27" s="70"/>
      <c r="AC27" s="70"/>
      <c r="AD27" s="9"/>
      <c r="AE27" s="69"/>
      <c r="AF27" s="69"/>
      <c r="AG27" s="53">
        <f t="shared" si="0"/>
        <v>7</v>
      </c>
      <c r="AH27" s="53">
        <f t="shared" si="1"/>
        <v>6</v>
      </c>
      <c r="AI27" s="54">
        <f t="shared" si="2"/>
        <v>31.818181818181817</v>
      </c>
    </row>
    <row r="28" spans="1:35" x14ac:dyDescent="0.25">
      <c r="A28" s="28" t="s">
        <v>28</v>
      </c>
      <c r="B28" s="2"/>
      <c r="C28" s="23"/>
      <c r="D28" s="23"/>
      <c r="E28" s="4"/>
      <c r="F28" s="4"/>
      <c r="G28" s="4"/>
      <c r="H28" s="4"/>
      <c r="I28" s="4"/>
      <c r="J28" s="24"/>
      <c r="K28" s="24"/>
      <c r="L28" s="4"/>
      <c r="M28" s="4"/>
      <c r="N28" s="4"/>
      <c r="O28" s="4"/>
      <c r="P28" s="4"/>
      <c r="Q28" s="29"/>
      <c r="R28" s="29"/>
      <c r="S28" s="6"/>
      <c r="T28" s="6"/>
      <c r="U28" s="4"/>
      <c r="V28" s="4"/>
      <c r="W28" s="4"/>
      <c r="X28" s="24"/>
      <c r="Y28" s="24"/>
      <c r="Z28" s="67"/>
      <c r="AA28" s="10"/>
      <c r="AB28" s="10"/>
      <c r="AC28" s="10"/>
      <c r="AD28" s="10"/>
      <c r="AE28" s="71"/>
      <c r="AF28" s="71"/>
      <c r="AG28" s="53">
        <f t="shared" si="0"/>
        <v>0</v>
      </c>
      <c r="AH28" s="53"/>
      <c r="AI28" s="54"/>
    </row>
    <row r="29" spans="1:35" ht="30.75" customHeight="1" x14ac:dyDescent="0.25">
      <c r="A29" s="57" t="s">
        <v>0</v>
      </c>
      <c r="B29" s="55">
        <f>COUNTIF(B2:B28,1)</f>
        <v>14</v>
      </c>
      <c r="C29" s="55">
        <f t="shared" ref="C29:AF29" si="3">COUNTIF(C2:C28,1)</f>
        <v>0</v>
      </c>
      <c r="D29" s="55">
        <f t="shared" si="3"/>
        <v>0</v>
      </c>
      <c r="E29" s="55">
        <f t="shared" si="3"/>
        <v>17</v>
      </c>
      <c r="F29" s="55">
        <f t="shared" si="3"/>
        <v>17</v>
      </c>
      <c r="G29" s="55">
        <f t="shared" si="3"/>
        <v>18</v>
      </c>
      <c r="H29" s="55">
        <f t="shared" si="3"/>
        <v>0</v>
      </c>
      <c r="I29" s="55">
        <f t="shared" si="3"/>
        <v>0</v>
      </c>
      <c r="J29" s="55">
        <f t="shared" si="3"/>
        <v>0</v>
      </c>
      <c r="K29" s="55">
        <f t="shared" si="3"/>
        <v>0</v>
      </c>
      <c r="L29" s="55">
        <f t="shared" si="3"/>
        <v>16</v>
      </c>
      <c r="M29" s="55">
        <f t="shared" si="3"/>
        <v>16</v>
      </c>
      <c r="N29" s="55">
        <f t="shared" si="3"/>
        <v>17</v>
      </c>
      <c r="O29" s="55">
        <f t="shared" si="3"/>
        <v>24</v>
      </c>
      <c r="P29" s="55">
        <f t="shared" si="3"/>
        <v>5</v>
      </c>
      <c r="Q29" s="55">
        <f t="shared" si="3"/>
        <v>0</v>
      </c>
      <c r="R29" s="55">
        <f t="shared" si="3"/>
        <v>0</v>
      </c>
      <c r="S29" s="55">
        <f t="shared" si="3"/>
        <v>12</v>
      </c>
      <c r="T29" s="55">
        <f t="shared" si="3"/>
        <v>15</v>
      </c>
      <c r="U29" s="55">
        <f t="shared" si="3"/>
        <v>0</v>
      </c>
      <c r="V29" s="55">
        <f t="shared" si="3"/>
        <v>0</v>
      </c>
      <c r="W29" s="55">
        <f t="shared" si="3"/>
        <v>0</v>
      </c>
      <c r="X29" s="55">
        <f t="shared" si="3"/>
        <v>0</v>
      </c>
      <c r="Y29" s="55">
        <f t="shared" si="3"/>
        <v>0</v>
      </c>
      <c r="Z29" s="61">
        <f t="shared" si="3"/>
        <v>0</v>
      </c>
      <c r="AA29" s="55">
        <f t="shared" si="3"/>
        <v>0</v>
      </c>
      <c r="AB29" s="55">
        <f t="shared" si="3"/>
        <v>0</v>
      </c>
      <c r="AC29" s="55">
        <f t="shared" si="3"/>
        <v>0</v>
      </c>
      <c r="AD29" s="55">
        <f t="shared" si="3"/>
        <v>0</v>
      </c>
      <c r="AE29" s="55">
        <f t="shared" si="3"/>
        <v>0</v>
      </c>
      <c r="AF29" s="55">
        <f t="shared" si="3"/>
        <v>0</v>
      </c>
      <c r="AG29" s="56">
        <f>SUM(AG2:AG28)</f>
        <v>171</v>
      </c>
      <c r="AH29" s="56">
        <f>SUM(AH2:AH28)</f>
        <v>141</v>
      </c>
      <c r="AI29" s="58">
        <f>AVERAGE(AI2:AI28)</f>
        <v>32.386363636363647</v>
      </c>
    </row>
  </sheetData>
  <pageMargins left="0.7" right="0.7" top="0.75" bottom="0.75" header="0.3" footer="0.3"/>
  <ignoredErrors>
    <ignoredError sqref="B29:AF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JULYNEW</vt:lpstr>
      <vt:lpstr>AUGUSTNEW</vt:lpstr>
      <vt:lpstr>SEPTEMBERNEW</vt:lpstr>
      <vt:lpstr>OCTOBERNEW</vt:lpstr>
      <vt:lpstr>NOVEMBERNEW</vt:lpstr>
      <vt:lpstr>DECEMBERNEW</vt:lpstr>
      <vt:lpstr>JANUARYNEW2024</vt:lpstr>
      <vt:lpstr>FEBUARYNEW2024</vt:lpstr>
      <vt:lpstr>MARCHNEW2024 </vt:lpstr>
      <vt:lpstr>APRILNEW2024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cp:lastPrinted>2024-04-10T11:08:11Z</cp:lastPrinted>
  <dcterms:created xsi:type="dcterms:W3CDTF">2024-04-09T06:31:34Z</dcterms:created>
  <dcterms:modified xsi:type="dcterms:W3CDTF">2024-04-12T15:21:02Z</dcterms:modified>
</cp:coreProperties>
</file>