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24226"/>
  <xr:revisionPtr revIDLastSave="0" documentId="13_ncr:1_{8382721F-99D5-4985-935A-15126980EC13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MST1" sheetId="1" r:id="rId1"/>
    <sheet name="MST2" sheetId="11" r:id="rId2"/>
    <sheet name="MST3" sheetId="10" r:id="rId3"/>
    <sheet name="ASS." sheetId="4" r:id="rId4"/>
    <sheet name="TUT." sheetId="5" r:id="rId5"/>
    <sheet name="External Award" sheetId="8" r:id="rId6"/>
    <sheet name="Attainment" sheetId="9" r:id="rId7"/>
    <sheet name="Sheet1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0" i="9" l="1"/>
  <c r="O60" i="9"/>
  <c r="N60" i="9"/>
  <c r="M60" i="9"/>
  <c r="L60" i="9"/>
  <c r="Q59" i="9"/>
  <c r="P59" i="9"/>
  <c r="O59" i="9"/>
  <c r="N59" i="9"/>
  <c r="M59" i="9"/>
  <c r="Q58" i="9"/>
  <c r="O58" i="9"/>
  <c r="N58" i="9"/>
  <c r="M58" i="9"/>
  <c r="L58" i="9"/>
  <c r="O56" i="9"/>
  <c r="N56" i="9"/>
  <c r="L56" i="9"/>
  <c r="Q55" i="9"/>
  <c r="P55" i="9"/>
  <c r="M55" i="9"/>
  <c r="I240" i="4" l="1"/>
  <c r="I243" i="4" s="1"/>
  <c r="I241" i="4"/>
  <c r="I242" i="4"/>
  <c r="Q48" i="9"/>
  <c r="P48" i="9"/>
  <c r="O48" i="9"/>
  <c r="N48" i="9"/>
  <c r="M48" i="9"/>
  <c r="L48" i="9"/>
  <c r="Q47" i="9"/>
  <c r="P47" i="9"/>
  <c r="O47" i="9"/>
  <c r="N47" i="9"/>
  <c r="M47" i="9"/>
  <c r="L47" i="9"/>
  <c r="Q46" i="9"/>
  <c r="O46" i="9"/>
  <c r="N46" i="9"/>
  <c r="M46" i="9"/>
  <c r="L46" i="9"/>
  <c r="O44" i="9"/>
  <c r="N44" i="9"/>
  <c r="L44" i="9"/>
  <c r="Q43" i="9"/>
  <c r="P43" i="9"/>
  <c r="M43" i="9"/>
  <c r="E240" i="5"/>
  <c r="F240" i="5"/>
  <c r="G240" i="5"/>
  <c r="H240" i="5"/>
  <c r="I240" i="5"/>
  <c r="J240" i="5"/>
  <c r="E241" i="5"/>
  <c r="F241" i="5"/>
  <c r="G241" i="5"/>
  <c r="G243" i="5" s="1"/>
  <c r="H241" i="5"/>
  <c r="I241" i="5"/>
  <c r="J241" i="5"/>
  <c r="E242" i="5"/>
  <c r="F242" i="5"/>
  <c r="G242" i="5"/>
  <c r="H242" i="5"/>
  <c r="I242" i="5"/>
  <c r="I243" i="5" s="1"/>
  <c r="J242" i="5"/>
  <c r="J243" i="5" s="1"/>
  <c r="E240" i="4"/>
  <c r="F240" i="4"/>
  <c r="G240" i="4"/>
  <c r="E241" i="4"/>
  <c r="F241" i="4"/>
  <c r="G241" i="4"/>
  <c r="E242" i="4"/>
  <c r="F242" i="4"/>
  <c r="G242" i="4"/>
  <c r="G243" i="4" s="1"/>
  <c r="D242" i="4"/>
  <c r="D241" i="4"/>
  <c r="D240" i="4"/>
  <c r="J240" i="11"/>
  <c r="J242" i="11" s="1"/>
  <c r="I240" i="11"/>
  <c r="I241" i="11" s="1"/>
  <c r="H240" i="11"/>
  <c r="H242" i="11" s="1"/>
  <c r="G240" i="11"/>
  <c r="G241" i="11" s="1"/>
  <c r="F240" i="11"/>
  <c r="F242" i="11" s="1"/>
  <c r="E240" i="11"/>
  <c r="E241" i="11" s="1"/>
  <c r="D240" i="11"/>
  <c r="D242" i="11" s="1"/>
  <c r="J240" i="10"/>
  <c r="J241" i="10" s="1"/>
  <c r="I240" i="10"/>
  <c r="I241" i="10" s="1"/>
  <c r="H240" i="10"/>
  <c r="H241" i="10" s="1"/>
  <c r="G240" i="10"/>
  <c r="G242" i="10" s="1"/>
  <c r="F240" i="10"/>
  <c r="F241" i="10" s="1"/>
  <c r="E240" i="10"/>
  <c r="E241" i="10" s="1"/>
  <c r="D240" i="10"/>
  <c r="D241" i="10" s="1"/>
  <c r="G246" i="4" l="1"/>
  <c r="I47" i="9" s="1"/>
  <c r="H242" i="10"/>
  <c r="H241" i="11"/>
  <c r="H243" i="11" s="1"/>
  <c r="H246" i="11" s="1"/>
  <c r="I21" i="9" s="1"/>
  <c r="J246" i="5"/>
  <c r="J241" i="11"/>
  <c r="I246" i="5"/>
  <c r="F243" i="4"/>
  <c r="H243" i="5"/>
  <c r="H246" i="5" s="1"/>
  <c r="I60" i="9" s="1"/>
  <c r="P60" i="9" s="1"/>
  <c r="G246" i="5"/>
  <c r="I59" i="9" s="1"/>
  <c r="L59" i="9" s="1"/>
  <c r="I246" i="4"/>
  <c r="E243" i="5"/>
  <c r="E246" i="5" s="1"/>
  <c r="I56" i="9" s="1"/>
  <c r="F243" i="5"/>
  <c r="F246" i="5" s="1"/>
  <c r="F246" i="4"/>
  <c r="I46" i="9" s="1"/>
  <c r="P46" i="9" s="1"/>
  <c r="F241" i="11"/>
  <c r="F243" i="11" s="1"/>
  <c r="F246" i="11" s="1"/>
  <c r="D242" i="10"/>
  <c r="I45" i="9"/>
  <c r="E243" i="4"/>
  <c r="E246" i="4" s="1"/>
  <c r="G241" i="10"/>
  <c r="G243" i="10" s="1"/>
  <c r="D241" i="11"/>
  <c r="D243" i="11" s="1"/>
  <c r="E242" i="11"/>
  <c r="I242" i="11"/>
  <c r="J243" i="11"/>
  <c r="J246" i="11" s="1"/>
  <c r="G242" i="11"/>
  <c r="G243" i="11" s="1"/>
  <c r="G246" i="11" s="1"/>
  <c r="I20" i="9" s="1"/>
  <c r="H243" i="10"/>
  <c r="H246" i="10" s="1"/>
  <c r="I33" i="9" s="1"/>
  <c r="D243" i="10"/>
  <c r="D246" i="10" s="1"/>
  <c r="I28" i="9" s="1"/>
  <c r="E242" i="10"/>
  <c r="I242" i="10"/>
  <c r="I243" i="10" s="1"/>
  <c r="I246" i="10" s="1"/>
  <c r="F242" i="10"/>
  <c r="F243" i="10" s="1"/>
  <c r="J242" i="10"/>
  <c r="J243" i="10" s="1"/>
  <c r="Q33" i="9"/>
  <c r="P33" i="9"/>
  <c r="O33" i="9"/>
  <c r="N33" i="9"/>
  <c r="M33" i="9"/>
  <c r="L33" i="9"/>
  <c r="Q32" i="9"/>
  <c r="P32" i="9"/>
  <c r="O32" i="9"/>
  <c r="N32" i="9"/>
  <c r="M32" i="9"/>
  <c r="L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L29" i="9"/>
  <c r="Q28" i="9"/>
  <c r="P28" i="9"/>
  <c r="O28" i="9"/>
  <c r="N28" i="9"/>
  <c r="M28" i="9"/>
  <c r="L28" i="9"/>
  <c r="Q21" i="9"/>
  <c r="P21" i="9"/>
  <c r="O21" i="9"/>
  <c r="N21" i="9"/>
  <c r="M21" i="9"/>
  <c r="L21" i="9"/>
  <c r="Q20" i="9"/>
  <c r="P20" i="9"/>
  <c r="O20" i="9"/>
  <c r="N20" i="9"/>
  <c r="M20" i="9"/>
  <c r="L20" i="9"/>
  <c r="P19" i="9"/>
  <c r="O19" i="9"/>
  <c r="N19" i="9"/>
  <c r="M19" i="9"/>
  <c r="L19" i="9"/>
  <c r="Q18" i="9"/>
  <c r="O18" i="9"/>
  <c r="M18" i="9"/>
  <c r="L18" i="9"/>
  <c r="Q17" i="9"/>
  <c r="O17" i="9"/>
  <c r="N17" i="9"/>
  <c r="M17" i="9"/>
  <c r="L17" i="9"/>
  <c r="Q16" i="9"/>
  <c r="P16" i="9"/>
  <c r="O16" i="9"/>
  <c r="N16" i="9"/>
  <c r="L16" i="9"/>
  <c r="Q9" i="9"/>
  <c r="P9" i="9"/>
  <c r="O9" i="9"/>
  <c r="N9" i="9"/>
  <c r="M9" i="9"/>
  <c r="L9" i="9"/>
  <c r="Q8" i="9"/>
  <c r="P8" i="9"/>
  <c r="O8" i="9"/>
  <c r="N8" i="9"/>
  <c r="M8" i="9"/>
  <c r="Q7" i="9"/>
  <c r="O7" i="9"/>
  <c r="M7" i="9"/>
  <c r="L7" i="9"/>
  <c r="Q6" i="9"/>
  <c r="P6" i="9"/>
  <c r="M6" i="9"/>
  <c r="L6" i="9"/>
  <c r="Q5" i="9"/>
  <c r="P5" i="9"/>
  <c r="O5" i="9"/>
  <c r="N5" i="9"/>
  <c r="M5" i="9"/>
  <c r="Q4" i="9"/>
  <c r="P4" i="9"/>
  <c r="O4" i="9"/>
  <c r="N4" i="9"/>
  <c r="L22" i="9" l="1"/>
  <c r="B23" i="9" s="1"/>
  <c r="O45" i="9"/>
  <c r="M45" i="9"/>
  <c r="L45" i="9"/>
  <c r="Q45" i="9"/>
  <c r="P45" i="9"/>
  <c r="N45" i="9"/>
  <c r="I243" i="11"/>
  <c r="I246" i="11" s="1"/>
  <c r="P56" i="9"/>
  <c r="Q56" i="9"/>
  <c r="M56" i="9"/>
  <c r="I57" i="9"/>
  <c r="I58" i="9"/>
  <c r="P58" i="9" s="1"/>
  <c r="I18" i="9"/>
  <c r="I19" i="9"/>
  <c r="Q19" i="9" s="1"/>
  <c r="T2" i="9"/>
  <c r="L34" i="9"/>
  <c r="P34" i="9"/>
  <c r="I44" i="9"/>
  <c r="Q22" i="9"/>
  <c r="M22" i="9"/>
  <c r="G246" i="10"/>
  <c r="I32" i="9" s="1"/>
  <c r="Q34" i="9"/>
  <c r="N34" i="9"/>
  <c r="O34" i="9"/>
  <c r="D246" i="11"/>
  <c r="I16" i="9" s="1"/>
  <c r="M16" i="9" s="1"/>
  <c r="O22" i="9"/>
  <c r="Q10" i="9"/>
  <c r="E243" i="11"/>
  <c r="E246" i="11" s="1"/>
  <c r="I17" i="9" s="1"/>
  <c r="P17" i="9" s="1"/>
  <c r="F246" i="10"/>
  <c r="J246" i="10"/>
  <c r="E243" i="10"/>
  <c r="E246" i="10" s="1"/>
  <c r="I29" i="9" s="1"/>
  <c r="M29" i="9" s="1"/>
  <c r="M34" i="9" s="1"/>
  <c r="E240" i="1"/>
  <c r="F240" i="1"/>
  <c r="G240" i="1"/>
  <c r="H240" i="1"/>
  <c r="I240" i="1"/>
  <c r="I241" i="1" s="1"/>
  <c r="J240" i="1"/>
  <c r="J242" i="1" s="1"/>
  <c r="D240" i="1"/>
  <c r="I242" i="1"/>
  <c r="I243" i="1" l="1"/>
  <c r="I246" i="1" s="1"/>
  <c r="N18" i="9"/>
  <c r="N22" i="9" s="1"/>
  <c r="P18" i="9"/>
  <c r="P22" i="9" s="1"/>
  <c r="Q44" i="9"/>
  <c r="Q49" i="9" s="1"/>
  <c r="G50" i="9" s="1"/>
  <c r="P44" i="9"/>
  <c r="P49" i="9" s="1"/>
  <c r="F50" i="9" s="1"/>
  <c r="M44" i="9"/>
  <c r="M49" i="9" s="1"/>
  <c r="C50" i="9" s="1"/>
  <c r="O57" i="9"/>
  <c r="N57" i="9"/>
  <c r="P57" i="9"/>
  <c r="P61" i="9" s="1"/>
  <c r="F62" i="9" s="1"/>
  <c r="Q57" i="9"/>
  <c r="L57" i="9"/>
  <c r="M57" i="9"/>
  <c r="M61" i="9" s="1"/>
  <c r="C62" i="9" s="1"/>
  <c r="Q61" i="9"/>
  <c r="G62" i="9" s="1"/>
  <c r="F23" i="9"/>
  <c r="X2" i="9"/>
  <c r="G23" i="9"/>
  <c r="Y2" i="9"/>
  <c r="V2" i="9"/>
  <c r="D23" i="9"/>
  <c r="C23" i="9"/>
  <c r="U2" i="9"/>
  <c r="W2" i="9"/>
  <c r="E23" i="9"/>
  <c r="U3" i="9"/>
  <c r="C35" i="9"/>
  <c r="W3" i="9"/>
  <c r="E35" i="9"/>
  <c r="V3" i="9"/>
  <c r="D35" i="9"/>
  <c r="X3" i="9"/>
  <c r="F35" i="9"/>
  <c r="Y3" i="9"/>
  <c r="G35" i="9"/>
  <c r="B35" i="9"/>
  <c r="T3" i="9"/>
  <c r="Y1" i="9"/>
  <c r="G11" i="9"/>
  <c r="I31" i="9"/>
  <c r="I30" i="9"/>
  <c r="J241" i="1"/>
  <c r="J243" i="1" s="1"/>
  <c r="D240" i="8"/>
  <c r="D241" i="8" s="1"/>
  <c r="Y4" i="9" l="1"/>
  <c r="G38" i="9" s="1"/>
  <c r="J246" i="1"/>
  <c r="D242" i="8"/>
  <c r="D243" i="8" s="1"/>
  <c r="D246" i="8" s="1"/>
  <c r="H242" i="1"/>
  <c r="C65" i="9" l="1"/>
  <c r="G65" i="9"/>
  <c r="G70" i="9" s="1"/>
  <c r="F74" i="9" s="1"/>
  <c r="B65" i="9"/>
  <c r="E65" i="9"/>
  <c r="F65" i="9"/>
  <c r="D65" i="9"/>
  <c r="H241" i="1"/>
  <c r="H243" i="1" l="1"/>
  <c r="H246" i="1" s="1"/>
  <c r="I9" i="9" s="1"/>
  <c r="D242" i="5"/>
  <c r="D241" i="5"/>
  <c r="D240" i="5"/>
  <c r="G241" i="1"/>
  <c r="F242" i="1"/>
  <c r="E241" i="1"/>
  <c r="D241" i="1"/>
  <c r="D243" i="5" l="1"/>
  <c r="D246" i="5" s="1"/>
  <c r="I55" i="9" s="1"/>
  <c r="N55" i="9" s="1"/>
  <c r="N61" i="9" s="1"/>
  <c r="D62" i="9" s="1"/>
  <c r="H242" i="4"/>
  <c r="H240" i="4"/>
  <c r="H241" i="4"/>
  <c r="D243" i="4"/>
  <c r="D246" i="4" s="1"/>
  <c r="G242" i="1"/>
  <c r="G243" i="1" s="1"/>
  <c r="F241" i="1"/>
  <c r="E242" i="1"/>
  <c r="E243" i="1" s="1"/>
  <c r="D242" i="1"/>
  <c r="D243" i="1" s="1"/>
  <c r="O55" i="9" l="1"/>
  <c r="O61" i="9" s="1"/>
  <c r="E62" i="9" s="1"/>
  <c r="L55" i="9"/>
  <c r="L61" i="9" s="1"/>
  <c r="B62" i="9" s="1"/>
  <c r="G246" i="1"/>
  <c r="I8" i="9" s="1"/>
  <c r="L8" i="9" s="1"/>
  <c r="I43" i="9"/>
  <c r="N43" i="9" s="1"/>
  <c r="N49" i="9" s="1"/>
  <c r="D50" i="9" s="1"/>
  <c r="H243" i="4"/>
  <c r="H246" i="4" s="1"/>
  <c r="I48" i="9" s="1"/>
  <c r="E246" i="1"/>
  <c r="I5" i="9" s="1"/>
  <c r="L5" i="9" s="1"/>
  <c r="F243" i="1"/>
  <c r="F246" i="1" s="1"/>
  <c r="D246" i="1"/>
  <c r="I4" i="9" s="1"/>
  <c r="I7" i="9" l="1"/>
  <c r="I6" i="9"/>
  <c r="M4" i="9"/>
  <c r="M10" i="9" s="1"/>
  <c r="L4" i="9"/>
  <c r="L10" i="9" s="1"/>
  <c r="L43" i="9"/>
  <c r="L49" i="9" s="1"/>
  <c r="B50" i="9" s="1"/>
  <c r="O43" i="9"/>
  <c r="O49" i="9" s="1"/>
  <c r="E50" i="9" s="1"/>
  <c r="P7" i="9" l="1"/>
  <c r="P10" i="9" s="1"/>
  <c r="N7" i="9"/>
  <c r="X1" i="9"/>
  <c r="X4" i="9" s="1"/>
  <c r="F38" i="9" s="1"/>
  <c r="F70" i="9" s="1"/>
  <c r="E74" i="9" s="1"/>
  <c r="F11" i="9"/>
  <c r="N6" i="9"/>
  <c r="N10" i="9" s="1"/>
  <c r="O6" i="9"/>
  <c r="O10" i="9" s="1"/>
  <c r="U1" i="9"/>
  <c r="U4" i="9" s="1"/>
  <c r="C38" i="9" s="1"/>
  <c r="C70" i="9" s="1"/>
  <c r="B74" i="9" s="1"/>
  <c r="C11" i="9"/>
  <c r="B11" i="9"/>
  <c r="T1" i="9"/>
  <c r="T4" i="9" s="1"/>
  <c r="B38" i="9" s="1"/>
  <c r="B70" i="9" s="1"/>
  <c r="A74" i="9" s="1"/>
  <c r="V1" i="9" l="1"/>
  <c r="V4" i="9" s="1"/>
  <c r="D38" i="9" s="1"/>
  <c r="D70" i="9" s="1"/>
  <c r="C74" i="9" s="1"/>
  <c r="G74" i="9" s="1"/>
  <c r="D11" i="9"/>
  <c r="E11" i="9"/>
  <c r="W1" i="9"/>
  <c r="W4" i="9" s="1"/>
  <c r="E38" i="9" s="1"/>
  <c r="E70" i="9" s="1"/>
  <c r="D74" i="9" s="1"/>
  <c r="N79" i="9" l="1"/>
  <c r="S79" i="9"/>
  <c r="T79" i="9"/>
  <c r="U79" i="9"/>
  <c r="J79" i="9"/>
  <c r="O79" i="9"/>
  <c r="P79" i="9"/>
  <c r="Q79" i="9"/>
  <c r="F79" i="9"/>
  <c r="K79" i="9"/>
  <c r="L79" i="9"/>
  <c r="M79" i="9"/>
  <c r="F84" i="9"/>
  <c r="B79" i="9"/>
  <c r="G79" i="9"/>
  <c r="H79" i="9"/>
  <c r="I79" i="9"/>
  <c r="Z79" i="9"/>
  <c r="AE79" i="9"/>
  <c r="AF79" i="9"/>
  <c r="E84" i="9"/>
  <c r="AD79" i="9"/>
  <c r="G84" i="9"/>
  <c r="C79" i="9"/>
  <c r="D79" i="9"/>
  <c r="E79" i="9"/>
  <c r="V79" i="9"/>
  <c r="AA79" i="9"/>
  <c r="AB79" i="9"/>
  <c r="AC79" i="9"/>
  <c r="R79" i="9"/>
  <c r="W79" i="9"/>
  <c r="X79" i="9"/>
  <c r="Y79" i="9"/>
</calcChain>
</file>

<file path=xl/sharedStrings.xml><?xml version="1.0" encoding="utf-8"?>
<sst xmlns="http://schemas.openxmlformats.org/spreadsheetml/2006/main" count="661" uniqueCount="222">
  <si>
    <t>B.B.S.B. ENGG. COLLEGE, FATEHGARH SAHIB</t>
  </si>
  <si>
    <t>SR.NO.</t>
  </si>
  <si>
    <t>Q.1</t>
  </si>
  <si>
    <t>Q.2</t>
  </si>
  <si>
    <t>Q.3</t>
  </si>
  <si>
    <t>Q.4</t>
  </si>
  <si>
    <t>MST-1</t>
  </si>
  <si>
    <t>TOTAL</t>
  </si>
  <si>
    <t>DEPARTMENT OF MECHANICAL ENGG.</t>
  </si>
  <si>
    <t>AVERAGE</t>
  </si>
  <si>
    <t>N1</t>
  </si>
  <si>
    <t>N2</t>
  </si>
  <si>
    <t>N</t>
  </si>
  <si>
    <t>ASSIGNMENTS</t>
  </si>
  <si>
    <t>A.1</t>
  </si>
  <si>
    <t>A.2</t>
  </si>
  <si>
    <t>A.3</t>
  </si>
  <si>
    <t>GRADE</t>
  </si>
  <si>
    <t>No.</t>
  </si>
  <si>
    <t>C (1-4)</t>
  </si>
  <si>
    <t>A (8-10)</t>
  </si>
  <si>
    <t>B (5-7)</t>
  </si>
  <si>
    <t>SESSION:……………………………….</t>
  </si>
  <si>
    <t>SUBJECT:…………………</t>
  </si>
  <si>
    <t>SUB. CODE:………………………….</t>
  </si>
  <si>
    <t>CLASS/GROUP:……………..</t>
  </si>
  <si>
    <t>FACULTY:…………………….</t>
  </si>
  <si>
    <t>NAME</t>
  </si>
  <si>
    <t>U.R.No.</t>
  </si>
  <si>
    <t>T1</t>
  </si>
  <si>
    <t>T2</t>
  </si>
  <si>
    <t>T3</t>
  </si>
  <si>
    <t>TUTORIALS</t>
  </si>
  <si>
    <t>FACULTY:………………</t>
  </si>
  <si>
    <t>SUB. CODE:………………</t>
  </si>
  <si>
    <t>Total</t>
  </si>
  <si>
    <t>Q.5</t>
  </si>
  <si>
    <t>Q.6</t>
  </si>
  <si>
    <t>AQ1 =</t>
  </si>
  <si>
    <t>AQ2 =</t>
  </si>
  <si>
    <t>AQ3 =</t>
  </si>
  <si>
    <t>AQ4 =</t>
  </si>
  <si>
    <t>AQ5 =</t>
  </si>
  <si>
    <t>AQ6 =</t>
  </si>
  <si>
    <t>Question/CO</t>
  </si>
  <si>
    <t>CO1</t>
  </si>
  <si>
    <t>CO2</t>
  </si>
  <si>
    <t>CO3</t>
  </si>
  <si>
    <t>CO4</t>
  </si>
  <si>
    <t>CO5</t>
  </si>
  <si>
    <t>CO6</t>
  </si>
  <si>
    <t>Mapping of MST-1</t>
  </si>
  <si>
    <t>Mapping of MST-II</t>
  </si>
  <si>
    <t>Mapping of MST-III</t>
  </si>
  <si>
    <t>A1 CO</t>
  </si>
  <si>
    <t>A1 CO1 =</t>
  </si>
  <si>
    <t>A1 CO2 =</t>
  </si>
  <si>
    <t>A1 CO3 =</t>
  </si>
  <si>
    <t>A1 CO4 =</t>
  </si>
  <si>
    <t>A1 CO5 =</t>
  </si>
  <si>
    <t>A1 CO6 =</t>
  </si>
  <si>
    <t>A2 CO1 =</t>
  </si>
  <si>
    <t>A2 CO2 =</t>
  </si>
  <si>
    <t>A3 CO1 =</t>
  </si>
  <si>
    <t>A3 CO2 =</t>
  </si>
  <si>
    <t>A3 CO3 =</t>
  </si>
  <si>
    <t>A3 CO4 =</t>
  </si>
  <si>
    <t>A3 CO5 =</t>
  </si>
  <si>
    <t>A3 CO6 =</t>
  </si>
  <si>
    <t>A2 CO3 =</t>
  </si>
  <si>
    <t>A2 CO4 =</t>
  </si>
  <si>
    <t>A2 CO5 =</t>
  </si>
  <si>
    <t>A2 CO6 =</t>
  </si>
  <si>
    <t>SCO 1</t>
  </si>
  <si>
    <t>SCO 2</t>
  </si>
  <si>
    <t>SCO 3</t>
  </si>
  <si>
    <t>SCO 4</t>
  </si>
  <si>
    <t>SCO 5</t>
  </si>
  <si>
    <t>SCO 6</t>
  </si>
  <si>
    <t>Mapping of Assignments</t>
  </si>
  <si>
    <t>Assignment/CO</t>
  </si>
  <si>
    <t>A.4</t>
  </si>
  <si>
    <t>A.5</t>
  </si>
  <si>
    <t>A.6</t>
  </si>
  <si>
    <t>T4</t>
  </si>
  <si>
    <t>T5</t>
  </si>
  <si>
    <t>T6</t>
  </si>
  <si>
    <t>A ACO1 =</t>
  </si>
  <si>
    <t>A ACO2 =</t>
  </si>
  <si>
    <t>A ACO3 =</t>
  </si>
  <si>
    <t>A ACO4 =</t>
  </si>
  <si>
    <t>A ACO5 =</t>
  </si>
  <si>
    <t>A ACO6 =</t>
  </si>
  <si>
    <t>Q1</t>
  </si>
  <si>
    <t>Q2</t>
  </si>
  <si>
    <t>Q3</t>
  </si>
  <si>
    <t>Q4</t>
  </si>
  <si>
    <t>Q5</t>
  </si>
  <si>
    <t>Q6</t>
  </si>
  <si>
    <t>A1</t>
  </si>
  <si>
    <t>A2</t>
  </si>
  <si>
    <t>A3</t>
  </si>
  <si>
    <t>A4</t>
  </si>
  <si>
    <t>A5</t>
  </si>
  <si>
    <t>A6</t>
  </si>
  <si>
    <t>Mapping Of Tutorials</t>
  </si>
  <si>
    <t>Tutorial/CO</t>
  </si>
  <si>
    <t>A_TCO1 =</t>
  </si>
  <si>
    <t>A_TCO2 =</t>
  </si>
  <si>
    <t>A_TCO3 =</t>
  </si>
  <si>
    <t>A_TCO4 =</t>
  </si>
  <si>
    <t>A_TCO5 =</t>
  </si>
  <si>
    <t>A_TCO6 =</t>
  </si>
  <si>
    <t>UACO1=UACO2=UACO3=UACO4=UACO5=UACO6=</t>
  </si>
  <si>
    <t xml:space="preserve">University </t>
  </si>
  <si>
    <t>U ACO1=</t>
  </si>
  <si>
    <t>U ACO2=</t>
  </si>
  <si>
    <t>U ACO3=</t>
  </si>
  <si>
    <t>U ACO4=</t>
  </si>
  <si>
    <t>U ACO5=</t>
  </si>
  <si>
    <t>U ACO6=</t>
  </si>
  <si>
    <t>Attainment</t>
  </si>
  <si>
    <t>A_CO1</t>
  </si>
  <si>
    <t>A_CO2</t>
  </si>
  <si>
    <t>A_CO3</t>
  </si>
  <si>
    <t>A_CO4</t>
  </si>
  <si>
    <t>A_CO5</t>
  </si>
  <si>
    <t>A_CO6</t>
  </si>
  <si>
    <t xml:space="preserve">Final attainment of all CO </t>
  </si>
  <si>
    <t>Aditya Sarma</t>
  </si>
  <si>
    <t>Ajay Kumar Das</t>
  </si>
  <si>
    <t>Ajeet Kumar</t>
  </si>
  <si>
    <t>Amandeep Singh</t>
  </si>
  <si>
    <t>Amarjit Singh</t>
  </si>
  <si>
    <t>Bachittar Singh</t>
  </si>
  <si>
    <t>Gaganjot Singh</t>
  </si>
  <si>
    <t>Gurpreet Singh Hunjan</t>
  </si>
  <si>
    <t xml:space="preserve">Harpreet Kaur </t>
  </si>
  <si>
    <t xml:space="preserve">Jagtar Singh </t>
  </si>
  <si>
    <t>Jashanpreet Singh</t>
  </si>
  <si>
    <t>Karam Jot singh</t>
  </si>
  <si>
    <t>Maninderjit Singh</t>
  </si>
  <si>
    <t>Towseef Ahmad Mir</t>
  </si>
  <si>
    <t>170390093</t>
  </si>
  <si>
    <t>Asif Ali Rather</t>
  </si>
  <si>
    <t>Adil Ahmad Bhat</t>
  </si>
  <si>
    <t xml:space="preserve">Manjot Singh </t>
  </si>
  <si>
    <t>Mithilesh Kumar Yadav</t>
  </si>
  <si>
    <t>Navdeep Singh</t>
  </si>
  <si>
    <t xml:space="preserve">Navjot Singh </t>
  </si>
  <si>
    <t>Nikhil Jagdio</t>
  </si>
  <si>
    <t>Nitin Kumar</t>
  </si>
  <si>
    <t>Pritpal Singh</t>
  </si>
  <si>
    <t xml:space="preserve">Pritpal Singh </t>
  </si>
  <si>
    <t>Rishmandeep Singh</t>
  </si>
  <si>
    <t>Robin Manku</t>
  </si>
  <si>
    <t>Sachin Singh</t>
  </si>
  <si>
    <t>Satish Yadav</t>
  </si>
  <si>
    <t xml:space="preserve">Simarpreet Singh </t>
  </si>
  <si>
    <t>Supreet Singh</t>
  </si>
  <si>
    <t xml:space="preserve">Yogpreet Singh </t>
  </si>
  <si>
    <t>Manharjot Singh</t>
  </si>
  <si>
    <t>Chandan Kumar</t>
  </si>
  <si>
    <t>170390033</t>
  </si>
  <si>
    <t>Mantosh Kumar Gupta</t>
  </si>
  <si>
    <t>170280266</t>
  </si>
  <si>
    <t>Ramandeep Singh</t>
  </si>
  <si>
    <t>Gurpreet Singh</t>
  </si>
  <si>
    <t>Kawaljeet Singh</t>
  </si>
  <si>
    <t>Sarban Singh</t>
  </si>
  <si>
    <t>Sukhjit Singh</t>
  </si>
  <si>
    <t>Jugraj Singh</t>
  </si>
  <si>
    <t>Jaspreet Singh</t>
  </si>
  <si>
    <t>Karanbeer Singh</t>
  </si>
  <si>
    <t>Tapinderjit Singh</t>
  </si>
  <si>
    <t>Amit Sahota</t>
  </si>
  <si>
    <t>Gurjant Singh</t>
  </si>
  <si>
    <t>Harpreet Singh</t>
  </si>
  <si>
    <t>Gursimran Singh</t>
  </si>
  <si>
    <t>Anshul Sharma</t>
  </si>
  <si>
    <t xml:space="preserve">Lalit Kumar </t>
  </si>
  <si>
    <t>Pushpinder Singh</t>
  </si>
  <si>
    <t>Abhiajeet Singh</t>
  </si>
  <si>
    <t>Manpreet Singh</t>
  </si>
  <si>
    <t>Jagmeet Singh</t>
  </si>
  <si>
    <t>Varun Dev</t>
  </si>
  <si>
    <t>Suraj Kumar</t>
  </si>
  <si>
    <t xml:space="preserve">  </t>
  </si>
  <si>
    <t>Attainment of POs and PSOs from COs of Course (Direct Method)</t>
  </si>
  <si>
    <t>CO I</t>
  </si>
  <si>
    <t>CO II</t>
  </si>
  <si>
    <t>CO III</t>
  </si>
  <si>
    <t>CO  IV</t>
  </si>
  <si>
    <t>CO  V</t>
  </si>
  <si>
    <t>CO VI</t>
  </si>
  <si>
    <t>A_course</t>
  </si>
  <si>
    <t>Attainment of Pos</t>
  </si>
  <si>
    <t>Course/ POs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</si>
  <si>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</si>
  <si>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</si>
  <si>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</si>
  <si>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</si>
  <si>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</si>
  <si>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</si>
  <si>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</si>
  <si>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</si>
  <si>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</si>
  <si>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</si>
  <si>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</si>
  <si>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</si>
  <si>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Course Mapping</t>
  </si>
  <si>
    <t>-</t>
  </si>
  <si>
    <r>
      <t>A_D_PO</t>
    </r>
    <r>
      <rPr>
        <vertAlign val="subscript"/>
        <sz val="9"/>
        <color theme="1"/>
        <rFont val="Times New Roman"/>
        <family val="1"/>
      </rPr>
      <t>i</t>
    </r>
  </si>
  <si>
    <t>Attainment of PSOs</t>
  </si>
  <si>
    <t>PSO  1</t>
  </si>
  <si>
    <t>PSO  2</t>
  </si>
  <si>
    <t>PSO  3</t>
  </si>
  <si>
    <r>
      <t>A_D_PSO</t>
    </r>
    <r>
      <rPr>
        <vertAlign val="subscript"/>
        <sz val="9"/>
        <color theme="1"/>
        <rFont val="Times New Roman"/>
        <family val="1"/>
      </rPr>
      <t>j</t>
    </r>
  </si>
  <si>
    <t>SESSION:Jan-May 2019</t>
  </si>
  <si>
    <t>SUBJECT:Strength of Materials-II</t>
  </si>
  <si>
    <t>CLASS/GROUP:4M1</t>
  </si>
  <si>
    <t>FACULTY:Dr. Manpreet Kaur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</si>
</sst>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indexed="63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Times New Roman"/>
      <family val="1"/>
    </font>
    <font>
      <sz val="9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08">
    <xf numFmtId="0" fontId="0" fillId="0" borderId="0" xfId="0"/>
    <xf numFmtId="1" fontId="0" fillId="0" borderId="0" xfId="0" applyNumberFormat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2" fillId="0" borderId="0" xfId="0" applyFont="1" applyProtection="1"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right"/>
      <protection locked="0"/>
    </xf>
    <xf numFmtId="1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hidden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Protection="1"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 applyProtection="1">
      <alignment horizontal="center"/>
      <protection hidden="1"/>
    </xf>
    <xf numFmtId="0" fontId="11" fillId="0" borderId="1" xfId="0" applyFont="1" applyBorder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3" borderId="14" xfId="0" applyFill="1" applyBorder="1" applyProtection="1">
      <protection hidden="1"/>
    </xf>
    <xf numFmtId="0" fontId="0" fillId="2" borderId="15" xfId="0" applyFill="1" applyBorder="1" applyAlignment="1" applyProtection="1">
      <alignment horizontal="center"/>
      <protection hidden="1"/>
    </xf>
    <xf numFmtId="0" fontId="11" fillId="0" borderId="11" xfId="0" applyFont="1" applyBorder="1" applyAlignment="1" applyProtection="1">
      <alignment horizontal="center"/>
      <protection hidden="1"/>
    </xf>
    <xf numFmtId="0" fontId="11" fillId="0" borderId="11" xfId="0" applyFont="1" applyBorder="1" applyProtection="1">
      <protection hidden="1"/>
    </xf>
    <xf numFmtId="0" fontId="11" fillId="0" borderId="1" xfId="0" applyFont="1" applyBorder="1" applyAlignment="1" applyProtection="1">
      <alignment horizontal="center"/>
      <protection hidden="1"/>
    </xf>
    <xf numFmtId="0" fontId="14" fillId="4" borderId="14" xfId="0" applyFont="1" applyFill="1" applyBorder="1" applyProtection="1">
      <protection hidden="1"/>
    </xf>
    <xf numFmtId="0" fontId="0" fillId="3" borderId="14" xfId="0" applyFill="1" applyBorder="1" applyAlignment="1" applyProtection="1">
      <alignment horizontal="center"/>
      <protection hidden="1"/>
    </xf>
    <xf numFmtId="0" fontId="14" fillId="4" borderId="15" xfId="0" applyFont="1" applyFill="1" applyBorder="1" applyProtection="1">
      <protection hidden="1"/>
    </xf>
    <xf numFmtId="1" fontId="0" fillId="0" borderId="0" xfId="0" applyNumberFormat="1" applyProtection="1">
      <protection hidden="1"/>
    </xf>
    <xf numFmtId="0" fontId="0" fillId="0" borderId="7" xfId="0" applyBorder="1"/>
    <xf numFmtId="0" fontId="15" fillId="0" borderId="1" xfId="11" applyFont="1" applyBorder="1" applyAlignment="1" applyProtection="1">
      <alignment horizontal="center" wrapText="1"/>
      <protection locked="0"/>
    </xf>
    <xf numFmtId="1" fontId="15" fillId="0" borderId="1" xfId="11" applyNumberFormat="1" applyFont="1" applyBorder="1" applyAlignment="1" applyProtection="1">
      <alignment horizontal="center" shrinkToFit="1"/>
      <protection locked="0"/>
    </xf>
    <xf numFmtId="0" fontId="15" fillId="0" borderId="1" xfId="11" applyFont="1" applyBorder="1" applyAlignment="1" applyProtection="1">
      <alignment horizontal="center"/>
      <protection locked="0"/>
    </xf>
    <xf numFmtId="0" fontId="16" fillId="0" borderId="1" xfId="24" applyFont="1" applyBorder="1" applyAlignment="1" applyProtection="1">
      <alignment horizontal="center" wrapText="1"/>
      <protection locked="0"/>
    </xf>
    <xf numFmtId="1" fontId="15" fillId="0" borderId="1" xfId="11" applyNumberFormat="1" applyFont="1" applyBorder="1" applyAlignment="1" applyProtection="1">
      <alignment horizontal="center" wrapText="1"/>
      <protection locked="0"/>
    </xf>
    <xf numFmtId="0" fontId="16" fillId="0" borderId="1" xfId="0" applyFont="1" applyBorder="1" applyAlignment="1" applyProtection="1">
      <alignment horizontal="center" wrapText="1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1" xfId="0" applyFont="1" applyBorder="1" applyProtection="1">
      <protection locked="0"/>
    </xf>
    <xf numFmtId="0" fontId="18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2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1" fontId="0" fillId="0" borderId="0" xfId="0" applyNumberFormat="1" applyAlignment="1">
      <alignment horizontal="center"/>
    </xf>
    <xf numFmtId="0" fontId="22" fillId="0" borderId="25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17" fillId="4" borderId="16" xfId="0" applyFont="1" applyFill="1" applyBorder="1" applyAlignment="1" applyProtection="1">
      <alignment horizontal="center"/>
      <protection hidden="1"/>
    </xf>
    <xf numFmtId="0" fontId="17" fillId="4" borderId="17" xfId="0" applyFont="1" applyFill="1" applyBorder="1" applyAlignment="1" applyProtection="1">
      <alignment horizontal="center"/>
      <protection hidden="1"/>
    </xf>
    <xf numFmtId="0" fontId="17" fillId="4" borderId="18" xfId="0" applyFont="1" applyFill="1" applyBorder="1" applyAlignment="1" applyProtection="1">
      <alignment horizontal="center"/>
      <protection hidden="1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3" fillId="4" borderId="16" xfId="0" applyFont="1" applyFill="1" applyBorder="1" applyAlignment="1" applyProtection="1">
      <alignment horizontal="center"/>
      <protection hidden="1"/>
    </xf>
    <xf numFmtId="0" fontId="13" fillId="4" borderId="17" xfId="0" applyFont="1" applyFill="1" applyBorder="1" applyAlignment="1" applyProtection="1">
      <alignment horizontal="center"/>
      <protection hidden="1"/>
    </xf>
    <xf numFmtId="0" fontId="13" fillId="4" borderId="18" xfId="0" applyFont="1" applyFill="1" applyBorder="1" applyAlignment="1" applyProtection="1">
      <alignment horizontal="center"/>
      <protection hidden="1"/>
    </xf>
    <xf numFmtId="0" fontId="14" fillId="4" borderId="1" xfId="0" applyFont="1" applyFill="1" applyBorder="1" applyAlignment="1" applyProtection="1">
      <alignment horizontal="center"/>
      <protection hidden="1"/>
    </xf>
    <xf numFmtId="0" fontId="14" fillId="4" borderId="16" xfId="0" applyFont="1" applyFill="1" applyBorder="1" applyAlignment="1" applyProtection="1">
      <alignment horizontal="center"/>
      <protection hidden="1"/>
    </xf>
    <xf numFmtId="0" fontId="14" fillId="4" borderId="17" xfId="0" applyFont="1" applyFill="1" applyBorder="1" applyAlignment="1" applyProtection="1">
      <alignment horizontal="center"/>
      <protection hidden="1"/>
    </xf>
    <xf numFmtId="0" fontId="14" fillId="4" borderId="18" xfId="0" applyFont="1" applyFill="1" applyBorder="1" applyAlignment="1" applyProtection="1">
      <alignment horizontal="center"/>
      <protection hidden="1"/>
    </xf>
  </cellXfs>
  <cellStyles count="30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13" xfId="4" xr:uid="{00000000-0005-0000-0000-000004000000}"/>
    <cellStyle name="Normal 14" xfId="5" xr:uid="{00000000-0005-0000-0000-000005000000}"/>
    <cellStyle name="Normal 15" xfId="6" xr:uid="{00000000-0005-0000-0000-000006000000}"/>
    <cellStyle name="Normal 16" xfId="7" xr:uid="{00000000-0005-0000-0000-000007000000}"/>
    <cellStyle name="Normal 17" xfId="8" xr:uid="{00000000-0005-0000-0000-000008000000}"/>
    <cellStyle name="Normal 18" xfId="9" xr:uid="{00000000-0005-0000-0000-000009000000}"/>
    <cellStyle name="Normal 19" xfId="10" xr:uid="{00000000-0005-0000-0000-00000A000000}"/>
    <cellStyle name="Normal 2" xfId="11" xr:uid="{00000000-0005-0000-0000-00000B000000}"/>
    <cellStyle name="Normal 20" xfId="12" xr:uid="{00000000-0005-0000-0000-00000C000000}"/>
    <cellStyle name="Normal 21" xfId="13" xr:uid="{00000000-0005-0000-0000-00000D000000}"/>
    <cellStyle name="Normal 22" xfId="14" xr:uid="{00000000-0005-0000-0000-00000E000000}"/>
    <cellStyle name="Normal 23" xfId="15" xr:uid="{00000000-0005-0000-0000-00000F000000}"/>
    <cellStyle name="Normal 24" xfId="16" xr:uid="{00000000-0005-0000-0000-000010000000}"/>
    <cellStyle name="Normal 25" xfId="17" xr:uid="{00000000-0005-0000-0000-000011000000}"/>
    <cellStyle name="Normal 26" xfId="18" xr:uid="{00000000-0005-0000-0000-000012000000}"/>
    <cellStyle name="Normal 28" xfId="19" xr:uid="{00000000-0005-0000-0000-000013000000}"/>
    <cellStyle name="Normal 29" xfId="20" xr:uid="{00000000-0005-0000-0000-000014000000}"/>
    <cellStyle name="Normal 3" xfId="21" xr:uid="{00000000-0005-0000-0000-000015000000}"/>
    <cellStyle name="Normal 30" xfId="22" xr:uid="{00000000-0005-0000-0000-000016000000}"/>
    <cellStyle name="Normal 31" xfId="23" xr:uid="{00000000-0005-0000-0000-000017000000}"/>
    <cellStyle name="Normal 4" xfId="24" xr:uid="{00000000-0005-0000-0000-000018000000}"/>
    <cellStyle name="Normal 5" xfId="25" xr:uid="{00000000-0005-0000-0000-000019000000}"/>
    <cellStyle name="Normal 6" xfId="26" xr:uid="{00000000-0005-0000-0000-00001A000000}"/>
    <cellStyle name="Normal 7" xfId="27" xr:uid="{00000000-0005-0000-0000-00001B000000}"/>
    <cellStyle name="Normal 8" xfId="28" xr:uid="{00000000-0005-0000-0000-00001C000000}"/>
    <cellStyle name="Normal 9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7"/>
  <sheetViews>
    <sheetView topLeftCell="A237" zoomScale="108" zoomScaleNormal="150" workbookViewId="0">
      <selection activeCell="L1" sqref="L1:L1048576"/>
    </sheetView>
  </sheetViews>
  <sheetFormatPr defaultRowHeight="14.4" x14ac:dyDescent="0.3"/>
  <cols>
    <col min="2" max="2" width="13.5546875" bestFit="1" customWidth="1" collapsed="1"/>
    <col min="3" max="3" width="11.6640625" style="1" bestFit="1" customWidth="1" collapsed="1"/>
  </cols>
  <sheetData>
    <row r="1" spans="1:11" ht="15.6" x14ac:dyDescent="0.3">
      <c r="A1" s="80" t="s">
        <v>0</v>
      </c>
      <c r="B1" s="80"/>
      <c r="C1" s="80"/>
      <c r="D1" s="80"/>
      <c r="E1" s="80"/>
      <c r="F1" s="80"/>
      <c r="G1" s="80"/>
      <c r="H1" s="80"/>
    </row>
    <row r="2" spans="1:11" x14ac:dyDescent="0.3">
      <c r="A2" s="81" t="s">
        <v>8</v>
      </c>
      <c r="B2" s="81"/>
      <c r="C2" s="81"/>
      <c r="D2" s="81"/>
      <c r="E2" s="81"/>
      <c r="F2" s="81"/>
      <c r="G2" s="81"/>
      <c r="H2" s="81"/>
    </row>
    <row r="3" spans="1:11" ht="15.6" x14ac:dyDescent="0.3">
      <c r="A3" s="84" t="s">
        <v>218</v>
      </c>
      <c r="B3" s="84"/>
      <c r="C3" s="84"/>
      <c r="D3" s="84"/>
      <c r="E3" s="84"/>
      <c r="F3" s="84"/>
      <c r="G3" s="84"/>
      <c r="H3" s="84"/>
    </row>
    <row r="4" spans="1:11" ht="15.6" x14ac:dyDescent="0.3">
      <c r="A4" s="82" t="s">
        <v>219</v>
      </c>
      <c r="B4" s="82"/>
      <c r="C4" s="3"/>
      <c r="D4" s="2"/>
      <c r="E4" s="4"/>
      <c r="F4" s="84" t="s">
        <v>24</v>
      </c>
      <c r="G4" s="84"/>
      <c r="H4" s="84"/>
      <c r="I4" s="84"/>
      <c r="J4" s="84"/>
    </row>
    <row r="5" spans="1:11" ht="15.6" x14ac:dyDescent="0.3">
      <c r="A5" s="18"/>
      <c r="B5" s="18"/>
      <c r="C5" s="3"/>
      <c r="D5" s="2"/>
      <c r="E5" s="19"/>
      <c r="F5" s="19"/>
      <c r="G5" s="19"/>
      <c r="H5" s="19"/>
    </row>
    <row r="6" spans="1:11" ht="15.6" x14ac:dyDescent="0.3">
      <c r="A6" s="85" t="s">
        <v>220</v>
      </c>
      <c r="B6" s="85"/>
      <c r="C6" s="85"/>
      <c r="D6" s="4"/>
      <c r="E6" s="19"/>
      <c r="F6" s="84" t="s">
        <v>221</v>
      </c>
      <c r="G6" s="84"/>
      <c r="H6" s="84"/>
      <c r="I6" s="84"/>
      <c r="J6" s="84"/>
    </row>
    <row r="7" spans="1:11" ht="15.6" x14ac:dyDescent="0.3">
      <c r="A7" s="82"/>
      <c r="B7" s="82"/>
      <c r="C7" s="3"/>
      <c r="D7" s="2"/>
      <c r="E7" s="83"/>
      <c r="F7" s="83"/>
      <c r="G7" s="83"/>
      <c r="H7" s="83"/>
    </row>
    <row r="8" spans="1:11" ht="15.6" x14ac:dyDescent="0.3">
      <c r="A8" s="79" t="s">
        <v>1</v>
      </c>
      <c r="B8" s="79" t="s">
        <v>27</v>
      </c>
      <c r="C8" s="86" t="s">
        <v>28</v>
      </c>
      <c r="D8" s="88" t="s">
        <v>6</v>
      </c>
      <c r="E8" s="89"/>
      <c r="F8" s="89"/>
      <c r="G8" s="89"/>
      <c r="H8" s="89"/>
      <c r="I8" s="89"/>
      <c r="J8" s="90"/>
    </row>
    <row r="9" spans="1:11" ht="15.6" x14ac:dyDescent="0.3">
      <c r="A9" s="79"/>
      <c r="B9" s="79"/>
      <c r="C9" s="87"/>
      <c r="D9" s="5" t="s">
        <v>2</v>
      </c>
      <c r="E9" s="6" t="s">
        <v>3</v>
      </c>
      <c r="F9" s="6" t="s">
        <v>4</v>
      </c>
      <c r="G9" s="6" t="s">
        <v>5</v>
      </c>
      <c r="H9" s="6" t="s">
        <v>36</v>
      </c>
      <c r="I9" s="6" t="s">
        <v>37</v>
      </c>
      <c r="J9" s="6" t="s">
        <v>35</v>
      </c>
      <c r="K9" s="14"/>
    </row>
    <row r="10" spans="1:11" ht="15.6" x14ac:dyDescent="0.3">
      <c r="A10" s="7">
        <v>1</v>
      </c>
      <c r="B10" s="60" t="s">
        <v>129</v>
      </c>
      <c r="C10" s="61">
        <v>170620102</v>
      </c>
      <c r="D10" s="66">
        <v>7</v>
      </c>
      <c r="E10" s="66"/>
      <c r="F10" s="66">
        <v>3</v>
      </c>
      <c r="G10" s="66">
        <v>2</v>
      </c>
      <c r="H10" s="9"/>
      <c r="I10" s="24"/>
      <c r="J10" s="24"/>
      <c r="K10" s="14"/>
    </row>
    <row r="11" spans="1:11" ht="31.2" x14ac:dyDescent="0.3">
      <c r="A11" s="7">
        <v>2</v>
      </c>
      <c r="B11" s="60" t="s">
        <v>130</v>
      </c>
      <c r="C11" s="61">
        <v>170620103</v>
      </c>
      <c r="D11" s="66">
        <v>1</v>
      </c>
      <c r="E11" s="66"/>
      <c r="F11" s="66"/>
      <c r="G11" s="66"/>
      <c r="H11" s="9"/>
      <c r="I11" s="24"/>
      <c r="J11" s="24"/>
      <c r="K11" s="14"/>
    </row>
    <row r="12" spans="1:11" ht="15.6" x14ac:dyDescent="0.3">
      <c r="A12" s="7">
        <v>3</v>
      </c>
      <c r="B12" s="60" t="s">
        <v>131</v>
      </c>
      <c r="C12" s="61">
        <v>170620104</v>
      </c>
      <c r="D12" s="66">
        <v>0</v>
      </c>
      <c r="E12" s="66"/>
      <c r="F12" s="66"/>
      <c r="G12" s="66"/>
      <c r="H12" s="9"/>
      <c r="I12" s="24"/>
      <c r="J12" s="24"/>
      <c r="K12" s="14"/>
    </row>
    <row r="13" spans="1:11" ht="31.2" x14ac:dyDescent="0.3">
      <c r="A13" s="7">
        <v>4</v>
      </c>
      <c r="B13" s="60" t="s">
        <v>132</v>
      </c>
      <c r="C13" s="61">
        <v>170620105</v>
      </c>
      <c r="D13" s="66">
        <v>4</v>
      </c>
      <c r="E13" s="66">
        <v>2</v>
      </c>
      <c r="F13" s="66">
        <v>3</v>
      </c>
      <c r="G13" s="66"/>
      <c r="H13" s="9"/>
      <c r="I13" s="24"/>
      <c r="J13" s="24"/>
      <c r="K13" s="14"/>
    </row>
    <row r="14" spans="1:11" ht="15.6" x14ac:dyDescent="0.3">
      <c r="A14" s="7">
        <v>5</v>
      </c>
      <c r="B14" s="60" t="s">
        <v>133</v>
      </c>
      <c r="C14" s="61">
        <v>170620106</v>
      </c>
      <c r="D14" s="66">
        <v>2</v>
      </c>
      <c r="E14" s="66"/>
      <c r="F14" s="66">
        <v>2</v>
      </c>
      <c r="G14" s="66">
        <v>4</v>
      </c>
      <c r="H14" s="9"/>
      <c r="I14" s="24"/>
      <c r="J14" s="24"/>
      <c r="K14" s="14"/>
    </row>
    <row r="15" spans="1:11" ht="31.2" x14ac:dyDescent="0.3">
      <c r="A15" s="7">
        <v>6</v>
      </c>
      <c r="B15" s="60" t="s">
        <v>134</v>
      </c>
      <c r="C15" s="61">
        <v>170620110</v>
      </c>
      <c r="D15" s="66"/>
      <c r="E15" s="66"/>
      <c r="F15" s="66">
        <v>2</v>
      </c>
      <c r="G15" s="66"/>
      <c r="H15" s="9"/>
      <c r="I15" s="24"/>
      <c r="J15" s="24"/>
      <c r="K15" s="14"/>
    </row>
    <row r="16" spans="1:11" ht="31.2" x14ac:dyDescent="0.3">
      <c r="A16" s="7">
        <v>7</v>
      </c>
      <c r="B16" s="60" t="s">
        <v>135</v>
      </c>
      <c r="C16" s="61">
        <v>170620111</v>
      </c>
      <c r="D16" s="66">
        <v>6</v>
      </c>
      <c r="E16" s="66">
        <v>2</v>
      </c>
      <c r="F16" s="66">
        <v>2</v>
      </c>
      <c r="G16" s="66">
        <v>1</v>
      </c>
      <c r="H16" s="9"/>
      <c r="I16" s="24"/>
      <c r="J16" s="24"/>
      <c r="K16" s="14"/>
    </row>
    <row r="17" spans="1:11" ht="31.2" x14ac:dyDescent="0.3">
      <c r="A17" s="7">
        <v>8</v>
      </c>
      <c r="B17" s="60" t="s">
        <v>136</v>
      </c>
      <c r="C17" s="61">
        <v>170620112</v>
      </c>
      <c r="D17" s="66"/>
      <c r="E17" s="66"/>
      <c r="F17" s="66"/>
      <c r="G17" s="66"/>
      <c r="H17" s="9"/>
      <c r="I17" s="24"/>
      <c r="J17" s="24"/>
      <c r="K17" s="14"/>
    </row>
    <row r="18" spans="1:11" ht="31.2" x14ac:dyDescent="0.3">
      <c r="A18" s="7">
        <v>9</v>
      </c>
      <c r="B18" s="60" t="s">
        <v>137</v>
      </c>
      <c r="C18" s="61">
        <v>170620113</v>
      </c>
      <c r="D18" s="66">
        <v>4</v>
      </c>
      <c r="E18" s="66">
        <v>2</v>
      </c>
      <c r="F18" s="66">
        <v>3</v>
      </c>
      <c r="G18" s="66">
        <v>5</v>
      </c>
      <c r="H18" s="9"/>
      <c r="I18" s="24"/>
      <c r="J18" s="24"/>
      <c r="K18" s="14"/>
    </row>
    <row r="19" spans="1:11" ht="15.6" x14ac:dyDescent="0.3">
      <c r="A19" s="7">
        <v>10</v>
      </c>
      <c r="B19" s="60" t="s">
        <v>138</v>
      </c>
      <c r="C19" s="61">
        <v>170620115</v>
      </c>
      <c r="D19" s="66">
        <v>0</v>
      </c>
      <c r="E19" s="66"/>
      <c r="F19" s="66"/>
      <c r="G19" s="66"/>
      <c r="H19" s="9"/>
      <c r="I19" s="24"/>
      <c r="J19" s="24"/>
      <c r="K19" s="14"/>
    </row>
    <row r="20" spans="1:11" ht="31.2" x14ac:dyDescent="0.3">
      <c r="A20" s="7">
        <v>11</v>
      </c>
      <c r="B20" s="60" t="s">
        <v>139</v>
      </c>
      <c r="C20" s="61">
        <v>170620116</v>
      </c>
      <c r="D20" s="66">
        <v>1</v>
      </c>
      <c r="E20" s="66">
        <v>2</v>
      </c>
      <c r="F20" s="66">
        <v>3.5</v>
      </c>
      <c r="G20" s="66">
        <v>1</v>
      </c>
      <c r="H20" s="9"/>
      <c r="I20" s="24"/>
      <c r="J20" s="24"/>
      <c r="K20" s="14"/>
    </row>
    <row r="21" spans="1:11" ht="31.2" x14ac:dyDescent="0.3">
      <c r="A21" s="7">
        <v>12</v>
      </c>
      <c r="B21" s="60" t="s">
        <v>140</v>
      </c>
      <c r="C21" s="61">
        <v>170620117</v>
      </c>
      <c r="D21" s="66">
        <v>1</v>
      </c>
      <c r="E21" s="66"/>
      <c r="F21" s="66"/>
      <c r="G21" s="66"/>
      <c r="H21" s="9"/>
      <c r="I21" s="24"/>
      <c r="J21" s="24"/>
      <c r="K21" s="14"/>
    </row>
    <row r="22" spans="1:11" ht="31.2" x14ac:dyDescent="0.3">
      <c r="A22" s="7">
        <v>13</v>
      </c>
      <c r="B22" s="60" t="s">
        <v>141</v>
      </c>
      <c r="C22" s="61">
        <v>170620118</v>
      </c>
      <c r="D22" s="66">
        <v>5</v>
      </c>
      <c r="E22" s="66"/>
      <c r="F22" s="66">
        <v>1</v>
      </c>
      <c r="G22" s="66">
        <v>2</v>
      </c>
      <c r="H22" s="9"/>
      <c r="I22" s="24"/>
      <c r="J22" s="24"/>
      <c r="K22" s="14"/>
    </row>
    <row r="23" spans="1:11" ht="15.6" x14ac:dyDescent="0.3">
      <c r="A23" s="7">
        <v>14</v>
      </c>
      <c r="B23" s="62" t="s">
        <v>142</v>
      </c>
      <c r="C23" s="62" t="s">
        <v>143</v>
      </c>
      <c r="D23" s="66">
        <v>0</v>
      </c>
      <c r="E23" s="66"/>
      <c r="F23" s="66"/>
      <c r="G23" s="66"/>
      <c r="H23" s="9"/>
      <c r="I23" s="24"/>
      <c r="J23" s="24"/>
      <c r="K23" s="14"/>
    </row>
    <row r="24" spans="1:11" ht="15.6" x14ac:dyDescent="0.3">
      <c r="A24" s="7">
        <v>15</v>
      </c>
      <c r="B24" s="62" t="s">
        <v>144</v>
      </c>
      <c r="C24" s="62">
        <v>170620204</v>
      </c>
      <c r="D24" s="66">
        <v>4</v>
      </c>
      <c r="E24" s="66">
        <v>1</v>
      </c>
      <c r="F24" s="66">
        <v>3</v>
      </c>
      <c r="G24" s="66">
        <v>2</v>
      </c>
      <c r="H24" s="9"/>
      <c r="I24" s="24"/>
      <c r="J24" s="24"/>
      <c r="K24" s="14"/>
    </row>
    <row r="25" spans="1:11" ht="15.6" x14ac:dyDescent="0.3">
      <c r="A25" s="7">
        <v>16</v>
      </c>
      <c r="B25" s="62" t="s">
        <v>145</v>
      </c>
      <c r="C25" s="62">
        <v>170120169</v>
      </c>
      <c r="D25" s="66">
        <v>1</v>
      </c>
      <c r="E25" s="66"/>
      <c r="F25" s="66"/>
      <c r="G25" s="66">
        <v>2</v>
      </c>
      <c r="H25" s="9"/>
      <c r="I25" s="24"/>
      <c r="J25" s="24"/>
      <c r="K25" s="14"/>
    </row>
    <row r="26" spans="1:11" ht="15.6" x14ac:dyDescent="0.3">
      <c r="A26" s="7">
        <v>17</v>
      </c>
      <c r="B26" s="60" t="s">
        <v>146</v>
      </c>
      <c r="C26" s="61">
        <v>170620119</v>
      </c>
      <c r="D26" s="66">
        <v>3</v>
      </c>
      <c r="E26" s="66">
        <v>1</v>
      </c>
      <c r="F26" s="66">
        <v>3</v>
      </c>
      <c r="G26" s="66">
        <v>4</v>
      </c>
      <c r="H26" s="9"/>
      <c r="I26" s="24"/>
      <c r="J26" s="24"/>
      <c r="K26" s="14"/>
    </row>
    <row r="27" spans="1:11" ht="31.2" x14ac:dyDescent="0.3">
      <c r="A27" s="7">
        <v>18</v>
      </c>
      <c r="B27" s="60" t="s">
        <v>147</v>
      </c>
      <c r="C27" s="61">
        <v>170620120</v>
      </c>
      <c r="D27" s="66">
        <v>6</v>
      </c>
      <c r="E27" s="66">
        <v>1</v>
      </c>
      <c r="F27" s="66">
        <v>2</v>
      </c>
      <c r="G27" s="66">
        <v>6</v>
      </c>
      <c r="H27" s="9"/>
      <c r="I27" s="24"/>
      <c r="J27" s="24"/>
      <c r="K27" s="14"/>
    </row>
    <row r="28" spans="1:11" ht="31.2" x14ac:dyDescent="0.3">
      <c r="A28" s="7">
        <v>19</v>
      </c>
      <c r="B28" s="60" t="s">
        <v>148</v>
      </c>
      <c r="C28" s="61">
        <v>170620121</v>
      </c>
      <c r="D28" s="66">
        <v>3</v>
      </c>
      <c r="E28" s="66"/>
      <c r="F28" s="66">
        <v>3</v>
      </c>
      <c r="G28" s="66">
        <v>2</v>
      </c>
      <c r="H28" s="9"/>
      <c r="I28" s="24"/>
      <c r="J28" s="24"/>
      <c r="K28" s="14"/>
    </row>
    <row r="29" spans="1:11" ht="15.6" x14ac:dyDescent="0.3">
      <c r="A29" s="7">
        <v>20</v>
      </c>
      <c r="B29" s="60" t="s">
        <v>149</v>
      </c>
      <c r="C29" s="61">
        <v>170620122</v>
      </c>
      <c r="D29" s="66">
        <v>3</v>
      </c>
      <c r="E29" s="66"/>
      <c r="F29" s="66"/>
      <c r="G29" s="66"/>
      <c r="H29" s="9"/>
      <c r="I29" s="24"/>
      <c r="J29" s="24"/>
      <c r="K29" s="14"/>
    </row>
    <row r="30" spans="1:11" ht="15.6" x14ac:dyDescent="0.3">
      <c r="A30" s="7">
        <v>21</v>
      </c>
      <c r="B30" s="60" t="s">
        <v>149</v>
      </c>
      <c r="C30" s="61">
        <v>170620123</v>
      </c>
      <c r="D30" s="66">
        <v>5</v>
      </c>
      <c r="E30" s="66"/>
      <c r="F30" s="66">
        <v>2</v>
      </c>
      <c r="G30" s="66">
        <v>2</v>
      </c>
      <c r="H30" s="9"/>
      <c r="I30" s="24"/>
      <c r="J30" s="24"/>
      <c r="K30" s="14"/>
    </row>
    <row r="31" spans="1:11" ht="15.6" x14ac:dyDescent="0.3">
      <c r="A31" s="7">
        <v>22</v>
      </c>
      <c r="B31" s="60" t="s">
        <v>150</v>
      </c>
      <c r="C31" s="61">
        <v>170620124</v>
      </c>
      <c r="D31" s="66">
        <v>6</v>
      </c>
      <c r="E31" s="66">
        <v>2</v>
      </c>
      <c r="F31" s="66">
        <v>3</v>
      </c>
      <c r="G31" s="66">
        <v>3</v>
      </c>
      <c r="H31" s="9"/>
      <c r="I31" s="24"/>
      <c r="J31" s="24"/>
      <c r="K31" s="14"/>
    </row>
    <row r="32" spans="1:11" ht="15.6" x14ac:dyDescent="0.3">
      <c r="A32" s="7">
        <v>23</v>
      </c>
      <c r="B32" s="60" t="s">
        <v>151</v>
      </c>
      <c r="C32" s="61">
        <v>170620125</v>
      </c>
      <c r="D32" s="66">
        <v>3</v>
      </c>
      <c r="E32" s="66">
        <v>2</v>
      </c>
      <c r="F32" s="66"/>
      <c r="G32" s="66">
        <v>3</v>
      </c>
      <c r="H32" s="9"/>
      <c r="I32" s="24"/>
      <c r="J32" s="24"/>
      <c r="K32" s="14"/>
    </row>
    <row r="33" spans="1:11" ht="15.6" x14ac:dyDescent="0.3">
      <c r="A33" s="7">
        <v>24</v>
      </c>
      <c r="B33" s="60" t="s">
        <v>152</v>
      </c>
      <c r="C33" s="61">
        <v>170620127</v>
      </c>
      <c r="D33" s="66">
        <v>2</v>
      </c>
      <c r="E33" s="66"/>
      <c r="F33" s="66">
        <v>1.5</v>
      </c>
      <c r="G33" s="66">
        <v>4</v>
      </c>
      <c r="H33" s="9"/>
      <c r="I33" s="24"/>
      <c r="J33" s="24"/>
      <c r="K33" s="14"/>
    </row>
    <row r="34" spans="1:11" ht="15.6" x14ac:dyDescent="0.3">
      <c r="A34" s="7">
        <v>25</v>
      </c>
      <c r="B34" s="60" t="s">
        <v>153</v>
      </c>
      <c r="C34" s="61">
        <v>170620128</v>
      </c>
      <c r="D34" s="66">
        <v>8</v>
      </c>
      <c r="E34" s="66">
        <v>2</v>
      </c>
      <c r="F34" s="66">
        <v>2.5</v>
      </c>
      <c r="G34" s="66">
        <v>4</v>
      </c>
      <c r="H34" s="9"/>
      <c r="I34" s="24"/>
      <c r="J34" s="24"/>
      <c r="K34" s="14"/>
    </row>
    <row r="35" spans="1:11" ht="31.2" x14ac:dyDescent="0.3">
      <c r="A35" s="7">
        <v>26</v>
      </c>
      <c r="B35" s="60" t="s">
        <v>154</v>
      </c>
      <c r="C35" s="61">
        <v>170620129</v>
      </c>
      <c r="D35" s="66">
        <v>2</v>
      </c>
      <c r="E35" s="66"/>
      <c r="F35" s="66"/>
      <c r="G35" s="66"/>
      <c r="H35" s="24"/>
      <c r="I35" s="24"/>
      <c r="J35" s="24"/>
      <c r="K35" s="14"/>
    </row>
    <row r="36" spans="1:11" ht="15.6" x14ac:dyDescent="0.3">
      <c r="A36" s="7">
        <v>27</v>
      </c>
      <c r="B36" s="60" t="s">
        <v>155</v>
      </c>
      <c r="C36" s="61">
        <v>170620130</v>
      </c>
      <c r="D36" s="66">
        <v>3</v>
      </c>
      <c r="E36" s="66"/>
      <c r="F36" s="66"/>
      <c r="G36" s="66"/>
      <c r="H36" s="24"/>
      <c r="I36" s="24"/>
      <c r="J36" s="24"/>
    </row>
    <row r="37" spans="1:11" ht="15.6" x14ac:dyDescent="0.3">
      <c r="A37" s="7">
        <v>28</v>
      </c>
      <c r="B37" s="60" t="s">
        <v>156</v>
      </c>
      <c r="C37" s="61">
        <v>170620132</v>
      </c>
      <c r="D37" s="66">
        <v>4</v>
      </c>
      <c r="E37" s="66">
        <v>2.5</v>
      </c>
      <c r="F37" s="66">
        <v>3</v>
      </c>
      <c r="G37" s="66">
        <v>3</v>
      </c>
      <c r="H37" s="24"/>
      <c r="I37" s="24"/>
      <c r="J37" s="24"/>
    </row>
    <row r="38" spans="1:11" ht="15.6" x14ac:dyDescent="0.3">
      <c r="A38" s="7">
        <v>29</v>
      </c>
      <c r="B38" s="60" t="s">
        <v>157</v>
      </c>
      <c r="C38" s="61">
        <v>170620133</v>
      </c>
      <c r="D38" s="66">
        <v>1</v>
      </c>
      <c r="E38" s="66"/>
      <c r="F38" s="66"/>
      <c r="G38" s="66"/>
      <c r="H38" s="24"/>
      <c r="I38" s="24"/>
      <c r="J38" s="24"/>
    </row>
    <row r="39" spans="1:11" ht="31.2" x14ac:dyDescent="0.3">
      <c r="A39" s="7">
        <v>30</v>
      </c>
      <c r="B39" s="60" t="s">
        <v>158</v>
      </c>
      <c r="C39" s="61">
        <v>170620135</v>
      </c>
      <c r="D39" s="66">
        <v>8</v>
      </c>
      <c r="E39" s="66">
        <v>3</v>
      </c>
      <c r="F39" s="66">
        <v>3</v>
      </c>
      <c r="G39" s="66">
        <v>4</v>
      </c>
      <c r="H39" s="24"/>
      <c r="I39" s="24"/>
      <c r="J39" s="24"/>
    </row>
    <row r="40" spans="1:11" ht="31.2" x14ac:dyDescent="0.3">
      <c r="A40" s="7">
        <v>31</v>
      </c>
      <c r="B40" s="60" t="s">
        <v>159</v>
      </c>
      <c r="C40" s="61">
        <v>170620136</v>
      </c>
      <c r="D40" s="66">
        <v>2</v>
      </c>
      <c r="E40" s="66"/>
      <c r="F40" s="66"/>
      <c r="G40" s="66"/>
      <c r="H40" s="24"/>
      <c r="I40" s="24"/>
      <c r="J40" s="24"/>
    </row>
    <row r="41" spans="1:11" ht="31.2" x14ac:dyDescent="0.3">
      <c r="A41" s="7">
        <v>32</v>
      </c>
      <c r="B41" s="60" t="s">
        <v>160</v>
      </c>
      <c r="C41" s="61">
        <v>170620137</v>
      </c>
      <c r="D41" s="66">
        <v>4</v>
      </c>
      <c r="E41" s="66">
        <v>2</v>
      </c>
      <c r="F41" s="66">
        <v>2</v>
      </c>
      <c r="G41" s="66">
        <v>3</v>
      </c>
      <c r="H41" s="24"/>
      <c r="I41" s="24"/>
      <c r="J41" s="24"/>
    </row>
    <row r="42" spans="1:11" ht="31.2" x14ac:dyDescent="0.3">
      <c r="A42" s="7">
        <v>33</v>
      </c>
      <c r="B42" s="60" t="s">
        <v>161</v>
      </c>
      <c r="C42" s="61">
        <v>170620338</v>
      </c>
      <c r="D42" s="66">
        <v>5</v>
      </c>
      <c r="E42" s="66">
        <v>2</v>
      </c>
      <c r="F42" s="66">
        <v>2</v>
      </c>
      <c r="G42" s="66">
        <v>2</v>
      </c>
      <c r="H42" s="24"/>
      <c r="I42" s="24"/>
      <c r="J42" s="24"/>
    </row>
    <row r="43" spans="1:11" ht="15.6" x14ac:dyDescent="0.3">
      <c r="A43" s="7">
        <v>34</v>
      </c>
      <c r="B43" s="62" t="s">
        <v>162</v>
      </c>
      <c r="C43" s="62" t="s">
        <v>163</v>
      </c>
      <c r="D43" s="66">
        <v>4</v>
      </c>
      <c r="E43" s="66"/>
      <c r="F43" s="66"/>
      <c r="G43" s="66">
        <v>1</v>
      </c>
      <c r="H43" s="24"/>
      <c r="I43" s="24"/>
      <c r="J43" s="24"/>
    </row>
    <row r="44" spans="1:11" ht="15.6" x14ac:dyDescent="0.3">
      <c r="A44" s="7">
        <v>35</v>
      </c>
      <c r="B44" s="62" t="s">
        <v>164</v>
      </c>
      <c r="C44" s="62" t="s">
        <v>165</v>
      </c>
      <c r="D44" s="66">
        <v>0</v>
      </c>
      <c r="E44" s="66"/>
      <c r="F44" s="66"/>
      <c r="G44" s="66"/>
      <c r="H44" s="24"/>
      <c r="I44" s="24"/>
      <c r="J44" s="24"/>
    </row>
    <row r="45" spans="1:11" ht="31.2" x14ac:dyDescent="0.3">
      <c r="A45" s="7">
        <v>36</v>
      </c>
      <c r="B45" s="63" t="s">
        <v>166</v>
      </c>
      <c r="C45" s="64">
        <v>99170620101</v>
      </c>
      <c r="D45" s="66">
        <v>2</v>
      </c>
      <c r="E45" s="66"/>
      <c r="F45" s="66">
        <v>2</v>
      </c>
      <c r="G45" s="66">
        <v>5</v>
      </c>
      <c r="H45" s="24"/>
      <c r="I45" s="24"/>
      <c r="J45" s="24"/>
    </row>
    <row r="46" spans="1:11" ht="31.2" x14ac:dyDescent="0.3">
      <c r="A46" s="7">
        <v>37</v>
      </c>
      <c r="B46" s="63" t="s">
        <v>167</v>
      </c>
      <c r="C46" s="64">
        <v>99170620102</v>
      </c>
      <c r="D46" s="66">
        <v>2</v>
      </c>
      <c r="E46" s="66">
        <v>2</v>
      </c>
      <c r="F46" s="66">
        <v>2</v>
      </c>
      <c r="G46" s="66">
        <v>4</v>
      </c>
      <c r="H46" s="24"/>
      <c r="I46" s="24"/>
      <c r="J46" s="24"/>
    </row>
    <row r="47" spans="1:11" ht="31.2" x14ac:dyDescent="0.3">
      <c r="A47" s="7">
        <v>38</v>
      </c>
      <c r="B47" s="63" t="s">
        <v>168</v>
      </c>
      <c r="C47" s="64">
        <v>99170620103</v>
      </c>
      <c r="D47" s="66">
        <v>1</v>
      </c>
      <c r="E47" s="66"/>
      <c r="F47" s="66">
        <v>2</v>
      </c>
      <c r="G47" s="66"/>
      <c r="H47" s="24"/>
      <c r="I47" s="24"/>
      <c r="J47" s="24"/>
    </row>
    <row r="48" spans="1:11" ht="15.6" x14ac:dyDescent="0.3">
      <c r="A48" s="7">
        <v>39</v>
      </c>
      <c r="B48" s="63" t="s">
        <v>169</v>
      </c>
      <c r="C48" s="64">
        <v>99170620104</v>
      </c>
      <c r="D48" s="66">
        <v>4</v>
      </c>
      <c r="E48" s="66">
        <v>2</v>
      </c>
      <c r="F48" s="66" t="s">
        <v>187</v>
      </c>
      <c r="G48" s="66">
        <v>2</v>
      </c>
      <c r="H48" s="24"/>
      <c r="I48" s="24"/>
      <c r="J48" s="24"/>
    </row>
    <row r="49" spans="1:10" ht="15.6" x14ac:dyDescent="0.3">
      <c r="A49" s="7">
        <v>40</v>
      </c>
      <c r="B49" s="63" t="s">
        <v>170</v>
      </c>
      <c r="C49" s="64">
        <v>99170620105</v>
      </c>
      <c r="D49" s="66"/>
      <c r="E49" s="66"/>
      <c r="F49" s="66"/>
      <c r="G49" s="66"/>
      <c r="H49" s="24"/>
      <c r="I49" s="24"/>
      <c r="J49" s="24"/>
    </row>
    <row r="50" spans="1:10" ht="15.6" x14ac:dyDescent="0.3">
      <c r="A50" s="7">
        <v>41</v>
      </c>
      <c r="B50" s="63" t="s">
        <v>171</v>
      </c>
      <c r="C50" s="64">
        <v>99170620106</v>
      </c>
      <c r="D50" s="66">
        <v>0</v>
      </c>
      <c r="E50" s="66"/>
      <c r="F50" s="66"/>
      <c r="G50" s="66"/>
      <c r="H50" s="24"/>
      <c r="I50" s="24"/>
      <c r="J50" s="24"/>
    </row>
    <row r="51" spans="1:10" ht="31.2" x14ac:dyDescent="0.3">
      <c r="A51" s="7">
        <v>42</v>
      </c>
      <c r="B51" s="63" t="s">
        <v>172</v>
      </c>
      <c r="C51" s="64">
        <v>99170620107</v>
      </c>
      <c r="D51" s="66">
        <v>0</v>
      </c>
      <c r="E51" s="66"/>
      <c r="F51" s="66"/>
      <c r="G51" s="66"/>
      <c r="H51" s="24"/>
      <c r="I51" s="24"/>
      <c r="J51" s="24"/>
    </row>
    <row r="52" spans="1:10" ht="31.2" x14ac:dyDescent="0.3">
      <c r="A52" s="7">
        <v>43</v>
      </c>
      <c r="B52" s="63" t="s">
        <v>173</v>
      </c>
      <c r="C52" s="64">
        <v>99170620108</v>
      </c>
      <c r="D52" s="66">
        <v>3</v>
      </c>
      <c r="E52" s="66">
        <v>2</v>
      </c>
      <c r="F52" s="66">
        <v>2</v>
      </c>
      <c r="G52" s="66">
        <v>2</v>
      </c>
      <c r="H52" s="24"/>
      <c r="I52" s="24"/>
      <c r="J52" s="24"/>
    </row>
    <row r="53" spans="1:10" ht="31.2" x14ac:dyDescent="0.3">
      <c r="A53" s="7">
        <v>44</v>
      </c>
      <c r="B53" s="63" t="s">
        <v>174</v>
      </c>
      <c r="C53" s="64">
        <v>99170620109</v>
      </c>
      <c r="D53" s="66">
        <v>2</v>
      </c>
      <c r="E53" s="66"/>
      <c r="F53" s="66"/>
      <c r="G53" s="66"/>
      <c r="H53" s="24"/>
      <c r="I53" s="24"/>
      <c r="J53" s="24"/>
    </row>
    <row r="54" spans="1:10" ht="31.2" x14ac:dyDescent="0.3">
      <c r="A54" s="7">
        <v>45</v>
      </c>
      <c r="B54" s="63" t="s">
        <v>139</v>
      </c>
      <c r="C54" s="64">
        <v>99170620110</v>
      </c>
      <c r="D54" s="66">
        <v>0</v>
      </c>
      <c r="E54" s="66"/>
      <c r="F54" s="66"/>
      <c r="G54" s="66"/>
      <c r="H54" s="24"/>
      <c r="I54" s="24"/>
      <c r="J54" s="24"/>
    </row>
    <row r="55" spans="1:10" ht="15.6" x14ac:dyDescent="0.3">
      <c r="A55" s="7">
        <v>46</v>
      </c>
      <c r="B55" s="63" t="s">
        <v>175</v>
      </c>
      <c r="C55" s="64">
        <v>99170620111</v>
      </c>
      <c r="D55" s="66">
        <v>1</v>
      </c>
      <c r="E55" s="66"/>
      <c r="F55" s="66"/>
      <c r="G55" s="66"/>
      <c r="H55" s="24"/>
      <c r="I55" s="24"/>
      <c r="J55" s="24"/>
    </row>
    <row r="56" spans="1:10" ht="31.2" x14ac:dyDescent="0.3">
      <c r="A56" s="7">
        <v>47</v>
      </c>
      <c r="B56" s="63" t="s">
        <v>176</v>
      </c>
      <c r="C56" s="64">
        <v>99170620112</v>
      </c>
      <c r="D56" s="66">
        <v>1</v>
      </c>
      <c r="E56" s="66"/>
      <c r="F56" s="66"/>
      <c r="G56" s="66"/>
      <c r="H56" s="24"/>
      <c r="I56" s="24"/>
      <c r="J56" s="24"/>
    </row>
    <row r="57" spans="1:10" ht="31.2" x14ac:dyDescent="0.3">
      <c r="A57" s="7">
        <v>48</v>
      </c>
      <c r="B57" s="63" t="s">
        <v>177</v>
      </c>
      <c r="C57" s="64">
        <v>99170620113</v>
      </c>
      <c r="D57" s="66">
        <v>4</v>
      </c>
      <c r="E57" s="66"/>
      <c r="F57" s="66">
        <v>2</v>
      </c>
      <c r="G57" s="66">
        <v>3</v>
      </c>
      <c r="H57" s="24"/>
      <c r="I57" s="24"/>
      <c r="J57" s="24"/>
    </row>
    <row r="58" spans="1:10" ht="31.2" x14ac:dyDescent="0.3">
      <c r="A58" s="7">
        <v>49</v>
      </c>
      <c r="B58" s="63" t="s">
        <v>178</v>
      </c>
      <c r="C58" s="64">
        <v>99170620114</v>
      </c>
      <c r="D58" s="66">
        <v>3</v>
      </c>
      <c r="E58" s="66"/>
      <c r="F58" s="66">
        <v>2</v>
      </c>
      <c r="G58" s="66">
        <v>1</v>
      </c>
      <c r="H58" s="24"/>
      <c r="I58" s="24"/>
      <c r="J58" s="24"/>
    </row>
    <row r="59" spans="1:10" ht="31.2" x14ac:dyDescent="0.3">
      <c r="A59" s="7">
        <v>50</v>
      </c>
      <c r="B59" s="63" t="s">
        <v>179</v>
      </c>
      <c r="C59" s="64">
        <v>99170620115</v>
      </c>
      <c r="D59" s="66"/>
      <c r="E59" s="66"/>
      <c r="F59" s="66">
        <v>3</v>
      </c>
      <c r="G59" s="66"/>
      <c r="H59" s="24"/>
      <c r="I59" s="24"/>
      <c r="J59" s="24"/>
    </row>
    <row r="60" spans="1:10" ht="15.6" x14ac:dyDescent="0.3">
      <c r="A60" s="7">
        <v>51</v>
      </c>
      <c r="B60" s="63" t="s">
        <v>180</v>
      </c>
      <c r="C60" s="64">
        <v>99170620116</v>
      </c>
      <c r="D60" s="66">
        <v>8</v>
      </c>
      <c r="E60" s="66">
        <v>2</v>
      </c>
      <c r="F60" s="66">
        <v>3</v>
      </c>
      <c r="G60" s="66">
        <v>6</v>
      </c>
      <c r="H60" s="24"/>
      <c r="I60" s="24"/>
      <c r="J60" s="24"/>
    </row>
    <row r="61" spans="1:10" ht="31.2" x14ac:dyDescent="0.3">
      <c r="A61" s="7">
        <v>52</v>
      </c>
      <c r="B61" s="63" t="s">
        <v>181</v>
      </c>
      <c r="C61" s="64">
        <v>99170620117</v>
      </c>
      <c r="D61" s="66">
        <v>5</v>
      </c>
      <c r="E61" s="66"/>
      <c r="F61" s="66">
        <v>3</v>
      </c>
      <c r="G61" s="66"/>
      <c r="H61" s="24"/>
      <c r="I61" s="24"/>
      <c r="J61" s="24"/>
    </row>
    <row r="62" spans="1:10" ht="31.2" x14ac:dyDescent="0.3">
      <c r="A62" s="7">
        <v>53</v>
      </c>
      <c r="B62" s="63" t="s">
        <v>182</v>
      </c>
      <c r="C62" s="64">
        <v>99170620118</v>
      </c>
      <c r="D62" s="66"/>
      <c r="E62" s="66"/>
      <c r="F62" s="66"/>
      <c r="G62" s="66"/>
      <c r="H62" s="24"/>
      <c r="I62" s="24"/>
      <c r="J62" s="24"/>
    </row>
    <row r="63" spans="1:10" ht="31.2" x14ac:dyDescent="0.3">
      <c r="A63" s="7">
        <v>54</v>
      </c>
      <c r="B63" s="63" t="s">
        <v>183</v>
      </c>
      <c r="C63" s="64">
        <v>99170620119</v>
      </c>
      <c r="D63" s="66">
        <v>1</v>
      </c>
      <c r="E63" s="66"/>
      <c r="F63" s="66"/>
      <c r="G63" s="66"/>
      <c r="H63" s="24"/>
      <c r="I63" s="24"/>
      <c r="J63" s="24"/>
    </row>
    <row r="64" spans="1:10" ht="31.2" x14ac:dyDescent="0.3">
      <c r="A64" s="7">
        <v>55</v>
      </c>
      <c r="B64" s="63" t="s">
        <v>132</v>
      </c>
      <c r="C64" s="64">
        <v>99170620120</v>
      </c>
      <c r="D64" s="66">
        <v>3</v>
      </c>
      <c r="E64" s="66"/>
      <c r="F64" s="66">
        <v>2</v>
      </c>
      <c r="G64" s="66"/>
      <c r="H64" s="24"/>
      <c r="I64" s="24"/>
      <c r="J64" s="24"/>
    </row>
    <row r="65" spans="1:10" ht="31.2" x14ac:dyDescent="0.3">
      <c r="A65" s="7">
        <v>56</v>
      </c>
      <c r="B65" s="63" t="s">
        <v>167</v>
      </c>
      <c r="C65" s="64">
        <v>99170620121</v>
      </c>
      <c r="D65" s="66"/>
      <c r="E65" s="66"/>
      <c r="F65" s="66"/>
      <c r="G65" s="66"/>
      <c r="H65" s="24"/>
      <c r="I65" s="24"/>
      <c r="J65" s="24"/>
    </row>
    <row r="66" spans="1:10" ht="31.2" x14ac:dyDescent="0.3">
      <c r="A66" s="7">
        <v>57</v>
      </c>
      <c r="B66" s="63" t="s">
        <v>184</v>
      </c>
      <c r="C66" s="64">
        <v>99170620122</v>
      </c>
      <c r="D66" s="66"/>
      <c r="E66" s="66"/>
      <c r="F66" s="66"/>
      <c r="G66" s="66"/>
      <c r="H66" s="24"/>
      <c r="I66" s="24"/>
      <c r="J66" s="24"/>
    </row>
    <row r="67" spans="1:10" ht="31.2" x14ac:dyDescent="0.3">
      <c r="A67" s="7">
        <v>58</v>
      </c>
      <c r="B67" s="63" t="s">
        <v>167</v>
      </c>
      <c r="C67" s="64">
        <v>99170620123</v>
      </c>
      <c r="D67" s="66">
        <v>0</v>
      </c>
      <c r="E67" s="66"/>
      <c r="F67" s="66"/>
      <c r="G67" s="66"/>
      <c r="H67" s="24"/>
      <c r="I67" s="24"/>
      <c r="J67" s="24"/>
    </row>
    <row r="68" spans="1:10" ht="15.6" x14ac:dyDescent="0.3">
      <c r="A68" s="7">
        <v>59</v>
      </c>
      <c r="B68" s="65" t="s">
        <v>185</v>
      </c>
      <c r="C68" s="64">
        <v>99170620125</v>
      </c>
      <c r="D68" s="66">
        <v>0</v>
      </c>
      <c r="E68" s="66"/>
      <c r="F68" s="66"/>
      <c r="G68" s="66"/>
      <c r="H68" s="9"/>
      <c r="I68" s="24"/>
      <c r="J68" s="24"/>
    </row>
    <row r="69" spans="1:10" ht="15.6" x14ac:dyDescent="0.3">
      <c r="A69" s="7">
        <v>60</v>
      </c>
      <c r="B69" s="66" t="s">
        <v>186</v>
      </c>
      <c r="C69" s="64">
        <v>99170620124</v>
      </c>
      <c r="D69" s="66"/>
      <c r="E69" s="66"/>
      <c r="F69" s="66"/>
      <c r="G69" s="66"/>
      <c r="H69" s="9"/>
      <c r="I69" s="24"/>
      <c r="J69" s="24"/>
    </row>
    <row r="70" spans="1:10" x14ac:dyDescent="0.3">
      <c r="A70" s="7">
        <v>61</v>
      </c>
      <c r="B70" s="7"/>
      <c r="C70" s="24"/>
      <c r="D70" s="24"/>
      <c r="E70" s="24"/>
      <c r="F70" s="24"/>
      <c r="G70" s="7"/>
      <c r="H70" s="9"/>
      <c r="I70" s="24"/>
      <c r="J70" s="24"/>
    </row>
    <row r="71" spans="1:10" x14ac:dyDescent="0.3">
      <c r="A71" s="7">
        <v>62</v>
      </c>
      <c r="B71" s="7"/>
      <c r="C71" s="24"/>
      <c r="D71" s="24"/>
      <c r="E71" s="24"/>
      <c r="F71" s="24"/>
      <c r="G71" s="7"/>
      <c r="H71" s="9"/>
      <c r="I71" s="24"/>
      <c r="J71" s="24"/>
    </row>
    <row r="72" spans="1:10" x14ac:dyDescent="0.3">
      <c r="A72" s="7">
        <v>63</v>
      </c>
      <c r="B72" s="7"/>
      <c r="C72" s="24"/>
      <c r="D72" s="24"/>
      <c r="E72" s="24"/>
      <c r="F72" s="24"/>
      <c r="G72" s="7"/>
      <c r="H72" s="9"/>
      <c r="I72" s="24"/>
      <c r="J72" s="24"/>
    </row>
    <row r="73" spans="1:10" x14ac:dyDescent="0.3">
      <c r="A73" s="7">
        <v>64</v>
      </c>
      <c r="B73" s="7"/>
      <c r="C73" s="24"/>
      <c r="D73" s="24"/>
      <c r="E73" s="24"/>
      <c r="F73" s="24"/>
      <c r="G73" s="7"/>
      <c r="H73" s="9"/>
      <c r="I73" s="24"/>
      <c r="J73" s="24"/>
    </row>
    <row r="74" spans="1:10" x14ac:dyDescent="0.3">
      <c r="A74" s="7">
        <v>65</v>
      </c>
      <c r="B74" s="7"/>
      <c r="C74" s="24"/>
      <c r="D74" s="24"/>
      <c r="E74" s="24"/>
      <c r="F74" s="24"/>
      <c r="G74" s="7"/>
      <c r="H74" s="9"/>
      <c r="I74" s="24"/>
      <c r="J74" s="24"/>
    </row>
    <row r="75" spans="1:10" x14ac:dyDescent="0.3">
      <c r="A75" s="7">
        <v>66</v>
      </c>
      <c r="B75" s="7"/>
      <c r="C75" s="24"/>
      <c r="D75" s="24"/>
      <c r="E75" s="24"/>
      <c r="F75" s="24"/>
      <c r="G75" s="7"/>
      <c r="H75" s="9"/>
      <c r="I75" s="24"/>
      <c r="J75" s="24"/>
    </row>
    <row r="76" spans="1:10" x14ac:dyDescent="0.3">
      <c r="A76" s="7">
        <v>67</v>
      </c>
      <c r="B76" s="7"/>
      <c r="C76" s="24"/>
      <c r="D76" s="24"/>
      <c r="E76" s="24"/>
      <c r="F76" s="24"/>
      <c r="G76" s="7"/>
      <c r="H76" s="9"/>
      <c r="I76" s="24"/>
      <c r="J76" s="24"/>
    </row>
    <row r="77" spans="1:10" x14ac:dyDescent="0.3">
      <c r="A77" s="7">
        <v>68</v>
      </c>
      <c r="B77" s="7"/>
      <c r="C77" s="24"/>
      <c r="D77" s="24"/>
      <c r="E77" s="24"/>
      <c r="F77" s="24"/>
      <c r="G77" s="7"/>
      <c r="H77" s="9"/>
      <c r="I77" s="24"/>
      <c r="J77" s="24"/>
    </row>
    <row r="78" spans="1:10" x14ac:dyDescent="0.3">
      <c r="A78" s="7">
        <v>69</v>
      </c>
      <c r="B78" s="7"/>
      <c r="C78" s="24"/>
      <c r="D78" s="24"/>
      <c r="E78" s="24"/>
      <c r="F78" s="24"/>
      <c r="G78" s="7"/>
      <c r="H78" s="9"/>
      <c r="I78" s="24"/>
      <c r="J78" s="24"/>
    </row>
    <row r="79" spans="1:10" x14ac:dyDescent="0.3">
      <c r="A79" s="7">
        <v>70</v>
      </c>
      <c r="B79" s="7"/>
      <c r="C79" s="24"/>
      <c r="D79" s="24"/>
      <c r="E79" s="24"/>
      <c r="F79" s="24"/>
      <c r="G79" s="7"/>
      <c r="H79" s="9"/>
      <c r="I79" s="24"/>
      <c r="J79" s="24"/>
    </row>
    <row r="80" spans="1:10" x14ac:dyDescent="0.3">
      <c r="A80" s="7">
        <v>71</v>
      </c>
      <c r="B80" s="7"/>
      <c r="C80" s="24"/>
      <c r="D80" s="24"/>
      <c r="E80" s="24"/>
      <c r="F80" s="24"/>
      <c r="G80" s="7"/>
      <c r="H80" s="9"/>
      <c r="I80" s="24"/>
      <c r="J80" s="24"/>
    </row>
    <row r="81" spans="1:10" x14ac:dyDescent="0.3">
      <c r="A81" s="7">
        <v>72</v>
      </c>
      <c r="B81" s="7"/>
      <c r="C81" s="24"/>
      <c r="D81" s="24"/>
      <c r="E81" s="24"/>
      <c r="F81" s="24"/>
      <c r="G81" s="7"/>
      <c r="H81" s="9"/>
      <c r="I81" s="24"/>
      <c r="J81" s="24"/>
    </row>
    <row r="82" spans="1:10" x14ac:dyDescent="0.3">
      <c r="A82" s="7">
        <v>73</v>
      </c>
      <c r="B82" s="7"/>
      <c r="C82" s="24"/>
      <c r="D82" s="24"/>
      <c r="E82" s="24"/>
      <c r="F82" s="24"/>
      <c r="G82" s="7"/>
      <c r="H82" s="9"/>
      <c r="I82" s="24"/>
      <c r="J82" s="24"/>
    </row>
    <row r="83" spans="1:10" x14ac:dyDescent="0.3">
      <c r="A83" s="7">
        <v>74</v>
      </c>
      <c r="B83" s="7"/>
      <c r="C83" s="24"/>
      <c r="D83" s="24"/>
      <c r="E83" s="24"/>
      <c r="F83" s="24"/>
      <c r="G83" s="7"/>
      <c r="H83" s="9"/>
      <c r="I83" s="24"/>
      <c r="J83" s="24"/>
    </row>
    <row r="84" spans="1:10" x14ac:dyDescent="0.3">
      <c r="A84" s="7">
        <v>75</v>
      </c>
      <c r="B84" s="33"/>
      <c r="C84" s="9"/>
      <c r="D84" s="9"/>
      <c r="E84" s="9"/>
      <c r="F84" s="9"/>
      <c r="G84" s="7"/>
      <c r="H84" s="9"/>
      <c r="I84" s="24"/>
      <c r="J84" s="24"/>
    </row>
    <row r="85" spans="1:10" x14ac:dyDescent="0.3">
      <c r="A85" s="7">
        <v>76</v>
      </c>
      <c r="B85" s="33"/>
      <c r="C85" s="9"/>
      <c r="D85" s="9"/>
      <c r="E85" s="9"/>
      <c r="F85" s="9"/>
      <c r="G85" s="7"/>
      <c r="H85" s="9"/>
      <c r="I85" s="24"/>
      <c r="J85" s="24"/>
    </row>
    <row r="86" spans="1:10" x14ac:dyDescent="0.3">
      <c r="A86" s="7">
        <v>77</v>
      </c>
      <c r="B86" s="33"/>
      <c r="C86" s="9"/>
      <c r="D86" s="9"/>
      <c r="E86" s="9"/>
      <c r="F86" s="9"/>
      <c r="G86" s="7"/>
      <c r="H86" s="9"/>
      <c r="I86" s="24"/>
      <c r="J86" s="24"/>
    </row>
    <row r="87" spans="1:10" x14ac:dyDescent="0.3">
      <c r="A87" s="7">
        <v>78</v>
      </c>
      <c r="B87" s="33"/>
      <c r="C87" s="9"/>
      <c r="D87" s="9"/>
      <c r="E87" s="9"/>
      <c r="F87" s="9"/>
      <c r="G87" s="7"/>
      <c r="H87" s="9"/>
      <c r="I87" s="24"/>
      <c r="J87" s="24"/>
    </row>
    <row r="88" spans="1:10" x14ac:dyDescent="0.3">
      <c r="A88" s="7">
        <v>79</v>
      </c>
      <c r="B88" s="33"/>
      <c r="C88" s="9"/>
      <c r="D88" s="9"/>
      <c r="E88" s="9"/>
      <c r="F88" s="9"/>
      <c r="G88" s="7"/>
      <c r="H88" s="9"/>
      <c r="I88" s="24"/>
      <c r="J88" s="24"/>
    </row>
    <row r="89" spans="1:10" x14ac:dyDescent="0.3">
      <c r="A89" s="7">
        <v>80</v>
      </c>
      <c r="B89" s="33"/>
      <c r="C89" s="9"/>
      <c r="D89" s="9"/>
      <c r="E89" s="9"/>
      <c r="F89" s="9"/>
      <c r="G89" s="7"/>
      <c r="H89" s="9"/>
      <c r="I89" s="24"/>
      <c r="J89" s="24"/>
    </row>
    <row r="90" spans="1:10" x14ac:dyDescent="0.3">
      <c r="A90" s="7">
        <v>81</v>
      </c>
      <c r="B90" s="33"/>
      <c r="C90" s="9"/>
      <c r="D90" s="9"/>
      <c r="E90" s="9"/>
      <c r="F90" s="9"/>
      <c r="G90" s="7"/>
      <c r="H90" s="9"/>
      <c r="I90" s="24"/>
      <c r="J90" s="24"/>
    </row>
    <row r="91" spans="1:10" x14ac:dyDescent="0.3">
      <c r="A91" s="7">
        <v>82</v>
      </c>
      <c r="B91" s="33"/>
      <c r="C91" s="9"/>
      <c r="D91" s="9"/>
      <c r="E91" s="9"/>
      <c r="F91" s="9"/>
      <c r="G91" s="7"/>
      <c r="H91" s="9"/>
      <c r="I91" s="24"/>
      <c r="J91" s="24"/>
    </row>
    <row r="92" spans="1:10" x14ac:dyDescent="0.3">
      <c r="A92" s="7">
        <v>83</v>
      </c>
      <c r="B92" s="33"/>
      <c r="C92" s="9"/>
      <c r="D92" s="9"/>
      <c r="E92" s="9"/>
      <c r="F92" s="9"/>
      <c r="G92" s="7"/>
      <c r="H92" s="9"/>
      <c r="I92" s="24"/>
      <c r="J92" s="24"/>
    </row>
    <row r="93" spans="1:10" x14ac:dyDescent="0.3">
      <c r="A93" s="7">
        <v>84</v>
      </c>
      <c r="B93" s="33"/>
      <c r="C93" s="9"/>
      <c r="D93" s="9"/>
      <c r="E93" s="9"/>
      <c r="F93" s="9"/>
      <c r="G93" s="7"/>
      <c r="H93" s="9"/>
      <c r="I93" s="24"/>
      <c r="J93" s="24"/>
    </row>
    <row r="94" spans="1:10" x14ac:dyDescent="0.3">
      <c r="A94" s="7">
        <v>85</v>
      </c>
      <c r="B94" s="33"/>
      <c r="C94" s="9"/>
      <c r="D94" s="9"/>
      <c r="E94" s="9"/>
      <c r="F94" s="9"/>
      <c r="G94" s="7"/>
      <c r="H94" s="9"/>
      <c r="I94" s="24"/>
      <c r="J94" s="24"/>
    </row>
    <row r="95" spans="1:10" x14ac:dyDescent="0.3">
      <c r="A95" s="7">
        <v>86</v>
      </c>
      <c r="B95" s="33"/>
      <c r="C95" s="9"/>
      <c r="D95" s="9"/>
      <c r="E95" s="9"/>
      <c r="F95" s="9"/>
      <c r="G95" s="7"/>
      <c r="H95" s="9"/>
      <c r="I95" s="24"/>
      <c r="J95" s="24"/>
    </row>
    <row r="96" spans="1:10" x14ac:dyDescent="0.3">
      <c r="A96" s="7">
        <v>87</v>
      </c>
      <c r="B96" s="33"/>
      <c r="C96" s="9"/>
      <c r="D96" s="9"/>
      <c r="E96" s="9"/>
      <c r="F96" s="9"/>
      <c r="G96" s="7"/>
      <c r="H96" s="9"/>
      <c r="I96" s="24"/>
      <c r="J96" s="24"/>
    </row>
    <row r="97" spans="1:10" x14ac:dyDescent="0.3">
      <c r="A97" s="7">
        <v>88</v>
      </c>
      <c r="B97" s="7"/>
      <c r="C97" s="24"/>
      <c r="D97" s="24"/>
      <c r="E97" s="24"/>
      <c r="F97" s="24"/>
      <c r="G97" s="24"/>
      <c r="H97" s="9"/>
      <c r="I97" s="24"/>
      <c r="J97" s="24"/>
    </row>
    <row r="98" spans="1:10" x14ac:dyDescent="0.3">
      <c r="A98" s="7">
        <v>89</v>
      </c>
      <c r="B98" s="7"/>
      <c r="C98" s="24"/>
      <c r="D98" s="24"/>
      <c r="E98" s="24"/>
      <c r="F98" s="24"/>
      <c r="G98" s="24"/>
      <c r="H98" s="9"/>
      <c r="I98" s="24"/>
      <c r="J98" s="24"/>
    </row>
    <row r="99" spans="1:10" x14ac:dyDescent="0.3">
      <c r="A99" s="7">
        <v>90</v>
      </c>
      <c r="B99" s="7"/>
      <c r="C99" s="24"/>
      <c r="D99" s="24"/>
      <c r="E99" s="24"/>
      <c r="F99" s="24"/>
      <c r="G99" s="24"/>
      <c r="H99" s="9"/>
      <c r="I99" s="24"/>
      <c r="J99" s="24"/>
    </row>
    <row r="100" spans="1:10" x14ac:dyDescent="0.3">
      <c r="A100" s="7">
        <v>91</v>
      </c>
      <c r="B100" s="7"/>
      <c r="C100" s="24"/>
      <c r="D100" s="24"/>
      <c r="E100" s="24"/>
      <c r="F100" s="24"/>
      <c r="G100" s="24"/>
      <c r="H100" s="9"/>
      <c r="I100" s="24"/>
      <c r="J100" s="24"/>
    </row>
    <row r="101" spans="1:10" x14ac:dyDescent="0.3">
      <c r="A101" s="7">
        <v>92</v>
      </c>
      <c r="B101" s="7"/>
      <c r="C101" s="24"/>
      <c r="D101" s="24"/>
      <c r="E101" s="24"/>
      <c r="F101" s="24"/>
      <c r="G101" s="24"/>
      <c r="H101" s="9"/>
      <c r="I101" s="24"/>
      <c r="J101" s="24"/>
    </row>
    <row r="102" spans="1:10" x14ac:dyDescent="0.3">
      <c r="A102" s="7">
        <v>93</v>
      </c>
      <c r="B102" s="7"/>
      <c r="C102" s="24"/>
      <c r="D102" s="24"/>
      <c r="E102" s="24"/>
      <c r="F102" s="24"/>
      <c r="G102" s="24"/>
      <c r="H102" s="9"/>
      <c r="I102" s="24"/>
      <c r="J102" s="24"/>
    </row>
    <row r="103" spans="1:10" x14ac:dyDescent="0.3">
      <c r="A103" s="7">
        <v>94</v>
      </c>
      <c r="B103" s="7"/>
      <c r="C103" s="24"/>
      <c r="D103" s="24"/>
      <c r="E103" s="24"/>
      <c r="F103" s="24"/>
      <c r="G103" s="24"/>
      <c r="H103" s="9"/>
      <c r="I103" s="24"/>
      <c r="J103" s="24"/>
    </row>
    <row r="104" spans="1:10" x14ac:dyDescent="0.3">
      <c r="A104" s="7">
        <v>95</v>
      </c>
      <c r="B104" s="7"/>
      <c r="C104" s="24"/>
      <c r="D104" s="24"/>
      <c r="E104" s="24"/>
      <c r="F104" s="24"/>
      <c r="G104" s="24"/>
      <c r="H104" s="9"/>
      <c r="I104" s="24"/>
      <c r="J104" s="24"/>
    </row>
    <row r="105" spans="1:10" x14ac:dyDescent="0.3">
      <c r="A105" s="7">
        <v>96</v>
      </c>
      <c r="B105" s="7"/>
      <c r="C105" s="24"/>
      <c r="D105" s="24"/>
      <c r="E105" s="24"/>
      <c r="F105" s="24"/>
      <c r="G105" s="24"/>
      <c r="H105" s="9"/>
      <c r="I105" s="24"/>
      <c r="J105" s="24"/>
    </row>
    <row r="106" spans="1:10" x14ac:dyDescent="0.3">
      <c r="A106" s="7">
        <v>97</v>
      </c>
      <c r="B106" s="7"/>
      <c r="C106" s="24"/>
      <c r="D106" s="24"/>
      <c r="E106" s="24"/>
      <c r="F106" s="24"/>
      <c r="G106" s="24"/>
      <c r="H106" s="9"/>
      <c r="I106" s="24"/>
      <c r="J106" s="24"/>
    </row>
    <row r="107" spans="1:10" x14ac:dyDescent="0.3">
      <c r="A107" s="7">
        <v>98</v>
      </c>
      <c r="B107" s="7"/>
      <c r="C107" s="24"/>
      <c r="D107" s="24"/>
      <c r="E107" s="24"/>
      <c r="F107" s="24"/>
      <c r="G107" s="24"/>
      <c r="H107" s="9"/>
      <c r="I107" s="24"/>
      <c r="J107" s="24"/>
    </row>
    <row r="108" spans="1:10" x14ac:dyDescent="0.3">
      <c r="A108" s="7">
        <v>99</v>
      </c>
      <c r="B108" s="7"/>
      <c r="C108" s="24"/>
      <c r="D108" s="24"/>
      <c r="E108" s="24"/>
      <c r="F108" s="24"/>
      <c r="G108" s="24"/>
      <c r="H108" s="9"/>
      <c r="I108" s="24"/>
      <c r="J108" s="24"/>
    </row>
    <row r="109" spans="1:10" x14ac:dyDescent="0.3">
      <c r="A109" s="7">
        <v>100</v>
      </c>
      <c r="B109" s="7"/>
      <c r="C109" s="24"/>
      <c r="D109" s="24"/>
      <c r="E109" s="24"/>
      <c r="F109" s="24"/>
      <c r="G109" s="24"/>
      <c r="H109" s="9"/>
      <c r="I109" s="24"/>
      <c r="J109" s="24"/>
    </row>
    <row r="110" spans="1:10" x14ac:dyDescent="0.3">
      <c r="A110" s="7">
        <v>101</v>
      </c>
      <c r="B110" s="7"/>
      <c r="C110" s="24"/>
      <c r="D110" s="24"/>
      <c r="E110" s="24"/>
      <c r="F110" s="24"/>
      <c r="G110" s="24"/>
      <c r="H110" s="9"/>
      <c r="I110" s="24"/>
      <c r="J110" s="24"/>
    </row>
    <row r="111" spans="1:10" x14ac:dyDescent="0.3">
      <c r="A111" s="7">
        <v>102</v>
      </c>
      <c r="B111" s="7"/>
      <c r="C111" s="24"/>
      <c r="D111" s="24"/>
      <c r="E111" s="24"/>
      <c r="F111" s="24"/>
      <c r="G111" s="24"/>
      <c r="H111" s="9"/>
      <c r="I111" s="24"/>
      <c r="J111" s="24"/>
    </row>
    <row r="112" spans="1:10" x14ac:dyDescent="0.3">
      <c r="A112" s="7">
        <v>103</v>
      </c>
      <c r="B112" s="7"/>
      <c r="C112" s="24"/>
      <c r="D112" s="24"/>
      <c r="E112" s="24"/>
      <c r="F112" s="24"/>
      <c r="G112" s="24"/>
      <c r="H112" s="9"/>
      <c r="I112" s="24"/>
      <c r="J112" s="24"/>
    </row>
    <row r="113" spans="1:10" x14ac:dyDescent="0.3">
      <c r="A113" s="7">
        <v>104</v>
      </c>
      <c r="B113" s="7"/>
      <c r="C113" s="24"/>
      <c r="D113" s="24"/>
      <c r="E113" s="24"/>
      <c r="F113" s="24"/>
      <c r="G113" s="24"/>
      <c r="H113" s="9"/>
      <c r="I113" s="24"/>
      <c r="J113" s="24"/>
    </row>
    <row r="114" spans="1:10" x14ac:dyDescent="0.3">
      <c r="A114" s="7">
        <v>105</v>
      </c>
      <c r="B114" s="7"/>
      <c r="C114" s="24"/>
      <c r="D114" s="24"/>
      <c r="E114" s="24"/>
      <c r="F114" s="24"/>
      <c r="G114" s="24"/>
      <c r="H114" s="9"/>
      <c r="I114" s="24"/>
      <c r="J114" s="24"/>
    </row>
    <row r="115" spans="1:10" x14ac:dyDescent="0.3">
      <c r="A115" s="7">
        <v>106</v>
      </c>
      <c r="B115" s="34"/>
      <c r="C115" s="9"/>
      <c r="D115" s="9"/>
      <c r="E115" s="9"/>
      <c r="F115" s="9"/>
      <c r="G115" s="7"/>
      <c r="H115" s="9"/>
      <c r="I115" s="24"/>
      <c r="J115" s="24"/>
    </row>
    <row r="116" spans="1:10" x14ac:dyDescent="0.3">
      <c r="A116" s="7">
        <v>107</v>
      </c>
      <c r="B116" s="34"/>
      <c r="C116" s="9"/>
      <c r="D116" s="9"/>
      <c r="E116" s="9"/>
      <c r="F116" s="9"/>
      <c r="G116" s="7"/>
      <c r="H116" s="9"/>
      <c r="I116" s="24"/>
      <c r="J116" s="24"/>
    </row>
    <row r="117" spans="1:10" x14ac:dyDescent="0.3">
      <c r="A117" s="7">
        <v>108</v>
      </c>
      <c r="B117" s="34"/>
      <c r="C117" s="9"/>
      <c r="D117" s="9"/>
      <c r="E117" s="9"/>
      <c r="F117" s="9"/>
      <c r="G117" s="7"/>
      <c r="H117" s="9"/>
      <c r="I117" s="24"/>
      <c r="J117" s="24"/>
    </row>
    <row r="118" spans="1:10" x14ac:dyDescent="0.3">
      <c r="A118" s="7">
        <v>109</v>
      </c>
      <c r="B118" s="34"/>
      <c r="C118" s="9"/>
      <c r="D118" s="9"/>
      <c r="E118" s="9"/>
      <c r="F118" s="9"/>
      <c r="G118" s="8"/>
      <c r="H118" s="9"/>
      <c r="I118" s="24"/>
      <c r="J118" s="24"/>
    </row>
    <row r="119" spans="1:10" x14ac:dyDescent="0.3">
      <c r="A119" s="7">
        <v>110</v>
      </c>
      <c r="B119" s="34"/>
      <c r="C119" s="9"/>
      <c r="D119" s="9"/>
      <c r="E119" s="9"/>
      <c r="F119" s="9"/>
      <c r="G119" s="8"/>
      <c r="H119" s="9"/>
      <c r="I119" s="24"/>
      <c r="J119" s="24"/>
    </row>
    <row r="120" spans="1:10" x14ac:dyDescent="0.3">
      <c r="A120" s="7">
        <v>111</v>
      </c>
      <c r="B120" s="34"/>
      <c r="C120" s="9"/>
      <c r="D120" s="9"/>
      <c r="E120" s="9"/>
      <c r="F120" s="9"/>
      <c r="G120" s="8"/>
      <c r="H120" s="9"/>
      <c r="I120" s="24"/>
      <c r="J120" s="24"/>
    </row>
    <row r="121" spans="1:10" x14ac:dyDescent="0.3">
      <c r="A121" s="7">
        <v>112</v>
      </c>
      <c r="B121" s="34"/>
      <c r="C121" s="9"/>
      <c r="D121" s="9"/>
      <c r="E121" s="9"/>
      <c r="F121" s="9"/>
      <c r="G121" s="8"/>
      <c r="H121" s="9"/>
      <c r="I121" s="24"/>
      <c r="J121" s="24"/>
    </row>
    <row r="122" spans="1:10" x14ac:dyDescent="0.3">
      <c r="A122" s="7">
        <v>113</v>
      </c>
      <c r="B122" s="34"/>
      <c r="C122" s="9"/>
      <c r="D122" s="9"/>
      <c r="E122" s="9"/>
      <c r="F122" s="9"/>
      <c r="G122" s="8"/>
      <c r="H122" s="9"/>
      <c r="I122" s="24"/>
      <c r="J122" s="24"/>
    </row>
    <row r="123" spans="1:10" x14ac:dyDescent="0.3">
      <c r="A123" s="7">
        <v>114</v>
      </c>
      <c r="B123" s="34"/>
      <c r="C123" s="9"/>
      <c r="D123" s="9"/>
      <c r="E123" s="9"/>
      <c r="F123" s="9"/>
      <c r="G123" s="8"/>
      <c r="H123" s="9"/>
      <c r="I123" s="24"/>
      <c r="J123" s="24"/>
    </row>
    <row r="124" spans="1:10" x14ac:dyDescent="0.3">
      <c r="A124" s="7">
        <v>115</v>
      </c>
      <c r="B124" s="34"/>
      <c r="C124" s="9"/>
      <c r="D124" s="9"/>
      <c r="E124" s="9"/>
      <c r="F124" s="9"/>
      <c r="G124" s="8"/>
      <c r="H124" s="9"/>
      <c r="I124" s="24"/>
      <c r="J124" s="24"/>
    </row>
    <row r="125" spans="1:10" x14ac:dyDescent="0.3">
      <c r="A125" s="7">
        <v>116</v>
      </c>
      <c r="B125" s="34"/>
      <c r="C125" s="9"/>
      <c r="D125" s="9"/>
      <c r="E125" s="9"/>
      <c r="F125" s="9"/>
      <c r="G125" s="8"/>
      <c r="H125" s="9"/>
      <c r="I125" s="24"/>
      <c r="J125" s="24"/>
    </row>
    <row r="126" spans="1:10" x14ac:dyDescent="0.3">
      <c r="A126" s="7">
        <v>117</v>
      </c>
      <c r="B126" s="34"/>
      <c r="C126" s="9"/>
      <c r="D126" s="9"/>
      <c r="E126" s="9"/>
      <c r="F126" s="9"/>
      <c r="G126" s="8"/>
      <c r="H126" s="9"/>
      <c r="I126" s="24"/>
      <c r="J126" s="24"/>
    </row>
    <row r="127" spans="1:10" x14ac:dyDescent="0.3">
      <c r="A127" s="7">
        <v>118</v>
      </c>
      <c r="B127" s="34"/>
      <c r="C127" s="9"/>
      <c r="D127" s="9"/>
      <c r="E127" s="9"/>
      <c r="F127" s="9"/>
      <c r="G127" s="8"/>
      <c r="H127" s="9"/>
      <c r="I127" s="24"/>
      <c r="J127" s="24"/>
    </row>
    <row r="128" spans="1:10" x14ac:dyDescent="0.3">
      <c r="A128" s="7">
        <v>119</v>
      </c>
      <c r="B128" s="34"/>
      <c r="C128" s="9"/>
      <c r="D128" s="9"/>
      <c r="E128" s="9"/>
      <c r="F128" s="9"/>
      <c r="G128" s="8"/>
      <c r="H128" s="9"/>
      <c r="I128" s="24"/>
      <c r="J128" s="24"/>
    </row>
    <row r="129" spans="1:10" x14ac:dyDescent="0.3">
      <c r="A129" s="7">
        <v>120</v>
      </c>
      <c r="B129" s="7"/>
      <c r="C129" s="24"/>
      <c r="D129" s="24"/>
      <c r="E129" s="24"/>
      <c r="F129" s="24"/>
      <c r="G129" s="8"/>
      <c r="H129" s="9"/>
      <c r="I129" s="24"/>
      <c r="J129" s="24"/>
    </row>
    <row r="130" spans="1:10" x14ac:dyDescent="0.3">
      <c r="A130" s="7">
        <v>121</v>
      </c>
      <c r="B130" s="7"/>
      <c r="C130" s="24"/>
      <c r="D130" s="24"/>
      <c r="E130" s="24"/>
      <c r="F130" s="24"/>
      <c r="G130" s="8"/>
      <c r="H130" s="9"/>
      <c r="I130" s="24"/>
      <c r="J130" s="24"/>
    </row>
    <row r="131" spans="1:10" x14ac:dyDescent="0.3">
      <c r="A131" s="7">
        <v>122</v>
      </c>
      <c r="B131" s="7"/>
      <c r="C131" s="24"/>
      <c r="D131" s="24"/>
      <c r="E131" s="24"/>
      <c r="F131" s="24"/>
      <c r="G131" s="8"/>
      <c r="H131" s="9"/>
      <c r="I131" s="24"/>
      <c r="J131" s="24"/>
    </row>
    <row r="132" spans="1:10" x14ac:dyDescent="0.3">
      <c r="A132" s="7">
        <v>123</v>
      </c>
      <c r="B132" s="7"/>
      <c r="C132" s="24"/>
      <c r="D132" s="24"/>
      <c r="E132" s="24"/>
      <c r="F132" s="24"/>
      <c r="G132" s="8"/>
      <c r="H132" s="9"/>
      <c r="I132" s="24"/>
      <c r="J132" s="24"/>
    </row>
    <row r="133" spans="1:10" x14ac:dyDescent="0.3">
      <c r="A133" s="7">
        <v>124</v>
      </c>
      <c r="B133" s="7"/>
      <c r="C133" s="24"/>
      <c r="D133" s="24"/>
      <c r="E133" s="24"/>
      <c r="F133" s="24"/>
      <c r="G133" s="8"/>
      <c r="H133" s="9"/>
      <c r="I133" s="24"/>
      <c r="J133" s="24"/>
    </row>
    <row r="134" spans="1:10" x14ac:dyDescent="0.3">
      <c r="A134" s="7">
        <v>125</v>
      </c>
      <c r="B134" s="7"/>
      <c r="C134" s="24"/>
      <c r="D134" s="24"/>
      <c r="E134" s="24"/>
      <c r="F134" s="24"/>
      <c r="G134" s="8"/>
      <c r="H134" s="9"/>
      <c r="I134" s="24"/>
      <c r="J134" s="24"/>
    </row>
    <row r="135" spans="1:10" x14ac:dyDescent="0.3">
      <c r="A135" s="7">
        <v>126</v>
      </c>
      <c r="B135" s="7"/>
      <c r="C135" s="24"/>
      <c r="D135" s="24"/>
      <c r="E135" s="24"/>
      <c r="F135" s="24"/>
      <c r="G135" s="8"/>
      <c r="H135" s="9"/>
      <c r="I135" s="24"/>
      <c r="J135" s="24"/>
    </row>
    <row r="136" spans="1:10" x14ac:dyDescent="0.3">
      <c r="A136" s="7">
        <v>127</v>
      </c>
      <c r="B136" s="7"/>
      <c r="C136" s="24"/>
      <c r="D136" s="24"/>
      <c r="E136" s="24"/>
      <c r="F136" s="24"/>
      <c r="G136" s="8"/>
      <c r="H136" s="9"/>
      <c r="I136" s="24"/>
      <c r="J136" s="24"/>
    </row>
    <row r="137" spans="1:10" x14ac:dyDescent="0.3">
      <c r="A137" s="7">
        <v>128</v>
      </c>
      <c r="B137" s="7"/>
      <c r="C137" s="24"/>
      <c r="D137" s="24"/>
      <c r="E137" s="24"/>
      <c r="F137" s="24"/>
      <c r="G137" s="8"/>
      <c r="H137" s="9"/>
      <c r="I137" s="24"/>
      <c r="J137" s="24"/>
    </row>
    <row r="138" spans="1:10" x14ac:dyDescent="0.3">
      <c r="A138" s="7">
        <v>129</v>
      </c>
      <c r="B138" s="7"/>
      <c r="C138" s="24"/>
      <c r="D138" s="24"/>
      <c r="E138" s="24"/>
      <c r="F138" s="24"/>
      <c r="G138" s="8"/>
      <c r="H138" s="9"/>
      <c r="I138" s="24"/>
      <c r="J138" s="24"/>
    </row>
    <row r="139" spans="1:10" x14ac:dyDescent="0.3">
      <c r="A139" s="7">
        <v>130</v>
      </c>
      <c r="B139" s="7"/>
      <c r="C139" s="24"/>
      <c r="D139" s="24"/>
      <c r="E139" s="24"/>
      <c r="F139" s="24"/>
      <c r="G139" s="8"/>
      <c r="H139" s="9"/>
      <c r="I139" s="24"/>
      <c r="J139" s="24"/>
    </row>
    <row r="140" spans="1:10" x14ac:dyDescent="0.3">
      <c r="A140" s="7">
        <v>131</v>
      </c>
      <c r="B140" s="7"/>
      <c r="C140" s="24"/>
      <c r="D140" s="24"/>
      <c r="E140" s="24"/>
      <c r="F140" s="24"/>
      <c r="G140" s="8"/>
      <c r="H140" s="9"/>
      <c r="I140" s="24"/>
      <c r="J140" s="24"/>
    </row>
    <row r="141" spans="1:10" x14ac:dyDescent="0.3">
      <c r="A141" s="7">
        <v>132</v>
      </c>
      <c r="B141" s="7"/>
      <c r="C141" s="24"/>
      <c r="D141" s="24"/>
      <c r="E141" s="24"/>
      <c r="F141" s="24"/>
      <c r="G141" s="8"/>
      <c r="H141" s="9"/>
      <c r="I141" s="24"/>
      <c r="J141" s="24"/>
    </row>
    <row r="142" spans="1:10" x14ac:dyDescent="0.3">
      <c r="A142" s="7">
        <v>133</v>
      </c>
      <c r="B142" s="7"/>
      <c r="C142" s="24"/>
      <c r="D142" s="24"/>
      <c r="E142" s="24"/>
      <c r="F142" s="24"/>
      <c r="G142" s="8"/>
      <c r="H142" s="9"/>
      <c r="I142" s="24"/>
      <c r="J142" s="24"/>
    </row>
    <row r="143" spans="1:10" x14ac:dyDescent="0.3">
      <c r="A143" s="7">
        <v>134</v>
      </c>
      <c r="B143" s="7"/>
      <c r="C143" s="24"/>
      <c r="D143" s="24"/>
      <c r="E143" s="24"/>
      <c r="F143" s="24"/>
      <c r="G143" s="8"/>
      <c r="H143" s="9"/>
      <c r="I143" s="24"/>
      <c r="J143" s="24"/>
    </row>
    <row r="144" spans="1:10" x14ac:dyDescent="0.3">
      <c r="A144" s="7">
        <v>135</v>
      </c>
      <c r="B144" s="7"/>
      <c r="C144" s="24"/>
      <c r="D144" s="24"/>
      <c r="E144" s="24"/>
      <c r="F144" s="24"/>
      <c r="G144" s="8"/>
      <c r="H144" s="9"/>
      <c r="I144" s="24"/>
      <c r="J144" s="24"/>
    </row>
    <row r="145" spans="1:10" x14ac:dyDescent="0.3">
      <c r="A145" s="7">
        <v>136</v>
      </c>
      <c r="B145" s="7"/>
      <c r="C145" s="24"/>
      <c r="D145" s="24"/>
      <c r="E145" s="24"/>
      <c r="F145" s="24"/>
      <c r="G145" s="8"/>
      <c r="H145" s="9"/>
      <c r="I145" s="24"/>
      <c r="J145" s="24"/>
    </row>
    <row r="146" spans="1:10" x14ac:dyDescent="0.3">
      <c r="A146" s="7">
        <v>137</v>
      </c>
      <c r="B146" s="7"/>
      <c r="C146" s="24"/>
      <c r="D146" s="24"/>
      <c r="E146" s="24"/>
      <c r="F146" s="24"/>
      <c r="G146" s="8"/>
      <c r="H146" s="9"/>
      <c r="I146" s="24"/>
      <c r="J146" s="24"/>
    </row>
    <row r="147" spans="1:10" x14ac:dyDescent="0.3">
      <c r="A147" s="7">
        <v>138</v>
      </c>
      <c r="B147" s="7"/>
      <c r="C147" s="24"/>
      <c r="D147" s="24"/>
      <c r="E147" s="24"/>
      <c r="F147" s="24"/>
      <c r="G147" s="8"/>
      <c r="H147" s="9"/>
      <c r="I147" s="24"/>
      <c r="J147" s="24"/>
    </row>
    <row r="148" spans="1:10" x14ac:dyDescent="0.3">
      <c r="A148" s="7">
        <v>139</v>
      </c>
      <c r="B148" s="7"/>
      <c r="C148" s="24"/>
      <c r="D148" s="24"/>
      <c r="E148" s="24"/>
      <c r="F148" s="24"/>
      <c r="G148" s="8"/>
      <c r="H148" s="9"/>
      <c r="I148" s="24"/>
      <c r="J148" s="24"/>
    </row>
    <row r="149" spans="1:10" x14ac:dyDescent="0.3">
      <c r="A149" s="7">
        <v>140</v>
      </c>
      <c r="B149" s="7"/>
      <c r="C149" s="24"/>
      <c r="D149" s="24"/>
      <c r="E149" s="24"/>
      <c r="F149" s="24"/>
      <c r="G149" s="8"/>
      <c r="H149" s="9"/>
      <c r="I149" s="24"/>
      <c r="J149" s="24"/>
    </row>
    <row r="150" spans="1:10" x14ac:dyDescent="0.3">
      <c r="A150" s="7">
        <v>141</v>
      </c>
      <c r="B150" s="7"/>
      <c r="C150" s="24"/>
      <c r="D150" s="24"/>
      <c r="E150" s="24"/>
      <c r="F150" s="24"/>
      <c r="G150" s="8"/>
      <c r="H150" s="9"/>
      <c r="I150" s="24"/>
      <c r="J150" s="24"/>
    </row>
    <row r="151" spans="1:10" x14ac:dyDescent="0.3">
      <c r="A151" s="7">
        <v>142</v>
      </c>
      <c r="B151" s="7"/>
      <c r="C151" s="24"/>
      <c r="D151" s="24"/>
      <c r="E151" s="24"/>
      <c r="F151" s="24"/>
      <c r="G151" s="8"/>
      <c r="H151" s="9"/>
      <c r="I151" s="24"/>
      <c r="J151" s="24"/>
    </row>
    <row r="152" spans="1:10" x14ac:dyDescent="0.3">
      <c r="A152" s="7">
        <v>143</v>
      </c>
      <c r="B152" s="7"/>
      <c r="C152" s="24"/>
      <c r="D152" s="24"/>
      <c r="E152" s="24"/>
      <c r="F152" s="24"/>
      <c r="G152" s="8"/>
      <c r="H152" s="9"/>
      <c r="I152" s="24"/>
      <c r="J152" s="24"/>
    </row>
    <row r="153" spans="1:10" x14ac:dyDescent="0.3">
      <c r="A153" s="7">
        <v>144</v>
      </c>
      <c r="B153" s="7"/>
      <c r="C153" s="24"/>
      <c r="D153" s="24"/>
      <c r="E153" s="24"/>
      <c r="F153" s="24"/>
      <c r="G153" s="8"/>
      <c r="H153" s="9"/>
      <c r="I153" s="24"/>
      <c r="J153" s="24"/>
    </row>
    <row r="154" spans="1:10" x14ac:dyDescent="0.3">
      <c r="A154" s="7">
        <v>145</v>
      </c>
      <c r="B154" s="8"/>
      <c r="C154" s="15"/>
      <c r="D154" s="8"/>
      <c r="E154" s="8"/>
      <c r="F154" s="8"/>
      <c r="G154" s="8"/>
      <c r="H154" s="9"/>
      <c r="I154" s="24"/>
      <c r="J154" s="24"/>
    </row>
    <row r="155" spans="1:10" x14ac:dyDescent="0.3">
      <c r="A155" s="7">
        <v>146</v>
      </c>
      <c r="B155" s="8"/>
      <c r="C155" s="15"/>
      <c r="D155" s="8"/>
      <c r="E155" s="8"/>
      <c r="F155" s="8"/>
      <c r="G155" s="8"/>
      <c r="H155" s="9"/>
      <c r="I155" s="24"/>
      <c r="J155" s="24"/>
    </row>
    <row r="156" spans="1:10" x14ac:dyDescent="0.3">
      <c r="A156" s="7">
        <v>147</v>
      </c>
      <c r="B156" s="8"/>
      <c r="C156" s="15"/>
      <c r="D156" s="8"/>
      <c r="E156" s="8"/>
      <c r="F156" s="8"/>
      <c r="G156" s="8"/>
      <c r="H156" s="9"/>
      <c r="I156" s="24"/>
      <c r="J156" s="24"/>
    </row>
    <row r="157" spans="1:10" x14ac:dyDescent="0.3">
      <c r="A157" s="7">
        <v>148</v>
      </c>
      <c r="B157" s="8"/>
      <c r="C157" s="15"/>
      <c r="D157" s="8"/>
      <c r="E157" s="8"/>
      <c r="F157" s="8"/>
      <c r="G157" s="8"/>
      <c r="H157" s="9"/>
      <c r="I157" s="24"/>
      <c r="J157" s="24"/>
    </row>
    <row r="158" spans="1:10" x14ac:dyDescent="0.3">
      <c r="A158" s="7">
        <v>149</v>
      </c>
      <c r="B158" s="8"/>
      <c r="C158" s="15"/>
      <c r="D158" s="8"/>
      <c r="E158" s="8"/>
      <c r="F158" s="8"/>
      <c r="G158" s="8"/>
      <c r="H158" s="9"/>
      <c r="I158" s="24"/>
      <c r="J158" s="24"/>
    </row>
    <row r="159" spans="1:10" x14ac:dyDescent="0.3">
      <c r="A159" s="7">
        <v>150</v>
      </c>
      <c r="B159" s="8"/>
      <c r="C159" s="15"/>
      <c r="D159" s="8"/>
      <c r="E159" s="8"/>
      <c r="F159" s="8"/>
      <c r="G159" s="8"/>
      <c r="H159" s="9"/>
      <c r="I159" s="24"/>
      <c r="J159" s="24"/>
    </row>
    <row r="160" spans="1:10" x14ac:dyDescent="0.3">
      <c r="A160" s="7">
        <v>151</v>
      </c>
      <c r="B160" s="8"/>
      <c r="C160" s="15"/>
      <c r="D160" s="8"/>
      <c r="E160" s="8"/>
      <c r="F160" s="8"/>
      <c r="G160" s="8"/>
      <c r="H160" s="9"/>
      <c r="I160" s="24"/>
      <c r="J160" s="24"/>
    </row>
    <row r="161" spans="1:10" x14ac:dyDescent="0.3">
      <c r="A161" s="7">
        <v>152</v>
      </c>
      <c r="B161" s="8"/>
      <c r="C161" s="15"/>
      <c r="D161" s="8"/>
      <c r="E161" s="8"/>
      <c r="F161" s="8"/>
      <c r="G161" s="8"/>
      <c r="H161" s="9"/>
      <c r="I161" s="24"/>
      <c r="J161" s="24"/>
    </row>
    <row r="162" spans="1:10" x14ac:dyDescent="0.3">
      <c r="A162" s="7">
        <v>153</v>
      </c>
      <c r="B162" s="8"/>
      <c r="C162" s="15"/>
      <c r="D162" s="8"/>
      <c r="E162" s="8"/>
      <c r="F162" s="8"/>
      <c r="G162" s="8"/>
      <c r="H162" s="9"/>
      <c r="I162" s="24"/>
      <c r="J162" s="24"/>
    </row>
    <row r="163" spans="1:10" x14ac:dyDescent="0.3">
      <c r="A163" s="7">
        <v>154</v>
      </c>
      <c r="B163" s="8"/>
      <c r="C163" s="15"/>
      <c r="D163" s="8"/>
      <c r="E163" s="8"/>
      <c r="F163" s="8"/>
      <c r="G163" s="8"/>
      <c r="H163" s="9"/>
      <c r="I163" s="24"/>
      <c r="J163" s="24"/>
    </row>
    <row r="164" spans="1:10" x14ac:dyDescent="0.3">
      <c r="A164" s="7">
        <v>155</v>
      </c>
      <c r="B164" s="8"/>
      <c r="C164" s="15"/>
      <c r="D164" s="8"/>
      <c r="E164" s="8"/>
      <c r="F164" s="8"/>
      <c r="G164" s="8"/>
      <c r="H164" s="9"/>
      <c r="I164" s="24"/>
      <c r="J164" s="24"/>
    </row>
    <row r="165" spans="1:10" x14ac:dyDescent="0.3">
      <c r="A165" s="7">
        <v>156</v>
      </c>
      <c r="B165" s="8"/>
      <c r="C165" s="15"/>
      <c r="D165" s="8"/>
      <c r="E165" s="8"/>
      <c r="F165" s="8"/>
      <c r="G165" s="8"/>
      <c r="H165" s="9"/>
      <c r="I165" s="24"/>
      <c r="J165" s="24"/>
    </row>
    <row r="166" spans="1:10" x14ac:dyDescent="0.3">
      <c r="A166" s="7">
        <v>157</v>
      </c>
      <c r="B166" s="8"/>
      <c r="C166" s="15"/>
      <c r="D166" s="8"/>
      <c r="E166" s="8"/>
      <c r="F166" s="8"/>
      <c r="G166" s="8"/>
      <c r="H166" s="9"/>
      <c r="I166" s="24"/>
      <c r="J166" s="24"/>
    </row>
    <row r="167" spans="1:10" x14ac:dyDescent="0.3">
      <c r="A167" s="7">
        <v>158</v>
      </c>
      <c r="B167" s="8"/>
      <c r="C167" s="15"/>
      <c r="D167" s="8"/>
      <c r="E167" s="8"/>
      <c r="F167" s="8"/>
      <c r="G167" s="8"/>
      <c r="H167" s="9"/>
      <c r="I167" s="24"/>
      <c r="J167" s="24"/>
    </row>
    <row r="168" spans="1:10" x14ac:dyDescent="0.3">
      <c r="A168" s="7">
        <v>159</v>
      </c>
      <c r="B168" s="8"/>
      <c r="C168" s="15"/>
      <c r="D168" s="8"/>
      <c r="E168" s="8"/>
      <c r="F168" s="8"/>
      <c r="G168" s="8"/>
      <c r="H168" s="9"/>
      <c r="I168" s="24"/>
      <c r="J168" s="24"/>
    </row>
    <row r="169" spans="1:10" x14ac:dyDescent="0.3">
      <c r="A169" s="7">
        <v>160</v>
      </c>
      <c r="B169" s="8"/>
      <c r="C169" s="15"/>
      <c r="D169" s="8"/>
      <c r="E169" s="8"/>
      <c r="F169" s="8"/>
      <c r="G169" s="8"/>
      <c r="H169" s="9"/>
      <c r="I169" s="24"/>
      <c r="J169" s="24"/>
    </row>
    <row r="170" spans="1:10" x14ac:dyDescent="0.3">
      <c r="A170" s="7">
        <v>161</v>
      </c>
      <c r="B170" s="8"/>
      <c r="C170" s="15"/>
      <c r="D170" s="8"/>
      <c r="E170" s="8"/>
      <c r="F170" s="8"/>
      <c r="G170" s="8"/>
      <c r="H170" s="9"/>
      <c r="I170" s="24"/>
      <c r="J170" s="24"/>
    </row>
    <row r="171" spans="1:10" x14ac:dyDescent="0.3">
      <c r="A171" s="7">
        <v>162</v>
      </c>
      <c r="B171" s="8"/>
      <c r="C171" s="15"/>
      <c r="D171" s="8"/>
      <c r="E171" s="8"/>
      <c r="F171" s="8"/>
      <c r="G171" s="8"/>
      <c r="H171" s="9"/>
      <c r="I171" s="24"/>
      <c r="J171" s="24"/>
    </row>
    <row r="172" spans="1:10" x14ac:dyDescent="0.3">
      <c r="A172" s="7">
        <v>163</v>
      </c>
      <c r="B172" s="8"/>
      <c r="C172" s="15"/>
      <c r="D172" s="8"/>
      <c r="E172" s="8"/>
      <c r="F172" s="8"/>
      <c r="G172" s="8"/>
      <c r="H172" s="9"/>
      <c r="I172" s="24"/>
      <c r="J172" s="24"/>
    </row>
    <row r="173" spans="1:10" x14ac:dyDescent="0.3">
      <c r="A173" s="7">
        <v>164</v>
      </c>
      <c r="B173" s="8"/>
      <c r="C173" s="15"/>
      <c r="D173" s="8"/>
      <c r="E173" s="8"/>
      <c r="F173" s="8"/>
      <c r="G173" s="8"/>
      <c r="H173" s="9"/>
      <c r="I173" s="24"/>
      <c r="J173" s="24"/>
    </row>
    <row r="174" spans="1:10" x14ac:dyDescent="0.3">
      <c r="A174" s="7">
        <v>165</v>
      </c>
      <c r="B174" s="8"/>
      <c r="C174" s="15"/>
      <c r="D174" s="8"/>
      <c r="E174" s="8"/>
      <c r="F174" s="8"/>
      <c r="G174" s="8"/>
      <c r="H174" s="9"/>
      <c r="I174" s="24"/>
      <c r="J174" s="24"/>
    </row>
    <row r="175" spans="1:10" x14ac:dyDescent="0.3">
      <c r="A175" s="7">
        <v>166</v>
      </c>
      <c r="B175" s="8"/>
      <c r="C175" s="15"/>
      <c r="D175" s="8"/>
      <c r="E175" s="8"/>
      <c r="F175" s="8"/>
      <c r="G175" s="8"/>
      <c r="H175" s="9"/>
      <c r="I175" s="24"/>
      <c r="J175" s="24"/>
    </row>
    <row r="176" spans="1:10" x14ac:dyDescent="0.3">
      <c r="A176" s="7">
        <v>167</v>
      </c>
      <c r="B176" s="8"/>
      <c r="C176" s="15"/>
      <c r="D176" s="8"/>
      <c r="E176" s="8"/>
      <c r="F176" s="8"/>
      <c r="G176" s="8"/>
      <c r="H176" s="9"/>
      <c r="I176" s="24"/>
      <c r="J176" s="24"/>
    </row>
    <row r="177" spans="1:10" x14ac:dyDescent="0.3">
      <c r="A177" s="7">
        <v>168</v>
      </c>
      <c r="B177" s="8"/>
      <c r="C177" s="15"/>
      <c r="D177" s="8"/>
      <c r="E177" s="8"/>
      <c r="F177" s="8"/>
      <c r="G177" s="8"/>
      <c r="H177" s="9"/>
      <c r="I177" s="24"/>
      <c r="J177" s="24"/>
    </row>
    <row r="178" spans="1:10" x14ac:dyDescent="0.3">
      <c r="A178" s="7">
        <v>169</v>
      </c>
      <c r="B178" s="8"/>
      <c r="C178" s="15"/>
      <c r="D178" s="8"/>
      <c r="E178" s="8"/>
      <c r="F178" s="8"/>
      <c r="G178" s="8"/>
      <c r="H178" s="9"/>
      <c r="I178" s="24"/>
      <c r="J178" s="24"/>
    </row>
    <row r="179" spans="1:10" x14ac:dyDescent="0.3">
      <c r="A179" s="7">
        <v>170</v>
      </c>
      <c r="B179" s="8"/>
      <c r="C179" s="15"/>
      <c r="D179" s="8"/>
      <c r="E179" s="8"/>
      <c r="F179" s="8"/>
      <c r="G179" s="8"/>
      <c r="H179" s="9"/>
      <c r="I179" s="24"/>
      <c r="J179" s="24"/>
    </row>
    <row r="180" spans="1:10" x14ac:dyDescent="0.3">
      <c r="A180" s="7">
        <v>171</v>
      </c>
      <c r="B180" s="8"/>
      <c r="C180" s="15"/>
      <c r="D180" s="8"/>
      <c r="E180" s="8"/>
      <c r="F180" s="8"/>
      <c r="G180" s="8"/>
      <c r="H180" s="9"/>
      <c r="I180" s="24"/>
      <c r="J180" s="24"/>
    </row>
    <row r="181" spans="1:10" x14ac:dyDescent="0.3">
      <c r="A181" s="7">
        <v>172</v>
      </c>
      <c r="B181" s="8"/>
      <c r="C181" s="15"/>
      <c r="D181" s="8"/>
      <c r="E181" s="8"/>
      <c r="F181" s="8"/>
      <c r="G181" s="8"/>
      <c r="H181" s="9"/>
      <c r="I181" s="24"/>
      <c r="J181" s="24"/>
    </row>
    <row r="182" spans="1:10" x14ac:dyDescent="0.3">
      <c r="A182" s="7">
        <v>173</v>
      </c>
      <c r="B182" s="8"/>
      <c r="C182" s="15"/>
      <c r="D182" s="8"/>
      <c r="E182" s="8"/>
      <c r="F182" s="8"/>
      <c r="G182" s="8"/>
      <c r="H182" s="9"/>
      <c r="I182" s="24"/>
      <c r="J182" s="24"/>
    </row>
    <row r="183" spans="1:10" x14ac:dyDescent="0.3">
      <c r="A183" s="7">
        <v>174</v>
      </c>
      <c r="B183" s="8"/>
      <c r="C183" s="15"/>
      <c r="D183" s="8"/>
      <c r="E183" s="8"/>
      <c r="F183" s="8"/>
      <c r="G183" s="8"/>
      <c r="H183" s="9"/>
      <c r="I183" s="24"/>
      <c r="J183" s="24"/>
    </row>
    <row r="184" spans="1:10" x14ac:dyDescent="0.3">
      <c r="A184" s="7">
        <v>175</v>
      </c>
      <c r="B184" s="8"/>
      <c r="C184" s="15"/>
      <c r="D184" s="8"/>
      <c r="E184" s="8"/>
      <c r="F184" s="8"/>
      <c r="G184" s="8"/>
      <c r="H184" s="9"/>
      <c r="I184" s="24"/>
      <c r="J184" s="24"/>
    </row>
    <row r="185" spans="1:10" x14ac:dyDescent="0.3">
      <c r="A185" s="7">
        <v>176</v>
      </c>
      <c r="B185" s="8"/>
      <c r="C185" s="15"/>
      <c r="D185" s="8"/>
      <c r="E185" s="8"/>
      <c r="F185" s="8"/>
      <c r="G185" s="8"/>
      <c r="H185" s="9"/>
      <c r="I185" s="24"/>
      <c r="J185" s="24"/>
    </row>
    <row r="186" spans="1:10" x14ac:dyDescent="0.3">
      <c r="A186" s="7">
        <v>177</v>
      </c>
      <c r="B186" s="8"/>
      <c r="C186" s="15"/>
      <c r="D186" s="8"/>
      <c r="E186" s="8"/>
      <c r="F186" s="8"/>
      <c r="G186" s="8"/>
      <c r="H186" s="9"/>
      <c r="I186" s="24"/>
      <c r="J186" s="24"/>
    </row>
    <row r="187" spans="1:10" x14ac:dyDescent="0.3">
      <c r="A187" s="7">
        <v>178</v>
      </c>
      <c r="B187" s="8"/>
      <c r="C187" s="15"/>
      <c r="D187" s="8"/>
      <c r="E187" s="8"/>
      <c r="F187" s="8"/>
      <c r="G187" s="8"/>
      <c r="H187" s="9"/>
      <c r="I187" s="24"/>
      <c r="J187" s="24"/>
    </row>
    <row r="188" spans="1:10" x14ac:dyDescent="0.3">
      <c r="A188" s="7">
        <v>179</v>
      </c>
      <c r="B188" s="8"/>
      <c r="C188" s="15"/>
      <c r="D188" s="8"/>
      <c r="E188" s="8"/>
      <c r="F188" s="8"/>
      <c r="G188" s="8"/>
      <c r="H188" s="9"/>
      <c r="I188" s="24"/>
      <c r="J188" s="24"/>
    </row>
    <row r="189" spans="1:10" x14ac:dyDescent="0.3">
      <c r="A189" s="7">
        <v>180</v>
      </c>
      <c r="B189" s="8"/>
      <c r="C189" s="15"/>
      <c r="D189" s="8"/>
      <c r="E189" s="8"/>
      <c r="F189" s="8"/>
      <c r="G189" s="8"/>
      <c r="H189" s="9"/>
      <c r="I189" s="24"/>
      <c r="J189" s="24"/>
    </row>
    <row r="190" spans="1:10" x14ac:dyDescent="0.3">
      <c r="A190" s="7">
        <v>181</v>
      </c>
      <c r="B190" s="8"/>
      <c r="C190" s="15"/>
      <c r="D190" s="8"/>
      <c r="E190" s="8"/>
      <c r="F190" s="8"/>
      <c r="G190" s="8"/>
      <c r="H190" s="9"/>
      <c r="I190" s="24"/>
      <c r="J190" s="24"/>
    </row>
    <row r="191" spans="1:10" x14ac:dyDescent="0.3">
      <c r="A191" s="7">
        <v>182</v>
      </c>
      <c r="B191" s="8"/>
      <c r="C191" s="15"/>
      <c r="D191" s="8"/>
      <c r="E191" s="8"/>
      <c r="F191" s="8"/>
      <c r="G191" s="8"/>
      <c r="H191" s="9"/>
      <c r="I191" s="24"/>
      <c r="J191" s="24"/>
    </row>
    <row r="192" spans="1:10" x14ac:dyDescent="0.3">
      <c r="A192" s="7">
        <v>183</v>
      </c>
      <c r="B192" s="8"/>
      <c r="C192" s="15"/>
      <c r="D192" s="8"/>
      <c r="E192" s="8"/>
      <c r="F192" s="8"/>
      <c r="G192" s="8"/>
      <c r="H192" s="9"/>
      <c r="I192" s="24"/>
      <c r="J192" s="24"/>
    </row>
    <row r="193" spans="1:10" x14ac:dyDescent="0.3">
      <c r="A193" s="7">
        <v>184</v>
      </c>
      <c r="B193" s="8"/>
      <c r="C193" s="15"/>
      <c r="D193" s="8"/>
      <c r="E193" s="8"/>
      <c r="F193" s="8"/>
      <c r="G193" s="8"/>
      <c r="H193" s="9"/>
      <c r="I193" s="24"/>
      <c r="J193" s="24"/>
    </row>
    <row r="194" spans="1:10" x14ac:dyDescent="0.3">
      <c r="A194" s="7">
        <v>185</v>
      </c>
      <c r="B194" s="8"/>
      <c r="C194" s="15"/>
      <c r="D194" s="8"/>
      <c r="E194" s="8"/>
      <c r="F194" s="8"/>
      <c r="G194" s="8"/>
      <c r="H194" s="9"/>
      <c r="I194" s="24"/>
      <c r="J194" s="24"/>
    </row>
    <row r="195" spans="1:10" x14ac:dyDescent="0.3">
      <c r="A195" s="7">
        <v>186</v>
      </c>
      <c r="B195" s="8"/>
      <c r="C195" s="15"/>
      <c r="D195" s="8"/>
      <c r="E195" s="8"/>
      <c r="F195" s="8"/>
      <c r="G195" s="8"/>
      <c r="H195" s="9"/>
      <c r="I195" s="24"/>
      <c r="J195" s="24"/>
    </row>
    <row r="196" spans="1:10" x14ac:dyDescent="0.3">
      <c r="A196" s="7">
        <v>187</v>
      </c>
      <c r="B196" s="8"/>
      <c r="C196" s="15"/>
      <c r="D196" s="8"/>
      <c r="E196" s="8"/>
      <c r="F196" s="8"/>
      <c r="G196" s="8"/>
      <c r="H196" s="9"/>
      <c r="I196" s="24"/>
      <c r="J196" s="24"/>
    </row>
    <row r="197" spans="1:10" x14ac:dyDescent="0.3">
      <c r="A197" s="7">
        <v>188</v>
      </c>
      <c r="B197" s="8"/>
      <c r="C197" s="15"/>
      <c r="D197" s="8"/>
      <c r="E197" s="8"/>
      <c r="F197" s="8"/>
      <c r="G197" s="8"/>
      <c r="H197" s="9"/>
      <c r="I197" s="24"/>
      <c r="J197" s="24"/>
    </row>
    <row r="198" spans="1:10" x14ac:dyDescent="0.3">
      <c r="A198" s="7">
        <v>189</v>
      </c>
      <c r="B198" s="8"/>
      <c r="C198" s="15"/>
      <c r="D198" s="8"/>
      <c r="E198" s="8"/>
      <c r="F198" s="8"/>
      <c r="G198" s="8"/>
      <c r="H198" s="9"/>
      <c r="I198" s="24"/>
      <c r="J198" s="24"/>
    </row>
    <row r="199" spans="1:10" x14ac:dyDescent="0.3">
      <c r="A199" s="7">
        <v>190</v>
      </c>
      <c r="B199" s="8"/>
      <c r="C199" s="15"/>
      <c r="D199" s="8"/>
      <c r="E199" s="8"/>
      <c r="F199" s="8"/>
      <c r="G199" s="8"/>
      <c r="H199" s="9"/>
      <c r="I199" s="24"/>
      <c r="J199" s="24"/>
    </row>
    <row r="200" spans="1:10" x14ac:dyDescent="0.3">
      <c r="A200" s="7">
        <v>191</v>
      </c>
      <c r="B200" s="8"/>
      <c r="C200" s="15"/>
      <c r="D200" s="8"/>
      <c r="E200" s="8"/>
      <c r="F200" s="8"/>
      <c r="G200" s="8"/>
      <c r="H200" s="9"/>
      <c r="I200" s="24"/>
      <c r="J200" s="24"/>
    </row>
    <row r="201" spans="1:10" x14ac:dyDescent="0.3">
      <c r="A201" s="7">
        <v>192</v>
      </c>
      <c r="B201" s="8"/>
      <c r="C201" s="15"/>
      <c r="D201" s="8"/>
      <c r="E201" s="8"/>
      <c r="F201" s="8"/>
      <c r="G201" s="8"/>
      <c r="H201" s="9"/>
      <c r="I201" s="24"/>
      <c r="J201" s="24"/>
    </row>
    <row r="202" spans="1:10" x14ac:dyDescent="0.3">
      <c r="A202" s="7">
        <v>193</v>
      </c>
      <c r="B202" s="8"/>
      <c r="C202" s="15"/>
      <c r="D202" s="8"/>
      <c r="E202" s="8"/>
      <c r="F202" s="8"/>
      <c r="G202" s="8"/>
      <c r="H202" s="9"/>
      <c r="I202" s="24"/>
      <c r="J202" s="24"/>
    </row>
    <row r="203" spans="1:10" x14ac:dyDescent="0.3">
      <c r="A203" s="7">
        <v>194</v>
      </c>
      <c r="B203" s="8"/>
      <c r="C203" s="15"/>
      <c r="D203" s="8"/>
      <c r="E203" s="8"/>
      <c r="F203" s="8"/>
      <c r="G203" s="8"/>
      <c r="H203" s="9"/>
      <c r="I203" s="24"/>
      <c r="J203" s="24"/>
    </row>
    <row r="204" spans="1:10" x14ac:dyDescent="0.3">
      <c r="A204" s="7">
        <v>195</v>
      </c>
      <c r="B204" s="8"/>
      <c r="C204" s="15"/>
      <c r="D204" s="8"/>
      <c r="E204" s="8"/>
      <c r="F204" s="8"/>
      <c r="G204" s="8"/>
      <c r="H204" s="9"/>
      <c r="I204" s="24"/>
      <c r="J204" s="24"/>
    </row>
    <row r="205" spans="1:10" x14ac:dyDescent="0.3">
      <c r="A205" s="7">
        <v>196</v>
      </c>
      <c r="B205" s="8"/>
      <c r="C205" s="15"/>
      <c r="D205" s="8"/>
      <c r="E205" s="8"/>
      <c r="F205" s="8"/>
      <c r="G205" s="8"/>
      <c r="H205" s="9"/>
      <c r="I205" s="24"/>
      <c r="J205" s="24"/>
    </row>
    <row r="206" spans="1:10" x14ac:dyDescent="0.3">
      <c r="A206" s="7">
        <v>197</v>
      </c>
      <c r="B206" s="8"/>
      <c r="C206" s="15"/>
      <c r="D206" s="8"/>
      <c r="E206" s="8"/>
      <c r="F206" s="8"/>
      <c r="G206" s="8"/>
      <c r="H206" s="9"/>
      <c r="I206" s="24"/>
      <c r="J206" s="24"/>
    </row>
    <row r="207" spans="1:10" x14ac:dyDescent="0.3">
      <c r="A207" s="7">
        <v>198</v>
      </c>
      <c r="B207" s="8"/>
      <c r="C207" s="15"/>
      <c r="D207" s="8"/>
      <c r="E207" s="8"/>
      <c r="F207" s="8"/>
      <c r="G207" s="8"/>
      <c r="H207" s="9"/>
      <c r="I207" s="24"/>
      <c r="J207" s="24"/>
    </row>
    <row r="208" spans="1:10" x14ac:dyDescent="0.3">
      <c r="A208" s="7">
        <v>199</v>
      </c>
      <c r="B208" s="8"/>
      <c r="C208" s="15"/>
      <c r="D208" s="8"/>
      <c r="E208" s="8"/>
      <c r="F208" s="8"/>
      <c r="G208" s="8"/>
      <c r="H208" s="9"/>
      <c r="I208" s="24"/>
      <c r="J208" s="24"/>
    </row>
    <row r="209" spans="1:10" x14ac:dyDescent="0.3">
      <c r="A209" s="7">
        <v>200</v>
      </c>
      <c r="B209" s="8"/>
      <c r="C209" s="15"/>
      <c r="D209" s="8"/>
      <c r="E209" s="8"/>
      <c r="F209" s="8"/>
      <c r="G209" s="8"/>
      <c r="H209" s="9"/>
      <c r="I209" s="24"/>
      <c r="J209" s="24"/>
    </row>
    <row r="210" spans="1:10" x14ac:dyDescent="0.3">
      <c r="A210" s="7">
        <v>201</v>
      </c>
      <c r="B210" s="8"/>
      <c r="C210" s="15"/>
      <c r="D210" s="8"/>
      <c r="E210" s="8"/>
      <c r="F210" s="8"/>
      <c r="G210" s="8"/>
      <c r="H210" s="9"/>
      <c r="I210" s="24"/>
      <c r="J210" s="24"/>
    </row>
    <row r="211" spans="1:10" x14ac:dyDescent="0.3">
      <c r="A211" s="7">
        <v>202</v>
      </c>
      <c r="B211" s="8"/>
      <c r="C211" s="15"/>
      <c r="D211" s="8"/>
      <c r="E211" s="8"/>
      <c r="F211" s="8"/>
      <c r="G211" s="8"/>
      <c r="H211" s="9"/>
      <c r="I211" s="24"/>
      <c r="J211" s="24"/>
    </row>
    <row r="212" spans="1:10" x14ac:dyDescent="0.3">
      <c r="A212" s="7">
        <v>203</v>
      </c>
      <c r="B212" s="8"/>
      <c r="C212" s="15"/>
      <c r="D212" s="8"/>
      <c r="E212" s="8"/>
      <c r="F212" s="8"/>
      <c r="G212" s="8"/>
      <c r="H212" s="9"/>
      <c r="I212" s="24"/>
      <c r="J212" s="24"/>
    </row>
    <row r="213" spans="1:10" x14ac:dyDescent="0.3">
      <c r="A213" s="7">
        <v>204</v>
      </c>
      <c r="B213" s="8"/>
      <c r="C213" s="15"/>
      <c r="D213" s="8"/>
      <c r="E213" s="8"/>
      <c r="F213" s="8"/>
      <c r="G213" s="8"/>
      <c r="H213" s="9"/>
      <c r="I213" s="24"/>
      <c r="J213" s="24"/>
    </row>
    <row r="214" spans="1:10" x14ac:dyDescent="0.3">
      <c r="A214" s="7">
        <v>205</v>
      </c>
      <c r="B214" s="8"/>
      <c r="C214" s="15"/>
      <c r="D214" s="8"/>
      <c r="E214" s="8"/>
      <c r="F214" s="8"/>
      <c r="G214" s="8"/>
      <c r="H214" s="9"/>
      <c r="I214" s="24"/>
      <c r="J214" s="24"/>
    </row>
    <row r="215" spans="1:10" x14ac:dyDescent="0.3">
      <c r="A215" s="7">
        <v>206</v>
      </c>
      <c r="B215" s="8"/>
      <c r="C215" s="15"/>
      <c r="D215" s="8"/>
      <c r="E215" s="8"/>
      <c r="F215" s="8"/>
      <c r="G215" s="8"/>
      <c r="H215" s="9"/>
      <c r="I215" s="24"/>
      <c r="J215" s="24"/>
    </row>
    <row r="216" spans="1:10" x14ac:dyDescent="0.3">
      <c r="A216" s="7">
        <v>207</v>
      </c>
      <c r="B216" s="8"/>
      <c r="C216" s="15"/>
      <c r="D216" s="8"/>
      <c r="E216" s="8"/>
      <c r="F216" s="8"/>
      <c r="G216" s="8"/>
      <c r="H216" s="9"/>
      <c r="I216" s="24"/>
      <c r="J216" s="24"/>
    </row>
    <row r="217" spans="1:10" x14ac:dyDescent="0.3">
      <c r="A217" s="7">
        <v>208</v>
      </c>
      <c r="B217" s="8"/>
      <c r="C217" s="15"/>
      <c r="D217" s="8"/>
      <c r="E217" s="8"/>
      <c r="F217" s="8"/>
      <c r="G217" s="8"/>
      <c r="H217" s="9"/>
      <c r="I217" s="24"/>
      <c r="J217" s="24"/>
    </row>
    <row r="218" spans="1:10" x14ac:dyDescent="0.3">
      <c r="A218" s="7">
        <v>209</v>
      </c>
      <c r="B218" s="8"/>
      <c r="C218" s="15"/>
      <c r="D218" s="8"/>
      <c r="E218" s="8"/>
      <c r="F218" s="8"/>
      <c r="G218" s="8"/>
      <c r="H218" s="9"/>
      <c r="I218" s="24"/>
      <c r="J218" s="24"/>
    </row>
    <row r="219" spans="1:10" x14ac:dyDescent="0.3">
      <c r="A219" s="7">
        <v>210</v>
      </c>
      <c r="B219" s="8"/>
      <c r="C219" s="15"/>
      <c r="D219" s="8"/>
      <c r="E219" s="8"/>
      <c r="F219" s="8"/>
      <c r="G219" s="8"/>
      <c r="H219" s="9"/>
      <c r="I219" s="24"/>
      <c r="J219" s="24"/>
    </row>
    <row r="220" spans="1:10" x14ac:dyDescent="0.3">
      <c r="A220" s="7">
        <v>211</v>
      </c>
      <c r="B220" s="8"/>
      <c r="C220" s="15"/>
      <c r="D220" s="8"/>
      <c r="E220" s="8"/>
      <c r="F220" s="8"/>
      <c r="G220" s="8"/>
      <c r="H220" s="9"/>
      <c r="I220" s="24"/>
      <c r="J220" s="24"/>
    </row>
    <row r="221" spans="1:10" x14ac:dyDescent="0.3">
      <c r="A221" s="7">
        <v>212</v>
      </c>
      <c r="B221" s="8"/>
      <c r="C221" s="15"/>
      <c r="D221" s="8"/>
      <c r="E221" s="8"/>
      <c r="F221" s="8"/>
      <c r="G221" s="8"/>
      <c r="H221" s="9"/>
      <c r="I221" s="24"/>
      <c r="J221" s="24"/>
    </row>
    <row r="222" spans="1:10" x14ac:dyDescent="0.3">
      <c r="A222" s="7">
        <v>213</v>
      </c>
      <c r="B222" s="8"/>
      <c r="C222" s="15"/>
      <c r="D222" s="8"/>
      <c r="E222" s="8"/>
      <c r="F222" s="8"/>
      <c r="G222" s="8"/>
      <c r="H222" s="9"/>
      <c r="I222" s="24"/>
      <c r="J222" s="24"/>
    </row>
    <row r="223" spans="1:10" x14ac:dyDescent="0.3">
      <c r="A223" s="7">
        <v>214</v>
      </c>
      <c r="B223" s="8"/>
      <c r="C223" s="15"/>
      <c r="D223" s="8"/>
      <c r="E223" s="8"/>
      <c r="F223" s="8"/>
      <c r="G223" s="8"/>
      <c r="H223" s="9"/>
      <c r="I223" s="24"/>
      <c r="J223" s="24"/>
    </row>
    <row r="224" spans="1:10" x14ac:dyDescent="0.3">
      <c r="A224" s="7">
        <v>215</v>
      </c>
      <c r="B224" s="8"/>
      <c r="C224" s="15"/>
      <c r="D224" s="8"/>
      <c r="E224" s="8"/>
      <c r="F224" s="8"/>
      <c r="G224" s="8"/>
      <c r="H224" s="9"/>
      <c r="I224" s="24"/>
      <c r="J224" s="24"/>
    </row>
    <row r="225" spans="1:11" x14ac:dyDescent="0.3">
      <c r="A225" s="7">
        <v>216</v>
      </c>
      <c r="B225" s="8"/>
      <c r="C225" s="15"/>
      <c r="D225" s="8"/>
      <c r="E225" s="8"/>
      <c r="F225" s="8"/>
      <c r="G225" s="8"/>
      <c r="H225" s="9"/>
      <c r="I225" s="24"/>
      <c r="J225" s="24"/>
    </row>
    <row r="226" spans="1:11" x14ac:dyDescent="0.3">
      <c r="A226" s="7">
        <v>217</v>
      </c>
      <c r="B226" s="8"/>
      <c r="C226" s="15"/>
      <c r="D226" s="8"/>
      <c r="E226" s="8"/>
      <c r="F226" s="8"/>
      <c r="G226" s="8"/>
      <c r="H226" s="9"/>
      <c r="I226" s="24"/>
      <c r="J226" s="24"/>
    </row>
    <row r="227" spans="1:11" x14ac:dyDescent="0.3">
      <c r="A227" s="7">
        <v>218</v>
      </c>
      <c r="B227" s="8"/>
      <c r="C227" s="15"/>
      <c r="D227" s="8"/>
      <c r="E227" s="8"/>
      <c r="F227" s="8"/>
      <c r="G227" s="8"/>
      <c r="H227" s="9"/>
      <c r="I227" s="24"/>
      <c r="J227" s="24"/>
      <c r="K227" s="1"/>
    </row>
    <row r="228" spans="1:11" x14ac:dyDescent="0.3">
      <c r="A228" s="7">
        <v>219</v>
      </c>
      <c r="B228" s="8"/>
      <c r="C228" s="15"/>
      <c r="D228" s="8"/>
      <c r="E228" s="8"/>
      <c r="F228" s="8"/>
      <c r="G228" s="8"/>
      <c r="H228" s="9"/>
      <c r="I228" s="24"/>
      <c r="J228" s="24"/>
      <c r="K228" s="1"/>
    </row>
    <row r="229" spans="1:11" x14ac:dyDescent="0.3">
      <c r="A229" s="7">
        <v>220</v>
      </c>
      <c r="B229" s="8"/>
      <c r="C229" s="15"/>
      <c r="D229" s="8"/>
      <c r="E229" s="8"/>
      <c r="F229" s="8"/>
      <c r="G229" s="8"/>
      <c r="H229" s="9"/>
      <c r="I229" s="24"/>
      <c r="J229" s="24"/>
      <c r="K229" s="1"/>
    </row>
    <row r="230" spans="1:11" x14ac:dyDescent="0.3">
      <c r="A230" s="7">
        <v>221</v>
      </c>
      <c r="B230" s="8"/>
      <c r="C230" s="15"/>
      <c r="D230" s="8"/>
      <c r="E230" s="8"/>
      <c r="F230" s="8"/>
      <c r="G230" s="8"/>
      <c r="H230" s="9"/>
      <c r="I230" s="24"/>
      <c r="J230" s="24"/>
      <c r="K230" s="1"/>
    </row>
    <row r="231" spans="1:11" x14ac:dyDescent="0.3">
      <c r="A231" s="7">
        <v>222</v>
      </c>
      <c r="B231" s="8"/>
      <c r="C231" s="15"/>
      <c r="D231" s="8"/>
      <c r="E231" s="8"/>
      <c r="F231" s="8"/>
      <c r="G231" s="8"/>
      <c r="H231" s="9"/>
      <c r="I231" s="24"/>
      <c r="J231" s="24"/>
      <c r="K231" s="1"/>
    </row>
    <row r="232" spans="1:11" x14ac:dyDescent="0.3">
      <c r="A232" s="7">
        <v>223</v>
      </c>
      <c r="B232" s="8"/>
      <c r="C232" s="15"/>
      <c r="D232" s="8"/>
      <c r="E232" s="8"/>
      <c r="F232" s="8"/>
      <c r="G232" s="8"/>
      <c r="H232" s="9"/>
      <c r="I232" s="24"/>
      <c r="J232" s="24"/>
      <c r="K232" s="1"/>
    </row>
    <row r="233" spans="1:11" x14ac:dyDescent="0.3">
      <c r="A233" s="7">
        <v>224</v>
      </c>
      <c r="B233" s="8"/>
      <c r="C233" s="15"/>
      <c r="D233" s="8"/>
      <c r="E233" s="8"/>
      <c r="F233" s="8"/>
      <c r="G233" s="8"/>
      <c r="H233" s="9"/>
      <c r="I233" s="24"/>
      <c r="J233" s="24"/>
      <c r="K233" s="1"/>
    </row>
    <row r="234" spans="1:11" x14ac:dyDescent="0.3">
      <c r="A234" s="7">
        <v>225</v>
      </c>
      <c r="B234" s="8"/>
      <c r="C234" s="15"/>
      <c r="D234" s="8"/>
      <c r="E234" s="8"/>
      <c r="F234" s="8"/>
      <c r="G234" s="8"/>
      <c r="H234" s="9"/>
      <c r="I234" s="24"/>
      <c r="J234" s="24"/>
      <c r="K234" s="1"/>
    </row>
    <row r="240" spans="1:11" ht="15.6" x14ac:dyDescent="0.3">
      <c r="B240" s="37"/>
      <c r="C240" s="36" t="s">
        <v>9</v>
      </c>
      <c r="D240" s="13">
        <f>IFERROR(AVERAGE(D10:D234), " ")</f>
        <v>2.8461538461538463</v>
      </c>
      <c r="E240" s="13">
        <f t="shared" ref="E240:J240" si="0">IFERROR(AVERAGE(E10:E234), " ")</f>
        <v>1.9166666666666667</v>
      </c>
      <c r="F240" s="13">
        <f t="shared" si="0"/>
        <v>2.4166666666666665</v>
      </c>
      <c r="G240" s="13">
        <f t="shared" si="0"/>
        <v>2.9642857142857144</v>
      </c>
      <c r="H240" s="13" t="str">
        <f t="shared" si="0"/>
        <v xml:space="preserve"> </v>
      </c>
      <c r="I240" s="13" t="str">
        <f t="shared" si="0"/>
        <v xml:space="preserve"> </v>
      </c>
      <c r="J240" s="13" t="str">
        <f t="shared" si="0"/>
        <v xml:space="preserve"> </v>
      </c>
    </row>
    <row r="241" spans="2:10" ht="15.6" x14ac:dyDescent="0.3">
      <c r="B241" s="37"/>
      <c r="C241" s="36" t="s">
        <v>10</v>
      </c>
      <c r="D241" s="11">
        <f t="shared" ref="D241:H241" si="1">COUNTIF(D10:D234,"&gt;="&amp;D240)</f>
        <v>27</v>
      </c>
      <c r="E241" s="11">
        <f t="shared" si="1"/>
        <v>15</v>
      </c>
      <c r="F241" s="11">
        <f t="shared" si="1"/>
        <v>14</v>
      </c>
      <c r="G241" s="11">
        <f t="shared" si="1"/>
        <v>15</v>
      </c>
      <c r="H241" s="11">
        <f t="shared" si="1"/>
        <v>0</v>
      </c>
      <c r="I241" s="11">
        <f t="shared" ref="I241:J241" si="2">COUNTIF(I10:I234,"&gt;="&amp;I240)</f>
        <v>0</v>
      </c>
      <c r="J241" s="11">
        <f t="shared" si="2"/>
        <v>0</v>
      </c>
    </row>
    <row r="242" spans="2:10" ht="15.6" x14ac:dyDescent="0.3">
      <c r="B242" s="37"/>
      <c r="C242" s="36" t="s">
        <v>11</v>
      </c>
      <c r="D242" s="11">
        <f t="shared" ref="D242:H242" si="3">COUNTIF(D10:D234,"&lt;"&amp;D240)</f>
        <v>25</v>
      </c>
      <c r="E242" s="11">
        <f t="shared" si="3"/>
        <v>3</v>
      </c>
      <c r="F242" s="11">
        <f t="shared" si="3"/>
        <v>16</v>
      </c>
      <c r="G242" s="11">
        <f t="shared" si="3"/>
        <v>13</v>
      </c>
      <c r="H242" s="11">
        <f t="shared" si="3"/>
        <v>0</v>
      </c>
      <c r="I242" s="11">
        <f t="shared" ref="I242:J242" si="4">COUNTIF(I10:I234,"&lt;"&amp;I240)</f>
        <v>0</v>
      </c>
      <c r="J242" s="11">
        <f t="shared" si="4"/>
        <v>0</v>
      </c>
    </row>
    <row r="243" spans="2:10" ht="15.6" x14ac:dyDescent="0.3">
      <c r="B243" s="37"/>
      <c r="C243" s="36" t="s">
        <v>12</v>
      </c>
      <c r="D243" s="11">
        <f t="shared" ref="D243:H243" si="5">SUM(D241:D242)</f>
        <v>52</v>
      </c>
      <c r="E243" s="11">
        <f t="shared" si="5"/>
        <v>18</v>
      </c>
      <c r="F243" s="11">
        <f t="shared" si="5"/>
        <v>30</v>
      </c>
      <c r="G243" s="11">
        <f t="shared" si="5"/>
        <v>28</v>
      </c>
      <c r="H243" s="11">
        <f t="shared" si="5"/>
        <v>0</v>
      </c>
      <c r="I243" s="11">
        <f t="shared" ref="I243:J243" si="6">SUM(I241:I242)</f>
        <v>0</v>
      </c>
      <c r="J243" s="11">
        <f t="shared" si="6"/>
        <v>0</v>
      </c>
    </row>
    <row r="244" spans="2:10" x14ac:dyDescent="0.3">
      <c r="C244" s="58"/>
      <c r="D244" s="42"/>
      <c r="E244" s="42"/>
      <c r="F244" s="42"/>
      <c r="G244" s="42"/>
      <c r="H244" s="42"/>
      <c r="I244" s="42"/>
      <c r="J244" s="42"/>
    </row>
    <row r="245" spans="2:10" x14ac:dyDescent="0.3">
      <c r="C245" s="58"/>
      <c r="D245" s="45" t="s">
        <v>38</v>
      </c>
      <c r="E245" s="45" t="s">
        <v>39</v>
      </c>
      <c r="F245" s="45" t="s">
        <v>40</v>
      </c>
      <c r="G245" s="45" t="s">
        <v>41</v>
      </c>
      <c r="H245" s="45" t="s">
        <v>42</v>
      </c>
      <c r="I245" s="45" t="s">
        <v>43</v>
      </c>
      <c r="J245" s="42"/>
    </row>
    <row r="246" spans="2:10" x14ac:dyDescent="0.3">
      <c r="C246" s="58"/>
      <c r="D246" s="45">
        <f>IFERROR((100*D241+50*D242)/D243, " ")</f>
        <v>75.961538461538467</v>
      </c>
      <c r="E246" s="45">
        <f t="shared" ref="E246:I246" si="7">IFERROR((100*E241+50*E242)/E243, " ")</f>
        <v>91.666666666666671</v>
      </c>
      <c r="F246" s="45">
        <f t="shared" si="7"/>
        <v>73.333333333333329</v>
      </c>
      <c r="G246" s="45">
        <f t="shared" si="7"/>
        <v>76.785714285714292</v>
      </c>
      <c r="H246" s="45" t="str">
        <f t="shared" si="7"/>
        <v xml:space="preserve"> </v>
      </c>
      <c r="I246" s="45" t="str">
        <f t="shared" si="7"/>
        <v xml:space="preserve"> </v>
      </c>
      <c r="J246" s="42" t="str">
        <f t="shared" ref="J246" si="8">IFERROR((100*J241+50*J242)/J243, " ")</f>
        <v xml:space="preserve"> </v>
      </c>
    </row>
    <row r="247" spans="2:10" x14ac:dyDescent="0.3">
      <c r="C247" s="58"/>
      <c r="D247" s="42"/>
      <c r="E247" s="42"/>
      <c r="F247" s="42"/>
      <c r="G247" s="42"/>
      <c r="H247" s="42"/>
      <c r="I247" s="42"/>
      <c r="J247" s="42"/>
    </row>
  </sheetData>
  <sortState xmlns:xlrd2="http://schemas.microsoft.com/office/spreadsheetml/2017/richdata2" ref="K9:K35">
    <sortCondition descending="1" ref="K9"/>
  </sortState>
  <mergeCells count="13">
    <mergeCell ref="A8:A9"/>
    <mergeCell ref="B8:B9"/>
    <mergeCell ref="A1:H1"/>
    <mergeCell ref="A2:H2"/>
    <mergeCell ref="A4:B4"/>
    <mergeCell ref="A7:B7"/>
    <mergeCell ref="E7:H7"/>
    <mergeCell ref="A3:H3"/>
    <mergeCell ref="A6:C6"/>
    <mergeCell ref="C8:C9"/>
    <mergeCell ref="D8:J8"/>
    <mergeCell ref="F4:J4"/>
    <mergeCell ref="F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6"/>
  <sheetViews>
    <sheetView topLeftCell="A209" zoomScale="80" zoomScaleNormal="150" workbookViewId="0">
      <selection activeCell="L221" sqref="L1:L1048576"/>
    </sheetView>
  </sheetViews>
  <sheetFormatPr defaultRowHeight="14.4" x14ac:dyDescent="0.3"/>
  <cols>
    <col min="2" max="2" width="13.5546875" bestFit="1" customWidth="1" collapsed="1"/>
    <col min="3" max="3" width="11.6640625" style="1" bestFit="1" customWidth="1" collapsed="1"/>
  </cols>
  <sheetData>
    <row r="1" spans="1:11" ht="15.6" x14ac:dyDescent="0.3">
      <c r="A1" s="80" t="s">
        <v>0</v>
      </c>
      <c r="B1" s="80"/>
      <c r="C1" s="80"/>
      <c r="D1" s="80"/>
      <c r="E1" s="80"/>
      <c r="F1" s="80"/>
      <c r="G1" s="80"/>
      <c r="H1" s="80"/>
    </row>
    <row r="2" spans="1:11" x14ac:dyDescent="0.3">
      <c r="A2" s="81" t="s">
        <v>8</v>
      </c>
      <c r="B2" s="81"/>
      <c r="C2" s="81"/>
      <c r="D2" s="81"/>
      <c r="E2" s="81"/>
      <c r="F2" s="81"/>
      <c r="G2" s="81"/>
      <c r="H2" s="81"/>
    </row>
    <row r="3" spans="1:11" ht="15.6" x14ac:dyDescent="0.3">
      <c r="A3" s="84" t="s">
        <v>22</v>
      </c>
      <c r="B3" s="84"/>
      <c r="C3" s="84"/>
      <c r="D3" s="84"/>
      <c r="E3" s="84"/>
      <c r="F3" s="84"/>
      <c r="G3" s="84"/>
      <c r="H3" s="84"/>
    </row>
    <row r="4" spans="1:11" ht="15.6" x14ac:dyDescent="0.3">
      <c r="A4" s="82" t="s">
        <v>23</v>
      </c>
      <c r="B4" s="82"/>
      <c r="C4" s="3"/>
      <c r="D4" s="2"/>
      <c r="E4" s="4"/>
      <c r="F4" s="84" t="s">
        <v>24</v>
      </c>
      <c r="G4" s="84"/>
      <c r="H4" s="84"/>
      <c r="I4" s="84"/>
      <c r="J4" s="84"/>
    </row>
    <row r="5" spans="1:11" ht="15.6" x14ac:dyDescent="0.3">
      <c r="A5" s="18"/>
      <c r="B5" s="18"/>
      <c r="C5" s="3"/>
      <c r="D5" s="2"/>
      <c r="E5" s="19"/>
      <c r="F5" s="19"/>
      <c r="G5" s="19"/>
      <c r="H5" s="19"/>
    </row>
    <row r="6" spans="1:11" ht="15.6" x14ac:dyDescent="0.3">
      <c r="A6" s="85" t="s">
        <v>25</v>
      </c>
      <c r="B6" s="85"/>
      <c r="C6" s="85"/>
      <c r="D6" s="4"/>
      <c r="E6" s="19"/>
      <c r="F6" s="84" t="s">
        <v>26</v>
      </c>
      <c r="G6" s="84"/>
      <c r="H6" s="84"/>
      <c r="I6" s="84"/>
      <c r="J6" s="84"/>
    </row>
    <row r="7" spans="1:11" ht="15.6" x14ac:dyDescent="0.3">
      <c r="A7" s="82"/>
      <c r="B7" s="82"/>
      <c r="C7" s="3"/>
      <c r="D7" s="2"/>
      <c r="E7" s="83"/>
      <c r="F7" s="83"/>
      <c r="G7" s="83"/>
      <c r="H7" s="83"/>
    </row>
    <row r="8" spans="1:11" ht="15.6" x14ac:dyDescent="0.3">
      <c r="A8" s="79" t="s">
        <v>1</v>
      </c>
      <c r="B8" s="79" t="s">
        <v>27</v>
      </c>
      <c r="C8" s="86" t="s">
        <v>28</v>
      </c>
      <c r="D8" s="88" t="s">
        <v>6</v>
      </c>
      <c r="E8" s="89"/>
      <c r="F8" s="89"/>
      <c r="G8" s="89"/>
      <c r="H8" s="89"/>
      <c r="I8" s="89"/>
      <c r="J8" s="90"/>
    </row>
    <row r="9" spans="1:11" ht="15.6" x14ac:dyDescent="0.3">
      <c r="A9" s="79"/>
      <c r="B9" s="79"/>
      <c r="C9" s="87"/>
      <c r="D9" s="5" t="s">
        <v>2</v>
      </c>
      <c r="E9" s="6" t="s">
        <v>3</v>
      </c>
      <c r="F9" s="6" t="s">
        <v>4</v>
      </c>
      <c r="G9" s="6" t="s">
        <v>5</v>
      </c>
      <c r="H9" s="6" t="s">
        <v>36</v>
      </c>
      <c r="I9" s="6" t="s">
        <v>37</v>
      </c>
      <c r="J9" s="6" t="s">
        <v>35</v>
      </c>
      <c r="K9" s="14"/>
    </row>
    <row r="10" spans="1:11" ht="15.6" x14ac:dyDescent="0.3">
      <c r="A10" s="7">
        <v>1</v>
      </c>
      <c r="B10" s="60" t="s">
        <v>129</v>
      </c>
      <c r="C10" s="61">
        <v>170620102</v>
      </c>
      <c r="D10" s="67">
        <v>5</v>
      </c>
      <c r="E10" s="67">
        <v>3</v>
      </c>
      <c r="F10" s="67">
        <v>3.5</v>
      </c>
      <c r="G10" s="67">
        <v>5</v>
      </c>
      <c r="H10" s="9"/>
      <c r="I10" s="24"/>
      <c r="J10" s="24"/>
      <c r="K10" s="14"/>
    </row>
    <row r="11" spans="1:11" ht="31.2" x14ac:dyDescent="0.3">
      <c r="A11" s="7">
        <v>2</v>
      </c>
      <c r="B11" s="60" t="s">
        <v>130</v>
      </c>
      <c r="C11" s="61">
        <v>170620103</v>
      </c>
      <c r="D11" s="67">
        <v>1</v>
      </c>
      <c r="E11" s="67"/>
      <c r="F11" s="67">
        <v>2</v>
      </c>
      <c r="G11" s="67">
        <v>4</v>
      </c>
      <c r="H11" s="9"/>
      <c r="I11" s="24"/>
      <c r="J11" s="24"/>
      <c r="K11" s="14"/>
    </row>
    <row r="12" spans="1:11" ht="15.6" x14ac:dyDescent="0.3">
      <c r="A12" s="7">
        <v>3</v>
      </c>
      <c r="B12" s="60" t="s">
        <v>131</v>
      </c>
      <c r="C12" s="61">
        <v>170620104</v>
      </c>
      <c r="D12" s="67">
        <v>1</v>
      </c>
      <c r="E12" s="67"/>
      <c r="F12" s="67"/>
      <c r="G12" s="67"/>
      <c r="H12" s="9"/>
      <c r="I12" s="24"/>
      <c r="J12" s="24"/>
      <c r="K12" s="14"/>
    </row>
    <row r="13" spans="1:11" ht="31.2" x14ac:dyDescent="0.3">
      <c r="A13" s="7">
        <v>4</v>
      </c>
      <c r="B13" s="60" t="s">
        <v>132</v>
      </c>
      <c r="C13" s="61">
        <v>170620105</v>
      </c>
      <c r="D13" s="67">
        <v>3</v>
      </c>
      <c r="E13" s="67"/>
      <c r="F13" s="67">
        <v>2</v>
      </c>
      <c r="G13" s="67">
        <v>3</v>
      </c>
      <c r="H13" s="9"/>
      <c r="I13" s="24"/>
      <c r="J13" s="24"/>
      <c r="K13" s="14"/>
    </row>
    <row r="14" spans="1:11" ht="15.6" x14ac:dyDescent="0.3">
      <c r="A14" s="7">
        <v>5</v>
      </c>
      <c r="B14" s="60" t="s">
        <v>133</v>
      </c>
      <c r="C14" s="61">
        <v>170620106</v>
      </c>
      <c r="D14" s="67">
        <v>1</v>
      </c>
      <c r="E14" s="67"/>
      <c r="F14" s="67">
        <v>1</v>
      </c>
      <c r="G14" s="67"/>
      <c r="H14" s="9"/>
      <c r="I14" s="24"/>
      <c r="J14" s="24"/>
      <c r="K14" s="14"/>
    </row>
    <row r="15" spans="1:11" ht="31.2" x14ac:dyDescent="0.3">
      <c r="A15" s="7">
        <v>6</v>
      </c>
      <c r="B15" s="60" t="s">
        <v>134</v>
      </c>
      <c r="C15" s="61">
        <v>170620110</v>
      </c>
      <c r="D15" s="67"/>
      <c r="E15" s="67"/>
      <c r="F15" s="67">
        <v>2</v>
      </c>
      <c r="G15" s="67"/>
      <c r="H15" s="9"/>
      <c r="I15" s="24"/>
      <c r="J15" s="24"/>
      <c r="K15" s="14"/>
    </row>
    <row r="16" spans="1:11" ht="31.2" x14ac:dyDescent="0.3">
      <c r="A16" s="7">
        <v>7</v>
      </c>
      <c r="B16" s="60" t="s">
        <v>135</v>
      </c>
      <c r="C16" s="61">
        <v>170620111</v>
      </c>
      <c r="D16" s="67">
        <v>4</v>
      </c>
      <c r="E16" s="67"/>
      <c r="F16" s="67">
        <v>2</v>
      </c>
      <c r="G16" s="67"/>
      <c r="H16" s="9"/>
      <c r="I16" s="24"/>
      <c r="J16" s="24"/>
      <c r="K16" s="14"/>
    </row>
    <row r="17" spans="1:11" ht="31.2" x14ac:dyDescent="0.3">
      <c r="A17" s="7">
        <v>8</v>
      </c>
      <c r="B17" s="60" t="s">
        <v>136</v>
      </c>
      <c r="C17" s="61">
        <v>170620112</v>
      </c>
      <c r="D17" s="67">
        <v>3</v>
      </c>
      <c r="E17" s="67">
        <v>2</v>
      </c>
      <c r="F17" s="67">
        <v>3.5</v>
      </c>
      <c r="G17" s="67">
        <v>2</v>
      </c>
      <c r="H17" s="9"/>
      <c r="I17" s="24"/>
      <c r="J17" s="24"/>
      <c r="K17" s="14"/>
    </row>
    <row r="18" spans="1:11" ht="31.2" x14ac:dyDescent="0.3">
      <c r="A18" s="7">
        <v>9</v>
      </c>
      <c r="B18" s="60" t="s">
        <v>137</v>
      </c>
      <c r="C18" s="61">
        <v>170620113</v>
      </c>
      <c r="D18" s="67">
        <v>4</v>
      </c>
      <c r="E18" s="67">
        <v>3</v>
      </c>
      <c r="F18" s="67">
        <v>3</v>
      </c>
      <c r="G18" s="67">
        <v>2</v>
      </c>
      <c r="H18" s="9"/>
      <c r="I18" s="24"/>
      <c r="J18" s="24"/>
      <c r="K18" s="14"/>
    </row>
    <row r="19" spans="1:11" ht="15.6" x14ac:dyDescent="0.3">
      <c r="A19" s="7">
        <v>10</v>
      </c>
      <c r="B19" s="60" t="s">
        <v>138</v>
      </c>
      <c r="C19" s="61">
        <v>170620115</v>
      </c>
      <c r="D19" s="67">
        <v>0</v>
      </c>
      <c r="E19" s="67"/>
      <c r="F19" s="67"/>
      <c r="G19" s="67"/>
      <c r="H19" s="9"/>
      <c r="I19" s="24"/>
      <c r="J19" s="24"/>
      <c r="K19" s="14"/>
    </row>
    <row r="20" spans="1:11" ht="31.2" x14ac:dyDescent="0.3">
      <c r="A20" s="7">
        <v>11</v>
      </c>
      <c r="B20" s="60" t="s">
        <v>139</v>
      </c>
      <c r="C20" s="61">
        <v>170620116</v>
      </c>
      <c r="D20" s="67">
        <v>2</v>
      </c>
      <c r="E20" s="67"/>
      <c r="F20" s="67">
        <v>2</v>
      </c>
      <c r="G20" s="67">
        <v>3</v>
      </c>
      <c r="H20" s="9"/>
      <c r="I20" s="24"/>
      <c r="J20" s="24"/>
      <c r="K20" s="14"/>
    </row>
    <row r="21" spans="1:11" ht="31.2" x14ac:dyDescent="0.3">
      <c r="A21" s="7">
        <v>12</v>
      </c>
      <c r="B21" s="60" t="s">
        <v>140</v>
      </c>
      <c r="C21" s="61">
        <v>170620117</v>
      </c>
      <c r="D21" s="67">
        <v>2</v>
      </c>
      <c r="E21" s="67"/>
      <c r="F21" s="67">
        <v>2</v>
      </c>
      <c r="G21" s="67">
        <v>2</v>
      </c>
      <c r="H21" s="9"/>
      <c r="I21" s="24"/>
      <c r="J21" s="24"/>
      <c r="K21" s="14"/>
    </row>
    <row r="22" spans="1:11" ht="31.2" x14ac:dyDescent="0.3">
      <c r="A22" s="7">
        <v>13</v>
      </c>
      <c r="B22" s="60" t="s">
        <v>141</v>
      </c>
      <c r="C22" s="61">
        <v>170620118</v>
      </c>
      <c r="D22" s="67"/>
      <c r="E22" s="67"/>
      <c r="F22" s="67">
        <v>1</v>
      </c>
      <c r="G22" s="67">
        <v>3</v>
      </c>
      <c r="H22" s="9"/>
      <c r="I22" s="24"/>
      <c r="J22" s="24"/>
      <c r="K22" s="14"/>
    </row>
    <row r="23" spans="1:11" ht="15.6" x14ac:dyDescent="0.3">
      <c r="A23" s="7">
        <v>14</v>
      </c>
      <c r="B23" s="62" t="s">
        <v>142</v>
      </c>
      <c r="C23" s="62" t="s">
        <v>143</v>
      </c>
      <c r="D23" s="67"/>
      <c r="E23" s="67"/>
      <c r="F23" s="67">
        <v>2</v>
      </c>
      <c r="G23" s="67">
        <v>2</v>
      </c>
      <c r="H23" s="9"/>
      <c r="I23" s="24"/>
      <c r="J23" s="24"/>
      <c r="K23" s="14"/>
    </row>
    <row r="24" spans="1:11" ht="15.6" x14ac:dyDescent="0.3">
      <c r="A24" s="7">
        <v>15</v>
      </c>
      <c r="B24" s="62" t="s">
        <v>144</v>
      </c>
      <c r="C24" s="62">
        <v>170620204</v>
      </c>
      <c r="D24" s="67">
        <v>2</v>
      </c>
      <c r="E24" s="67">
        <v>1</v>
      </c>
      <c r="F24" s="67"/>
      <c r="G24" s="67">
        <v>2</v>
      </c>
      <c r="H24" s="9"/>
      <c r="I24" s="24"/>
      <c r="J24" s="24"/>
      <c r="K24" s="14"/>
    </row>
    <row r="25" spans="1:11" ht="15.6" x14ac:dyDescent="0.3">
      <c r="A25" s="7">
        <v>16</v>
      </c>
      <c r="B25" s="62" t="s">
        <v>145</v>
      </c>
      <c r="C25" s="62">
        <v>170120169</v>
      </c>
      <c r="D25" s="67">
        <v>4</v>
      </c>
      <c r="E25" s="67">
        <v>4</v>
      </c>
      <c r="F25" s="67">
        <v>3</v>
      </c>
      <c r="G25" s="67"/>
      <c r="H25" s="9"/>
      <c r="I25" s="24"/>
      <c r="J25" s="24"/>
      <c r="K25" s="14"/>
    </row>
    <row r="26" spans="1:11" ht="15.6" x14ac:dyDescent="0.3">
      <c r="A26" s="7">
        <v>17</v>
      </c>
      <c r="B26" s="60" t="s">
        <v>146</v>
      </c>
      <c r="C26" s="61">
        <v>170620119</v>
      </c>
      <c r="D26" s="67">
        <v>1</v>
      </c>
      <c r="E26" s="67"/>
      <c r="F26" s="67">
        <v>2</v>
      </c>
      <c r="G26" s="67"/>
      <c r="H26" s="9"/>
      <c r="I26" s="24"/>
      <c r="J26" s="24"/>
      <c r="K26" s="14"/>
    </row>
    <row r="27" spans="1:11" ht="31.2" x14ac:dyDescent="0.3">
      <c r="A27" s="7">
        <v>18</v>
      </c>
      <c r="B27" s="60" t="s">
        <v>147</v>
      </c>
      <c r="C27" s="61">
        <v>170620120</v>
      </c>
      <c r="D27" s="67">
        <v>4</v>
      </c>
      <c r="E27" s="67">
        <v>4</v>
      </c>
      <c r="F27" s="67">
        <v>3</v>
      </c>
      <c r="G27" s="67">
        <v>3</v>
      </c>
      <c r="H27" s="9"/>
      <c r="I27" s="24"/>
      <c r="J27" s="24"/>
      <c r="K27" s="14"/>
    </row>
    <row r="28" spans="1:11" ht="31.2" x14ac:dyDescent="0.3">
      <c r="A28" s="7">
        <v>19</v>
      </c>
      <c r="B28" s="60" t="s">
        <v>148</v>
      </c>
      <c r="C28" s="61">
        <v>170620121</v>
      </c>
      <c r="D28" s="67">
        <v>7</v>
      </c>
      <c r="E28" s="67">
        <v>3</v>
      </c>
      <c r="F28" s="67">
        <v>3.5</v>
      </c>
      <c r="G28" s="67">
        <v>3</v>
      </c>
      <c r="H28" s="9"/>
      <c r="I28" s="24"/>
      <c r="J28" s="24"/>
      <c r="K28" s="14"/>
    </row>
    <row r="29" spans="1:11" ht="15.6" x14ac:dyDescent="0.3">
      <c r="A29" s="7">
        <v>20</v>
      </c>
      <c r="B29" s="60" t="s">
        <v>149</v>
      </c>
      <c r="C29" s="61">
        <v>170620122</v>
      </c>
      <c r="D29" s="67">
        <v>2</v>
      </c>
      <c r="E29" s="67"/>
      <c r="F29" s="67"/>
      <c r="G29" s="67"/>
      <c r="H29" s="9"/>
      <c r="I29" s="24"/>
      <c r="J29" s="24"/>
      <c r="K29" s="14"/>
    </row>
    <row r="30" spans="1:11" ht="15.6" x14ac:dyDescent="0.3">
      <c r="A30" s="7">
        <v>21</v>
      </c>
      <c r="B30" s="60" t="s">
        <v>149</v>
      </c>
      <c r="C30" s="61">
        <v>170620123</v>
      </c>
      <c r="D30" s="67">
        <v>6</v>
      </c>
      <c r="E30" s="67">
        <v>2</v>
      </c>
      <c r="F30" s="67"/>
      <c r="G30" s="67"/>
      <c r="H30" s="9"/>
      <c r="I30" s="24"/>
      <c r="J30" s="24"/>
      <c r="K30" s="14"/>
    </row>
    <row r="31" spans="1:11" ht="15.6" x14ac:dyDescent="0.3">
      <c r="A31" s="7">
        <v>22</v>
      </c>
      <c r="B31" s="60" t="s">
        <v>150</v>
      </c>
      <c r="C31" s="61">
        <v>170620124</v>
      </c>
      <c r="D31" s="67">
        <v>5</v>
      </c>
      <c r="E31" s="67">
        <v>2</v>
      </c>
      <c r="F31" s="67">
        <v>1</v>
      </c>
      <c r="G31" s="67">
        <v>2</v>
      </c>
      <c r="H31" s="9"/>
      <c r="I31" s="24"/>
      <c r="J31" s="24"/>
      <c r="K31" s="14"/>
    </row>
    <row r="32" spans="1:11" ht="15.6" x14ac:dyDescent="0.3">
      <c r="A32" s="7">
        <v>23</v>
      </c>
      <c r="B32" s="60" t="s">
        <v>151</v>
      </c>
      <c r="C32" s="61">
        <v>170620125</v>
      </c>
      <c r="D32" s="67">
        <v>2</v>
      </c>
      <c r="E32" s="67">
        <v>1</v>
      </c>
      <c r="F32" s="67">
        <v>3</v>
      </c>
      <c r="G32" s="67">
        <v>4</v>
      </c>
      <c r="H32" s="9"/>
      <c r="I32" s="24"/>
      <c r="J32" s="24"/>
      <c r="K32" s="14"/>
    </row>
    <row r="33" spans="1:11" ht="15.6" x14ac:dyDescent="0.3">
      <c r="A33" s="7">
        <v>24</v>
      </c>
      <c r="B33" s="60" t="s">
        <v>152</v>
      </c>
      <c r="C33" s="61">
        <v>170620127</v>
      </c>
      <c r="D33" s="67">
        <v>3</v>
      </c>
      <c r="E33" s="67">
        <v>2</v>
      </c>
      <c r="F33" s="67">
        <v>2</v>
      </c>
      <c r="G33" s="67">
        <v>2</v>
      </c>
      <c r="H33" s="9"/>
      <c r="I33" s="24"/>
      <c r="J33" s="24"/>
      <c r="K33" s="14"/>
    </row>
    <row r="34" spans="1:11" ht="15.6" x14ac:dyDescent="0.3">
      <c r="A34" s="7">
        <v>25</v>
      </c>
      <c r="B34" s="60" t="s">
        <v>153</v>
      </c>
      <c r="C34" s="61">
        <v>170620128</v>
      </c>
      <c r="D34" s="67">
        <v>3</v>
      </c>
      <c r="E34" s="67"/>
      <c r="F34" s="67">
        <v>3.5</v>
      </c>
      <c r="G34" s="67">
        <v>6</v>
      </c>
      <c r="H34" s="9"/>
      <c r="I34" s="24"/>
      <c r="J34" s="24"/>
      <c r="K34" s="14"/>
    </row>
    <row r="35" spans="1:11" ht="31.2" x14ac:dyDescent="0.3">
      <c r="A35" s="7">
        <v>26</v>
      </c>
      <c r="B35" s="60" t="s">
        <v>154</v>
      </c>
      <c r="C35" s="61">
        <v>170620129</v>
      </c>
      <c r="D35" s="67">
        <v>3</v>
      </c>
      <c r="E35" s="67">
        <v>1</v>
      </c>
      <c r="F35" s="67"/>
      <c r="G35" s="67">
        <v>2</v>
      </c>
      <c r="H35" s="24"/>
      <c r="I35" s="24"/>
      <c r="J35" s="24"/>
      <c r="K35" s="14"/>
    </row>
    <row r="36" spans="1:11" ht="15.6" x14ac:dyDescent="0.3">
      <c r="A36" s="7">
        <v>27</v>
      </c>
      <c r="B36" s="60" t="s">
        <v>155</v>
      </c>
      <c r="C36" s="61">
        <v>170620130</v>
      </c>
      <c r="D36" s="67">
        <v>2</v>
      </c>
      <c r="E36" s="67"/>
      <c r="F36" s="67"/>
      <c r="G36" s="67"/>
      <c r="H36" s="24"/>
      <c r="I36" s="24"/>
      <c r="J36" s="24"/>
    </row>
    <row r="37" spans="1:11" ht="15.6" x14ac:dyDescent="0.3">
      <c r="A37" s="7">
        <v>28</v>
      </c>
      <c r="B37" s="60" t="s">
        <v>156</v>
      </c>
      <c r="C37" s="61">
        <v>170620132</v>
      </c>
      <c r="D37" s="67">
        <v>6</v>
      </c>
      <c r="E37" s="67">
        <v>3.5</v>
      </c>
      <c r="F37" s="67">
        <v>3</v>
      </c>
      <c r="G37" s="67">
        <v>3</v>
      </c>
      <c r="H37" s="24"/>
      <c r="I37" s="24"/>
      <c r="J37" s="24"/>
    </row>
    <row r="38" spans="1:11" ht="15.6" x14ac:dyDescent="0.3">
      <c r="A38" s="7">
        <v>29</v>
      </c>
      <c r="B38" s="60" t="s">
        <v>157</v>
      </c>
      <c r="C38" s="61">
        <v>170620133</v>
      </c>
      <c r="D38" s="67">
        <v>4</v>
      </c>
      <c r="E38" s="67">
        <v>1</v>
      </c>
      <c r="F38" s="67"/>
      <c r="G38" s="67">
        <v>1</v>
      </c>
      <c r="H38" s="24"/>
      <c r="I38" s="24"/>
      <c r="J38" s="24"/>
    </row>
    <row r="39" spans="1:11" ht="31.2" x14ac:dyDescent="0.3">
      <c r="A39" s="7">
        <v>30</v>
      </c>
      <c r="B39" s="60" t="s">
        <v>158</v>
      </c>
      <c r="C39" s="61">
        <v>170620135</v>
      </c>
      <c r="D39" s="67">
        <v>2</v>
      </c>
      <c r="E39" s="67"/>
      <c r="F39" s="67">
        <v>4</v>
      </c>
      <c r="G39" s="67">
        <v>7</v>
      </c>
      <c r="H39" s="24"/>
      <c r="I39" s="24"/>
      <c r="J39" s="24"/>
    </row>
    <row r="40" spans="1:11" ht="31.2" x14ac:dyDescent="0.3">
      <c r="A40" s="7">
        <v>31</v>
      </c>
      <c r="B40" s="60" t="s">
        <v>159</v>
      </c>
      <c r="C40" s="61">
        <v>170620136</v>
      </c>
      <c r="D40" s="67">
        <v>0</v>
      </c>
      <c r="E40" s="67"/>
      <c r="F40" s="67"/>
      <c r="G40" s="67"/>
      <c r="H40" s="24"/>
      <c r="I40" s="24"/>
      <c r="J40" s="24"/>
    </row>
    <row r="41" spans="1:11" ht="31.2" x14ac:dyDescent="0.3">
      <c r="A41" s="7">
        <v>32</v>
      </c>
      <c r="B41" s="60" t="s">
        <v>160</v>
      </c>
      <c r="C41" s="61">
        <v>170620137</v>
      </c>
      <c r="D41" s="67">
        <v>4</v>
      </c>
      <c r="E41" s="67">
        <v>2</v>
      </c>
      <c r="F41" s="67">
        <v>2</v>
      </c>
      <c r="G41" s="67">
        <v>4</v>
      </c>
      <c r="H41" s="24"/>
      <c r="I41" s="24"/>
      <c r="J41" s="24"/>
    </row>
    <row r="42" spans="1:11" ht="31.2" x14ac:dyDescent="0.3">
      <c r="A42" s="7">
        <v>33</v>
      </c>
      <c r="B42" s="60" t="s">
        <v>161</v>
      </c>
      <c r="C42" s="61">
        <v>170620338</v>
      </c>
      <c r="D42" s="67">
        <v>4</v>
      </c>
      <c r="E42" s="67"/>
      <c r="F42" s="67">
        <v>2</v>
      </c>
      <c r="G42" s="67">
        <v>5</v>
      </c>
      <c r="H42" s="24"/>
      <c r="I42" s="24"/>
      <c r="J42" s="24"/>
    </row>
    <row r="43" spans="1:11" ht="15.6" x14ac:dyDescent="0.3">
      <c r="A43" s="7">
        <v>34</v>
      </c>
      <c r="B43" s="62" t="s">
        <v>162</v>
      </c>
      <c r="C43" s="62" t="s">
        <v>163</v>
      </c>
      <c r="D43" s="67">
        <v>4</v>
      </c>
      <c r="E43" s="67"/>
      <c r="F43" s="67">
        <v>2</v>
      </c>
      <c r="G43" s="67">
        <v>3</v>
      </c>
      <c r="H43" s="24"/>
      <c r="I43" s="24"/>
      <c r="J43" s="24"/>
    </row>
    <row r="44" spans="1:11" ht="15.6" x14ac:dyDescent="0.3">
      <c r="A44" s="7">
        <v>35</v>
      </c>
      <c r="B44" s="62" t="s">
        <v>164</v>
      </c>
      <c r="C44" s="62" t="s">
        <v>165</v>
      </c>
      <c r="D44" s="67">
        <v>4</v>
      </c>
      <c r="E44" s="67"/>
      <c r="F44" s="67">
        <v>3</v>
      </c>
      <c r="G44" s="67">
        <v>3</v>
      </c>
      <c r="H44" s="24"/>
      <c r="I44" s="24"/>
      <c r="J44" s="24"/>
    </row>
    <row r="45" spans="1:11" ht="31.2" x14ac:dyDescent="0.3">
      <c r="A45" s="7">
        <v>36</v>
      </c>
      <c r="B45" s="63" t="s">
        <v>166</v>
      </c>
      <c r="C45" s="64">
        <v>99170620101</v>
      </c>
      <c r="D45" s="67">
        <v>5</v>
      </c>
      <c r="E45" s="67">
        <v>2</v>
      </c>
      <c r="F45" s="67"/>
      <c r="G45" s="67">
        <v>4</v>
      </c>
      <c r="H45" s="24"/>
      <c r="I45" s="24"/>
      <c r="J45" s="24"/>
    </row>
    <row r="46" spans="1:11" ht="31.2" x14ac:dyDescent="0.3">
      <c r="A46" s="7">
        <v>37</v>
      </c>
      <c r="B46" s="63" t="s">
        <v>167</v>
      </c>
      <c r="C46" s="64">
        <v>99170620102</v>
      </c>
      <c r="D46" s="67">
        <v>5</v>
      </c>
      <c r="E46" s="67"/>
      <c r="F46" s="67"/>
      <c r="G46" s="67"/>
      <c r="H46" s="24"/>
      <c r="I46" s="24"/>
      <c r="J46" s="24"/>
    </row>
    <row r="47" spans="1:11" ht="31.2" x14ac:dyDescent="0.3">
      <c r="A47" s="7">
        <v>38</v>
      </c>
      <c r="B47" s="63" t="s">
        <v>168</v>
      </c>
      <c r="C47" s="64">
        <v>99170620103</v>
      </c>
      <c r="D47" s="67">
        <v>1</v>
      </c>
      <c r="E47" s="67"/>
      <c r="F47" s="67"/>
      <c r="G47" s="67"/>
      <c r="H47" s="24"/>
      <c r="I47" s="24"/>
      <c r="J47" s="24"/>
    </row>
    <row r="48" spans="1:11" ht="15.6" x14ac:dyDescent="0.3">
      <c r="A48" s="7">
        <v>39</v>
      </c>
      <c r="B48" s="63" t="s">
        <v>169</v>
      </c>
      <c r="C48" s="64">
        <v>99170620104</v>
      </c>
      <c r="D48" s="67">
        <v>4</v>
      </c>
      <c r="E48" s="67">
        <v>3</v>
      </c>
      <c r="F48" s="67"/>
      <c r="G48" s="67">
        <v>7.5</v>
      </c>
      <c r="H48" s="24"/>
      <c r="I48" s="24"/>
      <c r="J48" s="24"/>
    </row>
    <row r="49" spans="1:10" ht="15.6" x14ac:dyDescent="0.3">
      <c r="A49" s="7">
        <v>40</v>
      </c>
      <c r="B49" s="63" t="s">
        <v>170</v>
      </c>
      <c r="C49" s="64">
        <v>99170620105</v>
      </c>
      <c r="D49" s="67">
        <v>2</v>
      </c>
      <c r="E49" s="67"/>
      <c r="F49" s="67"/>
      <c r="G49" s="67"/>
      <c r="H49" s="24"/>
      <c r="I49" s="24"/>
      <c r="J49" s="24"/>
    </row>
    <row r="50" spans="1:10" ht="15.6" x14ac:dyDescent="0.3">
      <c r="A50" s="7">
        <v>41</v>
      </c>
      <c r="B50" s="63" t="s">
        <v>171</v>
      </c>
      <c r="C50" s="64">
        <v>99170620106</v>
      </c>
      <c r="D50" s="67">
        <v>1</v>
      </c>
      <c r="E50" s="67"/>
      <c r="F50" s="67"/>
      <c r="G50" s="67"/>
      <c r="H50" s="24"/>
      <c r="I50" s="24"/>
      <c r="J50" s="24"/>
    </row>
    <row r="51" spans="1:10" ht="31.2" x14ac:dyDescent="0.3">
      <c r="A51" s="7">
        <v>42</v>
      </c>
      <c r="B51" s="63" t="s">
        <v>172</v>
      </c>
      <c r="C51" s="64">
        <v>99170620107</v>
      </c>
      <c r="D51" s="67">
        <v>3</v>
      </c>
      <c r="E51" s="67"/>
      <c r="F51" s="67">
        <v>1</v>
      </c>
      <c r="G51" s="67">
        <v>2</v>
      </c>
      <c r="H51" s="24"/>
      <c r="I51" s="24"/>
      <c r="J51" s="24"/>
    </row>
    <row r="52" spans="1:10" ht="31.2" x14ac:dyDescent="0.3">
      <c r="A52" s="7">
        <v>43</v>
      </c>
      <c r="B52" s="63" t="s">
        <v>173</v>
      </c>
      <c r="C52" s="64">
        <v>99170620108</v>
      </c>
      <c r="D52" s="67">
        <v>4</v>
      </c>
      <c r="E52" s="67"/>
      <c r="F52" s="67">
        <v>2</v>
      </c>
      <c r="G52" s="67">
        <v>3</v>
      </c>
      <c r="H52" s="24"/>
      <c r="I52" s="24"/>
      <c r="J52" s="24"/>
    </row>
    <row r="53" spans="1:10" ht="31.2" x14ac:dyDescent="0.3">
      <c r="A53" s="7">
        <v>44</v>
      </c>
      <c r="B53" s="63" t="s">
        <v>174</v>
      </c>
      <c r="C53" s="64">
        <v>99170620109</v>
      </c>
      <c r="D53" s="67">
        <v>1</v>
      </c>
      <c r="E53" s="67"/>
      <c r="F53" s="67"/>
      <c r="G53" s="67"/>
      <c r="H53" s="24"/>
      <c r="I53" s="24"/>
      <c r="J53" s="24"/>
    </row>
    <row r="54" spans="1:10" ht="31.2" x14ac:dyDescent="0.3">
      <c r="A54" s="7">
        <v>45</v>
      </c>
      <c r="B54" s="63" t="s">
        <v>139</v>
      </c>
      <c r="C54" s="64">
        <v>99170620110</v>
      </c>
      <c r="D54" s="67">
        <v>3</v>
      </c>
      <c r="E54" s="67">
        <v>1</v>
      </c>
      <c r="F54" s="67">
        <v>2</v>
      </c>
      <c r="G54" s="67"/>
      <c r="H54" s="24"/>
      <c r="I54" s="24"/>
      <c r="J54" s="24"/>
    </row>
    <row r="55" spans="1:10" ht="15.6" x14ac:dyDescent="0.3">
      <c r="A55" s="7">
        <v>46</v>
      </c>
      <c r="B55" s="63" t="s">
        <v>175</v>
      </c>
      <c r="C55" s="64">
        <v>99170620111</v>
      </c>
      <c r="D55" s="67">
        <v>1</v>
      </c>
      <c r="E55" s="67"/>
      <c r="F55" s="67"/>
      <c r="G55" s="67"/>
      <c r="H55" s="24"/>
      <c r="I55" s="24"/>
      <c r="J55" s="24"/>
    </row>
    <row r="56" spans="1:10" ht="31.2" x14ac:dyDescent="0.3">
      <c r="A56" s="7">
        <v>47</v>
      </c>
      <c r="B56" s="63" t="s">
        <v>176</v>
      </c>
      <c r="C56" s="64">
        <v>99170620112</v>
      </c>
      <c r="D56" s="67">
        <v>1</v>
      </c>
      <c r="E56" s="67"/>
      <c r="F56" s="67"/>
      <c r="G56" s="67"/>
      <c r="H56" s="24"/>
      <c r="I56" s="24"/>
      <c r="J56" s="24"/>
    </row>
    <row r="57" spans="1:10" ht="31.2" x14ac:dyDescent="0.3">
      <c r="A57" s="7">
        <v>48</v>
      </c>
      <c r="B57" s="63" t="s">
        <v>177</v>
      </c>
      <c r="C57" s="64">
        <v>99170620113</v>
      </c>
      <c r="D57" s="67">
        <v>3</v>
      </c>
      <c r="E57" s="67"/>
      <c r="F57" s="67"/>
      <c r="G57" s="67">
        <v>3</v>
      </c>
      <c r="H57" s="24"/>
      <c r="I57" s="24"/>
      <c r="J57" s="24"/>
    </row>
    <row r="58" spans="1:10" ht="31.2" x14ac:dyDescent="0.3">
      <c r="A58" s="7">
        <v>49</v>
      </c>
      <c r="B58" s="63" t="s">
        <v>178</v>
      </c>
      <c r="C58" s="64">
        <v>99170620114</v>
      </c>
      <c r="D58" s="67">
        <v>5</v>
      </c>
      <c r="E58" s="67"/>
      <c r="F58" s="67"/>
      <c r="G58" s="67">
        <v>5</v>
      </c>
      <c r="H58" s="24"/>
      <c r="I58" s="24"/>
      <c r="J58" s="24"/>
    </row>
    <row r="59" spans="1:10" ht="31.2" x14ac:dyDescent="0.3">
      <c r="A59" s="7">
        <v>50</v>
      </c>
      <c r="B59" s="63" t="s">
        <v>179</v>
      </c>
      <c r="C59" s="64">
        <v>99170620115</v>
      </c>
      <c r="D59" s="67">
        <v>5</v>
      </c>
      <c r="E59" s="67"/>
      <c r="F59" s="67">
        <v>1</v>
      </c>
      <c r="G59" s="67">
        <v>3</v>
      </c>
      <c r="H59" s="24"/>
      <c r="I59" s="24"/>
      <c r="J59" s="24"/>
    </row>
    <row r="60" spans="1:10" ht="15.6" x14ac:dyDescent="0.3">
      <c r="A60" s="7">
        <v>51</v>
      </c>
      <c r="B60" s="63" t="s">
        <v>180</v>
      </c>
      <c r="C60" s="64">
        <v>99170620116</v>
      </c>
      <c r="D60" s="67">
        <v>6</v>
      </c>
      <c r="E60" s="67">
        <v>2</v>
      </c>
      <c r="F60" s="67">
        <v>3.5</v>
      </c>
      <c r="G60" s="67">
        <v>5</v>
      </c>
      <c r="H60" s="24"/>
      <c r="I60" s="24"/>
      <c r="J60" s="24"/>
    </row>
    <row r="61" spans="1:10" ht="31.2" x14ac:dyDescent="0.3">
      <c r="A61" s="7">
        <v>52</v>
      </c>
      <c r="B61" s="63" t="s">
        <v>181</v>
      </c>
      <c r="C61" s="64">
        <v>99170620117</v>
      </c>
      <c r="D61" s="67">
        <v>0</v>
      </c>
      <c r="E61" s="67"/>
      <c r="F61" s="67"/>
      <c r="G61" s="67"/>
      <c r="H61" s="24"/>
      <c r="I61" s="24"/>
      <c r="J61" s="24"/>
    </row>
    <row r="62" spans="1:10" ht="31.2" x14ac:dyDescent="0.3">
      <c r="A62" s="7">
        <v>53</v>
      </c>
      <c r="B62" s="63" t="s">
        <v>182</v>
      </c>
      <c r="C62" s="64">
        <v>99170620118</v>
      </c>
      <c r="D62" s="67"/>
      <c r="E62" s="67"/>
      <c r="F62" s="67"/>
      <c r="G62" s="67"/>
      <c r="H62" s="24"/>
      <c r="I62" s="24"/>
      <c r="J62" s="24"/>
    </row>
    <row r="63" spans="1:10" ht="31.2" x14ac:dyDescent="0.3">
      <c r="A63" s="7">
        <v>54</v>
      </c>
      <c r="B63" s="63" t="s">
        <v>183</v>
      </c>
      <c r="C63" s="64">
        <v>99170620119</v>
      </c>
      <c r="D63" s="67">
        <v>1</v>
      </c>
      <c r="E63" s="67"/>
      <c r="F63" s="67"/>
      <c r="G63" s="67"/>
      <c r="H63" s="24"/>
      <c r="I63" s="24"/>
      <c r="J63" s="24"/>
    </row>
    <row r="64" spans="1:10" ht="31.2" x14ac:dyDescent="0.3">
      <c r="A64" s="7">
        <v>55</v>
      </c>
      <c r="B64" s="63" t="s">
        <v>132</v>
      </c>
      <c r="C64" s="64">
        <v>99170620120</v>
      </c>
      <c r="D64" s="67">
        <v>3</v>
      </c>
      <c r="E64" s="67"/>
      <c r="F64" s="67"/>
      <c r="G64" s="67">
        <v>1</v>
      </c>
      <c r="H64" s="24"/>
      <c r="I64" s="24"/>
      <c r="J64" s="24"/>
    </row>
    <row r="65" spans="1:10" ht="31.2" x14ac:dyDescent="0.3">
      <c r="A65" s="7">
        <v>56</v>
      </c>
      <c r="B65" s="63" t="s">
        <v>167</v>
      </c>
      <c r="C65" s="64">
        <v>99170620121</v>
      </c>
      <c r="D65" s="67">
        <v>2</v>
      </c>
      <c r="E65" s="67"/>
      <c r="F65" s="67"/>
      <c r="G65" s="67"/>
      <c r="H65" s="24"/>
      <c r="I65" s="24"/>
      <c r="J65" s="24"/>
    </row>
    <row r="66" spans="1:10" ht="31.2" x14ac:dyDescent="0.3">
      <c r="A66" s="7">
        <v>57</v>
      </c>
      <c r="B66" s="63" t="s">
        <v>184</v>
      </c>
      <c r="C66" s="64">
        <v>99170620122</v>
      </c>
      <c r="D66" s="67"/>
      <c r="E66" s="67"/>
      <c r="F66" s="67"/>
      <c r="G66" s="67"/>
      <c r="H66" s="24"/>
      <c r="I66" s="24"/>
      <c r="J66" s="24"/>
    </row>
    <row r="67" spans="1:10" ht="31.2" x14ac:dyDescent="0.3">
      <c r="A67" s="7">
        <v>58</v>
      </c>
      <c r="B67" s="63" t="s">
        <v>167</v>
      </c>
      <c r="C67" s="64">
        <v>99170620123</v>
      </c>
      <c r="D67" s="67"/>
      <c r="E67" s="67"/>
      <c r="F67" s="67"/>
      <c r="G67" s="67">
        <v>3</v>
      </c>
      <c r="H67" s="24"/>
      <c r="I67" s="24"/>
      <c r="J67" s="24"/>
    </row>
    <row r="68" spans="1:10" ht="15.6" x14ac:dyDescent="0.3">
      <c r="A68" s="7">
        <v>59</v>
      </c>
      <c r="B68" s="65" t="s">
        <v>185</v>
      </c>
      <c r="C68" s="64">
        <v>99170620125</v>
      </c>
      <c r="D68" s="67">
        <v>0</v>
      </c>
      <c r="E68" s="67"/>
      <c r="F68" s="67"/>
      <c r="G68" s="67"/>
      <c r="H68" s="9"/>
      <c r="I68" s="24"/>
      <c r="J68" s="24"/>
    </row>
    <row r="69" spans="1:10" ht="15.6" x14ac:dyDescent="0.3">
      <c r="A69" s="7">
        <v>60</v>
      </c>
      <c r="B69" s="66" t="s">
        <v>186</v>
      </c>
      <c r="C69" s="64">
        <v>99170620124</v>
      </c>
      <c r="D69" s="67"/>
      <c r="E69" s="67"/>
      <c r="F69" s="67"/>
      <c r="G69" s="67"/>
      <c r="H69" s="9"/>
      <c r="I69" s="24"/>
      <c r="J69" s="24"/>
    </row>
    <row r="70" spans="1:10" x14ac:dyDescent="0.3">
      <c r="A70" s="7">
        <v>61</v>
      </c>
      <c r="B70" s="7"/>
      <c r="C70" s="24"/>
      <c r="D70" s="24"/>
      <c r="E70" s="24"/>
      <c r="F70" s="24"/>
      <c r="G70" s="7"/>
      <c r="H70" s="9"/>
      <c r="I70" s="24"/>
      <c r="J70" s="24"/>
    </row>
    <row r="71" spans="1:10" x14ac:dyDescent="0.3">
      <c r="A71" s="7">
        <v>62</v>
      </c>
      <c r="B71" s="7"/>
      <c r="C71" s="24"/>
      <c r="D71" s="24"/>
      <c r="E71" s="24"/>
      <c r="F71" s="24"/>
      <c r="G71" s="7"/>
      <c r="H71" s="9"/>
      <c r="I71" s="24"/>
      <c r="J71" s="24"/>
    </row>
    <row r="72" spans="1:10" x14ac:dyDescent="0.3">
      <c r="A72" s="7">
        <v>63</v>
      </c>
      <c r="B72" s="7"/>
      <c r="C72" s="24"/>
      <c r="D72" s="24"/>
      <c r="E72" s="24"/>
      <c r="F72" s="24"/>
      <c r="G72" s="7"/>
      <c r="H72" s="9"/>
      <c r="I72" s="24"/>
      <c r="J72" s="24"/>
    </row>
    <row r="73" spans="1:10" x14ac:dyDescent="0.3">
      <c r="A73" s="7">
        <v>64</v>
      </c>
      <c r="B73" s="7"/>
      <c r="C73" s="24"/>
      <c r="D73" s="24"/>
      <c r="E73" s="24"/>
      <c r="F73" s="24"/>
      <c r="G73" s="7"/>
      <c r="H73" s="9"/>
      <c r="I73" s="24"/>
      <c r="J73" s="24"/>
    </row>
    <row r="74" spans="1:10" x14ac:dyDescent="0.3">
      <c r="A74" s="7">
        <v>65</v>
      </c>
      <c r="B74" s="7"/>
      <c r="C74" s="24"/>
      <c r="D74" s="24"/>
      <c r="E74" s="24"/>
      <c r="F74" s="24"/>
      <c r="G74" s="7"/>
      <c r="H74" s="9"/>
      <c r="I74" s="24"/>
      <c r="J74" s="24"/>
    </row>
    <row r="75" spans="1:10" x14ac:dyDescent="0.3">
      <c r="A75" s="7">
        <v>66</v>
      </c>
      <c r="B75" s="7"/>
      <c r="C75" s="24"/>
      <c r="D75" s="24"/>
      <c r="E75" s="24"/>
      <c r="F75" s="24"/>
      <c r="G75" s="7"/>
      <c r="H75" s="9"/>
      <c r="I75" s="24"/>
      <c r="J75" s="24"/>
    </row>
    <row r="76" spans="1:10" x14ac:dyDescent="0.3">
      <c r="A76" s="7">
        <v>67</v>
      </c>
      <c r="B76" s="7"/>
      <c r="C76" s="24"/>
      <c r="D76" s="24"/>
      <c r="E76" s="24"/>
      <c r="F76" s="24"/>
      <c r="G76" s="7"/>
      <c r="H76" s="9"/>
      <c r="I76" s="24"/>
      <c r="J76" s="24"/>
    </row>
    <row r="77" spans="1:10" x14ac:dyDescent="0.3">
      <c r="A77" s="7">
        <v>68</v>
      </c>
      <c r="B77" s="7"/>
      <c r="C77" s="24"/>
      <c r="D77" s="24"/>
      <c r="E77" s="24"/>
      <c r="F77" s="24"/>
      <c r="G77" s="7"/>
      <c r="H77" s="9"/>
      <c r="I77" s="24"/>
      <c r="J77" s="24"/>
    </row>
    <row r="78" spans="1:10" x14ac:dyDescent="0.3">
      <c r="A78" s="7">
        <v>69</v>
      </c>
      <c r="B78" s="7"/>
      <c r="C78" s="24"/>
      <c r="D78" s="24"/>
      <c r="E78" s="24"/>
      <c r="F78" s="24"/>
      <c r="G78" s="7"/>
      <c r="H78" s="9"/>
      <c r="I78" s="24"/>
      <c r="J78" s="24"/>
    </row>
    <row r="79" spans="1:10" x14ac:dyDescent="0.3">
      <c r="A79" s="7">
        <v>70</v>
      </c>
      <c r="B79" s="7"/>
      <c r="C79" s="24"/>
      <c r="D79" s="24"/>
      <c r="E79" s="24"/>
      <c r="F79" s="24"/>
      <c r="G79" s="7"/>
      <c r="H79" s="9"/>
      <c r="I79" s="24"/>
      <c r="J79" s="24"/>
    </row>
    <row r="80" spans="1:10" x14ac:dyDescent="0.3">
      <c r="A80" s="7">
        <v>71</v>
      </c>
      <c r="B80" s="7"/>
      <c r="C80" s="24"/>
      <c r="D80" s="24"/>
      <c r="E80" s="24"/>
      <c r="F80" s="24"/>
      <c r="G80" s="7"/>
      <c r="H80" s="9"/>
      <c r="I80" s="24"/>
      <c r="J80" s="24"/>
    </row>
    <row r="81" spans="1:10" x14ac:dyDescent="0.3">
      <c r="A81" s="7">
        <v>72</v>
      </c>
      <c r="B81" s="7"/>
      <c r="C81" s="24"/>
      <c r="D81" s="24"/>
      <c r="E81" s="24"/>
      <c r="F81" s="24"/>
      <c r="G81" s="7"/>
      <c r="H81" s="9"/>
      <c r="I81" s="24"/>
      <c r="J81" s="24"/>
    </row>
    <row r="82" spans="1:10" x14ac:dyDescent="0.3">
      <c r="A82" s="7">
        <v>73</v>
      </c>
      <c r="B82" s="7"/>
      <c r="C82" s="24"/>
      <c r="D82" s="24"/>
      <c r="E82" s="24"/>
      <c r="F82" s="24"/>
      <c r="G82" s="7"/>
      <c r="H82" s="9"/>
      <c r="I82" s="24"/>
      <c r="J82" s="24"/>
    </row>
    <row r="83" spans="1:10" x14ac:dyDescent="0.3">
      <c r="A83" s="7">
        <v>74</v>
      </c>
      <c r="B83" s="7"/>
      <c r="C83" s="24"/>
      <c r="D83" s="24"/>
      <c r="E83" s="24"/>
      <c r="F83" s="24"/>
      <c r="G83" s="7"/>
      <c r="H83" s="9"/>
      <c r="I83" s="24"/>
      <c r="J83" s="24"/>
    </row>
    <row r="84" spans="1:10" x14ac:dyDescent="0.3">
      <c r="A84" s="7">
        <v>75</v>
      </c>
      <c r="B84" s="33"/>
      <c r="C84" s="9"/>
      <c r="D84" s="9"/>
      <c r="E84" s="9"/>
      <c r="F84" s="9"/>
      <c r="G84" s="7"/>
      <c r="H84" s="9"/>
      <c r="I84" s="24"/>
      <c r="J84" s="24"/>
    </row>
    <row r="85" spans="1:10" x14ac:dyDescent="0.3">
      <c r="A85" s="7">
        <v>76</v>
      </c>
      <c r="B85" s="33"/>
      <c r="C85" s="9"/>
      <c r="D85" s="9"/>
      <c r="E85" s="9"/>
      <c r="F85" s="9"/>
      <c r="G85" s="7"/>
      <c r="H85" s="9"/>
      <c r="I85" s="24"/>
      <c r="J85" s="24"/>
    </row>
    <row r="86" spans="1:10" x14ac:dyDescent="0.3">
      <c r="A86" s="7">
        <v>77</v>
      </c>
      <c r="B86" s="33"/>
      <c r="C86" s="9"/>
      <c r="D86" s="9"/>
      <c r="E86" s="9"/>
      <c r="F86" s="9"/>
      <c r="G86" s="7"/>
      <c r="H86" s="9"/>
      <c r="I86" s="24"/>
      <c r="J86" s="24"/>
    </row>
    <row r="87" spans="1:10" x14ac:dyDescent="0.3">
      <c r="A87" s="7">
        <v>78</v>
      </c>
      <c r="B87" s="33"/>
      <c r="C87" s="9"/>
      <c r="D87" s="9"/>
      <c r="E87" s="9"/>
      <c r="F87" s="9"/>
      <c r="G87" s="7"/>
      <c r="H87" s="9"/>
      <c r="I87" s="24"/>
      <c r="J87" s="24"/>
    </row>
    <row r="88" spans="1:10" x14ac:dyDescent="0.3">
      <c r="A88" s="7">
        <v>79</v>
      </c>
      <c r="B88" s="33"/>
      <c r="C88" s="9"/>
      <c r="D88" s="9"/>
      <c r="E88" s="9"/>
      <c r="F88" s="9"/>
      <c r="G88" s="7"/>
      <c r="H88" s="9"/>
      <c r="I88" s="24"/>
      <c r="J88" s="24"/>
    </row>
    <row r="89" spans="1:10" x14ac:dyDescent="0.3">
      <c r="A89" s="7">
        <v>80</v>
      </c>
      <c r="B89" s="33"/>
      <c r="C89" s="9"/>
      <c r="D89" s="9"/>
      <c r="E89" s="9"/>
      <c r="F89" s="9"/>
      <c r="G89" s="7"/>
      <c r="H89" s="9"/>
      <c r="I89" s="24"/>
      <c r="J89" s="24"/>
    </row>
    <row r="90" spans="1:10" x14ac:dyDescent="0.3">
      <c r="A90" s="7">
        <v>81</v>
      </c>
      <c r="B90" s="33"/>
      <c r="C90" s="9"/>
      <c r="D90" s="9"/>
      <c r="E90" s="9"/>
      <c r="F90" s="9"/>
      <c r="G90" s="7"/>
      <c r="H90" s="9"/>
      <c r="I90" s="24"/>
      <c r="J90" s="24"/>
    </row>
    <row r="91" spans="1:10" x14ac:dyDescent="0.3">
      <c r="A91" s="7">
        <v>82</v>
      </c>
      <c r="B91" s="33"/>
      <c r="C91" s="9"/>
      <c r="D91" s="9"/>
      <c r="E91" s="9"/>
      <c r="F91" s="9"/>
      <c r="G91" s="7"/>
      <c r="H91" s="9"/>
      <c r="I91" s="24"/>
      <c r="J91" s="24"/>
    </row>
    <row r="92" spans="1:10" x14ac:dyDescent="0.3">
      <c r="A92" s="7">
        <v>83</v>
      </c>
      <c r="B92" s="33"/>
      <c r="C92" s="9"/>
      <c r="D92" s="9"/>
      <c r="E92" s="9"/>
      <c r="F92" s="9"/>
      <c r="G92" s="7"/>
      <c r="H92" s="9"/>
      <c r="I92" s="24"/>
      <c r="J92" s="24"/>
    </row>
    <row r="93" spans="1:10" x14ac:dyDescent="0.3">
      <c r="A93" s="7">
        <v>84</v>
      </c>
      <c r="B93" s="33"/>
      <c r="C93" s="9"/>
      <c r="D93" s="9"/>
      <c r="E93" s="9"/>
      <c r="F93" s="9"/>
      <c r="G93" s="7"/>
      <c r="H93" s="9"/>
      <c r="I93" s="24"/>
      <c r="J93" s="24"/>
    </row>
    <row r="94" spans="1:10" x14ac:dyDescent="0.3">
      <c r="A94" s="7">
        <v>85</v>
      </c>
      <c r="B94" s="33"/>
      <c r="C94" s="9"/>
      <c r="D94" s="9"/>
      <c r="E94" s="9"/>
      <c r="F94" s="9"/>
      <c r="G94" s="7"/>
      <c r="H94" s="9"/>
      <c r="I94" s="24"/>
      <c r="J94" s="24"/>
    </row>
    <row r="95" spans="1:10" x14ac:dyDescent="0.3">
      <c r="A95" s="7">
        <v>86</v>
      </c>
      <c r="B95" s="33"/>
      <c r="C95" s="9"/>
      <c r="D95" s="9"/>
      <c r="E95" s="9"/>
      <c r="F95" s="9"/>
      <c r="G95" s="7"/>
      <c r="H95" s="9"/>
      <c r="I95" s="24"/>
      <c r="J95" s="24"/>
    </row>
    <row r="96" spans="1:10" x14ac:dyDescent="0.3">
      <c r="A96" s="7">
        <v>87</v>
      </c>
      <c r="B96" s="33"/>
      <c r="C96" s="9"/>
      <c r="D96" s="9"/>
      <c r="E96" s="9"/>
      <c r="F96" s="9"/>
      <c r="G96" s="7"/>
      <c r="H96" s="9"/>
      <c r="I96" s="24"/>
      <c r="J96" s="24"/>
    </row>
    <row r="97" spans="1:10" x14ac:dyDescent="0.3">
      <c r="A97" s="7">
        <v>88</v>
      </c>
      <c r="B97" s="7"/>
      <c r="C97" s="24"/>
      <c r="D97" s="24"/>
      <c r="E97" s="24"/>
      <c r="F97" s="24"/>
      <c r="G97" s="24"/>
      <c r="H97" s="9"/>
      <c r="I97" s="24"/>
      <c r="J97" s="24"/>
    </row>
    <row r="98" spans="1:10" x14ac:dyDescent="0.3">
      <c r="A98" s="7">
        <v>89</v>
      </c>
      <c r="B98" s="7"/>
      <c r="C98" s="24"/>
      <c r="D98" s="24"/>
      <c r="E98" s="24"/>
      <c r="F98" s="24"/>
      <c r="G98" s="24"/>
      <c r="H98" s="9"/>
      <c r="I98" s="24"/>
      <c r="J98" s="24"/>
    </row>
    <row r="99" spans="1:10" x14ac:dyDescent="0.3">
      <c r="A99" s="7">
        <v>90</v>
      </c>
      <c r="B99" s="7"/>
      <c r="C99" s="24"/>
      <c r="D99" s="24"/>
      <c r="E99" s="24"/>
      <c r="F99" s="24"/>
      <c r="G99" s="24"/>
      <c r="H99" s="9"/>
      <c r="I99" s="24"/>
      <c r="J99" s="24"/>
    </row>
    <row r="100" spans="1:10" x14ac:dyDescent="0.3">
      <c r="A100" s="7">
        <v>91</v>
      </c>
      <c r="B100" s="7"/>
      <c r="C100" s="24"/>
      <c r="D100" s="24"/>
      <c r="E100" s="24"/>
      <c r="F100" s="24"/>
      <c r="G100" s="24"/>
      <c r="H100" s="9"/>
      <c r="I100" s="24"/>
      <c r="J100" s="24"/>
    </row>
    <row r="101" spans="1:10" x14ac:dyDescent="0.3">
      <c r="A101" s="7">
        <v>92</v>
      </c>
      <c r="B101" s="7"/>
      <c r="C101" s="24"/>
      <c r="D101" s="24"/>
      <c r="E101" s="24"/>
      <c r="F101" s="24"/>
      <c r="G101" s="24"/>
      <c r="H101" s="9"/>
      <c r="I101" s="24"/>
      <c r="J101" s="24"/>
    </row>
    <row r="102" spans="1:10" x14ac:dyDescent="0.3">
      <c r="A102" s="7">
        <v>93</v>
      </c>
      <c r="B102" s="7"/>
      <c r="C102" s="24"/>
      <c r="D102" s="24"/>
      <c r="E102" s="24"/>
      <c r="F102" s="24"/>
      <c r="G102" s="24"/>
      <c r="H102" s="9"/>
      <c r="I102" s="24"/>
      <c r="J102" s="24"/>
    </row>
    <row r="103" spans="1:10" x14ac:dyDescent="0.3">
      <c r="A103" s="7">
        <v>94</v>
      </c>
      <c r="B103" s="7"/>
      <c r="C103" s="24"/>
      <c r="D103" s="24"/>
      <c r="E103" s="24"/>
      <c r="F103" s="24"/>
      <c r="G103" s="24"/>
      <c r="H103" s="9"/>
      <c r="I103" s="24"/>
      <c r="J103" s="24"/>
    </row>
    <row r="104" spans="1:10" x14ac:dyDescent="0.3">
      <c r="A104" s="7">
        <v>95</v>
      </c>
      <c r="B104" s="7"/>
      <c r="C104" s="24"/>
      <c r="D104" s="24"/>
      <c r="E104" s="24"/>
      <c r="F104" s="24"/>
      <c r="G104" s="24"/>
      <c r="H104" s="9"/>
      <c r="I104" s="24"/>
      <c r="J104" s="24"/>
    </row>
    <row r="105" spans="1:10" x14ac:dyDescent="0.3">
      <c r="A105" s="7">
        <v>96</v>
      </c>
      <c r="B105" s="7"/>
      <c r="C105" s="24"/>
      <c r="D105" s="24"/>
      <c r="E105" s="24"/>
      <c r="F105" s="24"/>
      <c r="G105" s="24"/>
      <c r="H105" s="9"/>
      <c r="I105" s="24"/>
      <c r="J105" s="24"/>
    </row>
    <row r="106" spans="1:10" x14ac:dyDescent="0.3">
      <c r="A106" s="7">
        <v>97</v>
      </c>
      <c r="B106" s="7"/>
      <c r="C106" s="24"/>
      <c r="D106" s="24"/>
      <c r="E106" s="24"/>
      <c r="F106" s="24"/>
      <c r="G106" s="24"/>
      <c r="H106" s="9"/>
      <c r="I106" s="24"/>
      <c r="J106" s="24"/>
    </row>
    <row r="107" spans="1:10" x14ac:dyDescent="0.3">
      <c r="A107" s="7">
        <v>98</v>
      </c>
      <c r="B107" s="7"/>
      <c r="C107" s="24"/>
      <c r="D107" s="24"/>
      <c r="E107" s="24"/>
      <c r="F107" s="24"/>
      <c r="G107" s="24"/>
      <c r="H107" s="9"/>
      <c r="I107" s="24"/>
      <c r="J107" s="24"/>
    </row>
    <row r="108" spans="1:10" x14ac:dyDescent="0.3">
      <c r="A108" s="7">
        <v>99</v>
      </c>
      <c r="B108" s="7"/>
      <c r="C108" s="24"/>
      <c r="D108" s="24"/>
      <c r="E108" s="24"/>
      <c r="F108" s="24"/>
      <c r="G108" s="24"/>
      <c r="H108" s="9"/>
      <c r="I108" s="24"/>
      <c r="J108" s="24"/>
    </row>
    <row r="109" spans="1:10" x14ac:dyDescent="0.3">
      <c r="A109" s="7">
        <v>100</v>
      </c>
      <c r="B109" s="7"/>
      <c r="C109" s="24"/>
      <c r="D109" s="24"/>
      <c r="E109" s="24"/>
      <c r="F109" s="24"/>
      <c r="G109" s="24"/>
      <c r="H109" s="9"/>
      <c r="I109" s="24"/>
      <c r="J109" s="24"/>
    </row>
    <row r="110" spans="1:10" x14ac:dyDescent="0.3">
      <c r="A110" s="7">
        <v>101</v>
      </c>
      <c r="B110" s="7"/>
      <c r="C110" s="24"/>
      <c r="D110" s="24"/>
      <c r="E110" s="24"/>
      <c r="F110" s="24"/>
      <c r="G110" s="24"/>
      <c r="H110" s="9"/>
      <c r="I110" s="24"/>
      <c r="J110" s="24"/>
    </row>
    <row r="111" spans="1:10" x14ac:dyDescent="0.3">
      <c r="A111" s="7">
        <v>102</v>
      </c>
      <c r="B111" s="7"/>
      <c r="C111" s="24"/>
      <c r="D111" s="24"/>
      <c r="E111" s="24"/>
      <c r="F111" s="24"/>
      <c r="G111" s="24"/>
      <c r="H111" s="9"/>
      <c r="I111" s="24"/>
      <c r="J111" s="24"/>
    </row>
    <row r="112" spans="1:10" x14ac:dyDescent="0.3">
      <c r="A112" s="7">
        <v>103</v>
      </c>
      <c r="B112" s="7"/>
      <c r="C112" s="24"/>
      <c r="D112" s="24"/>
      <c r="E112" s="24"/>
      <c r="F112" s="24"/>
      <c r="G112" s="24"/>
      <c r="H112" s="9"/>
      <c r="I112" s="24"/>
      <c r="J112" s="24"/>
    </row>
    <row r="113" spans="1:10" x14ac:dyDescent="0.3">
      <c r="A113" s="7">
        <v>104</v>
      </c>
      <c r="B113" s="7"/>
      <c r="C113" s="24"/>
      <c r="D113" s="24"/>
      <c r="E113" s="24"/>
      <c r="F113" s="24"/>
      <c r="G113" s="24"/>
      <c r="H113" s="9"/>
      <c r="I113" s="24"/>
      <c r="J113" s="24"/>
    </row>
    <row r="114" spans="1:10" x14ac:dyDescent="0.3">
      <c r="A114" s="7">
        <v>105</v>
      </c>
      <c r="B114" s="7"/>
      <c r="C114" s="24"/>
      <c r="D114" s="24"/>
      <c r="E114" s="24"/>
      <c r="F114" s="24"/>
      <c r="G114" s="24"/>
      <c r="H114" s="9"/>
      <c r="I114" s="24"/>
      <c r="J114" s="24"/>
    </row>
    <row r="115" spans="1:10" x14ac:dyDescent="0.3">
      <c r="A115" s="7">
        <v>106</v>
      </c>
      <c r="B115" s="34"/>
      <c r="C115" s="9"/>
      <c r="D115" s="9"/>
      <c r="E115" s="9"/>
      <c r="F115" s="9"/>
      <c r="G115" s="7"/>
      <c r="H115" s="9"/>
      <c r="I115" s="24"/>
      <c r="J115" s="24"/>
    </row>
    <row r="116" spans="1:10" x14ac:dyDescent="0.3">
      <c r="A116" s="7">
        <v>107</v>
      </c>
      <c r="B116" s="34"/>
      <c r="C116" s="9"/>
      <c r="D116" s="9"/>
      <c r="E116" s="9"/>
      <c r="F116" s="9"/>
      <c r="G116" s="7"/>
      <c r="H116" s="9"/>
      <c r="I116" s="24"/>
      <c r="J116" s="24"/>
    </row>
    <row r="117" spans="1:10" x14ac:dyDescent="0.3">
      <c r="A117" s="7">
        <v>108</v>
      </c>
      <c r="B117" s="34"/>
      <c r="C117" s="9"/>
      <c r="D117" s="9"/>
      <c r="E117" s="9"/>
      <c r="F117" s="9"/>
      <c r="G117" s="7"/>
      <c r="H117" s="9"/>
      <c r="I117" s="24"/>
      <c r="J117" s="24"/>
    </row>
    <row r="118" spans="1:10" x14ac:dyDescent="0.3">
      <c r="A118" s="7">
        <v>109</v>
      </c>
      <c r="B118" s="34"/>
      <c r="C118" s="9"/>
      <c r="D118" s="9"/>
      <c r="E118" s="9"/>
      <c r="F118" s="9"/>
      <c r="G118" s="8"/>
      <c r="H118" s="9"/>
      <c r="I118" s="24"/>
      <c r="J118" s="24"/>
    </row>
    <row r="119" spans="1:10" x14ac:dyDescent="0.3">
      <c r="A119" s="7">
        <v>110</v>
      </c>
      <c r="B119" s="34"/>
      <c r="C119" s="9"/>
      <c r="D119" s="9"/>
      <c r="E119" s="9"/>
      <c r="F119" s="9"/>
      <c r="G119" s="8"/>
      <c r="H119" s="9"/>
      <c r="I119" s="24"/>
      <c r="J119" s="24"/>
    </row>
    <row r="120" spans="1:10" x14ac:dyDescent="0.3">
      <c r="A120" s="7">
        <v>111</v>
      </c>
      <c r="B120" s="34"/>
      <c r="C120" s="9"/>
      <c r="D120" s="9"/>
      <c r="E120" s="9"/>
      <c r="F120" s="9"/>
      <c r="G120" s="8"/>
      <c r="H120" s="9"/>
      <c r="I120" s="24"/>
      <c r="J120" s="24"/>
    </row>
    <row r="121" spans="1:10" x14ac:dyDescent="0.3">
      <c r="A121" s="7">
        <v>112</v>
      </c>
      <c r="B121" s="34"/>
      <c r="C121" s="9"/>
      <c r="D121" s="9"/>
      <c r="E121" s="9"/>
      <c r="F121" s="9"/>
      <c r="G121" s="8"/>
      <c r="H121" s="9"/>
      <c r="I121" s="24"/>
      <c r="J121" s="24"/>
    </row>
    <row r="122" spans="1:10" x14ac:dyDescent="0.3">
      <c r="A122" s="7">
        <v>113</v>
      </c>
      <c r="B122" s="34"/>
      <c r="C122" s="9"/>
      <c r="D122" s="9"/>
      <c r="E122" s="9"/>
      <c r="F122" s="9"/>
      <c r="G122" s="8"/>
      <c r="H122" s="9"/>
      <c r="I122" s="24"/>
      <c r="J122" s="24"/>
    </row>
    <row r="123" spans="1:10" x14ac:dyDescent="0.3">
      <c r="A123" s="7">
        <v>114</v>
      </c>
      <c r="B123" s="34"/>
      <c r="C123" s="9"/>
      <c r="D123" s="9"/>
      <c r="E123" s="9"/>
      <c r="F123" s="9"/>
      <c r="G123" s="8"/>
      <c r="H123" s="9"/>
      <c r="I123" s="24"/>
      <c r="J123" s="24"/>
    </row>
    <row r="124" spans="1:10" x14ac:dyDescent="0.3">
      <c r="A124" s="7">
        <v>115</v>
      </c>
      <c r="B124" s="34"/>
      <c r="C124" s="9"/>
      <c r="D124" s="9"/>
      <c r="E124" s="9"/>
      <c r="F124" s="9"/>
      <c r="G124" s="8"/>
      <c r="H124" s="9"/>
      <c r="I124" s="24"/>
      <c r="J124" s="24"/>
    </row>
    <row r="125" spans="1:10" x14ac:dyDescent="0.3">
      <c r="A125" s="7">
        <v>116</v>
      </c>
      <c r="B125" s="34"/>
      <c r="C125" s="9"/>
      <c r="D125" s="9"/>
      <c r="E125" s="9"/>
      <c r="F125" s="9"/>
      <c r="G125" s="8"/>
      <c r="H125" s="9"/>
      <c r="I125" s="24"/>
      <c r="J125" s="24"/>
    </row>
    <row r="126" spans="1:10" x14ac:dyDescent="0.3">
      <c r="A126" s="7">
        <v>117</v>
      </c>
      <c r="B126" s="34"/>
      <c r="C126" s="9"/>
      <c r="D126" s="9"/>
      <c r="E126" s="9"/>
      <c r="F126" s="9"/>
      <c r="G126" s="8"/>
      <c r="H126" s="9"/>
      <c r="I126" s="24"/>
      <c r="J126" s="24"/>
    </row>
    <row r="127" spans="1:10" x14ac:dyDescent="0.3">
      <c r="A127" s="7">
        <v>118</v>
      </c>
      <c r="B127" s="34"/>
      <c r="C127" s="9"/>
      <c r="D127" s="9"/>
      <c r="E127" s="9"/>
      <c r="F127" s="9"/>
      <c r="G127" s="8"/>
      <c r="H127" s="9"/>
      <c r="I127" s="24"/>
      <c r="J127" s="24"/>
    </row>
    <row r="128" spans="1:10" x14ac:dyDescent="0.3">
      <c r="A128" s="7">
        <v>119</v>
      </c>
      <c r="B128" s="34"/>
      <c r="C128" s="9"/>
      <c r="D128" s="9"/>
      <c r="E128" s="9"/>
      <c r="F128" s="9"/>
      <c r="G128" s="8"/>
      <c r="H128" s="9"/>
      <c r="I128" s="24"/>
      <c r="J128" s="24"/>
    </row>
    <row r="129" spans="1:10" x14ac:dyDescent="0.3">
      <c r="A129" s="7">
        <v>120</v>
      </c>
      <c r="B129" s="7"/>
      <c r="C129" s="24"/>
      <c r="D129" s="24"/>
      <c r="E129" s="24"/>
      <c r="F129" s="24"/>
      <c r="G129" s="8"/>
      <c r="H129" s="9"/>
      <c r="I129" s="24"/>
      <c r="J129" s="24"/>
    </row>
    <row r="130" spans="1:10" x14ac:dyDescent="0.3">
      <c r="A130" s="7">
        <v>121</v>
      </c>
      <c r="B130" s="7"/>
      <c r="C130" s="24"/>
      <c r="D130" s="24"/>
      <c r="E130" s="24"/>
      <c r="F130" s="24"/>
      <c r="G130" s="8"/>
      <c r="H130" s="9"/>
      <c r="I130" s="24"/>
      <c r="J130" s="24"/>
    </row>
    <row r="131" spans="1:10" x14ac:dyDescent="0.3">
      <c r="A131" s="7">
        <v>122</v>
      </c>
      <c r="B131" s="7"/>
      <c r="C131" s="24"/>
      <c r="D131" s="24"/>
      <c r="E131" s="24"/>
      <c r="F131" s="24"/>
      <c r="G131" s="8"/>
      <c r="H131" s="9"/>
      <c r="I131" s="24"/>
      <c r="J131" s="24"/>
    </row>
    <row r="132" spans="1:10" x14ac:dyDescent="0.3">
      <c r="A132" s="7">
        <v>123</v>
      </c>
      <c r="B132" s="7"/>
      <c r="C132" s="24"/>
      <c r="D132" s="24"/>
      <c r="E132" s="24"/>
      <c r="F132" s="24"/>
      <c r="G132" s="8"/>
      <c r="H132" s="9"/>
      <c r="I132" s="24"/>
      <c r="J132" s="24"/>
    </row>
    <row r="133" spans="1:10" x14ac:dyDescent="0.3">
      <c r="A133" s="7">
        <v>124</v>
      </c>
      <c r="B133" s="7"/>
      <c r="C133" s="24"/>
      <c r="D133" s="24"/>
      <c r="E133" s="24"/>
      <c r="F133" s="24"/>
      <c r="G133" s="8"/>
      <c r="H133" s="9"/>
      <c r="I133" s="24"/>
      <c r="J133" s="24"/>
    </row>
    <row r="134" spans="1:10" x14ac:dyDescent="0.3">
      <c r="A134" s="7">
        <v>125</v>
      </c>
      <c r="B134" s="7"/>
      <c r="C134" s="24"/>
      <c r="D134" s="24"/>
      <c r="E134" s="24"/>
      <c r="F134" s="24"/>
      <c r="G134" s="8"/>
      <c r="H134" s="9"/>
      <c r="I134" s="24"/>
      <c r="J134" s="24"/>
    </row>
    <row r="135" spans="1:10" x14ac:dyDescent="0.3">
      <c r="A135" s="7">
        <v>126</v>
      </c>
      <c r="B135" s="7"/>
      <c r="C135" s="24"/>
      <c r="D135" s="24"/>
      <c r="E135" s="24"/>
      <c r="F135" s="24"/>
      <c r="G135" s="8"/>
      <c r="H135" s="9"/>
      <c r="I135" s="24"/>
      <c r="J135" s="24"/>
    </row>
    <row r="136" spans="1:10" x14ac:dyDescent="0.3">
      <c r="A136" s="7">
        <v>127</v>
      </c>
      <c r="B136" s="7"/>
      <c r="C136" s="24"/>
      <c r="D136" s="24"/>
      <c r="E136" s="24"/>
      <c r="F136" s="24"/>
      <c r="G136" s="8"/>
      <c r="H136" s="9"/>
      <c r="I136" s="24"/>
      <c r="J136" s="24"/>
    </row>
    <row r="137" spans="1:10" x14ac:dyDescent="0.3">
      <c r="A137" s="7">
        <v>128</v>
      </c>
      <c r="B137" s="7"/>
      <c r="C137" s="24"/>
      <c r="D137" s="24"/>
      <c r="E137" s="24"/>
      <c r="F137" s="24"/>
      <c r="G137" s="8"/>
      <c r="H137" s="9"/>
      <c r="I137" s="24"/>
      <c r="J137" s="24"/>
    </row>
    <row r="138" spans="1:10" x14ac:dyDescent="0.3">
      <c r="A138" s="7">
        <v>129</v>
      </c>
      <c r="B138" s="7"/>
      <c r="C138" s="24"/>
      <c r="D138" s="24"/>
      <c r="E138" s="24"/>
      <c r="F138" s="24"/>
      <c r="G138" s="8"/>
      <c r="H138" s="9"/>
      <c r="I138" s="24"/>
      <c r="J138" s="24"/>
    </row>
    <row r="139" spans="1:10" x14ac:dyDescent="0.3">
      <c r="A139" s="7">
        <v>130</v>
      </c>
      <c r="B139" s="7"/>
      <c r="C139" s="24"/>
      <c r="D139" s="24"/>
      <c r="E139" s="24"/>
      <c r="F139" s="24"/>
      <c r="G139" s="8"/>
      <c r="H139" s="9"/>
      <c r="I139" s="24"/>
      <c r="J139" s="24"/>
    </row>
    <row r="140" spans="1:10" x14ac:dyDescent="0.3">
      <c r="A140" s="7">
        <v>131</v>
      </c>
      <c r="B140" s="7"/>
      <c r="C140" s="24"/>
      <c r="D140" s="24"/>
      <c r="E140" s="24"/>
      <c r="F140" s="24"/>
      <c r="G140" s="8"/>
      <c r="H140" s="9"/>
      <c r="I140" s="24"/>
      <c r="J140" s="24"/>
    </row>
    <row r="141" spans="1:10" x14ac:dyDescent="0.3">
      <c r="A141" s="7">
        <v>132</v>
      </c>
      <c r="B141" s="7"/>
      <c r="C141" s="24"/>
      <c r="D141" s="24"/>
      <c r="E141" s="24"/>
      <c r="F141" s="24"/>
      <c r="G141" s="8"/>
      <c r="H141" s="9"/>
      <c r="I141" s="24"/>
      <c r="J141" s="24"/>
    </row>
    <row r="142" spans="1:10" x14ac:dyDescent="0.3">
      <c r="A142" s="7">
        <v>133</v>
      </c>
      <c r="B142" s="7"/>
      <c r="C142" s="24"/>
      <c r="D142" s="24"/>
      <c r="E142" s="24"/>
      <c r="F142" s="24"/>
      <c r="G142" s="8"/>
      <c r="H142" s="9"/>
      <c r="I142" s="24"/>
      <c r="J142" s="24"/>
    </row>
    <row r="143" spans="1:10" x14ac:dyDescent="0.3">
      <c r="A143" s="7">
        <v>134</v>
      </c>
      <c r="B143" s="7"/>
      <c r="C143" s="24"/>
      <c r="D143" s="24"/>
      <c r="E143" s="24"/>
      <c r="F143" s="24"/>
      <c r="G143" s="8"/>
      <c r="H143" s="9"/>
      <c r="I143" s="24"/>
      <c r="J143" s="24"/>
    </row>
    <row r="144" spans="1:10" x14ac:dyDescent="0.3">
      <c r="A144" s="7">
        <v>135</v>
      </c>
      <c r="B144" s="7"/>
      <c r="C144" s="24"/>
      <c r="D144" s="24"/>
      <c r="E144" s="24"/>
      <c r="F144" s="24"/>
      <c r="G144" s="8"/>
      <c r="H144" s="9"/>
      <c r="I144" s="24"/>
      <c r="J144" s="24"/>
    </row>
    <row r="145" spans="1:10" x14ac:dyDescent="0.3">
      <c r="A145" s="7">
        <v>136</v>
      </c>
      <c r="B145" s="7"/>
      <c r="C145" s="24"/>
      <c r="D145" s="24"/>
      <c r="E145" s="24"/>
      <c r="F145" s="24"/>
      <c r="G145" s="8"/>
      <c r="H145" s="9"/>
      <c r="I145" s="24"/>
      <c r="J145" s="24"/>
    </row>
    <row r="146" spans="1:10" x14ac:dyDescent="0.3">
      <c r="A146" s="7">
        <v>137</v>
      </c>
      <c r="B146" s="7"/>
      <c r="C146" s="24"/>
      <c r="D146" s="24"/>
      <c r="E146" s="24"/>
      <c r="F146" s="24"/>
      <c r="G146" s="8"/>
      <c r="H146" s="9"/>
      <c r="I146" s="24"/>
      <c r="J146" s="24"/>
    </row>
    <row r="147" spans="1:10" x14ac:dyDescent="0.3">
      <c r="A147" s="7">
        <v>138</v>
      </c>
      <c r="B147" s="7"/>
      <c r="C147" s="24"/>
      <c r="D147" s="24"/>
      <c r="E147" s="24"/>
      <c r="F147" s="24"/>
      <c r="G147" s="8"/>
      <c r="H147" s="9"/>
      <c r="I147" s="24"/>
      <c r="J147" s="24"/>
    </row>
    <row r="148" spans="1:10" x14ac:dyDescent="0.3">
      <c r="A148" s="7">
        <v>139</v>
      </c>
      <c r="B148" s="7"/>
      <c r="C148" s="24"/>
      <c r="D148" s="24"/>
      <c r="E148" s="24"/>
      <c r="F148" s="24"/>
      <c r="G148" s="8"/>
      <c r="H148" s="9"/>
      <c r="I148" s="24"/>
      <c r="J148" s="24"/>
    </row>
    <row r="149" spans="1:10" x14ac:dyDescent="0.3">
      <c r="A149" s="7">
        <v>140</v>
      </c>
      <c r="B149" s="7"/>
      <c r="C149" s="24"/>
      <c r="D149" s="24"/>
      <c r="E149" s="24"/>
      <c r="F149" s="24"/>
      <c r="G149" s="8"/>
      <c r="H149" s="9"/>
      <c r="I149" s="24"/>
      <c r="J149" s="24"/>
    </row>
    <row r="150" spans="1:10" x14ac:dyDescent="0.3">
      <c r="A150" s="7">
        <v>141</v>
      </c>
      <c r="B150" s="7"/>
      <c r="C150" s="24"/>
      <c r="D150" s="24"/>
      <c r="E150" s="24"/>
      <c r="F150" s="24"/>
      <c r="G150" s="8"/>
      <c r="H150" s="9"/>
      <c r="I150" s="24"/>
      <c r="J150" s="24"/>
    </row>
    <row r="151" spans="1:10" x14ac:dyDescent="0.3">
      <c r="A151" s="7">
        <v>142</v>
      </c>
      <c r="B151" s="7"/>
      <c r="C151" s="24"/>
      <c r="D151" s="24"/>
      <c r="E151" s="24"/>
      <c r="F151" s="24"/>
      <c r="G151" s="8"/>
      <c r="H151" s="9"/>
      <c r="I151" s="24"/>
      <c r="J151" s="24"/>
    </row>
    <row r="152" spans="1:10" x14ac:dyDescent="0.3">
      <c r="A152" s="7">
        <v>143</v>
      </c>
      <c r="B152" s="7"/>
      <c r="C152" s="24"/>
      <c r="D152" s="24"/>
      <c r="E152" s="24"/>
      <c r="F152" s="24"/>
      <c r="G152" s="8"/>
      <c r="H152" s="9"/>
      <c r="I152" s="24"/>
      <c r="J152" s="24"/>
    </row>
    <row r="153" spans="1:10" x14ac:dyDescent="0.3">
      <c r="A153" s="7">
        <v>144</v>
      </c>
      <c r="B153" s="7"/>
      <c r="C153" s="24"/>
      <c r="D153" s="24"/>
      <c r="E153" s="24"/>
      <c r="F153" s="24"/>
      <c r="G153" s="8"/>
      <c r="H153" s="9"/>
      <c r="I153" s="24"/>
      <c r="J153" s="24"/>
    </row>
    <row r="154" spans="1:10" x14ac:dyDescent="0.3">
      <c r="A154" s="7">
        <v>145</v>
      </c>
      <c r="B154" s="8"/>
      <c r="C154" s="15"/>
      <c r="D154" s="8"/>
      <c r="E154" s="8"/>
      <c r="F154" s="8"/>
      <c r="G154" s="8"/>
      <c r="H154" s="9"/>
      <c r="I154" s="24"/>
      <c r="J154" s="24"/>
    </row>
    <row r="155" spans="1:10" x14ac:dyDescent="0.3">
      <c r="A155" s="7">
        <v>146</v>
      </c>
      <c r="B155" s="8"/>
      <c r="C155" s="15"/>
      <c r="D155" s="8"/>
      <c r="E155" s="8"/>
      <c r="F155" s="8"/>
      <c r="G155" s="8"/>
      <c r="H155" s="9"/>
      <c r="I155" s="24"/>
      <c r="J155" s="24"/>
    </row>
    <row r="156" spans="1:10" x14ac:dyDescent="0.3">
      <c r="A156" s="7">
        <v>147</v>
      </c>
      <c r="B156" s="8"/>
      <c r="C156" s="15"/>
      <c r="D156" s="8"/>
      <c r="E156" s="8"/>
      <c r="F156" s="8"/>
      <c r="G156" s="8"/>
      <c r="H156" s="9"/>
      <c r="I156" s="24"/>
      <c r="J156" s="24"/>
    </row>
    <row r="157" spans="1:10" x14ac:dyDescent="0.3">
      <c r="A157" s="7">
        <v>148</v>
      </c>
      <c r="B157" s="8"/>
      <c r="C157" s="15"/>
      <c r="D157" s="8"/>
      <c r="E157" s="8"/>
      <c r="F157" s="8"/>
      <c r="G157" s="8"/>
      <c r="H157" s="9"/>
      <c r="I157" s="24"/>
      <c r="J157" s="24"/>
    </row>
    <row r="158" spans="1:10" x14ac:dyDescent="0.3">
      <c r="A158" s="7">
        <v>149</v>
      </c>
      <c r="B158" s="8"/>
      <c r="C158" s="15"/>
      <c r="D158" s="8"/>
      <c r="E158" s="8"/>
      <c r="F158" s="8"/>
      <c r="G158" s="8"/>
      <c r="H158" s="9"/>
      <c r="I158" s="24"/>
      <c r="J158" s="24"/>
    </row>
    <row r="159" spans="1:10" x14ac:dyDescent="0.3">
      <c r="A159" s="7">
        <v>150</v>
      </c>
      <c r="B159" s="8"/>
      <c r="C159" s="15"/>
      <c r="D159" s="8"/>
      <c r="E159" s="8"/>
      <c r="F159" s="8"/>
      <c r="G159" s="8"/>
      <c r="H159" s="9"/>
      <c r="I159" s="24"/>
      <c r="J159" s="24"/>
    </row>
    <row r="160" spans="1:10" x14ac:dyDescent="0.3">
      <c r="A160" s="7">
        <v>151</v>
      </c>
      <c r="B160" s="8"/>
      <c r="C160" s="15"/>
      <c r="D160" s="8"/>
      <c r="E160" s="8"/>
      <c r="F160" s="8"/>
      <c r="G160" s="8"/>
      <c r="H160" s="9"/>
      <c r="I160" s="24"/>
      <c r="J160" s="24"/>
    </row>
    <row r="161" spans="1:10" x14ac:dyDescent="0.3">
      <c r="A161" s="7">
        <v>152</v>
      </c>
      <c r="B161" s="8"/>
      <c r="C161" s="15"/>
      <c r="D161" s="8"/>
      <c r="E161" s="8"/>
      <c r="F161" s="8"/>
      <c r="G161" s="8"/>
      <c r="H161" s="9"/>
      <c r="I161" s="24"/>
      <c r="J161" s="24"/>
    </row>
    <row r="162" spans="1:10" x14ac:dyDescent="0.3">
      <c r="A162" s="7">
        <v>153</v>
      </c>
      <c r="B162" s="8"/>
      <c r="C162" s="15"/>
      <c r="D162" s="8"/>
      <c r="E162" s="8"/>
      <c r="F162" s="8"/>
      <c r="G162" s="8"/>
      <c r="H162" s="9"/>
      <c r="I162" s="24"/>
      <c r="J162" s="24"/>
    </row>
    <row r="163" spans="1:10" x14ac:dyDescent="0.3">
      <c r="A163" s="7">
        <v>154</v>
      </c>
      <c r="B163" s="8"/>
      <c r="C163" s="15"/>
      <c r="D163" s="8"/>
      <c r="E163" s="8"/>
      <c r="F163" s="8"/>
      <c r="G163" s="8"/>
      <c r="H163" s="9"/>
      <c r="I163" s="24"/>
      <c r="J163" s="24"/>
    </row>
    <row r="164" spans="1:10" x14ac:dyDescent="0.3">
      <c r="A164" s="7">
        <v>155</v>
      </c>
      <c r="B164" s="8"/>
      <c r="C164" s="15"/>
      <c r="D164" s="8"/>
      <c r="E164" s="8"/>
      <c r="F164" s="8"/>
      <c r="G164" s="8"/>
      <c r="H164" s="9"/>
      <c r="I164" s="24"/>
      <c r="J164" s="24"/>
    </row>
    <row r="165" spans="1:10" x14ac:dyDescent="0.3">
      <c r="A165" s="7">
        <v>156</v>
      </c>
      <c r="B165" s="8"/>
      <c r="C165" s="15"/>
      <c r="D165" s="8"/>
      <c r="E165" s="8"/>
      <c r="F165" s="8"/>
      <c r="G165" s="8"/>
      <c r="H165" s="9"/>
      <c r="I165" s="24"/>
      <c r="J165" s="24"/>
    </row>
    <row r="166" spans="1:10" x14ac:dyDescent="0.3">
      <c r="A166" s="7">
        <v>157</v>
      </c>
      <c r="B166" s="8"/>
      <c r="C166" s="15"/>
      <c r="D166" s="8"/>
      <c r="E166" s="8"/>
      <c r="F166" s="8"/>
      <c r="G166" s="8"/>
      <c r="H166" s="9"/>
      <c r="I166" s="24"/>
      <c r="J166" s="24"/>
    </row>
    <row r="167" spans="1:10" x14ac:dyDescent="0.3">
      <c r="A167" s="7">
        <v>158</v>
      </c>
      <c r="B167" s="8"/>
      <c r="C167" s="15"/>
      <c r="D167" s="8"/>
      <c r="E167" s="8"/>
      <c r="F167" s="8"/>
      <c r="G167" s="8"/>
      <c r="H167" s="9"/>
      <c r="I167" s="24"/>
      <c r="J167" s="24"/>
    </row>
    <row r="168" spans="1:10" x14ac:dyDescent="0.3">
      <c r="A168" s="7">
        <v>159</v>
      </c>
      <c r="B168" s="8"/>
      <c r="C168" s="15"/>
      <c r="D168" s="8"/>
      <c r="E168" s="8"/>
      <c r="F168" s="8"/>
      <c r="G168" s="8"/>
      <c r="H168" s="9"/>
      <c r="I168" s="24"/>
      <c r="J168" s="24"/>
    </row>
    <row r="169" spans="1:10" x14ac:dyDescent="0.3">
      <c r="A169" s="7">
        <v>160</v>
      </c>
      <c r="B169" s="8"/>
      <c r="C169" s="15"/>
      <c r="D169" s="8"/>
      <c r="E169" s="8"/>
      <c r="F169" s="8"/>
      <c r="G169" s="8"/>
      <c r="H169" s="9"/>
      <c r="I169" s="24"/>
      <c r="J169" s="24"/>
    </row>
    <row r="170" spans="1:10" x14ac:dyDescent="0.3">
      <c r="A170" s="7">
        <v>161</v>
      </c>
      <c r="B170" s="8"/>
      <c r="C170" s="15"/>
      <c r="D170" s="8"/>
      <c r="E170" s="8"/>
      <c r="F170" s="8"/>
      <c r="G170" s="8"/>
      <c r="H170" s="9"/>
      <c r="I170" s="24"/>
      <c r="J170" s="24"/>
    </row>
    <row r="171" spans="1:10" x14ac:dyDescent="0.3">
      <c r="A171" s="7">
        <v>162</v>
      </c>
      <c r="B171" s="8"/>
      <c r="C171" s="15"/>
      <c r="D171" s="8"/>
      <c r="E171" s="8"/>
      <c r="F171" s="8"/>
      <c r="G171" s="8"/>
      <c r="H171" s="9"/>
      <c r="I171" s="24"/>
      <c r="J171" s="24"/>
    </row>
    <row r="172" spans="1:10" x14ac:dyDescent="0.3">
      <c r="A172" s="7">
        <v>163</v>
      </c>
      <c r="B172" s="8"/>
      <c r="C172" s="15"/>
      <c r="D172" s="8"/>
      <c r="E172" s="8"/>
      <c r="F172" s="8"/>
      <c r="G172" s="8"/>
      <c r="H172" s="9"/>
      <c r="I172" s="24"/>
      <c r="J172" s="24"/>
    </row>
    <row r="173" spans="1:10" x14ac:dyDescent="0.3">
      <c r="A173" s="7">
        <v>164</v>
      </c>
      <c r="B173" s="8"/>
      <c r="C173" s="15"/>
      <c r="D173" s="8"/>
      <c r="E173" s="8"/>
      <c r="F173" s="8"/>
      <c r="G173" s="8"/>
      <c r="H173" s="9"/>
      <c r="I173" s="24"/>
      <c r="J173" s="24"/>
    </row>
    <row r="174" spans="1:10" x14ac:dyDescent="0.3">
      <c r="A174" s="7">
        <v>165</v>
      </c>
      <c r="B174" s="8"/>
      <c r="C174" s="15"/>
      <c r="D174" s="8"/>
      <c r="E174" s="8"/>
      <c r="F174" s="8"/>
      <c r="G174" s="8"/>
      <c r="H174" s="9"/>
      <c r="I174" s="24"/>
      <c r="J174" s="24"/>
    </row>
    <row r="175" spans="1:10" x14ac:dyDescent="0.3">
      <c r="A175" s="7">
        <v>166</v>
      </c>
      <c r="B175" s="8"/>
      <c r="C175" s="15"/>
      <c r="D175" s="8"/>
      <c r="E175" s="8"/>
      <c r="F175" s="8"/>
      <c r="G175" s="8"/>
      <c r="H175" s="9"/>
      <c r="I175" s="24"/>
      <c r="J175" s="24"/>
    </row>
    <row r="176" spans="1:10" x14ac:dyDescent="0.3">
      <c r="A176" s="7">
        <v>167</v>
      </c>
      <c r="B176" s="8"/>
      <c r="C176" s="15"/>
      <c r="D176" s="8"/>
      <c r="E176" s="8"/>
      <c r="F176" s="8"/>
      <c r="G176" s="8"/>
      <c r="H176" s="9"/>
      <c r="I176" s="24"/>
      <c r="J176" s="24"/>
    </row>
    <row r="177" spans="1:10" x14ac:dyDescent="0.3">
      <c r="A177" s="7">
        <v>168</v>
      </c>
      <c r="B177" s="8"/>
      <c r="C177" s="15"/>
      <c r="D177" s="8"/>
      <c r="E177" s="8"/>
      <c r="F177" s="8"/>
      <c r="G177" s="8"/>
      <c r="H177" s="9"/>
      <c r="I177" s="24"/>
      <c r="J177" s="24"/>
    </row>
    <row r="178" spans="1:10" x14ac:dyDescent="0.3">
      <c r="A178" s="7">
        <v>169</v>
      </c>
      <c r="B178" s="8"/>
      <c r="C178" s="15"/>
      <c r="D178" s="8"/>
      <c r="E178" s="8"/>
      <c r="F178" s="8"/>
      <c r="G178" s="8"/>
      <c r="H178" s="9"/>
      <c r="I178" s="24"/>
      <c r="J178" s="24"/>
    </row>
    <row r="179" spans="1:10" x14ac:dyDescent="0.3">
      <c r="A179" s="7">
        <v>170</v>
      </c>
      <c r="B179" s="8"/>
      <c r="C179" s="15"/>
      <c r="D179" s="8"/>
      <c r="E179" s="8"/>
      <c r="F179" s="8"/>
      <c r="G179" s="8"/>
      <c r="H179" s="9"/>
      <c r="I179" s="24"/>
      <c r="J179" s="24"/>
    </row>
    <row r="180" spans="1:10" x14ac:dyDescent="0.3">
      <c r="A180" s="7">
        <v>171</v>
      </c>
      <c r="B180" s="8"/>
      <c r="C180" s="15"/>
      <c r="D180" s="8"/>
      <c r="E180" s="8"/>
      <c r="F180" s="8"/>
      <c r="G180" s="8"/>
      <c r="H180" s="9"/>
      <c r="I180" s="24"/>
      <c r="J180" s="24"/>
    </row>
    <row r="181" spans="1:10" x14ac:dyDescent="0.3">
      <c r="A181" s="7">
        <v>172</v>
      </c>
      <c r="B181" s="8"/>
      <c r="C181" s="15"/>
      <c r="D181" s="8"/>
      <c r="E181" s="8"/>
      <c r="F181" s="8"/>
      <c r="G181" s="8"/>
      <c r="H181" s="9"/>
      <c r="I181" s="24"/>
      <c r="J181" s="24"/>
    </row>
    <row r="182" spans="1:10" x14ac:dyDescent="0.3">
      <c r="A182" s="7">
        <v>173</v>
      </c>
      <c r="B182" s="8"/>
      <c r="C182" s="15"/>
      <c r="D182" s="8"/>
      <c r="E182" s="8"/>
      <c r="F182" s="8"/>
      <c r="G182" s="8"/>
      <c r="H182" s="9"/>
      <c r="I182" s="24"/>
      <c r="J182" s="24"/>
    </row>
    <row r="183" spans="1:10" x14ac:dyDescent="0.3">
      <c r="A183" s="7">
        <v>174</v>
      </c>
      <c r="B183" s="8"/>
      <c r="C183" s="15"/>
      <c r="D183" s="8"/>
      <c r="E183" s="8"/>
      <c r="F183" s="8"/>
      <c r="G183" s="8"/>
      <c r="H183" s="9"/>
      <c r="I183" s="24"/>
      <c r="J183" s="24"/>
    </row>
    <row r="184" spans="1:10" x14ac:dyDescent="0.3">
      <c r="A184" s="7">
        <v>175</v>
      </c>
      <c r="B184" s="8"/>
      <c r="C184" s="15"/>
      <c r="D184" s="8"/>
      <c r="E184" s="8"/>
      <c r="F184" s="8"/>
      <c r="G184" s="8"/>
      <c r="H184" s="9"/>
      <c r="I184" s="24"/>
      <c r="J184" s="24"/>
    </row>
    <row r="185" spans="1:10" x14ac:dyDescent="0.3">
      <c r="A185" s="7">
        <v>176</v>
      </c>
      <c r="B185" s="8"/>
      <c r="C185" s="15"/>
      <c r="D185" s="8"/>
      <c r="E185" s="8"/>
      <c r="F185" s="8"/>
      <c r="G185" s="8"/>
      <c r="H185" s="9"/>
      <c r="I185" s="24"/>
      <c r="J185" s="24"/>
    </row>
    <row r="186" spans="1:10" x14ac:dyDescent="0.3">
      <c r="A186" s="7">
        <v>177</v>
      </c>
      <c r="B186" s="8"/>
      <c r="C186" s="15"/>
      <c r="D186" s="8"/>
      <c r="E186" s="8"/>
      <c r="F186" s="8"/>
      <c r="G186" s="8"/>
      <c r="H186" s="9"/>
      <c r="I186" s="24"/>
      <c r="J186" s="24"/>
    </row>
    <row r="187" spans="1:10" x14ac:dyDescent="0.3">
      <c r="A187" s="7">
        <v>178</v>
      </c>
      <c r="B187" s="8"/>
      <c r="C187" s="15"/>
      <c r="D187" s="8"/>
      <c r="E187" s="8"/>
      <c r="F187" s="8"/>
      <c r="G187" s="8"/>
      <c r="H187" s="9"/>
      <c r="I187" s="24"/>
      <c r="J187" s="24"/>
    </row>
    <row r="188" spans="1:10" x14ac:dyDescent="0.3">
      <c r="A188" s="7">
        <v>179</v>
      </c>
      <c r="B188" s="8"/>
      <c r="C188" s="15"/>
      <c r="D188" s="8"/>
      <c r="E188" s="8"/>
      <c r="F188" s="8"/>
      <c r="G188" s="8"/>
      <c r="H188" s="9"/>
      <c r="I188" s="24"/>
      <c r="J188" s="24"/>
    </row>
    <row r="189" spans="1:10" x14ac:dyDescent="0.3">
      <c r="A189" s="7">
        <v>180</v>
      </c>
      <c r="B189" s="8"/>
      <c r="C189" s="15"/>
      <c r="D189" s="8"/>
      <c r="E189" s="8"/>
      <c r="F189" s="8"/>
      <c r="G189" s="8"/>
      <c r="H189" s="9"/>
      <c r="I189" s="24"/>
      <c r="J189" s="24"/>
    </row>
    <row r="190" spans="1:10" x14ac:dyDescent="0.3">
      <c r="A190" s="7">
        <v>181</v>
      </c>
      <c r="B190" s="8"/>
      <c r="C190" s="15"/>
      <c r="D190" s="8"/>
      <c r="E190" s="8"/>
      <c r="F190" s="8"/>
      <c r="G190" s="8"/>
      <c r="H190" s="9"/>
      <c r="I190" s="24"/>
      <c r="J190" s="24"/>
    </row>
    <row r="191" spans="1:10" x14ac:dyDescent="0.3">
      <c r="A191" s="7">
        <v>182</v>
      </c>
      <c r="B191" s="8"/>
      <c r="C191" s="15"/>
      <c r="D191" s="8"/>
      <c r="E191" s="8"/>
      <c r="F191" s="8"/>
      <c r="G191" s="8"/>
      <c r="H191" s="9"/>
      <c r="I191" s="24"/>
      <c r="J191" s="24"/>
    </row>
    <row r="192" spans="1:10" x14ac:dyDescent="0.3">
      <c r="A192" s="7">
        <v>183</v>
      </c>
      <c r="B192" s="8"/>
      <c r="C192" s="15"/>
      <c r="D192" s="8"/>
      <c r="E192" s="8"/>
      <c r="F192" s="8"/>
      <c r="G192" s="8"/>
      <c r="H192" s="9"/>
      <c r="I192" s="24"/>
      <c r="J192" s="24"/>
    </row>
    <row r="193" spans="1:10" x14ac:dyDescent="0.3">
      <c r="A193" s="7">
        <v>184</v>
      </c>
      <c r="B193" s="8"/>
      <c r="C193" s="15"/>
      <c r="D193" s="8"/>
      <c r="E193" s="8"/>
      <c r="F193" s="8"/>
      <c r="G193" s="8"/>
      <c r="H193" s="9"/>
      <c r="I193" s="24"/>
      <c r="J193" s="24"/>
    </row>
    <row r="194" spans="1:10" x14ac:dyDescent="0.3">
      <c r="A194" s="7">
        <v>185</v>
      </c>
      <c r="B194" s="8"/>
      <c r="C194" s="15"/>
      <c r="D194" s="8"/>
      <c r="E194" s="8"/>
      <c r="F194" s="8"/>
      <c r="G194" s="8"/>
      <c r="H194" s="9"/>
      <c r="I194" s="24"/>
      <c r="J194" s="24"/>
    </row>
    <row r="195" spans="1:10" x14ac:dyDescent="0.3">
      <c r="A195" s="7">
        <v>186</v>
      </c>
      <c r="B195" s="8"/>
      <c r="C195" s="15"/>
      <c r="D195" s="8"/>
      <c r="E195" s="8"/>
      <c r="F195" s="8"/>
      <c r="G195" s="8"/>
      <c r="H195" s="9"/>
      <c r="I195" s="24"/>
      <c r="J195" s="24"/>
    </row>
    <row r="196" spans="1:10" x14ac:dyDescent="0.3">
      <c r="A196" s="7">
        <v>187</v>
      </c>
      <c r="B196" s="8"/>
      <c r="C196" s="15"/>
      <c r="D196" s="8"/>
      <c r="E196" s="8"/>
      <c r="F196" s="8"/>
      <c r="G196" s="8"/>
      <c r="H196" s="9"/>
      <c r="I196" s="24"/>
      <c r="J196" s="24"/>
    </row>
    <row r="197" spans="1:10" x14ac:dyDescent="0.3">
      <c r="A197" s="7">
        <v>188</v>
      </c>
      <c r="B197" s="8"/>
      <c r="C197" s="15"/>
      <c r="D197" s="8"/>
      <c r="E197" s="8"/>
      <c r="F197" s="8"/>
      <c r="G197" s="8"/>
      <c r="H197" s="9"/>
      <c r="I197" s="24"/>
      <c r="J197" s="24"/>
    </row>
    <row r="198" spans="1:10" x14ac:dyDescent="0.3">
      <c r="A198" s="7">
        <v>189</v>
      </c>
      <c r="B198" s="8"/>
      <c r="C198" s="15"/>
      <c r="D198" s="8"/>
      <c r="E198" s="8"/>
      <c r="F198" s="8"/>
      <c r="G198" s="8"/>
      <c r="H198" s="9"/>
      <c r="I198" s="24"/>
      <c r="J198" s="24"/>
    </row>
    <row r="199" spans="1:10" x14ac:dyDescent="0.3">
      <c r="A199" s="7">
        <v>190</v>
      </c>
      <c r="B199" s="8"/>
      <c r="C199" s="15"/>
      <c r="D199" s="8"/>
      <c r="E199" s="8"/>
      <c r="F199" s="8"/>
      <c r="G199" s="8"/>
      <c r="H199" s="9"/>
      <c r="I199" s="24"/>
      <c r="J199" s="24"/>
    </row>
    <row r="200" spans="1:10" x14ac:dyDescent="0.3">
      <c r="A200" s="7">
        <v>191</v>
      </c>
      <c r="B200" s="8"/>
      <c r="C200" s="15"/>
      <c r="D200" s="8"/>
      <c r="E200" s="8"/>
      <c r="F200" s="8"/>
      <c r="G200" s="8"/>
      <c r="H200" s="9"/>
      <c r="I200" s="24"/>
      <c r="J200" s="24"/>
    </row>
    <row r="201" spans="1:10" x14ac:dyDescent="0.3">
      <c r="A201" s="7">
        <v>192</v>
      </c>
      <c r="B201" s="8"/>
      <c r="C201" s="15"/>
      <c r="D201" s="8"/>
      <c r="E201" s="8"/>
      <c r="F201" s="8"/>
      <c r="G201" s="8"/>
      <c r="H201" s="9"/>
      <c r="I201" s="24"/>
      <c r="J201" s="24"/>
    </row>
    <row r="202" spans="1:10" x14ac:dyDescent="0.3">
      <c r="A202" s="7">
        <v>193</v>
      </c>
      <c r="B202" s="8"/>
      <c r="C202" s="15"/>
      <c r="D202" s="8"/>
      <c r="E202" s="8"/>
      <c r="F202" s="8"/>
      <c r="G202" s="8"/>
      <c r="H202" s="9"/>
      <c r="I202" s="24"/>
      <c r="J202" s="24"/>
    </row>
    <row r="203" spans="1:10" x14ac:dyDescent="0.3">
      <c r="A203" s="7">
        <v>194</v>
      </c>
      <c r="B203" s="8"/>
      <c r="C203" s="15"/>
      <c r="D203" s="8"/>
      <c r="E203" s="8"/>
      <c r="F203" s="8"/>
      <c r="G203" s="8"/>
      <c r="H203" s="9"/>
      <c r="I203" s="24"/>
      <c r="J203" s="24"/>
    </row>
    <row r="204" spans="1:10" x14ac:dyDescent="0.3">
      <c r="A204" s="7">
        <v>195</v>
      </c>
      <c r="B204" s="8"/>
      <c r="C204" s="15"/>
      <c r="D204" s="8"/>
      <c r="E204" s="8"/>
      <c r="F204" s="8"/>
      <c r="G204" s="8"/>
      <c r="H204" s="9"/>
      <c r="I204" s="24"/>
      <c r="J204" s="24"/>
    </row>
    <row r="205" spans="1:10" x14ac:dyDescent="0.3">
      <c r="A205" s="7">
        <v>196</v>
      </c>
      <c r="B205" s="8"/>
      <c r="C205" s="15"/>
      <c r="D205" s="8"/>
      <c r="E205" s="8"/>
      <c r="F205" s="8"/>
      <c r="G205" s="8"/>
      <c r="H205" s="9"/>
      <c r="I205" s="24"/>
      <c r="J205" s="24"/>
    </row>
    <row r="206" spans="1:10" x14ac:dyDescent="0.3">
      <c r="A206" s="7">
        <v>197</v>
      </c>
      <c r="B206" s="8"/>
      <c r="C206" s="15"/>
      <c r="D206" s="8"/>
      <c r="E206" s="8"/>
      <c r="F206" s="8"/>
      <c r="G206" s="8"/>
      <c r="H206" s="9"/>
      <c r="I206" s="24"/>
      <c r="J206" s="24"/>
    </row>
    <row r="207" spans="1:10" x14ac:dyDescent="0.3">
      <c r="A207" s="7">
        <v>198</v>
      </c>
      <c r="B207" s="8"/>
      <c r="C207" s="15"/>
      <c r="D207" s="8"/>
      <c r="E207" s="8"/>
      <c r="F207" s="8"/>
      <c r="G207" s="8"/>
      <c r="H207" s="9"/>
      <c r="I207" s="24"/>
      <c r="J207" s="24"/>
    </row>
    <row r="208" spans="1:10" x14ac:dyDescent="0.3">
      <c r="A208" s="7">
        <v>199</v>
      </c>
      <c r="B208" s="8"/>
      <c r="C208" s="15"/>
      <c r="D208" s="8"/>
      <c r="E208" s="8"/>
      <c r="F208" s="8"/>
      <c r="G208" s="8"/>
      <c r="H208" s="9"/>
      <c r="I208" s="24"/>
      <c r="J208" s="24"/>
    </row>
    <row r="209" spans="1:10" x14ac:dyDescent="0.3">
      <c r="A209" s="7">
        <v>200</v>
      </c>
      <c r="B209" s="8"/>
      <c r="C209" s="15"/>
      <c r="D209" s="8"/>
      <c r="E209" s="8"/>
      <c r="F209" s="8"/>
      <c r="G209" s="8"/>
      <c r="H209" s="9"/>
      <c r="I209" s="24"/>
      <c r="J209" s="24"/>
    </row>
    <row r="210" spans="1:10" x14ac:dyDescent="0.3">
      <c r="A210" s="7">
        <v>201</v>
      </c>
      <c r="B210" s="8"/>
      <c r="C210" s="15"/>
      <c r="D210" s="8"/>
      <c r="E210" s="8"/>
      <c r="F210" s="8"/>
      <c r="G210" s="8"/>
      <c r="H210" s="9"/>
      <c r="I210" s="24"/>
      <c r="J210" s="24"/>
    </row>
    <row r="211" spans="1:10" x14ac:dyDescent="0.3">
      <c r="A211" s="7">
        <v>202</v>
      </c>
      <c r="B211" s="8"/>
      <c r="C211" s="15"/>
      <c r="D211" s="8"/>
      <c r="E211" s="8"/>
      <c r="F211" s="8"/>
      <c r="G211" s="8"/>
      <c r="H211" s="9"/>
      <c r="I211" s="24"/>
      <c r="J211" s="24"/>
    </row>
    <row r="212" spans="1:10" x14ac:dyDescent="0.3">
      <c r="A212" s="7">
        <v>203</v>
      </c>
      <c r="B212" s="8"/>
      <c r="C212" s="15"/>
      <c r="D212" s="8"/>
      <c r="E212" s="8"/>
      <c r="F212" s="8"/>
      <c r="G212" s="8"/>
      <c r="H212" s="9"/>
      <c r="I212" s="24"/>
      <c r="J212" s="24"/>
    </row>
    <row r="213" spans="1:10" x14ac:dyDescent="0.3">
      <c r="A213" s="7">
        <v>204</v>
      </c>
      <c r="B213" s="8"/>
      <c r="C213" s="15"/>
      <c r="D213" s="8"/>
      <c r="E213" s="8"/>
      <c r="F213" s="8"/>
      <c r="G213" s="8"/>
      <c r="H213" s="9"/>
      <c r="I213" s="24"/>
      <c r="J213" s="24"/>
    </row>
    <row r="214" spans="1:10" x14ac:dyDescent="0.3">
      <c r="A214" s="7">
        <v>205</v>
      </c>
      <c r="B214" s="8"/>
      <c r="C214" s="15"/>
      <c r="D214" s="8"/>
      <c r="E214" s="8"/>
      <c r="F214" s="8"/>
      <c r="G214" s="8"/>
      <c r="H214" s="9"/>
      <c r="I214" s="24"/>
      <c r="J214" s="24"/>
    </row>
    <row r="215" spans="1:10" x14ac:dyDescent="0.3">
      <c r="A215" s="7">
        <v>206</v>
      </c>
      <c r="B215" s="8"/>
      <c r="C215" s="15"/>
      <c r="D215" s="8"/>
      <c r="E215" s="8"/>
      <c r="F215" s="8"/>
      <c r="G215" s="8"/>
      <c r="H215" s="9"/>
      <c r="I215" s="24"/>
      <c r="J215" s="24"/>
    </row>
    <row r="216" spans="1:10" x14ac:dyDescent="0.3">
      <c r="A216" s="7">
        <v>207</v>
      </c>
      <c r="B216" s="8"/>
      <c r="C216" s="15"/>
      <c r="D216" s="8"/>
      <c r="E216" s="8"/>
      <c r="F216" s="8"/>
      <c r="G216" s="8"/>
      <c r="H216" s="9"/>
      <c r="I216" s="24"/>
      <c r="J216" s="24"/>
    </row>
    <row r="217" spans="1:10" x14ac:dyDescent="0.3">
      <c r="A217" s="7">
        <v>208</v>
      </c>
      <c r="B217" s="8"/>
      <c r="C217" s="15"/>
      <c r="D217" s="8"/>
      <c r="E217" s="8"/>
      <c r="F217" s="8"/>
      <c r="G217" s="8"/>
      <c r="H217" s="9"/>
      <c r="I217" s="24"/>
      <c r="J217" s="24"/>
    </row>
    <row r="218" spans="1:10" x14ac:dyDescent="0.3">
      <c r="A218" s="7">
        <v>209</v>
      </c>
      <c r="B218" s="8"/>
      <c r="C218" s="15"/>
      <c r="D218" s="8"/>
      <c r="E218" s="8"/>
      <c r="F218" s="8"/>
      <c r="G218" s="8"/>
      <c r="H218" s="9"/>
      <c r="I218" s="24"/>
      <c r="J218" s="24"/>
    </row>
    <row r="219" spans="1:10" x14ac:dyDescent="0.3">
      <c r="A219" s="7">
        <v>210</v>
      </c>
      <c r="B219" s="8"/>
      <c r="C219" s="15"/>
      <c r="D219" s="8"/>
      <c r="E219" s="8"/>
      <c r="F219" s="8"/>
      <c r="G219" s="8"/>
      <c r="H219" s="9"/>
      <c r="I219" s="24"/>
      <c r="J219" s="24"/>
    </row>
    <row r="220" spans="1:10" x14ac:dyDescent="0.3">
      <c r="A220" s="7">
        <v>211</v>
      </c>
      <c r="B220" s="8"/>
      <c r="C220" s="15"/>
      <c r="D220" s="8"/>
      <c r="E220" s="8"/>
      <c r="F220" s="8"/>
      <c r="G220" s="8"/>
      <c r="H220" s="9"/>
      <c r="I220" s="24"/>
      <c r="J220" s="24"/>
    </row>
    <row r="221" spans="1:10" x14ac:dyDescent="0.3">
      <c r="A221" s="7">
        <v>212</v>
      </c>
      <c r="B221" s="8"/>
      <c r="C221" s="15"/>
      <c r="D221" s="8"/>
      <c r="E221" s="8"/>
      <c r="F221" s="8"/>
      <c r="G221" s="8"/>
      <c r="H221" s="9"/>
      <c r="I221" s="24"/>
      <c r="J221" s="24"/>
    </row>
    <row r="222" spans="1:10" x14ac:dyDescent="0.3">
      <c r="A222" s="7">
        <v>213</v>
      </c>
      <c r="B222" s="8"/>
      <c r="C222" s="15"/>
      <c r="D222" s="8"/>
      <c r="E222" s="8"/>
      <c r="F222" s="8"/>
      <c r="G222" s="8"/>
      <c r="H222" s="9"/>
      <c r="I222" s="24"/>
      <c r="J222" s="24"/>
    </row>
    <row r="223" spans="1:10" x14ac:dyDescent="0.3">
      <c r="A223" s="7">
        <v>214</v>
      </c>
      <c r="B223" s="8"/>
      <c r="C223" s="15"/>
      <c r="D223" s="8"/>
      <c r="E223" s="8"/>
      <c r="F223" s="8"/>
      <c r="G223" s="8"/>
      <c r="H223" s="9"/>
      <c r="I223" s="24"/>
      <c r="J223" s="24"/>
    </row>
    <row r="224" spans="1:10" x14ac:dyDescent="0.3">
      <c r="A224" s="7">
        <v>215</v>
      </c>
      <c r="B224" s="8"/>
      <c r="C224" s="15"/>
      <c r="D224" s="8"/>
      <c r="E224" s="8"/>
      <c r="F224" s="8"/>
      <c r="G224" s="8"/>
      <c r="H224" s="9"/>
      <c r="I224" s="24"/>
      <c r="J224" s="24"/>
    </row>
    <row r="225" spans="1:11" x14ac:dyDescent="0.3">
      <c r="A225" s="7">
        <v>216</v>
      </c>
      <c r="B225" s="8"/>
      <c r="C225" s="15"/>
      <c r="D225" s="8"/>
      <c r="E225" s="8"/>
      <c r="F225" s="8"/>
      <c r="G225" s="8"/>
      <c r="H225" s="9"/>
      <c r="I225" s="24"/>
      <c r="J225" s="24"/>
    </row>
    <row r="226" spans="1:11" x14ac:dyDescent="0.3">
      <c r="A226" s="7">
        <v>217</v>
      </c>
      <c r="B226" s="8"/>
      <c r="C226" s="15"/>
      <c r="D226" s="8"/>
      <c r="E226" s="8"/>
      <c r="F226" s="8"/>
      <c r="G226" s="8"/>
      <c r="H226" s="9"/>
      <c r="I226" s="24"/>
      <c r="J226" s="24"/>
    </row>
    <row r="227" spans="1:11" x14ac:dyDescent="0.3">
      <c r="A227" s="7">
        <v>218</v>
      </c>
      <c r="B227" s="8"/>
      <c r="C227" s="15"/>
      <c r="D227" s="8"/>
      <c r="E227" s="8"/>
      <c r="F227" s="8"/>
      <c r="G227" s="8"/>
      <c r="H227" s="9"/>
      <c r="I227" s="24"/>
      <c r="J227" s="24"/>
      <c r="K227" s="1"/>
    </row>
    <row r="228" spans="1:11" x14ac:dyDescent="0.3">
      <c r="A228" s="7">
        <v>219</v>
      </c>
      <c r="B228" s="8"/>
      <c r="C228" s="15"/>
      <c r="D228" s="8"/>
      <c r="E228" s="8"/>
      <c r="F228" s="8"/>
      <c r="G228" s="8"/>
      <c r="H228" s="9"/>
      <c r="I228" s="24"/>
      <c r="J228" s="24"/>
      <c r="K228" s="1"/>
    </row>
    <row r="229" spans="1:11" x14ac:dyDescent="0.3">
      <c r="A229" s="7">
        <v>220</v>
      </c>
      <c r="B229" s="8"/>
      <c r="C229" s="15"/>
      <c r="D229" s="8"/>
      <c r="E229" s="8"/>
      <c r="F229" s="8"/>
      <c r="G229" s="8"/>
      <c r="H229" s="9"/>
      <c r="I229" s="24"/>
      <c r="J229" s="24"/>
      <c r="K229" s="1"/>
    </row>
    <row r="230" spans="1:11" x14ac:dyDescent="0.3">
      <c r="A230" s="7">
        <v>221</v>
      </c>
      <c r="B230" s="8"/>
      <c r="C230" s="15"/>
      <c r="D230" s="8"/>
      <c r="E230" s="8"/>
      <c r="F230" s="8"/>
      <c r="G230" s="8"/>
      <c r="H230" s="9"/>
      <c r="I230" s="24"/>
      <c r="J230" s="24"/>
      <c r="K230" s="1"/>
    </row>
    <row r="231" spans="1:11" x14ac:dyDescent="0.3">
      <c r="A231" s="7">
        <v>222</v>
      </c>
      <c r="B231" s="8"/>
      <c r="C231" s="15"/>
      <c r="D231" s="8"/>
      <c r="E231" s="8"/>
      <c r="F231" s="8"/>
      <c r="G231" s="8"/>
      <c r="H231" s="9"/>
      <c r="I231" s="24"/>
      <c r="J231" s="24"/>
      <c r="K231" s="1"/>
    </row>
    <row r="232" spans="1:11" x14ac:dyDescent="0.3">
      <c r="A232" s="7">
        <v>223</v>
      </c>
      <c r="B232" s="8"/>
      <c r="C232" s="15"/>
      <c r="D232" s="8"/>
      <c r="E232" s="8"/>
      <c r="F232" s="8"/>
      <c r="G232" s="8"/>
      <c r="H232" s="9"/>
      <c r="I232" s="24"/>
      <c r="J232" s="24"/>
      <c r="K232" s="1"/>
    </row>
    <row r="233" spans="1:11" x14ac:dyDescent="0.3">
      <c r="A233" s="7">
        <v>224</v>
      </c>
      <c r="B233" s="8"/>
      <c r="C233" s="15"/>
      <c r="D233" s="8"/>
      <c r="E233" s="8"/>
      <c r="F233" s="8"/>
      <c r="G233" s="8"/>
      <c r="H233" s="9"/>
      <c r="I233" s="24"/>
      <c r="J233" s="24"/>
      <c r="K233" s="1"/>
    </row>
    <row r="234" spans="1:11" x14ac:dyDescent="0.3">
      <c r="A234" s="7">
        <v>225</v>
      </c>
      <c r="B234" s="8"/>
      <c r="C234" s="15"/>
      <c r="D234" s="8"/>
      <c r="E234" s="8"/>
      <c r="F234" s="8"/>
      <c r="G234" s="8"/>
      <c r="H234" s="9"/>
      <c r="I234" s="24"/>
      <c r="J234" s="24"/>
      <c r="K234" s="1"/>
    </row>
    <row r="240" spans="1:11" ht="15.6" x14ac:dyDescent="0.3">
      <c r="B240" s="37"/>
      <c r="C240" s="36" t="s">
        <v>9</v>
      </c>
      <c r="D240" s="13">
        <f>IFERROR(AVERAGE(D10:D234), " ")</f>
        <v>2.9056603773584904</v>
      </c>
      <c r="E240" s="13">
        <f t="shared" ref="E240:J240" si="0">IFERROR(AVERAGE(E10:E234), " ")</f>
        <v>2.236842105263158</v>
      </c>
      <c r="F240" s="13">
        <f t="shared" si="0"/>
        <v>2.338709677419355</v>
      </c>
      <c r="G240" s="13">
        <f t="shared" si="0"/>
        <v>3.3088235294117645</v>
      </c>
      <c r="H240" s="13" t="str">
        <f t="shared" si="0"/>
        <v xml:space="preserve"> </v>
      </c>
      <c r="I240" s="13" t="str">
        <f t="shared" si="0"/>
        <v xml:space="preserve"> </v>
      </c>
      <c r="J240" s="13" t="str">
        <f t="shared" si="0"/>
        <v xml:space="preserve"> </v>
      </c>
    </row>
    <row r="241" spans="2:10" ht="15.6" x14ac:dyDescent="0.3">
      <c r="B241" s="37"/>
      <c r="C241" s="36" t="s">
        <v>10</v>
      </c>
      <c r="D241" s="11">
        <f t="shared" ref="D241:J241" si="1">COUNTIF(D10:D234,"&gt;="&amp;D240)</f>
        <v>30</v>
      </c>
      <c r="E241" s="11">
        <f t="shared" si="1"/>
        <v>7</v>
      </c>
      <c r="F241" s="11">
        <f t="shared" si="1"/>
        <v>12</v>
      </c>
      <c r="G241" s="11">
        <f t="shared" si="1"/>
        <v>11</v>
      </c>
      <c r="H241" s="11">
        <f t="shared" si="1"/>
        <v>0</v>
      </c>
      <c r="I241" s="11">
        <f t="shared" si="1"/>
        <v>0</v>
      </c>
      <c r="J241" s="11">
        <f t="shared" si="1"/>
        <v>0</v>
      </c>
    </row>
    <row r="242" spans="2:10" ht="15.6" x14ac:dyDescent="0.3">
      <c r="B242" s="37"/>
      <c r="C242" s="36" t="s">
        <v>11</v>
      </c>
      <c r="D242" s="11">
        <f t="shared" ref="D242:J242" si="2">COUNTIF(D10:D234,"&lt;"&amp;D240)</f>
        <v>23</v>
      </c>
      <c r="E242" s="11">
        <f t="shared" si="2"/>
        <v>12</v>
      </c>
      <c r="F242" s="11">
        <f t="shared" si="2"/>
        <v>19</v>
      </c>
      <c r="G242" s="11">
        <f t="shared" si="2"/>
        <v>23</v>
      </c>
      <c r="H242" s="11">
        <f t="shared" si="2"/>
        <v>0</v>
      </c>
      <c r="I242" s="11">
        <f t="shared" si="2"/>
        <v>0</v>
      </c>
      <c r="J242" s="11">
        <f t="shared" si="2"/>
        <v>0</v>
      </c>
    </row>
    <row r="243" spans="2:10" ht="15.6" x14ac:dyDescent="0.3">
      <c r="B243" s="37"/>
      <c r="C243" s="36" t="s">
        <v>12</v>
      </c>
      <c r="D243" s="11">
        <f t="shared" ref="D243:H243" si="3">SUM(D241:D242)</f>
        <v>53</v>
      </c>
      <c r="E243" s="11">
        <f t="shared" si="3"/>
        <v>19</v>
      </c>
      <c r="F243" s="11">
        <f t="shared" si="3"/>
        <v>31</v>
      </c>
      <c r="G243" s="11">
        <f t="shared" si="3"/>
        <v>34</v>
      </c>
      <c r="H243" s="11">
        <f t="shared" si="3"/>
        <v>0</v>
      </c>
      <c r="I243" s="11">
        <f t="shared" ref="I243:J243" si="4">SUM(I241:I242)</f>
        <v>0</v>
      </c>
      <c r="J243" s="11">
        <f t="shared" si="4"/>
        <v>0</v>
      </c>
    </row>
    <row r="245" spans="2:10" x14ac:dyDescent="0.3">
      <c r="D245" s="40" t="s">
        <v>38</v>
      </c>
      <c r="E245" s="40" t="s">
        <v>39</v>
      </c>
      <c r="F245" s="40" t="s">
        <v>40</v>
      </c>
      <c r="G245" s="40" t="s">
        <v>41</v>
      </c>
      <c r="H245" s="40" t="s">
        <v>42</v>
      </c>
      <c r="I245" s="40" t="s">
        <v>43</v>
      </c>
    </row>
    <row r="246" spans="2:10" x14ac:dyDescent="0.3">
      <c r="D246" s="40">
        <f>IFERROR((100*D241+50*D242)/D243, " ")</f>
        <v>78.301886792452834</v>
      </c>
      <c r="E246" s="40">
        <f t="shared" ref="E246:J246" si="5">IFERROR((100*E241+50*E242)/E243, " ")</f>
        <v>68.421052631578945</v>
      </c>
      <c r="F246" s="40">
        <f t="shared" si="5"/>
        <v>69.354838709677423</v>
      </c>
      <c r="G246" s="40">
        <f t="shared" si="5"/>
        <v>66.17647058823529</v>
      </c>
      <c r="H246" s="40" t="str">
        <f t="shared" si="5"/>
        <v xml:space="preserve"> </v>
      </c>
      <c r="I246" s="40" t="str">
        <f t="shared" si="5"/>
        <v xml:space="preserve"> </v>
      </c>
      <c r="J246" t="str">
        <f t="shared" si="5"/>
        <v xml:space="preserve"> </v>
      </c>
    </row>
  </sheetData>
  <mergeCells count="13">
    <mergeCell ref="A6:C6"/>
    <mergeCell ref="F6:J6"/>
    <mergeCell ref="A1:H1"/>
    <mergeCell ref="A2:H2"/>
    <mergeCell ref="A3:H3"/>
    <mergeCell ref="A4:B4"/>
    <mergeCell ref="F4:J4"/>
    <mergeCell ref="A7:B7"/>
    <mergeCell ref="E7:H7"/>
    <mergeCell ref="A8:A9"/>
    <mergeCell ref="B8:B9"/>
    <mergeCell ref="C8:C9"/>
    <mergeCell ref="D8:J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6"/>
  <sheetViews>
    <sheetView topLeftCell="A225" zoomScale="150" zoomScaleNormal="150" workbookViewId="0">
      <selection activeCell="D246" sqref="D246"/>
    </sheetView>
  </sheetViews>
  <sheetFormatPr defaultRowHeight="14.4" x14ac:dyDescent="0.3"/>
  <cols>
    <col min="2" max="2" width="13.5546875" bestFit="1" customWidth="1" collapsed="1"/>
    <col min="3" max="3" width="11.6640625" style="1" bestFit="1" customWidth="1" collapsed="1"/>
  </cols>
  <sheetData>
    <row r="1" spans="1:11" ht="15.6" x14ac:dyDescent="0.3">
      <c r="A1" s="80" t="s">
        <v>0</v>
      </c>
      <c r="B1" s="80"/>
      <c r="C1" s="80"/>
      <c r="D1" s="80"/>
      <c r="E1" s="80"/>
      <c r="F1" s="80"/>
      <c r="G1" s="80"/>
      <c r="H1" s="80"/>
    </row>
    <row r="2" spans="1:11" x14ac:dyDescent="0.3">
      <c r="A2" s="81" t="s">
        <v>8</v>
      </c>
      <c r="B2" s="81"/>
      <c r="C2" s="81"/>
      <c r="D2" s="81"/>
      <c r="E2" s="81"/>
      <c r="F2" s="81"/>
      <c r="G2" s="81"/>
      <c r="H2" s="81"/>
    </row>
    <row r="3" spans="1:11" ht="15.6" x14ac:dyDescent="0.3">
      <c r="A3" s="84" t="s">
        <v>22</v>
      </c>
      <c r="B3" s="84"/>
      <c r="C3" s="84"/>
      <c r="D3" s="84"/>
      <c r="E3" s="84"/>
      <c r="F3" s="84"/>
      <c r="G3" s="84"/>
      <c r="H3" s="84"/>
    </row>
    <row r="4" spans="1:11" ht="15.6" x14ac:dyDescent="0.3">
      <c r="A4" s="82" t="s">
        <v>23</v>
      </c>
      <c r="B4" s="82"/>
      <c r="C4" s="3"/>
      <c r="D4" s="2"/>
      <c r="E4" s="4"/>
      <c r="F4" s="84" t="s">
        <v>24</v>
      </c>
      <c r="G4" s="84"/>
      <c r="H4" s="84"/>
      <c r="I4" s="84"/>
      <c r="J4" s="84"/>
    </row>
    <row r="5" spans="1:11" ht="15.6" x14ac:dyDescent="0.3">
      <c r="A5" s="18"/>
      <c r="B5" s="18"/>
      <c r="C5" s="3"/>
      <c r="D5" s="2"/>
      <c r="E5" s="19"/>
      <c r="F5" s="19"/>
      <c r="G5" s="19"/>
      <c r="H5" s="19"/>
    </row>
    <row r="6" spans="1:11" ht="15.6" x14ac:dyDescent="0.3">
      <c r="A6" s="85" t="s">
        <v>25</v>
      </c>
      <c r="B6" s="85"/>
      <c r="C6" s="85"/>
      <c r="D6" s="4"/>
      <c r="E6" s="19"/>
      <c r="F6" s="84" t="s">
        <v>26</v>
      </c>
      <c r="G6" s="84"/>
      <c r="H6" s="84"/>
      <c r="I6" s="84"/>
      <c r="J6" s="84"/>
    </row>
    <row r="7" spans="1:11" ht="15.6" x14ac:dyDescent="0.3">
      <c r="A7" s="82"/>
      <c r="B7" s="82"/>
      <c r="C7" s="3"/>
      <c r="D7" s="2"/>
      <c r="E7" s="83"/>
      <c r="F7" s="83"/>
      <c r="G7" s="83"/>
      <c r="H7" s="83"/>
    </row>
    <row r="8" spans="1:11" ht="15.6" x14ac:dyDescent="0.3">
      <c r="A8" s="79" t="s">
        <v>1</v>
      </c>
      <c r="B8" s="79" t="s">
        <v>27</v>
      </c>
      <c r="C8" s="86" t="s">
        <v>28</v>
      </c>
      <c r="D8" s="88" t="s">
        <v>6</v>
      </c>
      <c r="E8" s="89"/>
      <c r="F8" s="89"/>
      <c r="G8" s="89"/>
      <c r="H8" s="89"/>
      <c r="I8" s="89"/>
      <c r="J8" s="90"/>
    </row>
    <row r="9" spans="1:11" ht="15.6" x14ac:dyDescent="0.3">
      <c r="A9" s="79"/>
      <c r="B9" s="79"/>
      <c r="C9" s="87"/>
      <c r="D9" s="5" t="s">
        <v>2</v>
      </c>
      <c r="E9" s="6" t="s">
        <v>3</v>
      </c>
      <c r="F9" s="6" t="s">
        <v>4</v>
      </c>
      <c r="G9" s="6" t="s">
        <v>5</v>
      </c>
      <c r="H9" s="6" t="s">
        <v>36</v>
      </c>
      <c r="I9" s="6" t="s">
        <v>37</v>
      </c>
      <c r="J9" s="6" t="s">
        <v>35</v>
      </c>
      <c r="K9" s="14"/>
    </row>
    <row r="10" spans="1:11" x14ac:dyDescent="0.3">
      <c r="A10" s="7">
        <v>1</v>
      </c>
      <c r="B10" s="17"/>
      <c r="C10" s="24"/>
      <c r="D10" s="24"/>
      <c r="E10" s="24"/>
      <c r="F10" s="24"/>
      <c r="G10" s="24"/>
      <c r="H10" s="9"/>
      <c r="I10" s="24"/>
      <c r="J10" s="24"/>
      <c r="K10" s="14"/>
    </row>
    <row r="11" spans="1:11" x14ac:dyDescent="0.3">
      <c r="A11" s="7">
        <v>2</v>
      </c>
      <c r="B11" s="17"/>
      <c r="C11" s="24"/>
      <c r="D11" s="24"/>
      <c r="E11" s="24"/>
      <c r="F11" s="24"/>
      <c r="G11" s="24"/>
      <c r="H11" s="9"/>
      <c r="I11" s="24"/>
      <c r="J11" s="24"/>
      <c r="K11" s="14"/>
    </row>
    <row r="12" spans="1:11" x14ac:dyDescent="0.3">
      <c r="A12" s="7">
        <v>3</v>
      </c>
      <c r="B12" s="17"/>
      <c r="C12" s="24"/>
      <c r="D12" s="24"/>
      <c r="E12" s="24"/>
      <c r="F12" s="24"/>
      <c r="G12" s="24"/>
      <c r="H12" s="9"/>
      <c r="I12" s="24"/>
      <c r="J12" s="24"/>
      <c r="K12" s="14"/>
    </row>
    <row r="13" spans="1:11" x14ac:dyDescent="0.3">
      <c r="A13" s="7">
        <v>4</v>
      </c>
      <c r="B13" s="17"/>
      <c r="C13" s="24"/>
      <c r="D13" s="24"/>
      <c r="E13" s="24"/>
      <c r="F13" s="24"/>
      <c r="G13" s="24"/>
      <c r="H13" s="9"/>
      <c r="I13" s="24"/>
      <c r="J13" s="24"/>
      <c r="K13" s="14"/>
    </row>
    <row r="14" spans="1:11" x14ac:dyDescent="0.3">
      <c r="A14" s="7">
        <v>5</v>
      </c>
      <c r="B14" s="17"/>
      <c r="C14" s="24"/>
      <c r="D14" s="24"/>
      <c r="E14" s="24"/>
      <c r="F14" s="24"/>
      <c r="G14" s="24"/>
      <c r="H14" s="9"/>
      <c r="I14" s="24"/>
      <c r="J14" s="24"/>
      <c r="K14" s="14"/>
    </row>
    <row r="15" spans="1:11" x14ac:dyDescent="0.3">
      <c r="A15" s="7">
        <v>6</v>
      </c>
      <c r="B15" s="17"/>
      <c r="C15" s="24"/>
      <c r="D15" s="24"/>
      <c r="E15" s="24"/>
      <c r="F15" s="24"/>
      <c r="G15" s="24"/>
      <c r="H15" s="9"/>
      <c r="I15" s="24"/>
      <c r="J15" s="24"/>
      <c r="K15" s="14"/>
    </row>
    <row r="16" spans="1:11" x14ac:dyDescent="0.3">
      <c r="A16" s="7">
        <v>7</v>
      </c>
      <c r="B16" s="17"/>
      <c r="C16" s="24"/>
      <c r="D16" s="24"/>
      <c r="E16" s="24"/>
      <c r="F16" s="24"/>
      <c r="G16" s="24"/>
      <c r="H16" s="9"/>
      <c r="I16" s="24"/>
      <c r="J16" s="24"/>
      <c r="K16" s="14"/>
    </row>
    <row r="17" spans="1:11" x14ac:dyDescent="0.3">
      <c r="A17" s="7">
        <v>8</v>
      </c>
      <c r="B17" s="17"/>
      <c r="C17" s="24"/>
      <c r="D17" s="24"/>
      <c r="E17" s="24"/>
      <c r="F17" s="24"/>
      <c r="G17" s="24"/>
      <c r="H17" s="9"/>
      <c r="I17" s="24"/>
      <c r="J17" s="24"/>
      <c r="K17" s="14"/>
    </row>
    <row r="18" spans="1:11" x14ac:dyDescent="0.3">
      <c r="A18" s="7">
        <v>9</v>
      </c>
      <c r="B18" s="17"/>
      <c r="C18" s="24"/>
      <c r="D18" s="24"/>
      <c r="E18" s="24"/>
      <c r="F18" s="24"/>
      <c r="G18" s="24"/>
      <c r="H18" s="9"/>
      <c r="I18" s="24"/>
      <c r="J18" s="24"/>
      <c r="K18" s="14"/>
    </row>
    <row r="19" spans="1:11" x14ac:dyDescent="0.3">
      <c r="A19" s="7">
        <v>10</v>
      </c>
      <c r="B19" s="17"/>
      <c r="C19" s="24"/>
      <c r="D19" s="24"/>
      <c r="E19" s="24"/>
      <c r="F19" s="24"/>
      <c r="G19" s="24"/>
      <c r="H19" s="9"/>
      <c r="I19" s="24"/>
      <c r="J19" s="24"/>
      <c r="K19" s="14"/>
    </row>
    <row r="20" spans="1:11" x14ac:dyDescent="0.3">
      <c r="A20" s="7">
        <v>11</v>
      </c>
      <c r="B20" s="17"/>
      <c r="C20" s="24"/>
      <c r="D20" s="24"/>
      <c r="E20" s="24"/>
      <c r="F20" s="24"/>
      <c r="G20" s="24"/>
      <c r="H20" s="9"/>
      <c r="I20" s="24"/>
      <c r="J20" s="24"/>
      <c r="K20" s="14"/>
    </row>
    <row r="21" spans="1:11" x14ac:dyDescent="0.3">
      <c r="A21" s="7">
        <v>12</v>
      </c>
      <c r="B21" s="17"/>
      <c r="C21" s="24"/>
      <c r="D21" s="24"/>
      <c r="E21" s="24"/>
      <c r="F21" s="24"/>
      <c r="G21" s="24"/>
      <c r="H21" s="9"/>
      <c r="I21" s="24"/>
      <c r="J21" s="24"/>
      <c r="K21" s="14"/>
    </row>
    <row r="22" spans="1:11" x14ac:dyDescent="0.3">
      <c r="A22" s="7">
        <v>13</v>
      </c>
      <c r="B22" s="17"/>
      <c r="C22" s="24"/>
      <c r="D22" s="24"/>
      <c r="E22" s="24"/>
      <c r="F22" s="24"/>
      <c r="G22" s="24"/>
      <c r="H22" s="9"/>
      <c r="I22" s="24"/>
      <c r="J22" s="24"/>
      <c r="K22" s="14"/>
    </row>
    <row r="23" spans="1:11" x14ac:dyDescent="0.3">
      <c r="A23" s="7">
        <v>14</v>
      </c>
      <c r="B23" s="29"/>
      <c r="C23" s="35"/>
      <c r="D23" s="10"/>
      <c r="E23" s="10"/>
      <c r="F23" s="10"/>
      <c r="G23" s="24"/>
      <c r="H23" s="9"/>
      <c r="I23" s="24"/>
      <c r="J23" s="24"/>
      <c r="K23" s="14"/>
    </row>
    <row r="24" spans="1:11" x14ac:dyDescent="0.3">
      <c r="A24" s="7">
        <v>15</v>
      </c>
      <c r="B24" s="29"/>
      <c r="C24" s="35"/>
      <c r="D24" s="10"/>
      <c r="E24" s="10"/>
      <c r="F24" s="10"/>
      <c r="G24" s="24"/>
      <c r="H24" s="9"/>
      <c r="I24" s="24"/>
      <c r="J24" s="24"/>
      <c r="K24" s="14"/>
    </row>
    <row r="25" spans="1:11" x14ac:dyDescent="0.3">
      <c r="A25" s="7">
        <v>16</v>
      </c>
      <c r="B25" s="29"/>
      <c r="C25" s="35"/>
      <c r="D25" s="10"/>
      <c r="E25" s="10"/>
      <c r="F25" s="10"/>
      <c r="G25" s="24"/>
      <c r="H25" s="9"/>
      <c r="I25" s="24"/>
      <c r="J25" s="24"/>
      <c r="K25" s="14"/>
    </row>
    <row r="26" spans="1:11" x14ac:dyDescent="0.3">
      <c r="A26" s="7">
        <v>17</v>
      </c>
      <c r="B26" s="29"/>
      <c r="C26" s="35"/>
      <c r="D26" s="10"/>
      <c r="E26" s="10"/>
      <c r="F26" s="10"/>
      <c r="G26" s="24"/>
      <c r="H26" s="9"/>
      <c r="I26" s="24"/>
      <c r="J26" s="24"/>
      <c r="K26" s="14"/>
    </row>
    <row r="27" spans="1:11" x14ac:dyDescent="0.3">
      <c r="A27" s="7">
        <v>18</v>
      </c>
      <c r="B27" s="29"/>
      <c r="C27" s="35"/>
      <c r="D27" s="10"/>
      <c r="E27" s="10"/>
      <c r="F27" s="10"/>
      <c r="G27" s="24"/>
      <c r="H27" s="9"/>
      <c r="I27" s="24"/>
      <c r="J27" s="24"/>
      <c r="K27" s="14"/>
    </row>
    <row r="28" spans="1:11" x14ac:dyDescent="0.3">
      <c r="A28" s="7">
        <v>19</v>
      </c>
      <c r="B28" s="29"/>
      <c r="C28" s="35"/>
      <c r="D28" s="10"/>
      <c r="E28" s="10"/>
      <c r="F28" s="10"/>
      <c r="G28" s="24"/>
      <c r="H28" s="9"/>
      <c r="I28" s="24"/>
      <c r="J28" s="24"/>
      <c r="K28" s="14"/>
    </row>
    <row r="29" spans="1:11" x14ac:dyDescent="0.3">
      <c r="A29" s="7">
        <v>20</v>
      </c>
      <c r="B29" s="30"/>
      <c r="C29" s="35"/>
      <c r="D29" s="10"/>
      <c r="E29" s="10"/>
      <c r="F29" s="10"/>
      <c r="G29" s="24"/>
      <c r="H29" s="9"/>
      <c r="I29" s="24"/>
      <c r="J29" s="24"/>
      <c r="K29" s="14"/>
    </row>
    <row r="30" spans="1:11" x14ac:dyDescent="0.3">
      <c r="A30" s="7">
        <v>21</v>
      </c>
      <c r="B30" s="29"/>
      <c r="C30" s="35"/>
      <c r="D30" s="10"/>
      <c r="E30" s="10"/>
      <c r="F30" s="10"/>
      <c r="G30" s="24"/>
      <c r="H30" s="9"/>
      <c r="I30" s="24"/>
      <c r="J30" s="24"/>
      <c r="K30" s="14"/>
    </row>
    <row r="31" spans="1:11" x14ac:dyDescent="0.3">
      <c r="A31" s="7">
        <v>22</v>
      </c>
      <c r="B31" s="29"/>
      <c r="C31" s="35"/>
      <c r="D31" s="10"/>
      <c r="E31" s="10"/>
      <c r="F31" s="10"/>
      <c r="G31" s="24"/>
      <c r="H31" s="9"/>
      <c r="I31" s="24"/>
      <c r="J31" s="24"/>
      <c r="K31" s="14"/>
    </row>
    <row r="32" spans="1:11" x14ac:dyDescent="0.3">
      <c r="A32" s="7">
        <v>23</v>
      </c>
      <c r="B32" s="29"/>
      <c r="C32" s="35"/>
      <c r="D32" s="10"/>
      <c r="E32" s="10"/>
      <c r="F32" s="10"/>
      <c r="G32" s="24"/>
      <c r="H32" s="9"/>
      <c r="I32" s="24"/>
      <c r="J32" s="24"/>
      <c r="K32" s="14"/>
    </row>
    <row r="33" spans="1:11" x14ac:dyDescent="0.3">
      <c r="A33" s="7">
        <v>24</v>
      </c>
      <c r="B33" s="29"/>
      <c r="C33" s="35"/>
      <c r="D33" s="10"/>
      <c r="E33" s="10"/>
      <c r="F33" s="10"/>
      <c r="G33" s="24"/>
      <c r="H33" s="9"/>
      <c r="I33" s="24"/>
      <c r="J33" s="24"/>
      <c r="K33" s="14"/>
    </row>
    <row r="34" spans="1:11" x14ac:dyDescent="0.3">
      <c r="A34" s="7">
        <v>25</v>
      </c>
      <c r="B34" s="31"/>
      <c r="C34" s="35"/>
      <c r="D34" s="10"/>
      <c r="E34" s="10"/>
      <c r="F34" s="10"/>
      <c r="G34" s="24"/>
      <c r="H34" s="9"/>
      <c r="I34" s="24"/>
      <c r="J34" s="24"/>
      <c r="K34" s="14"/>
    </row>
    <row r="35" spans="1:11" x14ac:dyDescent="0.3">
      <c r="A35" s="7">
        <v>26</v>
      </c>
      <c r="B35" s="7"/>
      <c r="C35" s="24"/>
      <c r="D35" s="24"/>
      <c r="E35" s="24"/>
      <c r="F35" s="24"/>
      <c r="G35" s="24"/>
      <c r="H35" s="24"/>
      <c r="I35" s="24"/>
      <c r="J35" s="24"/>
      <c r="K35" s="14"/>
    </row>
    <row r="36" spans="1:11" x14ac:dyDescent="0.3">
      <c r="A36" s="7">
        <v>27</v>
      </c>
      <c r="B36" s="7"/>
      <c r="C36" s="24"/>
      <c r="D36" s="24"/>
      <c r="E36" s="24"/>
      <c r="F36" s="24"/>
      <c r="G36" s="24"/>
      <c r="H36" s="24"/>
      <c r="I36" s="24"/>
      <c r="J36" s="24"/>
    </row>
    <row r="37" spans="1:11" x14ac:dyDescent="0.3">
      <c r="A37" s="7">
        <v>28</v>
      </c>
      <c r="B37" s="7"/>
      <c r="C37" s="24"/>
      <c r="D37" s="24"/>
      <c r="E37" s="24"/>
      <c r="F37" s="24"/>
      <c r="G37" s="7"/>
      <c r="H37" s="24"/>
      <c r="I37" s="24"/>
      <c r="J37" s="24"/>
    </row>
    <row r="38" spans="1:11" x14ac:dyDescent="0.3">
      <c r="A38" s="7">
        <v>29</v>
      </c>
      <c r="B38" s="7"/>
      <c r="C38" s="24"/>
      <c r="D38" s="24"/>
      <c r="E38" s="24"/>
      <c r="F38" s="24"/>
      <c r="G38" s="7"/>
      <c r="H38" s="24"/>
      <c r="I38" s="24"/>
      <c r="J38" s="24"/>
    </row>
    <row r="39" spans="1:11" x14ac:dyDescent="0.3">
      <c r="A39" s="7">
        <v>30</v>
      </c>
      <c r="B39" s="7"/>
      <c r="C39" s="24"/>
      <c r="D39" s="24"/>
      <c r="E39" s="24"/>
      <c r="F39" s="24"/>
      <c r="G39" s="7"/>
      <c r="H39" s="24"/>
      <c r="I39" s="24"/>
      <c r="J39" s="24"/>
    </row>
    <row r="40" spans="1:11" x14ac:dyDescent="0.3">
      <c r="A40" s="7">
        <v>31</v>
      </c>
      <c r="B40" s="7"/>
      <c r="C40" s="24"/>
      <c r="D40" s="24"/>
      <c r="E40" s="24"/>
      <c r="F40" s="24"/>
      <c r="G40" s="7"/>
      <c r="H40" s="24"/>
      <c r="I40" s="24"/>
      <c r="J40" s="24"/>
    </row>
    <row r="41" spans="1:11" x14ac:dyDescent="0.3">
      <c r="A41" s="7">
        <v>32</v>
      </c>
      <c r="B41" s="7"/>
      <c r="C41" s="24"/>
      <c r="D41" s="24"/>
      <c r="E41" s="24"/>
      <c r="F41" s="24"/>
      <c r="G41" s="7"/>
      <c r="H41" s="24"/>
      <c r="I41" s="24"/>
      <c r="J41" s="24"/>
    </row>
    <row r="42" spans="1:11" x14ac:dyDescent="0.3">
      <c r="A42" s="7">
        <v>33</v>
      </c>
      <c r="B42" s="7"/>
      <c r="C42" s="24"/>
      <c r="D42" s="24"/>
      <c r="E42" s="24"/>
      <c r="F42" s="24"/>
      <c r="G42" s="7"/>
      <c r="H42" s="24"/>
      <c r="I42" s="24"/>
      <c r="J42" s="24"/>
    </row>
    <row r="43" spans="1:11" x14ac:dyDescent="0.3">
      <c r="A43" s="7">
        <v>34</v>
      </c>
      <c r="B43" s="7"/>
      <c r="C43" s="24"/>
      <c r="D43" s="24"/>
      <c r="E43" s="24"/>
      <c r="F43" s="24"/>
      <c r="G43" s="7"/>
      <c r="H43" s="24"/>
      <c r="I43" s="24"/>
      <c r="J43" s="24"/>
    </row>
    <row r="44" spans="1:11" x14ac:dyDescent="0.3">
      <c r="A44" s="7">
        <v>35</v>
      </c>
      <c r="B44" s="7"/>
      <c r="C44" s="24"/>
      <c r="D44" s="24"/>
      <c r="E44" s="24"/>
      <c r="F44" s="24"/>
      <c r="G44" s="7"/>
      <c r="H44" s="24"/>
      <c r="I44" s="24"/>
      <c r="J44" s="24"/>
    </row>
    <row r="45" spans="1:11" x14ac:dyDescent="0.3">
      <c r="A45" s="7">
        <v>36</v>
      </c>
      <c r="B45" s="7"/>
      <c r="C45" s="24"/>
      <c r="D45" s="24"/>
      <c r="E45" s="24"/>
      <c r="F45" s="24"/>
      <c r="G45" s="7"/>
      <c r="H45" s="24"/>
      <c r="I45" s="24"/>
      <c r="J45" s="24"/>
    </row>
    <row r="46" spans="1:11" x14ac:dyDescent="0.3">
      <c r="A46" s="7">
        <v>37</v>
      </c>
      <c r="B46" s="7"/>
      <c r="C46" s="24"/>
      <c r="D46" s="24"/>
      <c r="E46" s="24"/>
      <c r="F46" s="24"/>
      <c r="G46" s="7"/>
      <c r="H46" s="24"/>
      <c r="I46" s="24"/>
      <c r="J46" s="24"/>
    </row>
    <row r="47" spans="1:11" x14ac:dyDescent="0.3">
      <c r="A47" s="7">
        <v>38</v>
      </c>
      <c r="B47" s="7"/>
      <c r="C47" s="24"/>
      <c r="D47" s="24"/>
      <c r="E47" s="24"/>
      <c r="F47" s="24"/>
      <c r="G47" s="7"/>
      <c r="H47" s="24"/>
      <c r="I47" s="24"/>
      <c r="J47" s="24"/>
    </row>
    <row r="48" spans="1:11" x14ac:dyDescent="0.3">
      <c r="A48" s="7">
        <v>39</v>
      </c>
      <c r="B48" s="7"/>
      <c r="C48" s="24"/>
      <c r="D48" s="24"/>
      <c r="E48" s="24"/>
      <c r="F48" s="24"/>
      <c r="G48" s="7"/>
      <c r="H48" s="24"/>
      <c r="I48" s="24"/>
      <c r="J48" s="24"/>
    </row>
    <row r="49" spans="1:10" x14ac:dyDescent="0.3">
      <c r="A49" s="7">
        <v>40</v>
      </c>
      <c r="B49" s="7"/>
      <c r="C49" s="24"/>
      <c r="D49" s="24"/>
      <c r="E49" s="24"/>
      <c r="F49" s="24"/>
      <c r="G49" s="7"/>
      <c r="H49" s="24"/>
      <c r="I49" s="24"/>
      <c r="J49" s="24"/>
    </row>
    <row r="50" spans="1:10" x14ac:dyDescent="0.3">
      <c r="A50" s="7">
        <v>41</v>
      </c>
      <c r="B50" s="7"/>
      <c r="C50" s="24"/>
      <c r="D50" s="24"/>
      <c r="E50" s="24"/>
      <c r="F50" s="24"/>
      <c r="G50" s="7"/>
      <c r="H50" s="24"/>
      <c r="I50" s="24"/>
      <c r="J50" s="24"/>
    </row>
    <row r="51" spans="1:10" x14ac:dyDescent="0.3">
      <c r="A51" s="7">
        <v>42</v>
      </c>
      <c r="B51" s="7"/>
      <c r="C51" s="24"/>
      <c r="D51" s="24"/>
      <c r="E51" s="24"/>
      <c r="F51" s="24"/>
      <c r="G51" s="7"/>
      <c r="H51" s="24"/>
      <c r="I51" s="24"/>
      <c r="J51" s="24"/>
    </row>
    <row r="52" spans="1:10" x14ac:dyDescent="0.3">
      <c r="A52" s="7">
        <v>43</v>
      </c>
      <c r="B52" s="7"/>
      <c r="C52" s="24"/>
      <c r="D52" s="24"/>
      <c r="E52" s="24"/>
      <c r="F52" s="24"/>
      <c r="G52" s="7"/>
      <c r="H52" s="24"/>
      <c r="I52" s="24"/>
      <c r="J52" s="24"/>
    </row>
    <row r="53" spans="1:10" x14ac:dyDescent="0.3">
      <c r="A53" s="7">
        <v>44</v>
      </c>
      <c r="B53" s="7"/>
      <c r="C53" s="24"/>
      <c r="D53" s="24"/>
      <c r="E53" s="24"/>
      <c r="F53" s="24"/>
      <c r="G53" s="7"/>
      <c r="H53" s="24"/>
      <c r="I53" s="24"/>
      <c r="J53" s="24"/>
    </row>
    <row r="54" spans="1:10" x14ac:dyDescent="0.3">
      <c r="A54" s="7">
        <v>45</v>
      </c>
      <c r="B54" s="7"/>
      <c r="C54" s="24"/>
      <c r="D54" s="24"/>
      <c r="E54" s="24"/>
      <c r="F54" s="24"/>
      <c r="G54" s="7"/>
      <c r="H54" s="24"/>
      <c r="I54" s="24"/>
      <c r="J54" s="24"/>
    </row>
    <row r="55" spans="1:10" x14ac:dyDescent="0.3">
      <c r="A55" s="7">
        <v>46</v>
      </c>
      <c r="B55" s="7"/>
      <c r="C55" s="24"/>
      <c r="D55" s="24"/>
      <c r="E55" s="24"/>
      <c r="F55" s="24"/>
      <c r="G55" s="7"/>
      <c r="H55" s="24"/>
      <c r="I55" s="24"/>
      <c r="J55" s="24"/>
    </row>
    <row r="56" spans="1:10" x14ac:dyDescent="0.3">
      <c r="A56" s="7">
        <v>47</v>
      </c>
      <c r="B56" s="7"/>
      <c r="C56" s="24"/>
      <c r="D56" s="24"/>
      <c r="E56" s="24"/>
      <c r="F56" s="24"/>
      <c r="G56" s="7"/>
      <c r="H56" s="24"/>
      <c r="I56" s="24"/>
      <c r="J56" s="24"/>
    </row>
    <row r="57" spans="1:10" x14ac:dyDescent="0.3">
      <c r="A57" s="7">
        <v>48</v>
      </c>
      <c r="B57" s="7"/>
      <c r="C57" s="24"/>
      <c r="D57" s="24"/>
      <c r="E57" s="24"/>
      <c r="F57" s="24"/>
      <c r="G57" s="7"/>
      <c r="H57" s="24"/>
      <c r="I57" s="24"/>
      <c r="J57" s="24"/>
    </row>
    <row r="58" spans="1:10" x14ac:dyDescent="0.3">
      <c r="A58" s="7">
        <v>49</v>
      </c>
      <c r="B58" s="7"/>
      <c r="C58" s="24"/>
      <c r="D58" s="24"/>
      <c r="E58" s="24"/>
      <c r="F58" s="24"/>
      <c r="G58" s="7"/>
      <c r="H58" s="24"/>
      <c r="I58" s="24"/>
      <c r="J58" s="24"/>
    </row>
    <row r="59" spans="1:10" x14ac:dyDescent="0.3">
      <c r="A59" s="7">
        <v>50</v>
      </c>
      <c r="B59" s="7"/>
      <c r="C59" s="24"/>
      <c r="D59" s="24"/>
      <c r="E59" s="24"/>
      <c r="F59" s="24"/>
      <c r="G59" s="7"/>
      <c r="H59" s="24"/>
      <c r="I59" s="24"/>
      <c r="J59" s="24"/>
    </row>
    <row r="60" spans="1:10" x14ac:dyDescent="0.3">
      <c r="A60" s="7">
        <v>51</v>
      </c>
      <c r="B60" s="7"/>
      <c r="C60" s="24"/>
      <c r="D60" s="24"/>
      <c r="E60" s="24"/>
      <c r="F60" s="24"/>
      <c r="G60" s="7"/>
      <c r="H60" s="24"/>
      <c r="I60" s="24"/>
      <c r="J60" s="24"/>
    </row>
    <row r="61" spans="1:10" x14ac:dyDescent="0.3">
      <c r="A61" s="7">
        <v>52</v>
      </c>
      <c r="B61" s="7"/>
      <c r="C61" s="24"/>
      <c r="D61" s="24"/>
      <c r="E61" s="24"/>
      <c r="F61" s="24"/>
      <c r="G61" s="7"/>
      <c r="H61" s="24"/>
      <c r="I61" s="24"/>
      <c r="J61" s="24"/>
    </row>
    <row r="62" spans="1:10" x14ac:dyDescent="0.3">
      <c r="A62" s="7">
        <v>53</v>
      </c>
      <c r="B62" s="7"/>
      <c r="C62" s="24"/>
      <c r="D62" s="7"/>
      <c r="E62" s="7"/>
      <c r="F62" s="7"/>
      <c r="G62" s="7"/>
      <c r="H62" s="24"/>
      <c r="I62" s="24"/>
      <c r="J62" s="24"/>
    </row>
    <row r="63" spans="1:10" x14ac:dyDescent="0.3">
      <c r="A63" s="7">
        <v>54</v>
      </c>
      <c r="B63" s="7"/>
      <c r="C63" s="24"/>
      <c r="D63" s="7"/>
      <c r="E63" s="7"/>
      <c r="F63" s="7"/>
      <c r="G63" s="7"/>
      <c r="H63" s="24"/>
      <c r="I63" s="24"/>
      <c r="J63" s="24"/>
    </row>
    <row r="64" spans="1:10" x14ac:dyDescent="0.3">
      <c r="A64" s="7">
        <v>55</v>
      </c>
      <c r="B64" s="7"/>
      <c r="C64" s="24"/>
      <c r="D64" s="7"/>
      <c r="E64" s="7"/>
      <c r="F64" s="7"/>
      <c r="G64" s="7"/>
      <c r="H64" s="24"/>
      <c r="I64" s="24"/>
      <c r="J64" s="24"/>
    </row>
    <row r="65" spans="1:10" x14ac:dyDescent="0.3">
      <c r="A65" s="7">
        <v>56</v>
      </c>
      <c r="B65" s="7"/>
      <c r="C65" s="24"/>
      <c r="D65" s="7"/>
      <c r="E65" s="7"/>
      <c r="F65" s="7"/>
      <c r="G65" s="7"/>
      <c r="H65" s="24"/>
      <c r="I65" s="24"/>
      <c r="J65" s="24"/>
    </row>
    <row r="66" spans="1:10" x14ac:dyDescent="0.3">
      <c r="A66" s="7">
        <v>57</v>
      </c>
      <c r="B66" s="7"/>
      <c r="C66" s="24"/>
      <c r="D66" s="7"/>
      <c r="E66" s="7"/>
      <c r="F66" s="7"/>
      <c r="G66" s="7"/>
      <c r="H66" s="24"/>
      <c r="I66" s="24"/>
      <c r="J66" s="24"/>
    </row>
    <row r="67" spans="1:10" x14ac:dyDescent="0.3">
      <c r="A67" s="7">
        <v>58</v>
      </c>
      <c r="B67" s="7"/>
      <c r="C67" s="24"/>
      <c r="D67" s="7"/>
      <c r="E67" s="7"/>
      <c r="F67" s="7"/>
      <c r="G67" s="7"/>
      <c r="H67" s="24"/>
      <c r="I67" s="24"/>
      <c r="J67" s="24"/>
    </row>
    <row r="68" spans="1:10" x14ac:dyDescent="0.3">
      <c r="A68" s="7">
        <v>59</v>
      </c>
      <c r="B68" s="7"/>
      <c r="C68" s="24"/>
      <c r="D68" s="24"/>
      <c r="E68" s="24"/>
      <c r="F68" s="24"/>
      <c r="G68" s="7"/>
      <c r="H68" s="9"/>
      <c r="I68" s="24"/>
      <c r="J68" s="24"/>
    </row>
    <row r="69" spans="1:10" x14ac:dyDescent="0.3">
      <c r="A69" s="7">
        <v>60</v>
      </c>
      <c r="B69" s="7"/>
      <c r="C69" s="24"/>
      <c r="D69" s="24"/>
      <c r="E69" s="24"/>
      <c r="F69" s="24"/>
      <c r="G69" s="7"/>
      <c r="H69" s="9"/>
      <c r="I69" s="24"/>
      <c r="J69" s="24"/>
    </row>
    <row r="70" spans="1:10" x14ac:dyDescent="0.3">
      <c r="A70" s="7">
        <v>61</v>
      </c>
      <c r="B70" s="7"/>
      <c r="C70" s="24"/>
      <c r="D70" s="24"/>
      <c r="E70" s="24"/>
      <c r="F70" s="24"/>
      <c r="G70" s="7"/>
      <c r="H70" s="9"/>
      <c r="I70" s="24"/>
      <c r="J70" s="24"/>
    </row>
    <row r="71" spans="1:10" x14ac:dyDescent="0.3">
      <c r="A71" s="7">
        <v>62</v>
      </c>
      <c r="B71" s="7"/>
      <c r="C71" s="24"/>
      <c r="D71" s="24"/>
      <c r="E71" s="24"/>
      <c r="F71" s="24"/>
      <c r="G71" s="7"/>
      <c r="H71" s="9"/>
      <c r="I71" s="24"/>
      <c r="J71" s="24"/>
    </row>
    <row r="72" spans="1:10" x14ac:dyDescent="0.3">
      <c r="A72" s="7">
        <v>63</v>
      </c>
      <c r="B72" s="7"/>
      <c r="C72" s="24"/>
      <c r="D72" s="24"/>
      <c r="E72" s="24"/>
      <c r="F72" s="24"/>
      <c r="G72" s="7"/>
      <c r="H72" s="9"/>
      <c r="I72" s="24"/>
      <c r="J72" s="24"/>
    </row>
    <row r="73" spans="1:10" x14ac:dyDescent="0.3">
      <c r="A73" s="7">
        <v>64</v>
      </c>
      <c r="B73" s="7"/>
      <c r="C73" s="24"/>
      <c r="D73" s="24"/>
      <c r="E73" s="24"/>
      <c r="F73" s="24"/>
      <c r="G73" s="7"/>
      <c r="H73" s="9"/>
      <c r="I73" s="24"/>
      <c r="J73" s="24"/>
    </row>
    <row r="74" spans="1:10" x14ac:dyDescent="0.3">
      <c r="A74" s="7">
        <v>65</v>
      </c>
      <c r="B74" s="7"/>
      <c r="C74" s="24"/>
      <c r="D74" s="24"/>
      <c r="E74" s="24"/>
      <c r="F74" s="24"/>
      <c r="G74" s="7"/>
      <c r="H74" s="9"/>
      <c r="I74" s="24"/>
      <c r="J74" s="24"/>
    </row>
    <row r="75" spans="1:10" x14ac:dyDescent="0.3">
      <c r="A75" s="7">
        <v>66</v>
      </c>
      <c r="B75" s="7"/>
      <c r="C75" s="24"/>
      <c r="D75" s="24"/>
      <c r="E75" s="24"/>
      <c r="F75" s="24"/>
      <c r="G75" s="7"/>
      <c r="H75" s="9"/>
      <c r="I75" s="24"/>
      <c r="J75" s="24"/>
    </row>
    <row r="76" spans="1:10" x14ac:dyDescent="0.3">
      <c r="A76" s="7">
        <v>67</v>
      </c>
      <c r="B76" s="7"/>
      <c r="C76" s="24"/>
      <c r="D76" s="24"/>
      <c r="E76" s="24"/>
      <c r="F76" s="24"/>
      <c r="G76" s="7"/>
      <c r="H76" s="9"/>
      <c r="I76" s="24"/>
      <c r="J76" s="24"/>
    </row>
    <row r="77" spans="1:10" x14ac:dyDescent="0.3">
      <c r="A77" s="7">
        <v>68</v>
      </c>
      <c r="B77" s="7"/>
      <c r="C77" s="24"/>
      <c r="D77" s="24"/>
      <c r="E77" s="24"/>
      <c r="F77" s="24"/>
      <c r="G77" s="7"/>
      <c r="H77" s="9"/>
      <c r="I77" s="24"/>
      <c r="J77" s="24"/>
    </row>
    <row r="78" spans="1:10" x14ac:dyDescent="0.3">
      <c r="A78" s="7">
        <v>69</v>
      </c>
      <c r="B78" s="7"/>
      <c r="C78" s="24"/>
      <c r="D78" s="24"/>
      <c r="E78" s="24"/>
      <c r="F78" s="24"/>
      <c r="G78" s="7"/>
      <c r="H78" s="9"/>
      <c r="I78" s="24"/>
      <c r="J78" s="24"/>
    </row>
    <row r="79" spans="1:10" x14ac:dyDescent="0.3">
      <c r="A79" s="7">
        <v>70</v>
      </c>
      <c r="B79" s="7"/>
      <c r="C79" s="24"/>
      <c r="D79" s="24"/>
      <c r="E79" s="24"/>
      <c r="F79" s="24"/>
      <c r="G79" s="7"/>
      <c r="H79" s="9"/>
      <c r="I79" s="24"/>
      <c r="J79" s="24"/>
    </row>
    <row r="80" spans="1:10" x14ac:dyDescent="0.3">
      <c r="A80" s="7">
        <v>71</v>
      </c>
      <c r="B80" s="7"/>
      <c r="C80" s="24"/>
      <c r="D80" s="24"/>
      <c r="E80" s="24"/>
      <c r="F80" s="24"/>
      <c r="G80" s="7"/>
      <c r="H80" s="9"/>
      <c r="I80" s="24"/>
      <c r="J80" s="24"/>
    </row>
    <row r="81" spans="1:10" x14ac:dyDescent="0.3">
      <c r="A81" s="7">
        <v>72</v>
      </c>
      <c r="B81" s="7"/>
      <c r="C81" s="24"/>
      <c r="D81" s="24"/>
      <c r="E81" s="24"/>
      <c r="F81" s="24"/>
      <c r="G81" s="7"/>
      <c r="H81" s="9"/>
      <c r="I81" s="24"/>
      <c r="J81" s="24"/>
    </row>
    <row r="82" spans="1:10" x14ac:dyDescent="0.3">
      <c r="A82" s="7">
        <v>73</v>
      </c>
      <c r="B82" s="7"/>
      <c r="C82" s="24"/>
      <c r="D82" s="24"/>
      <c r="E82" s="24"/>
      <c r="F82" s="24"/>
      <c r="G82" s="7"/>
      <c r="H82" s="9"/>
      <c r="I82" s="24"/>
      <c r="J82" s="24"/>
    </row>
    <row r="83" spans="1:10" x14ac:dyDescent="0.3">
      <c r="A83" s="7">
        <v>74</v>
      </c>
      <c r="B83" s="7"/>
      <c r="C83" s="24"/>
      <c r="D83" s="24"/>
      <c r="E83" s="24"/>
      <c r="F83" s="24"/>
      <c r="G83" s="7"/>
      <c r="H83" s="9"/>
      <c r="I83" s="24"/>
      <c r="J83" s="24"/>
    </row>
    <row r="84" spans="1:10" x14ac:dyDescent="0.3">
      <c r="A84" s="7">
        <v>75</v>
      </c>
      <c r="B84" s="33"/>
      <c r="C84" s="9"/>
      <c r="D84" s="9"/>
      <c r="E84" s="9"/>
      <c r="F84" s="9"/>
      <c r="G84" s="7"/>
      <c r="H84" s="9"/>
      <c r="I84" s="24"/>
      <c r="J84" s="24"/>
    </row>
    <row r="85" spans="1:10" x14ac:dyDescent="0.3">
      <c r="A85" s="7">
        <v>76</v>
      </c>
      <c r="B85" s="33"/>
      <c r="C85" s="9"/>
      <c r="D85" s="9"/>
      <c r="E85" s="9"/>
      <c r="F85" s="9"/>
      <c r="G85" s="7"/>
      <c r="H85" s="9"/>
      <c r="I85" s="24"/>
      <c r="J85" s="24"/>
    </row>
    <row r="86" spans="1:10" x14ac:dyDescent="0.3">
      <c r="A86" s="7">
        <v>77</v>
      </c>
      <c r="B86" s="33"/>
      <c r="C86" s="9"/>
      <c r="D86" s="9"/>
      <c r="E86" s="9"/>
      <c r="F86" s="9"/>
      <c r="G86" s="7"/>
      <c r="H86" s="9"/>
      <c r="I86" s="24"/>
      <c r="J86" s="24"/>
    </row>
    <row r="87" spans="1:10" x14ac:dyDescent="0.3">
      <c r="A87" s="7">
        <v>78</v>
      </c>
      <c r="B87" s="33"/>
      <c r="C87" s="9"/>
      <c r="D87" s="9"/>
      <c r="E87" s="9"/>
      <c r="F87" s="9"/>
      <c r="G87" s="7"/>
      <c r="H87" s="9"/>
      <c r="I87" s="24"/>
      <c r="J87" s="24"/>
    </row>
    <row r="88" spans="1:10" x14ac:dyDescent="0.3">
      <c r="A88" s="7">
        <v>79</v>
      </c>
      <c r="B88" s="33"/>
      <c r="C88" s="9"/>
      <c r="D88" s="9"/>
      <c r="E88" s="9"/>
      <c r="F88" s="9"/>
      <c r="G88" s="7"/>
      <c r="H88" s="9"/>
      <c r="I88" s="24"/>
      <c r="J88" s="24"/>
    </row>
    <row r="89" spans="1:10" x14ac:dyDescent="0.3">
      <c r="A89" s="7">
        <v>80</v>
      </c>
      <c r="B89" s="33"/>
      <c r="C89" s="9"/>
      <c r="D89" s="9"/>
      <c r="E89" s="9"/>
      <c r="F89" s="9"/>
      <c r="G89" s="7"/>
      <c r="H89" s="9"/>
      <c r="I89" s="24"/>
      <c r="J89" s="24"/>
    </row>
    <row r="90" spans="1:10" x14ac:dyDescent="0.3">
      <c r="A90" s="7">
        <v>81</v>
      </c>
      <c r="B90" s="33"/>
      <c r="C90" s="9"/>
      <c r="D90" s="9"/>
      <c r="E90" s="9"/>
      <c r="F90" s="9"/>
      <c r="G90" s="7"/>
      <c r="H90" s="9"/>
      <c r="I90" s="24"/>
      <c r="J90" s="24"/>
    </row>
    <row r="91" spans="1:10" x14ac:dyDescent="0.3">
      <c r="A91" s="7">
        <v>82</v>
      </c>
      <c r="B91" s="33"/>
      <c r="C91" s="9"/>
      <c r="D91" s="9"/>
      <c r="E91" s="9"/>
      <c r="F91" s="9"/>
      <c r="G91" s="7"/>
      <c r="H91" s="9"/>
      <c r="I91" s="24"/>
      <c r="J91" s="24"/>
    </row>
    <row r="92" spans="1:10" x14ac:dyDescent="0.3">
      <c r="A92" s="7">
        <v>83</v>
      </c>
      <c r="B92" s="33"/>
      <c r="C92" s="9"/>
      <c r="D92" s="9"/>
      <c r="E92" s="9"/>
      <c r="F92" s="9"/>
      <c r="G92" s="7"/>
      <c r="H92" s="9"/>
      <c r="I92" s="24"/>
      <c r="J92" s="24"/>
    </row>
    <row r="93" spans="1:10" x14ac:dyDescent="0.3">
      <c r="A93" s="7">
        <v>84</v>
      </c>
      <c r="B93" s="33"/>
      <c r="C93" s="9"/>
      <c r="D93" s="9"/>
      <c r="E93" s="9"/>
      <c r="F93" s="9"/>
      <c r="G93" s="7"/>
      <c r="H93" s="9"/>
      <c r="I93" s="24"/>
      <c r="J93" s="24"/>
    </row>
    <row r="94" spans="1:10" x14ac:dyDescent="0.3">
      <c r="A94" s="7">
        <v>85</v>
      </c>
      <c r="B94" s="33"/>
      <c r="C94" s="9"/>
      <c r="D94" s="9"/>
      <c r="E94" s="9"/>
      <c r="F94" s="9"/>
      <c r="G94" s="7"/>
      <c r="H94" s="9"/>
      <c r="I94" s="24"/>
      <c r="J94" s="24"/>
    </row>
    <row r="95" spans="1:10" x14ac:dyDescent="0.3">
      <c r="A95" s="7">
        <v>86</v>
      </c>
      <c r="B95" s="33"/>
      <c r="C95" s="9"/>
      <c r="D95" s="9"/>
      <c r="E95" s="9"/>
      <c r="F95" s="9"/>
      <c r="G95" s="7"/>
      <c r="H95" s="9"/>
      <c r="I95" s="24"/>
      <c r="J95" s="24"/>
    </row>
    <row r="96" spans="1:10" x14ac:dyDescent="0.3">
      <c r="A96" s="7">
        <v>87</v>
      </c>
      <c r="B96" s="33"/>
      <c r="C96" s="9"/>
      <c r="D96" s="9"/>
      <c r="E96" s="9"/>
      <c r="F96" s="9"/>
      <c r="G96" s="7"/>
      <c r="H96" s="9"/>
      <c r="I96" s="24"/>
      <c r="J96" s="24"/>
    </row>
    <row r="97" spans="1:10" x14ac:dyDescent="0.3">
      <c r="A97" s="7">
        <v>88</v>
      </c>
      <c r="B97" s="7"/>
      <c r="C97" s="24"/>
      <c r="D97" s="24"/>
      <c r="E97" s="24"/>
      <c r="F97" s="24"/>
      <c r="G97" s="24"/>
      <c r="H97" s="9"/>
      <c r="I97" s="24"/>
      <c r="J97" s="24"/>
    </row>
    <row r="98" spans="1:10" x14ac:dyDescent="0.3">
      <c r="A98" s="7">
        <v>89</v>
      </c>
      <c r="B98" s="7"/>
      <c r="C98" s="24"/>
      <c r="D98" s="24"/>
      <c r="E98" s="24"/>
      <c r="F98" s="24"/>
      <c r="G98" s="24"/>
      <c r="H98" s="9"/>
      <c r="I98" s="24"/>
      <c r="J98" s="24"/>
    </row>
    <row r="99" spans="1:10" x14ac:dyDescent="0.3">
      <c r="A99" s="7">
        <v>90</v>
      </c>
      <c r="B99" s="7"/>
      <c r="C99" s="24"/>
      <c r="D99" s="24"/>
      <c r="E99" s="24"/>
      <c r="F99" s="24"/>
      <c r="G99" s="24"/>
      <c r="H99" s="9"/>
      <c r="I99" s="24"/>
      <c r="J99" s="24"/>
    </row>
    <row r="100" spans="1:10" x14ac:dyDescent="0.3">
      <c r="A100" s="7">
        <v>91</v>
      </c>
      <c r="B100" s="7"/>
      <c r="C100" s="24"/>
      <c r="D100" s="24"/>
      <c r="E100" s="24"/>
      <c r="F100" s="24"/>
      <c r="G100" s="24"/>
      <c r="H100" s="9"/>
      <c r="I100" s="24"/>
      <c r="J100" s="24"/>
    </row>
    <row r="101" spans="1:10" x14ac:dyDescent="0.3">
      <c r="A101" s="7">
        <v>92</v>
      </c>
      <c r="B101" s="7"/>
      <c r="C101" s="24"/>
      <c r="D101" s="24"/>
      <c r="E101" s="24"/>
      <c r="F101" s="24"/>
      <c r="G101" s="24"/>
      <c r="H101" s="9"/>
      <c r="I101" s="24"/>
      <c r="J101" s="24"/>
    </row>
    <row r="102" spans="1:10" x14ac:dyDescent="0.3">
      <c r="A102" s="7">
        <v>93</v>
      </c>
      <c r="B102" s="7"/>
      <c r="C102" s="24"/>
      <c r="D102" s="24"/>
      <c r="E102" s="24"/>
      <c r="F102" s="24"/>
      <c r="G102" s="24"/>
      <c r="H102" s="9"/>
      <c r="I102" s="24"/>
      <c r="J102" s="24"/>
    </row>
    <row r="103" spans="1:10" x14ac:dyDescent="0.3">
      <c r="A103" s="7">
        <v>94</v>
      </c>
      <c r="B103" s="7"/>
      <c r="C103" s="24"/>
      <c r="D103" s="24"/>
      <c r="E103" s="24"/>
      <c r="F103" s="24"/>
      <c r="G103" s="24"/>
      <c r="H103" s="9"/>
      <c r="I103" s="24"/>
      <c r="J103" s="24"/>
    </row>
    <row r="104" spans="1:10" x14ac:dyDescent="0.3">
      <c r="A104" s="7">
        <v>95</v>
      </c>
      <c r="B104" s="7"/>
      <c r="C104" s="24"/>
      <c r="D104" s="24"/>
      <c r="E104" s="24"/>
      <c r="F104" s="24"/>
      <c r="G104" s="24"/>
      <c r="H104" s="9"/>
      <c r="I104" s="24"/>
      <c r="J104" s="24"/>
    </row>
    <row r="105" spans="1:10" x14ac:dyDescent="0.3">
      <c r="A105" s="7">
        <v>96</v>
      </c>
      <c r="B105" s="7"/>
      <c r="C105" s="24"/>
      <c r="D105" s="24"/>
      <c r="E105" s="24"/>
      <c r="F105" s="24"/>
      <c r="G105" s="24"/>
      <c r="H105" s="9"/>
      <c r="I105" s="24"/>
      <c r="J105" s="24"/>
    </row>
    <row r="106" spans="1:10" x14ac:dyDescent="0.3">
      <c r="A106" s="7">
        <v>97</v>
      </c>
      <c r="B106" s="7"/>
      <c r="C106" s="24"/>
      <c r="D106" s="24"/>
      <c r="E106" s="24"/>
      <c r="F106" s="24"/>
      <c r="G106" s="24"/>
      <c r="H106" s="9"/>
      <c r="I106" s="24"/>
      <c r="J106" s="24"/>
    </row>
    <row r="107" spans="1:10" x14ac:dyDescent="0.3">
      <c r="A107" s="7">
        <v>98</v>
      </c>
      <c r="B107" s="7"/>
      <c r="C107" s="24"/>
      <c r="D107" s="24"/>
      <c r="E107" s="24"/>
      <c r="F107" s="24"/>
      <c r="G107" s="24"/>
      <c r="H107" s="9"/>
      <c r="I107" s="24"/>
      <c r="J107" s="24"/>
    </row>
    <row r="108" spans="1:10" x14ac:dyDescent="0.3">
      <c r="A108" s="7">
        <v>99</v>
      </c>
      <c r="B108" s="7"/>
      <c r="C108" s="24"/>
      <c r="D108" s="24"/>
      <c r="E108" s="24"/>
      <c r="F108" s="24"/>
      <c r="G108" s="24"/>
      <c r="H108" s="9"/>
      <c r="I108" s="24"/>
      <c r="J108" s="24"/>
    </row>
    <row r="109" spans="1:10" x14ac:dyDescent="0.3">
      <c r="A109" s="7">
        <v>100</v>
      </c>
      <c r="B109" s="7"/>
      <c r="C109" s="24"/>
      <c r="D109" s="24"/>
      <c r="E109" s="24"/>
      <c r="F109" s="24"/>
      <c r="G109" s="24"/>
      <c r="H109" s="9"/>
      <c r="I109" s="24"/>
      <c r="J109" s="24"/>
    </row>
    <row r="110" spans="1:10" x14ac:dyDescent="0.3">
      <c r="A110" s="7">
        <v>101</v>
      </c>
      <c r="B110" s="7"/>
      <c r="C110" s="24"/>
      <c r="D110" s="24"/>
      <c r="E110" s="24"/>
      <c r="F110" s="24"/>
      <c r="G110" s="24"/>
      <c r="H110" s="9"/>
      <c r="I110" s="24"/>
      <c r="J110" s="24"/>
    </row>
    <row r="111" spans="1:10" x14ac:dyDescent="0.3">
      <c r="A111" s="7">
        <v>102</v>
      </c>
      <c r="B111" s="7"/>
      <c r="C111" s="24"/>
      <c r="D111" s="24"/>
      <c r="E111" s="24"/>
      <c r="F111" s="24"/>
      <c r="G111" s="24"/>
      <c r="H111" s="9"/>
      <c r="I111" s="24"/>
      <c r="J111" s="24"/>
    </row>
    <row r="112" spans="1:10" x14ac:dyDescent="0.3">
      <c r="A112" s="7">
        <v>103</v>
      </c>
      <c r="B112" s="7"/>
      <c r="C112" s="24"/>
      <c r="D112" s="24"/>
      <c r="E112" s="24"/>
      <c r="F112" s="24"/>
      <c r="G112" s="24"/>
      <c r="H112" s="9"/>
      <c r="I112" s="24"/>
      <c r="J112" s="24"/>
    </row>
    <row r="113" spans="1:10" x14ac:dyDescent="0.3">
      <c r="A113" s="7">
        <v>104</v>
      </c>
      <c r="B113" s="7"/>
      <c r="C113" s="24"/>
      <c r="D113" s="24"/>
      <c r="E113" s="24"/>
      <c r="F113" s="24"/>
      <c r="G113" s="24"/>
      <c r="H113" s="9"/>
      <c r="I113" s="24"/>
      <c r="J113" s="24"/>
    </row>
    <row r="114" spans="1:10" x14ac:dyDescent="0.3">
      <c r="A114" s="7">
        <v>105</v>
      </c>
      <c r="B114" s="7"/>
      <c r="C114" s="24"/>
      <c r="D114" s="24"/>
      <c r="E114" s="24"/>
      <c r="F114" s="24"/>
      <c r="G114" s="24"/>
      <c r="H114" s="9"/>
      <c r="I114" s="24"/>
      <c r="J114" s="24"/>
    </row>
    <row r="115" spans="1:10" x14ac:dyDescent="0.3">
      <c r="A115" s="7">
        <v>106</v>
      </c>
      <c r="B115" s="34"/>
      <c r="C115" s="9"/>
      <c r="D115" s="9"/>
      <c r="E115" s="9"/>
      <c r="F115" s="9"/>
      <c r="G115" s="7"/>
      <c r="H115" s="9"/>
      <c r="I115" s="24"/>
      <c r="J115" s="24"/>
    </row>
    <row r="116" spans="1:10" x14ac:dyDescent="0.3">
      <c r="A116" s="7">
        <v>107</v>
      </c>
      <c r="B116" s="34"/>
      <c r="C116" s="9"/>
      <c r="D116" s="9"/>
      <c r="E116" s="9"/>
      <c r="F116" s="9"/>
      <c r="G116" s="7"/>
      <c r="H116" s="9"/>
      <c r="I116" s="24"/>
      <c r="J116" s="24"/>
    </row>
    <row r="117" spans="1:10" x14ac:dyDescent="0.3">
      <c r="A117" s="7">
        <v>108</v>
      </c>
      <c r="B117" s="34"/>
      <c r="C117" s="9"/>
      <c r="D117" s="9"/>
      <c r="E117" s="9"/>
      <c r="F117" s="9"/>
      <c r="G117" s="7"/>
      <c r="H117" s="9"/>
      <c r="I117" s="24"/>
      <c r="J117" s="24"/>
    </row>
    <row r="118" spans="1:10" x14ac:dyDescent="0.3">
      <c r="A118" s="7">
        <v>109</v>
      </c>
      <c r="B118" s="34"/>
      <c r="C118" s="9"/>
      <c r="D118" s="9"/>
      <c r="E118" s="9"/>
      <c r="F118" s="9"/>
      <c r="G118" s="8"/>
      <c r="H118" s="9"/>
      <c r="I118" s="24"/>
      <c r="J118" s="24"/>
    </row>
    <row r="119" spans="1:10" x14ac:dyDescent="0.3">
      <c r="A119" s="7">
        <v>110</v>
      </c>
      <c r="B119" s="34"/>
      <c r="C119" s="9"/>
      <c r="D119" s="9"/>
      <c r="E119" s="9"/>
      <c r="F119" s="9"/>
      <c r="G119" s="8"/>
      <c r="H119" s="9"/>
      <c r="I119" s="24"/>
      <c r="J119" s="24"/>
    </row>
    <row r="120" spans="1:10" x14ac:dyDescent="0.3">
      <c r="A120" s="7">
        <v>111</v>
      </c>
      <c r="B120" s="34"/>
      <c r="C120" s="9"/>
      <c r="D120" s="9"/>
      <c r="E120" s="9"/>
      <c r="F120" s="9"/>
      <c r="G120" s="8"/>
      <c r="H120" s="9"/>
      <c r="I120" s="24"/>
      <c r="J120" s="24"/>
    </row>
    <row r="121" spans="1:10" x14ac:dyDescent="0.3">
      <c r="A121" s="7">
        <v>112</v>
      </c>
      <c r="B121" s="34"/>
      <c r="C121" s="9"/>
      <c r="D121" s="9"/>
      <c r="E121" s="9"/>
      <c r="F121" s="9"/>
      <c r="G121" s="8"/>
      <c r="H121" s="9"/>
      <c r="I121" s="24"/>
      <c r="J121" s="24"/>
    </row>
    <row r="122" spans="1:10" x14ac:dyDescent="0.3">
      <c r="A122" s="7">
        <v>113</v>
      </c>
      <c r="B122" s="34"/>
      <c r="C122" s="9"/>
      <c r="D122" s="9"/>
      <c r="E122" s="9"/>
      <c r="F122" s="9"/>
      <c r="G122" s="8"/>
      <c r="H122" s="9"/>
      <c r="I122" s="24"/>
      <c r="J122" s="24"/>
    </row>
    <row r="123" spans="1:10" x14ac:dyDescent="0.3">
      <c r="A123" s="7">
        <v>114</v>
      </c>
      <c r="B123" s="34"/>
      <c r="C123" s="9"/>
      <c r="D123" s="9"/>
      <c r="E123" s="9"/>
      <c r="F123" s="9"/>
      <c r="G123" s="8"/>
      <c r="H123" s="9"/>
      <c r="I123" s="24"/>
      <c r="J123" s="24"/>
    </row>
    <row r="124" spans="1:10" x14ac:dyDescent="0.3">
      <c r="A124" s="7">
        <v>115</v>
      </c>
      <c r="B124" s="34"/>
      <c r="C124" s="9"/>
      <c r="D124" s="9"/>
      <c r="E124" s="9"/>
      <c r="F124" s="9"/>
      <c r="G124" s="8"/>
      <c r="H124" s="9"/>
      <c r="I124" s="24"/>
      <c r="J124" s="24"/>
    </row>
    <row r="125" spans="1:10" x14ac:dyDescent="0.3">
      <c r="A125" s="7">
        <v>116</v>
      </c>
      <c r="B125" s="34"/>
      <c r="C125" s="9"/>
      <c r="D125" s="9"/>
      <c r="E125" s="9"/>
      <c r="F125" s="9"/>
      <c r="G125" s="8"/>
      <c r="H125" s="9"/>
      <c r="I125" s="24"/>
      <c r="J125" s="24"/>
    </row>
    <row r="126" spans="1:10" x14ac:dyDescent="0.3">
      <c r="A126" s="7">
        <v>117</v>
      </c>
      <c r="B126" s="34"/>
      <c r="C126" s="9"/>
      <c r="D126" s="9"/>
      <c r="E126" s="9"/>
      <c r="F126" s="9"/>
      <c r="G126" s="8"/>
      <c r="H126" s="9"/>
      <c r="I126" s="24"/>
      <c r="J126" s="24"/>
    </row>
    <row r="127" spans="1:10" x14ac:dyDescent="0.3">
      <c r="A127" s="7">
        <v>118</v>
      </c>
      <c r="B127" s="34"/>
      <c r="C127" s="9"/>
      <c r="D127" s="9"/>
      <c r="E127" s="9"/>
      <c r="F127" s="9"/>
      <c r="G127" s="8"/>
      <c r="H127" s="9"/>
      <c r="I127" s="24"/>
      <c r="J127" s="24"/>
    </row>
    <row r="128" spans="1:10" x14ac:dyDescent="0.3">
      <c r="A128" s="7">
        <v>119</v>
      </c>
      <c r="B128" s="34"/>
      <c r="C128" s="9"/>
      <c r="D128" s="9"/>
      <c r="E128" s="9"/>
      <c r="F128" s="9"/>
      <c r="G128" s="8"/>
      <c r="H128" s="9"/>
      <c r="I128" s="24"/>
      <c r="J128" s="24"/>
    </row>
    <row r="129" spans="1:10" x14ac:dyDescent="0.3">
      <c r="A129" s="7">
        <v>120</v>
      </c>
      <c r="B129" s="7"/>
      <c r="C129" s="24"/>
      <c r="D129" s="24"/>
      <c r="E129" s="24"/>
      <c r="F129" s="24"/>
      <c r="G129" s="8"/>
      <c r="H129" s="9"/>
      <c r="I129" s="24"/>
      <c r="J129" s="24"/>
    </row>
    <row r="130" spans="1:10" x14ac:dyDescent="0.3">
      <c r="A130" s="7">
        <v>121</v>
      </c>
      <c r="B130" s="7"/>
      <c r="C130" s="24"/>
      <c r="D130" s="24"/>
      <c r="E130" s="24"/>
      <c r="F130" s="24"/>
      <c r="G130" s="8"/>
      <c r="H130" s="9"/>
      <c r="I130" s="24"/>
      <c r="J130" s="24"/>
    </row>
    <row r="131" spans="1:10" x14ac:dyDescent="0.3">
      <c r="A131" s="7">
        <v>122</v>
      </c>
      <c r="B131" s="7"/>
      <c r="C131" s="24"/>
      <c r="D131" s="24"/>
      <c r="E131" s="24"/>
      <c r="F131" s="24"/>
      <c r="G131" s="8"/>
      <c r="H131" s="9"/>
      <c r="I131" s="24"/>
      <c r="J131" s="24"/>
    </row>
    <row r="132" spans="1:10" x14ac:dyDescent="0.3">
      <c r="A132" s="7">
        <v>123</v>
      </c>
      <c r="B132" s="7"/>
      <c r="C132" s="24"/>
      <c r="D132" s="24"/>
      <c r="E132" s="24"/>
      <c r="F132" s="24"/>
      <c r="G132" s="8"/>
      <c r="H132" s="9"/>
      <c r="I132" s="24"/>
      <c r="J132" s="24"/>
    </row>
    <row r="133" spans="1:10" x14ac:dyDescent="0.3">
      <c r="A133" s="7">
        <v>124</v>
      </c>
      <c r="B133" s="7"/>
      <c r="C133" s="24"/>
      <c r="D133" s="24"/>
      <c r="E133" s="24"/>
      <c r="F133" s="24"/>
      <c r="G133" s="8"/>
      <c r="H133" s="9"/>
      <c r="I133" s="24"/>
      <c r="J133" s="24"/>
    </row>
    <row r="134" spans="1:10" x14ac:dyDescent="0.3">
      <c r="A134" s="7">
        <v>125</v>
      </c>
      <c r="B134" s="7"/>
      <c r="C134" s="24"/>
      <c r="D134" s="24"/>
      <c r="E134" s="24"/>
      <c r="F134" s="24"/>
      <c r="G134" s="8"/>
      <c r="H134" s="9"/>
      <c r="I134" s="24"/>
      <c r="J134" s="24"/>
    </row>
    <row r="135" spans="1:10" x14ac:dyDescent="0.3">
      <c r="A135" s="7">
        <v>126</v>
      </c>
      <c r="B135" s="7"/>
      <c r="C135" s="24"/>
      <c r="D135" s="24"/>
      <c r="E135" s="24"/>
      <c r="F135" s="24"/>
      <c r="G135" s="8"/>
      <c r="H135" s="9"/>
      <c r="I135" s="24"/>
      <c r="J135" s="24"/>
    </row>
    <row r="136" spans="1:10" x14ac:dyDescent="0.3">
      <c r="A136" s="7">
        <v>127</v>
      </c>
      <c r="B136" s="7"/>
      <c r="C136" s="24"/>
      <c r="D136" s="24"/>
      <c r="E136" s="24"/>
      <c r="F136" s="24"/>
      <c r="G136" s="8"/>
      <c r="H136" s="9"/>
      <c r="I136" s="24"/>
      <c r="J136" s="24"/>
    </row>
    <row r="137" spans="1:10" x14ac:dyDescent="0.3">
      <c r="A137" s="7">
        <v>128</v>
      </c>
      <c r="B137" s="7"/>
      <c r="C137" s="24"/>
      <c r="D137" s="24"/>
      <c r="E137" s="24"/>
      <c r="F137" s="24"/>
      <c r="G137" s="8"/>
      <c r="H137" s="9"/>
      <c r="I137" s="24"/>
      <c r="J137" s="24"/>
    </row>
    <row r="138" spans="1:10" x14ac:dyDescent="0.3">
      <c r="A138" s="7">
        <v>129</v>
      </c>
      <c r="B138" s="7"/>
      <c r="C138" s="24"/>
      <c r="D138" s="24"/>
      <c r="E138" s="24"/>
      <c r="F138" s="24"/>
      <c r="G138" s="8"/>
      <c r="H138" s="9"/>
      <c r="I138" s="24"/>
      <c r="J138" s="24"/>
    </row>
    <row r="139" spans="1:10" x14ac:dyDescent="0.3">
      <c r="A139" s="7">
        <v>130</v>
      </c>
      <c r="B139" s="7"/>
      <c r="C139" s="24"/>
      <c r="D139" s="24"/>
      <c r="E139" s="24"/>
      <c r="F139" s="24"/>
      <c r="G139" s="8"/>
      <c r="H139" s="9"/>
      <c r="I139" s="24"/>
      <c r="J139" s="24"/>
    </row>
    <row r="140" spans="1:10" x14ac:dyDescent="0.3">
      <c r="A140" s="7">
        <v>131</v>
      </c>
      <c r="B140" s="7"/>
      <c r="C140" s="24"/>
      <c r="D140" s="24"/>
      <c r="E140" s="24"/>
      <c r="F140" s="24"/>
      <c r="G140" s="8"/>
      <c r="H140" s="9"/>
      <c r="I140" s="24"/>
      <c r="J140" s="24"/>
    </row>
    <row r="141" spans="1:10" x14ac:dyDescent="0.3">
      <c r="A141" s="7">
        <v>132</v>
      </c>
      <c r="B141" s="7"/>
      <c r="C141" s="24"/>
      <c r="D141" s="24"/>
      <c r="E141" s="24"/>
      <c r="F141" s="24"/>
      <c r="G141" s="8"/>
      <c r="H141" s="9"/>
      <c r="I141" s="24"/>
      <c r="J141" s="24"/>
    </row>
    <row r="142" spans="1:10" x14ac:dyDescent="0.3">
      <c r="A142" s="7">
        <v>133</v>
      </c>
      <c r="B142" s="7"/>
      <c r="C142" s="24"/>
      <c r="D142" s="24"/>
      <c r="E142" s="24"/>
      <c r="F142" s="24"/>
      <c r="G142" s="8"/>
      <c r="H142" s="9"/>
      <c r="I142" s="24"/>
      <c r="J142" s="24"/>
    </row>
    <row r="143" spans="1:10" x14ac:dyDescent="0.3">
      <c r="A143" s="7">
        <v>134</v>
      </c>
      <c r="B143" s="7"/>
      <c r="C143" s="24"/>
      <c r="D143" s="24"/>
      <c r="E143" s="24"/>
      <c r="F143" s="24"/>
      <c r="G143" s="8"/>
      <c r="H143" s="9"/>
      <c r="I143" s="24"/>
      <c r="J143" s="24"/>
    </row>
    <row r="144" spans="1:10" x14ac:dyDescent="0.3">
      <c r="A144" s="7">
        <v>135</v>
      </c>
      <c r="B144" s="7"/>
      <c r="C144" s="24"/>
      <c r="D144" s="24"/>
      <c r="E144" s="24"/>
      <c r="F144" s="24"/>
      <c r="G144" s="8"/>
      <c r="H144" s="9"/>
      <c r="I144" s="24"/>
      <c r="J144" s="24"/>
    </row>
    <row r="145" spans="1:10" x14ac:dyDescent="0.3">
      <c r="A145" s="7">
        <v>136</v>
      </c>
      <c r="B145" s="7"/>
      <c r="C145" s="24"/>
      <c r="D145" s="24"/>
      <c r="E145" s="24"/>
      <c r="F145" s="24"/>
      <c r="G145" s="8"/>
      <c r="H145" s="9"/>
      <c r="I145" s="24"/>
      <c r="J145" s="24"/>
    </row>
    <row r="146" spans="1:10" x14ac:dyDescent="0.3">
      <c r="A146" s="7">
        <v>137</v>
      </c>
      <c r="B146" s="7"/>
      <c r="C146" s="24"/>
      <c r="D146" s="24"/>
      <c r="E146" s="24"/>
      <c r="F146" s="24"/>
      <c r="G146" s="8"/>
      <c r="H146" s="9"/>
      <c r="I146" s="24"/>
      <c r="J146" s="24"/>
    </row>
    <row r="147" spans="1:10" x14ac:dyDescent="0.3">
      <c r="A147" s="7">
        <v>138</v>
      </c>
      <c r="B147" s="7"/>
      <c r="C147" s="24"/>
      <c r="D147" s="24"/>
      <c r="E147" s="24"/>
      <c r="F147" s="24"/>
      <c r="G147" s="8"/>
      <c r="H147" s="9"/>
      <c r="I147" s="24"/>
      <c r="J147" s="24"/>
    </row>
    <row r="148" spans="1:10" x14ac:dyDescent="0.3">
      <c r="A148" s="7">
        <v>139</v>
      </c>
      <c r="B148" s="7"/>
      <c r="C148" s="24"/>
      <c r="D148" s="24"/>
      <c r="E148" s="24"/>
      <c r="F148" s="24"/>
      <c r="G148" s="8"/>
      <c r="H148" s="9"/>
      <c r="I148" s="24"/>
      <c r="J148" s="24"/>
    </row>
    <row r="149" spans="1:10" x14ac:dyDescent="0.3">
      <c r="A149" s="7">
        <v>140</v>
      </c>
      <c r="B149" s="7"/>
      <c r="C149" s="24"/>
      <c r="D149" s="24"/>
      <c r="E149" s="24"/>
      <c r="F149" s="24"/>
      <c r="G149" s="8"/>
      <c r="H149" s="9"/>
      <c r="I149" s="24"/>
      <c r="J149" s="24"/>
    </row>
    <row r="150" spans="1:10" x14ac:dyDescent="0.3">
      <c r="A150" s="7">
        <v>141</v>
      </c>
      <c r="B150" s="7"/>
      <c r="C150" s="24"/>
      <c r="D150" s="24"/>
      <c r="E150" s="24"/>
      <c r="F150" s="24"/>
      <c r="G150" s="8"/>
      <c r="H150" s="9"/>
      <c r="I150" s="24"/>
      <c r="J150" s="24"/>
    </row>
    <row r="151" spans="1:10" x14ac:dyDescent="0.3">
      <c r="A151" s="7">
        <v>142</v>
      </c>
      <c r="B151" s="7"/>
      <c r="C151" s="24"/>
      <c r="D151" s="24"/>
      <c r="E151" s="24"/>
      <c r="F151" s="24"/>
      <c r="G151" s="8"/>
      <c r="H151" s="9"/>
      <c r="I151" s="24"/>
      <c r="J151" s="24"/>
    </row>
    <row r="152" spans="1:10" x14ac:dyDescent="0.3">
      <c r="A152" s="7">
        <v>143</v>
      </c>
      <c r="B152" s="7"/>
      <c r="C152" s="24"/>
      <c r="D152" s="24"/>
      <c r="E152" s="24"/>
      <c r="F152" s="24"/>
      <c r="G152" s="8"/>
      <c r="H152" s="9"/>
      <c r="I152" s="24"/>
      <c r="J152" s="24"/>
    </row>
    <row r="153" spans="1:10" x14ac:dyDescent="0.3">
      <c r="A153" s="7">
        <v>144</v>
      </c>
      <c r="B153" s="7"/>
      <c r="C153" s="24"/>
      <c r="D153" s="24"/>
      <c r="E153" s="24"/>
      <c r="F153" s="24"/>
      <c r="G153" s="8"/>
      <c r="H153" s="9"/>
      <c r="I153" s="24"/>
      <c r="J153" s="24"/>
    </row>
    <row r="154" spans="1:10" x14ac:dyDescent="0.3">
      <c r="A154" s="7">
        <v>145</v>
      </c>
      <c r="B154" s="8"/>
      <c r="C154" s="15"/>
      <c r="D154" s="8"/>
      <c r="E154" s="8"/>
      <c r="F154" s="8"/>
      <c r="G154" s="8"/>
      <c r="H154" s="9"/>
      <c r="I154" s="24"/>
      <c r="J154" s="24"/>
    </row>
    <row r="155" spans="1:10" x14ac:dyDescent="0.3">
      <c r="A155" s="7">
        <v>146</v>
      </c>
      <c r="B155" s="8"/>
      <c r="C155" s="15"/>
      <c r="D155" s="8"/>
      <c r="E155" s="8"/>
      <c r="F155" s="8"/>
      <c r="G155" s="8"/>
      <c r="H155" s="9"/>
      <c r="I155" s="24"/>
      <c r="J155" s="24"/>
    </row>
    <row r="156" spans="1:10" x14ac:dyDescent="0.3">
      <c r="A156" s="7">
        <v>147</v>
      </c>
      <c r="B156" s="8"/>
      <c r="C156" s="15"/>
      <c r="D156" s="8"/>
      <c r="E156" s="8"/>
      <c r="F156" s="8"/>
      <c r="G156" s="8"/>
      <c r="H156" s="9"/>
      <c r="I156" s="24"/>
      <c r="J156" s="24"/>
    </row>
    <row r="157" spans="1:10" x14ac:dyDescent="0.3">
      <c r="A157" s="7">
        <v>148</v>
      </c>
      <c r="B157" s="8"/>
      <c r="C157" s="15"/>
      <c r="D157" s="8"/>
      <c r="E157" s="8"/>
      <c r="F157" s="8"/>
      <c r="G157" s="8"/>
      <c r="H157" s="9"/>
      <c r="I157" s="24"/>
      <c r="J157" s="24"/>
    </row>
    <row r="158" spans="1:10" x14ac:dyDescent="0.3">
      <c r="A158" s="7">
        <v>149</v>
      </c>
      <c r="B158" s="8"/>
      <c r="C158" s="15"/>
      <c r="D158" s="8"/>
      <c r="E158" s="8"/>
      <c r="F158" s="8"/>
      <c r="G158" s="8"/>
      <c r="H158" s="9"/>
      <c r="I158" s="24"/>
      <c r="J158" s="24"/>
    </row>
    <row r="159" spans="1:10" x14ac:dyDescent="0.3">
      <c r="A159" s="7">
        <v>150</v>
      </c>
      <c r="B159" s="8"/>
      <c r="C159" s="15"/>
      <c r="D159" s="8"/>
      <c r="E159" s="8"/>
      <c r="F159" s="8"/>
      <c r="G159" s="8"/>
      <c r="H159" s="9"/>
      <c r="I159" s="24"/>
      <c r="J159" s="24"/>
    </row>
    <row r="160" spans="1:10" x14ac:dyDescent="0.3">
      <c r="A160" s="7">
        <v>151</v>
      </c>
      <c r="B160" s="8"/>
      <c r="C160" s="15"/>
      <c r="D160" s="8"/>
      <c r="E160" s="8"/>
      <c r="F160" s="8"/>
      <c r="G160" s="8"/>
      <c r="H160" s="9"/>
      <c r="I160" s="24"/>
      <c r="J160" s="24"/>
    </row>
    <row r="161" spans="1:10" x14ac:dyDescent="0.3">
      <c r="A161" s="7">
        <v>152</v>
      </c>
      <c r="B161" s="8"/>
      <c r="C161" s="15"/>
      <c r="D161" s="8"/>
      <c r="E161" s="8"/>
      <c r="F161" s="8"/>
      <c r="G161" s="8"/>
      <c r="H161" s="9"/>
      <c r="I161" s="24"/>
      <c r="J161" s="24"/>
    </row>
    <row r="162" spans="1:10" x14ac:dyDescent="0.3">
      <c r="A162" s="7">
        <v>153</v>
      </c>
      <c r="B162" s="8"/>
      <c r="C162" s="15"/>
      <c r="D162" s="8"/>
      <c r="E162" s="8"/>
      <c r="F162" s="8"/>
      <c r="G162" s="8"/>
      <c r="H162" s="9"/>
      <c r="I162" s="24"/>
      <c r="J162" s="24"/>
    </row>
    <row r="163" spans="1:10" x14ac:dyDescent="0.3">
      <c r="A163" s="7">
        <v>154</v>
      </c>
      <c r="B163" s="8"/>
      <c r="C163" s="15"/>
      <c r="D163" s="8"/>
      <c r="E163" s="8"/>
      <c r="F163" s="8"/>
      <c r="G163" s="8"/>
      <c r="H163" s="9"/>
      <c r="I163" s="24"/>
      <c r="J163" s="24"/>
    </row>
    <row r="164" spans="1:10" x14ac:dyDescent="0.3">
      <c r="A164" s="7">
        <v>155</v>
      </c>
      <c r="B164" s="8"/>
      <c r="C164" s="15"/>
      <c r="D164" s="8"/>
      <c r="E164" s="8"/>
      <c r="F164" s="8"/>
      <c r="G164" s="8"/>
      <c r="H164" s="9"/>
      <c r="I164" s="24"/>
      <c r="J164" s="24"/>
    </row>
    <row r="165" spans="1:10" x14ac:dyDescent="0.3">
      <c r="A165" s="7">
        <v>156</v>
      </c>
      <c r="B165" s="8"/>
      <c r="C165" s="15"/>
      <c r="D165" s="8"/>
      <c r="E165" s="8"/>
      <c r="F165" s="8"/>
      <c r="G165" s="8"/>
      <c r="H165" s="9"/>
      <c r="I165" s="24"/>
      <c r="J165" s="24"/>
    </row>
    <row r="166" spans="1:10" x14ac:dyDescent="0.3">
      <c r="A166" s="7">
        <v>157</v>
      </c>
      <c r="B166" s="8"/>
      <c r="C166" s="15"/>
      <c r="D166" s="8"/>
      <c r="E166" s="8"/>
      <c r="F166" s="8"/>
      <c r="G166" s="8"/>
      <c r="H166" s="9"/>
      <c r="I166" s="24"/>
      <c r="J166" s="24"/>
    </row>
    <row r="167" spans="1:10" x14ac:dyDescent="0.3">
      <c r="A167" s="7">
        <v>158</v>
      </c>
      <c r="B167" s="8"/>
      <c r="C167" s="15"/>
      <c r="D167" s="8"/>
      <c r="E167" s="8"/>
      <c r="F167" s="8"/>
      <c r="G167" s="8"/>
      <c r="H167" s="9"/>
      <c r="I167" s="24"/>
      <c r="J167" s="24"/>
    </row>
    <row r="168" spans="1:10" x14ac:dyDescent="0.3">
      <c r="A168" s="7">
        <v>159</v>
      </c>
      <c r="B168" s="8"/>
      <c r="C168" s="15"/>
      <c r="D168" s="8"/>
      <c r="E168" s="8"/>
      <c r="F168" s="8"/>
      <c r="G168" s="8"/>
      <c r="H168" s="9"/>
      <c r="I168" s="24"/>
      <c r="J168" s="24"/>
    </row>
    <row r="169" spans="1:10" x14ac:dyDescent="0.3">
      <c r="A169" s="7">
        <v>160</v>
      </c>
      <c r="B169" s="8"/>
      <c r="C169" s="15"/>
      <c r="D169" s="8"/>
      <c r="E169" s="8"/>
      <c r="F169" s="8"/>
      <c r="G169" s="8"/>
      <c r="H169" s="9"/>
      <c r="I169" s="24"/>
      <c r="J169" s="24"/>
    </row>
    <row r="170" spans="1:10" x14ac:dyDescent="0.3">
      <c r="A170" s="7">
        <v>161</v>
      </c>
      <c r="B170" s="8"/>
      <c r="C170" s="15"/>
      <c r="D170" s="8"/>
      <c r="E170" s="8"/>
      <c r="F170" s="8"/>
      <c r="G170" s="8"/>
      <c r="H170" s="9"/>
      <c r="I170" s="24"/>
      <c r="J170" s="24"/>
    </row>
    <row r="171" spans="1:10" x14ac:dyDescent="0.3">
      <c r="A171" s="7">
        <v>162</v>
      </c>
      <c r="B171" s="8"/>
      <c r="C171" s="15"/>
      <c r="D171" s="8"/>
      <c r="E171" s="8"/>
      <c r="F171" s="8"/>
      <c r="G171" s="8"/>
      <c r="H171" s="9"/>
      <c r="I171" s="24"/>
      <c r="J171" s="24"/>
    </row>
    <row r="172" spans="1:10" x14ac:dyDescent="0.3">
      <c r="A172" s="7">
        <v>163</v>
      </c>
      <c r="B172" s="8"/>
      <c r="C172" s="15"/>
      <c r="D172" s="8"/>
      <c r="E172" s="8"/>
      <c r="F172" s="8"/>
      <c r="G172" s="8"/>
      <c r="H172" s="9"/>
      <c r="I172" s="24"/>
      <c r="J172" s="24"/>
    </row>
    <row r="173" spans="1:10" x14ac:dyDescent="0.3">
      <c r="A173" s="7">
        <v>164</v>
      </c>
      <c r="B173" s="8"/>
      <c r="C173" s="15"/>
      <c r="D173" s="8"/>
      <c r="E173" s="8"/>
      <c r="F173" s="8"/>
      <c r="G173" s="8"/>
      <c r="H173" s="9"/>
      <c r="I173" s="24"/>
      <c r="J173" s="24"/>
    </row>
    <row r="174" spans="1:10" x14ac:dyDescent="0.3">
      <c r="A174" s="7">
        <v>165</v>
      </c>
      <c r="B174" s="8"/>
      <c r="C174" s="15"/>
      <c r="D174" s="8"/>
      <c r="E174" s="8"/>
      <c r="F174" s="8"/>
      <c r="G174" s="8"/>
      <c r="H174" s="9"/>
      <c r="I174" s="24"/>
      <c r="J174" s="24"/>
    </row>
    <row r="175" spans="1:10" x14ac:dyDescent="0.3">
      <c r="A175" s="7">
        <v>166</v>
      </c>
      <c r="B175" s="8"/>
      <c r="C175" s="15"/>
      <c r="D175" s="8"/>
      <c r="E175" s="8"/>
      <c r="F175" s="8"/>
      <c r="G175" s="8"/>
      <c r="H175" s="9"/>
      <c r="I175" s="24"/>
      <c r="J175" s="24"/>
    </row>
    <row r="176" spans="1:10" x14ac:dyDescent="0.3">
      <c r="A176" s="7">
        <v>167</v>
      </c>
      <c r="B176" s="8"/>
      <c r="C176" s="15"/>
      <c r="D176" s="8"/>
      <c r="E176" s="8"/>
      <c r="F176" s="8"/>
      <c r="G176" s="8"/>
      <c r="H176" s="9"/>
      <c r="I176" s="24"/>
      <c r="J176" s="24"/>
    </row>
    <row r="177" spans="1:10" x14ac:dyDescent="0.3">
      <c r="A177" s="7">
        <v>168</v>
      </c>
      <c r="B177" s="8"/>
      <c r="C177" s="15"/>
      <c r="D177" s="8"/>
      <c r="E177" s="8"/>
      <c r="F177" s="8"/>
      <c r="G177" s="8"/>
      <c r="H177" s="9"/>
      <c r="I177" s="24"/>
      <c r="J177" s="24"/>
    </row>
    <row r="178" spans="1:10" x14ac:dyDescent="0.3">
      <c r="A178" s="7">
        <v>169</v>
      </c>
      <c r="B178" s="8"/>
      <c r="C178" s="15"/>
      <c r="D178" s="8"/>
      <c r="E178" s="8"/>
      <c r="F178" s="8"/>
      <c r="G178" s="8"/>
      <c r="H178" s="9"/>
      <c r="I178" s="24"/>
      <c r="J178" s="24"/>
    </row>
    <row r="179" spans="1:10" x14ac:dyDescent="0.3">
      <c r="A179" s="7">
        <v>170</v>
      </c>
      <c r="B179" s="8"/>
      <c r="C179" s="15"/>
      <c r="D179" s="8"/>
      <c r="E179" s="8"/>
      <c r="F179" s="8"/>
      <c r="G179" s="8"/>
      <c r="H179" s="9"/>
      <c r="I179" s="24"/>
      <c r="J179" s="24"/>
    </row>
    <row r="180" spans="1:10" x14ac:dyDescent="0.3">
      <c r="A180" s="7">
        <v>171</v>
      </c>
      <c r="B180" s="8"/>
      <c r="C180" s="15"/>
      <c r="D180" s="8"/>
      <c r="E180" s="8"/>
      <c r="F180" s="8"/>
      <c r="G180" s="8"/>
      <c r="H180" s="9"/>
      <c r="I180" s="24"/>
      <c r="J180" s="24"/>
    </row>
    <row r="181" spans="1:10" x14ac:dyDescent="0.3">
      <c r="A181" s="7">
        <v>172</v>
      </c>
      <c r="B181" s="8"/>
      <c r="C181" s="15"/>
      <c r="D181" s="8"/>
      <c r="E181" s="8"/>
      <c r="F181" s="8"/>
      <c r="G181" s="8"/>
      <c r="H181" s="9"/>
      <c r="I181" s="24"/>
      <c r="J181" s="24"/>
    </row>
    <row r="182" spans="1:10" x14ac:dyDescent="0.3">
      <c r="A182" s="7">
        <v>173</v>
      </c>
      <c r="B182" s="8"/>
      <c r="C182" s="15"/>
      <c r="D182" s="8"/>
      <c r="E182" s="8"/>
      <c r="F182" s="8"/>
      <c r="G182" s="8"/>
      <c r="H182" s="9"/>
      <c r="I182" s="24"/>
      <c r="J182" s="24"/>
    </row>
    <row r="183" spans="1:10" x14ac:dyDescent="0.3">
      <c r="A183" s="7">
        <v>174</v>
      </c>
      <c r="B183" s="8"/>
      <c r="C183" s="15"/>
      <c r="D183" s="8"/>
      <c r="E183" s="8"/>
      <c r="F183" s="8"/>
      <c r="G183" s="8"/>
      <c r="H183" s="9"/>
      <c r="I183" s="24"/>
      <c r="J183" s="24"/>
    </row>
    <row r="184" spans="1:10" x14ac:dyDescent="0.3">
      <c r="A184" s="7">
        <v>175</v>
      </c>
      <c r="B184" s="8"/>
      <c r="C184" s="15"/>
      <c r="D184" s="8"/>
      <c r="E184" s="8"/>
      <c r="F184" s="8"/>
      <c r="G184" s="8"/>
      <c r="H184" s="9"/>
      <c r="I184" s="24"/>
      <c r="J184" s="24"/>
    </row>
    <row r="185" spans="1:10" x14ac:dyDescent="0.3">
      <c r="A185" s="7">
        <v>176</v>
      </c>
      <c r="B185" s="8"/>
      <c r="C185" s="15"/>
      <c r="D185" s="8"/>
      <c r="E185" s="8"/>
      <c r="F185" s="8"/>
      <c r="G185" s="8"/>
      <c r="H185" s="9"/>
      <c r="I185" s="24"/>
      <c r="J185" s="24"/>
    </row>
    <row r="186" spans="1:10" x14ac:dyDescent="0.3">
      <c r="A186" s="7">
        <v>177</v>
      </c>
      <c r="B186" s="8"/>
      <c r="C186" s="15"/>
      <c r="D186" s="8"/>
      <c r="E186" s="8"/>
      <c r="F186" s="8"/>
      <c r="G186" s="8"/>
      <c r="H186" s="9"/>
      <c r="I186" s="24"/>
      <c r="J186" s="24"/>
    </row>
    <row r="187" spans="1:10" x14ac:dyDescent="0.3">
      <c r="A187" s="7">
        <v>178</v>
      </c>
      <c r="B187" s="8"/>
      <c r="C187" s="15"/>
      <c r="D187" s="8"/>
      <c r="E187" s="8"/>
      <c r="F187" s="8"/>
      <c r="G187" s="8"/>
      <c r="H187" s="9"/>
      <c r="I187" s="24"/>
      <c r="J187" s="24"/>
    </row>
    <row r="188" spans="1:10" x14ac:dyDescent="0.3">
      <c r="A188" s="7">
        <v>179</v>
      </c>
      <c r="B188" s="8"/>
      <c r="C188" s="15"/>
      <c r="D188" s="8"/>
      <c r="E188" s="8"/>
      <c r="F188" s="8"/>
      <c r="G188" s="8"/>
      <c r="H188" s="9"/>
      <c r="I188" s="24"/>
      <c r="J188" s="24"/>
    </row>
    <row r="189" spans="1:10" x14ac:dyDescent="0.3">
      <c r="A189" s="7">
        <v>180</v>
      </c>
      <c r="B189" s="8"/>
      <c r="C189" s="15"/>
      <c r="D189" s="8"/>
      <c r="E189" s="8"/>
      <c r="F189" s="8"/>
      <c r="G189" s="8"/>
      <c r="H189" s="9"/>
      <c r="I189" s="24"/>
      <c r="J189" s="24"/>
    </row>
    <row r="190" spans="1:10" x14ac:dyDescent="0.3">
      <c r="A190" s="7">
        <v>181</v>
      </c>
      <c r="B190" s="8"/>
      <c r="C190" s="15"/>
      <c r="D190" s="8"/>
      <c r="E190" s="8"/>
      <c r="F190" s="8"/>
      <c r="G190" s="8"/>
      <c r="H190" s="9"/>
      <c r="I190" s="24"/>
      <c r="J190" s="24"/>
    </row>
    <row r="191" spans="1:10" x14ac:dyDescent="0.3">
      <c r="A191" s="7">
        <v>182</v>
      </c>
      <c r="B191" s="8"/>
      <c r="C191" s="15"/>
      <c r="D191" s="8"/>
      <c r="E191" s="8"/>
      <c r="F191" s="8"/>
      <c r="G191" s="8"/>
      <c r="H191" s="9"/>
      <c r="I191" s="24"/>
      <c r="J191" s="24"/>
    </row>
    <row r="192" spans="1:10" x14ac:dyDescent="0.3">
      <c r="A192" s="7">
        <v>183</v>
      </c>
      <c r="B192" s="8"/>
      <c r="C192" s="15"/>
      <c r="D192" s="8"/>
      <c r="E192" s="8"/>
      <c r="F192" s="8"/>
      <c r="G192" s="8"/>
      <c r="H192" s="9"/>
      <c r="I192" s="24"/>
      <c r="J192" s="24"/>
    </row>
    <row r="193" spans="1:10" x14ac:dyDescent="0.3">
      <c r="A193" s="7">
        <v>184</v>
      </c>
      <c r="B193" s="8"/>
      <c r="C193" s="15"/>
      <c r="D193" s="8"/>
      <c r="E193" s="8"/>
      <c r="F193" s="8"/>
      <c r="G193" s="8"/>
      <c r="H193" s="9"/>
      <c r="I193" s="24"/>
      <c r="J193" s="24"/>
    </row>
    <row r="194" spans="1:10" x14ac:dyDescent="0.3">
      <c r="A194" s="7">
        <v>185</v>
      </c>
      <c r="B194" s="8"/>
      <c r="C194" s="15"/>
      <c r="D194" s="8"/>
      <c r="E194" s="8"/>
      <c r="F194" s="8"/>
      <c r="G194" s="8"/>
      <c r="H194" s="9"/>
      <c r="I194" s="24"/>
      <c r="J194" s="24"/>
    </row>
    <row r="195" spans="1:10" x14ac:dyDescent="0.3">
      <c r="A195" s="7">
        <v>186</v>
      </c>
      <c r="B195" s="8"/>
      <c r="C195" s="15"/>
      <c r="D195" s="8"/>
      <c r="E195" s="8"/>
      <c r="F195" s="8"/>
      <c r="G195" s="8"/>
      <c r="H195" s="9"/>
      <c r="I195" s="24"/>
      <c r="J195" s="24"/>
    </row>
    <row r="196" spans="1:10" x14ac:dyDescent="0.3">
      <c r="A196" s="7">
        <v>187</v>
      </c>
      <c r="B196" s="8"/>
      <c r="C196" s="15"/>
      <c r="D196" s="8"/>
      <c r="E196" s="8"/>
      <c r="F196" s="8"/>
      <c r="G196" s="8"/>
      <c r="H196" s="9"/>
      <c r="I196" s="24"/>
      <c r="J196" s="24"/>
    </row>
    <row r="197" spans="1:10" x14ac:dyDescent="0.3">
      <c r="A197" s="7">
        <v>188</v>
      </c>
      <c r="B197" s="8"/>
      <c r="C197" s="15"/>
      <c r="D197" s="8"/>
      <c r="E197" s="8"/>
      <c r="F197" s="8"/>
      <c r="G197" s="8"/>
      <c r="H197" s="9"/>
      <c r="I197" s="24"/>
      <c r="J197" s="24"/>
    </row>
    <row r="198" spans="1:10" x14ac:dyDescent="0.3">
      <c r="A198" s="7">
        <v>189</v>
      </c>
      <c r="B198" s="8"/>
      <c r="C198" s="15"/>
      <c r="D198" s="8"/>
      <c r="E198" s="8"/>
      <c r="F198" s="8"/>
      <c r="G198" s="8"/>
      <c r="H198" s="9"/>
      <c r="I198" s="24"/>
      <c r="J198" s="24"/>
    </row>
    <row r="199" spans="1:10" x14ac:dyDescent="0.3">
      <c r="A199" s="7">
        <v>190</v>
      </c>
      <c r="B199" s="8"/>
      <c r="C199" s="15"/>
      <c r="D199" s="8"/>
      <c r="E199" s="8"/>
      <c r="F199" s="8"/>
      <c r="G199" s="8"/>
      <c r="H199" s="9"/>
      <c r="I199" s="24"/>
      <c r="J199" s="24"/>
    </row>
    <row r="200" spans="1:10" x14ac:dyDescent="0.3">
      <c r="A200" s="7">
        <v>191</v>
      </c>
      <c r="B200" s="8"/>
      <c r="C200" s="15"/>
      <c r="D200" s="8"/>
      <c r="E200" s="8"/>
      <c r="F200" s="8"/>
      <c r="G200" s="8"/>
      <c r="H200" s="9"/>
      <c r="I200" s="24"/>
      <c r="J200" s="24"/>
    </row>
    <row r="201" spans="1:10" x14ac:dyDescent="0.3">
      <c r="A201" s="7">
        <v>192</v>
      </c>
      <c r="B201" s="8"/>
      <c r="C201" s="15"/>
      <c r="D201" s="8"/>
      <c r="E201" s="8"/>
      <c r="F201" s="8"/>
      <c r="G201" s="8"/>
      <c r="H201" s="9"/>
      <c r="I201" s="24"/>
      <c r="J201" s="24"/>
    </row>
    <row r="202" spans="1:10" x14ac:dyDescent="0.3">
      <c r="A202" s="7">
        <v>193</v>
      </c>
      <c r="B202" s="8"/>
      <c r="C202" s="15"/>
      <c r="D202" s="8"/>
      <c r="E202" s="8"/>
      <c r="F202" s="8"/>
      <c r="G202" s="8"/>
      <c r="H202" s="9"/>
      <c r="I202" s="24"/>
      <c r="J202" s="24"/>
    </row>
    <row r="203" spans="1:10" x14ac:dyDescent="0.3">
      <c r="A203" s="7">
        <v>194</v>
      </c>
      <c r="B203" s="8"/>
      <c r="C203" s="15"/>
      <c r="D203" s="8"/>
      <c r="E203" s="8"/>
      <c r="F203" s="8"/>
      <c r="G203" s="8"/>
      <c r="H203" s="9"/>
      <c r="I203" s="24"/>
      <c r="J203" s="24"/>
    </row>
    <row r="204" spans="1:10" x14ac:dyDescent="0.3">
      <c r="A204" s="7">
        <v>195</v>
      </c>
      <c r="B204" s="8"/>
      <c r="C204" s="15"/>
      <c r="D204" s="8"/>
      <c r="E204" s="8"/>
      <c r="F204" s="8"/>
      <c r="G204" s="8"/>
      <c r="H204" s="9"/>
      <c r="I204" s="24"/>
      <c r="J204" s="24"/>
    </row>
    <row r="205" spans="1:10" x14ac:dyDescent="0.3">
      <c r="A205" s="7">
        <v>196</v>
      </c>
      <c r="B205" s="8"/>
      <c r="C205" s="15"/>
      <c r="D205" s="8"/>
      <c r="E205" s="8"/>
      <c r="F205" s="8"/>
      <c r="G205" s="8"/>
      <c r="H205" s="9"/>
      <c r="I205" s="24"/>
      <c r="J205" s="24"/>
    </row>
    <row r="206" spans="1:10" x14ac:dyDescent="0.3">
      <c r="A206" s="7">
        <v>197</v>
      </c>
      <c r="B206" s="8"/>
      <c r="C206" s="15"/>
      <c r="D206" s="8"/>
      <c r="E206" s="8"/>
      <c r="F206" s="8"/>
      <c r="G206" s="8"/>
      <c r="H206" s="9"/>
      <c r="I206" s="24"/>
      <c r="J206" s="24"/>
    </row>
    <row r="207" spans="1:10" x14ac:dyDescent="0.3">
      <c r="A207" s="7">
        <v>198</v>
      </c>
      <c r="B207" s="8"/>
      <c r="C207" s="15"/>
      <c r="D207" s="8"/>
      <c r="E207" s="8"/>
      <c r="F207" s="8"/>
      <c r="G207" s="8"/>
      <c r="H207" s="9"/>
      <c r="I207" s="24"/>
      <c r="J207" s="24"/>
    </row>
    <row r="208" spans="1:10" x14ac:dyDescent="0.3">
      <c r="A208" s="7">
        <v>199</v>
      </c>
      <c r="B208" s="8"/>
      <c r="C208" s="15"/>
      <c r="D208" s="8"/>
      <c r="E208" s="8"/>
      <c r="F208" s="8"/>
      <c r="G208" s="8"/>
      <c r="H208" s="9"/>
      <c r="I208" s="24"/>
      <c r="J208" s="24"/>
    </row>
    <row r="209" spans="1:10" x14ac:dyDescent="0.3">
      <c r="A209" s="7">
        <v>200</v>
      </c>
      <c r="B209" s="8"/>
      <c r="C209" s="15"/>
      <c r="D209" s="8"/>
      <c r="E209" s="8"/>
      <c r="F209" s="8"/>
      <c r="G209" s="8"/>
      <c r="H209" s="9"/>
      <c r="I209" s="24"/>
      <c r="J209" s="24"/>
    </row>
    <row r="210" spans="1:10" x14ac:dyDescent="0.3">
      <c r="A210" s="7">
        <v>201</v>
      </c>
      <c r="B210" s="8"/>
      <c r="C210" s="15"/>
      <c r="D210" s="8"/>
      <c r="E210" s="8"/>
      <c r="F210" s="8"/>
      <c r="G210" s="8"/>
      <c r="H210" s="9"/>
      <c r="I210" s="24"/>
      <c r="J210" s="24"/>
    </row>
    <row r="211" spans="1:10" x14ac:dyDescent="0.3">
      <c r="A211" s="7">
        <v>202</v>
      </c>
      <c r="B211" s="8"/>
      <c r="C211" s="15"/>
      <c r="D211" s="8"/>
      <c r="E211" s="8"/>
      <c r="F211" s="8"/>
      <c r="G211" s="8"/>
      <c r="H211" s="9"/>
      <c r="I211" s="24"/>
      <c r="J211" s="24"/>
    </row>
    <row r="212" spans="1:10" x14ac:dyDescent="0.3">
      <c r="A212" s="7">
        <v>203</v>
      </c>
      <c r="B212" s="8"/>
      <c r="C212" s="15"/>
      <c r="D212" s="8"/>
      <c r="E212" s="8"/>
      <c r="F212" s="8"/>
      <c r="G212" s="8"/>
      <c r="H212" s="9"/>
      <c r="I212" s="24"/>
      <c r="J212" s="24"/>
    </row>
    <row r="213" spans="1:10" x14ac:dyDescent="0.3">
      <c r="A213" s="7">
        <v>204</v>
      </c>
      <c r="B213" s="8"/>
      <c r="C213" s="15"/>
      <c r="D213" s="8"/>
      <c r="E213" s="8"/>
      <c r="F213" s="8"/>
      <c r="G213" s="8"/>
      <c r="H213" s="9"/>
      <c r="I213" s="24"/>
      <c r="J213" s="24"/>
    </row>
    <row r="214" spans="1:10" x14ac:dyDescent="0.3">
      <c r="A214" s="7">
        <v>205</v>
      </c>
      <c r="B214" s="8"/>
      <c r="C214" s="15"/>
      <c r="D214" s="8"/>
      <c r="E214" s="8"/>
      <c r="F214" s="8"/>
      <c r="G214" s="8"/>
      <c r="H214" s="9"/>
      <c r="I214" s="24"/>
      <c r="J214" s="24"/>
    </row>
    <row r="215" spans="1:10" x14ac:dyDescent="0.3">
      <c r="A215" s="7">
        <v>206</v>
      </c>
      <c r="B215" s="8"/>
      <c r="C215" s="15"/>
      <c r="D215" s="8"/>
      <c r="E215" s="8"/>
      <c r="F215" s="8"/>
      <c r="G215" s="8"/>
      <c r="H215" s="9"/>
      <c r="I215" s="24"/>
      <c r="J215" s="24"/>
    </row>
    <row r="216" spans="1:10" x14ac:dyDescent="0.3">
      <c r="A216" s="7">
        <v>207</v>
      </c>
      <c r="B216" s="8"/>
      <c r="C216" s="15"/>
      <c r="D216" s="8"/>
      <c r="E216" s="8"/>
      <c r="F216" s="8"/>
      <c r="G216" s="8"/>
      <c r="H216" s="9"/>
      <c r="I216" s="24"/>
      <c r="J216" s="24"/>
    </row>
    <row r="217" spans="1:10" x14ac:dyDescent="0.3">
      <c r="A217" s="7">
        <v>208</v>
      </c>
      <c r="B217" s="8"/>
      <c r="C217" s="15"/>
      <c r="D217" s="8"/>
      <c r="E217" s="8"/>
      <c r="F217" s="8"/>
      <c r="G217" s="8"/>
      <c r="H217" s="9"/>
      <c r="I217" s="24"/>
      <c r="J217" s="24"/>
    </row>
    <row r="218" spans="1:10" x14ac:dyDescent="0.3">
      <c r="A218" s="7">
        <v>209</v>
      </c>
      <c r="B218" s="8"/>
      <c r="C218" s="15"/>
      <c r="D218" s="8"/>
      <c r="E218" s="8"/>
      <c r="F218" s="8"/>
      <c r="G218" s="8"/>
      <c r="H218" s="9"/>
      <c r="I218" s="24"/>
      <c r="J218" s="24"/>
    </row>
    <row r="219" spans="1:10" x14ac:dyDescent="0.3">
      <c r="A219" s="7">
        <v>210</v>
      </c>
      <c r="B219" s="8"/>
      <c r="C219" s="15"/>
      <c r="D219" s="8"/>
      <c r="E219" s="8"/>
      <c r="F219" s="8"/>
      <c r="G219" s="8"/>
      <c r="H219" s="9"/>
      <c r="I219" s="24"/>
      <c r="J219" s="24"/>
    </row>
    <row r="220" spans="1:10" x14ac:dyDescent="0.3">
      <c r="A220" s="7">
        <v>211</v>
      </c>
      <c r="B220" s="8"/>
      <c r="C220" s="15"/>
      <c r="D220" s="8"/>
      <c r="E220" s="8"/>
      <c r="F220" s="8"/>
      <c r="G220" s="8"/>
      <c r="H220" s="9"/>
      <c r="I220" s="24"/>
      <c r="J220" s="24"/>
    </row>
    <row r="221" spans="1:10" x14ac:dyDescent="0.3">
      <c r="A221" s="7">
        <v>212</v>
      </c>
      <c r="B221" s="8"/>
      <c r="C221" s="15"/>
      <c r="D221" s="8"/>
      <c r="E221" s="8"/>
      <c r="F221" s="8"/>
      <c r="G221" s="8"/>
      <c r="H221" s="9"/>
      <c r="I221" s="24"/>
      <c r="J221" s="24"/>
    </row>
    <row r="222" spans="1:10" x14ac:dyDescent="0.3">
      <c r="A222" s="7">
        <v>213</v>
      </c>
      <c r="B222" s="8"/>
      <c r="C222" s="15"/>
      <c r="D222" s="8"/>
      <c r="E222" s="8"/>
      <c r="F222" s="8"/>
      <c r="G222" s="8"/>
      <c r="H222" s="9"/>
      <c r="I222" s="24"/>
      <c r="J222" s="24"/>
    </row>
    <row r="223" spans="1:10" x14ac:dyDescent="0.3">
      <c r="A223" s="7">
        <v>214</v>
      </c>
      <c r="B223" s="8"/>
      <c r="C223" s="15"/>
      <c r="D223" s="8"/>
      <c r="E223" s="8"/>
      <c r="F223" s="8"/>
      <c r="G223" s="8"/>
      <c r="H223" s="9"/>
      <c r="I223" s="24"/>
      <c r="J223" s="24"/>
    </row>
    <row r="224" spans="1:10" x14ac:dyDescent="0.3">
      <c r="A224" s="7">
        <v>215</v>
      </c>
      <c r="B224" s="8"/>
      <c r="C224" s="15"/>
      <c r="D224" s="8"/>
      <c r="E224" s="8"/>
      <c r="F224" s="8"/>
      <c r="G224" s="8"/>
      <c r="H224" s="9"/>
      <c r="I224" s="24"/>
      <c r="J224" s="24"/>
    </row>
    <row r="225" spans="1:11" x14ac:dyDescent="0.3">
      <c r="A225" s="7">
        <v>216</v>
      </c>
      <c r="B225" s="8"/>
      <c r="C225" s="15"/>
      <c r="D225" s="8"/>
      <c r="E225" s="8"/>
      <c r="F225" s="8"/>
      <c r="G225" s="8"/>
      <c r="H225" s="9"/>
      <c r="I225" s="24"/>
      <c r="J225" s="24"/>
    </row>
    <row r="226" spans="1:11" x14ac:dyDescent="0.3">
      <c r="A226" s="7">
        <v>217</v>
      </c>
      <c r="B226" s="8"/>
      <c r="C226" s="15"/>
      <c r="D226" s="8"/>
      <c r="E226" s="8"/>
      <c r="F226" s="8"/>
      <c r="G226" s="8"/>
      <c r="H226" s="9"/>
      <c r="I226" s="24"/>
      <c r="J226" s="24"/>
    </row>
    <row r="227" spans="1:11" x14ac:dyDescent="0.3">
      <c r="A227" s="7">
        <v>218</v>
      </c>
      <c r="B227" s="8"/>
      <c r="C227" s="15"/>
      <c r="D227" s="8"/>
      <c r="E227" s="8"/>
      <c r="F227" s="8"/>
      <c r="G227" s="8"/>
      <c r="H227" s="9"/>
      <c r="I227" s="24"/>
      <c r="J227" s="24"/>
      <c r="K227" s="1"/>
    </row>
    <row r="228" spans="1:11" x14ac:dyDescent="0.3">
      <c r="A228" s="7">
        <v>219</v>
      </c>
      <c r="B228" s="8"/>
      <c r="C228" s="15"/>
      <c r="D228" s="8"/>
      <c r="E228" s="8"/>
      <c r="F228" s="8"/>
      <c r="G228" s="8"/>
      <c r="H228" s="9"/>
      <c r="I228" s="24"/>
      <c r="J228" s="24"/>
      <c r="K228" s="1"/>
    </row>
    <row r="229" spans="1:11" x14ac:dyDescent="0.3">
      <c r="A229" s="7">
        <v>220</v>
      </c>
      <c r="B229" s="8"/>
      <c r="C229" s="15"/>
      <c r="D229" s="8"/>
      <c r="E229" s="8"/>
      <c r="F229" s="8"/>
      <c r="G229" s="8"/>
      <c r="H229" s="9"/>
      <c r="I229" s="24"/>
      <c r="J229" s="24"/>
      <c r="K229" s="1"/>
    </row>
    <row r="230" spans="1:11" x14ac:dyDescent="0.3">
      <c r="A230" s="7">
        <v>221</v>
      </c>
      <c r="B230" s="8"/>
      <c r="C230" s="15"/>
      <c r="D230" s="8"/>
      <c r="E230" s="8"/>
      <c r="F230" s="8"/>
      <c r="G230" s="8"/>
      <c r="H230" s="9"/>
      <c r="I230" s="24"/>
      <c r="J230" s="24"/>
      <c r="K230" s="1"/>
    </row>
    <row r="231" spans="1:11" x14ac:dyDescent="0.3">
      <c r="A231" s="7">
        <v>222</v>
      </c>
      <c r="B231" s="8"/>
      <c r="C231" s="15"/>
      <c r="D231" s="8"/>
      <c r="E231" s="8"/>
      <c r="F231" s="8"/>
      <c r="G231" s="8"/>
      <c r="H231" s="9"/>
      <c r="I231" s="24"/>
      <c r="J231" s="24"/>
      <c r="K231" s="1"/>
    </row>
    <row r="232" spans="1:11" x14ac:dyDescent="0.3">
      <c r="A232" s="7">
        <v>223</v>
      </c>
      <c r="B232" s="8"/>
      <c r="C232" s="15"/>
      <c r="D232" s="8"/>
      <c r="E232" s="8"/>
      <c r="F232" s="8"/>
      <c r="G232" s="8"/>
      <c r="H232" s="9"/>
      <c r="I232" s="24"/>
      <c r="J232" s="24"/>
      <c r="K232" s="1"/>
    </row>
    <row r="233" spans="1:11" x14ac:dyDescent="0.3">
      <c r="A233" s="7">
        <v>224</v>
      </c>
      <c r="B233" s="8"/>
      <c r="C233" s="15"/>
      <c r="D233" s="8"/>
      <c r="E233" s="8"/>
      <c r="F233" s="8"/>
      <c r="G233" s="8"/>
      <c r="H233" s="9"/>
      <c r="I233" s="24"/>
      <c r="J233" s="24"/>
      <c r="K233" s="1"/>
    </row>
    <row r="234" spans="1:11" x14ac:dyDescent="0.3">
      <c r="A234" s="7">
        <v>225</v>
      </c>
      <c r="B234" s="8"/>
      <c r="C234" s="15"/>
      <c r="D234" s="8"/>
      <c r="E234" s="8"/>
      <c r="F234" s="8"/>
      <c r="G234" s="8"/>
      <c r="H234" s="9"/>
      <c r="I234" s="24"/>
      <c r="J234" s="24"/>
      <c r="K234" s="1"/>
    </row>
    <row r="240" spans="1:11" ht="15.6" x14ac:dyDescent="0.3">
      <c r="B240" s="37"/>
      <c r="C240" s="36" t="s">
        <v>9</v>
      </c>
      <c r="D240" s="13" t="str">
        <f>IFERROR(AVERAGE(D10:D234), " ")</f>
        <v xml:space="preserve"> </v>
      </c>
      <c r="E240" s="13" t="str">
        <f t="shared" ref="E240:J240" si="0">IFERROR(AVERAGE(E10:E234), " ")</f>
        <v xml:space="preserve"> </v>
      </c>
      <c r="F240" s="13" t="str">
        <f t="shared" si="0"/>
        <v xml:space="preserve"> </v>
      </c>
      <c r="G240" s="13" t="str">
        <f t="shared" si="0"/>
        <v xml:space="preserve"> </v>
      </c>
      <c r="H240" s="13" t="str">
        <f t="shared" si="0"/>
        <v xml:space="preserve"> </v>
      </c>
      <c r="I240" s="13" t="str">
        <f t="shared" si="0"/>
        <v xml:space="preserve"> </v>
      </c>
      <c r="J240" s="13" t="str">
        <f t="shared" si="0"/>
        <v xml:space="preserve"> </v>
      </c>
    </row>
    <row r="241" spans="2:10" ht="15.6" x14ac:dyDescent="0.3">
      <c r="B241" s="37"/>
      <c r="C241" s="36" t="s">
        <v>10</v>
      </c>
      <c r="D241" s="11">
        <f t="shared" ref="D241:J241" si="1">COUNTIF(D10:D234,"&gt;="&amp;D240)</f>
        <v>0</v>
      </c>
      <c r="E241" s="11">
        <f t="shared" si="1"/>
        <v>0</v>
      </c>
      <c r="F241" s="11">
        <f t="shared" si="1"/>
        <v>0</v>
      </c>
      <c r="G241" s="11">
        <f t="shared" si="1"/>
        <v>0</v>
      </c>
      <c r="H241" s="11">
        <f t="shared" si="1"/>
        <v>0</v>
      </c>
      <c r="I241" s="11">
        <f t="shared" si="1"/>
        <v>0</v>
      </c>
      <c r="J241" s="11">
        <f t="shared" si="1"/>
        <v>0</v>
      </c>
    </row>
    <row r="242" spans="2:10" ht="15.6" x14ac:dyDescent="0.3">
      <c r="B242" s="37"/>
      <c r="C242" s="36" t="s">
        <v>11</v>
      </c>
      <c r="D242" s="11">
        <f t="shared" ref="D242:J242" si="2">COUNTIF(D10:D234,"&lt;"&amp;D240)</f>
        <v>0</v>
      </c>
      <c r="E242" s="11">
        <f t="shared" si="2"/>
        <v>0</v>
      </c>
      <c r="F242" s="11">
        <f t="shared" si="2"/>
        <v>0</v>
      </c>
      <c r="G242" s="11">
        <f t="shared" si="2"/>
        <v>0</v>
      </c>
      <c r="H242" s="11">
        <f t="shared" si="2"/>
        <v>0</v>
      </c>
      <c r="I242" s="11">
        <f t="shared" si="2"/>
        <v>0</v>
      </c>
      <c r="J242" s="11">
        <f t="shared" si="2"/>
        <v>0</v>
      </c>
    </row>
    <row r="243" spans="2:10" ht="15.6" x14ac:dyDescent="0.3">
      <c r="B243" s="37"/>
      <c r="C243" s="36" t="s">
        <v>12</v>
      </c>
      <c r="D243" s="11">
        <f t="shared" ref="D243:H243" si="3">SUM(D241:D242)</f>
        <v>0</v>
      </c>
      <c r="E243" s="11">
        <f t="shared" si="3"/>
        <v>0</v>
      </c>
      <c r="F243" s="11">
        <f t="shared" si="3"/>
        <v>0</v>
      </c>
      <c r="G243" s="11">
        <f t="shared" si="3"/>
        <v>0</v>
      </c>
      <c r="H243" s="11">
        <f t="shared" si="3"/>
        <v>0</v>
      </c>
      <c r="I243" s="11">
        <f t="shared" ref="I243:J243" si="4">SUM(I241:I242)</f>
        <v>0</v>
      </c>
      <c r="J243" s="11">
        <f t="shared" si="4"/>
        <v>0</v>
      </c>
    </row>
    <row r="245" spans="2:10" x14ac:dyDescent="0.3">
      <c r="D245" s="40" t="s">
        <v>38</v>
      </c>
      <c r="E245" s="40" t="s">
        <v>39</v>
      </c>
      <c r="F245" s="40" t="s">
        <v>40</v>
      </c>
      <c r="G245" s="40" t="s">
        <v>41</v>
      </c>
      <c r="H245" s="40" t="s">
        <v>42</v>
      </c>
      <c r="I245" s="40" t="s">
        <v>43</v>
      </c>
    </row>
    <row r="246" spans="2:10" x14ac:dyDescent="0.3">
      <c r="D246" s="40" t="str">
        <f>IFERROR((100*D241+50*D242)/D243, " ")</f>
        <v xml:space="preserve"> </v>
      </c>
      <c r="E246" s="40" t="str">
        <f t="shared" ref="E246:J246" si="5">IFERROR((100*E241+50*E242)/E243, " ")</f>
        <v xml:space="preserve"> </v>
      </c>
      <c r="F246" s="40" t="str">
        <f t="shared" si="5"/>
        <v xml:space="preserve"> </v>
      </c>
      <c r="G246" s="40" t="str">
        <f t="shared" si="5"/>
        <v xml:space="preserve"> </v>
      </c>
      <c r="H246" s="40" t="str">
        <f t="shared" si="5"/>
        <v xml:space="preserve"> </v>
      </c>
      <c r="I246" s="40" t="str">
        <f t="shared" si="5"/>
        <v xml:space="preserve"> </v>
      </c>
      <c r="J246" t="str">
        <f t="shared" si="5"/>
        <v xml:space="preserve"> </v>
      </c>
    </row>
  </sheetData>
  <mergeCells count="13">
    <mergeCell ref="A6:C6"/>
    <mergeCell ref="F6:J6"/>
    <mergeCell ref="A1:H1"/>
    <mergeCell ref="A2:H2"/>
    <mergeCell ref="A3:H3"/>
    <mergeCell ref="A4:B4"/>
    <mergeCell ref="F4:J4"/>
    <mergeCell ref="A7:B7"/>
    <mergeCell ref="E7:H7"/>
    <mergeCell ref="A8:A9"/>
    <mergeCell ref="B8:B9"/>
    <mergeCell ref="C8:C9"/>
    <mergeCell ref="D8:J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6"/>
  <sheetViews>
    <sheetView zoomScale="150" zoomScaleNormal="150" workbookViewId="0">
      <selection activeCell="D240" sqref="D240:F242"/>
    </sheetView>
  </sheetViews>
  <sheetFormatPr defaultRowHeight="14.4" x14ac:dyDescent="0.3"/>
  <cols>
    <col min="2" max="2" width="13.5546875" bestFit="1" customWidth="1" collapsed="1"/>
    <col min="3" max="3" width="10.109375" bestFit="1" customWidth="1" collapsed="1"/>
    <col min="8" max="8" width="11.33203125" bestFit="1" customWidth="1" collapsed="1"/>
  </cols>
  <sheetData>
    <row r="1" spans="1:10" ht="15.6" x14ac:dyDescent="0.3">
      <c r="A1" s="80" t="s">
        <v>0</v>
      </c>
      <c r="B1" s="80"/>
      <c r="C1" s="80"/>
      <c r="D1" s="80"/>
      <c r="E1" s="80"/>
      <c r="F1" s="80"/>
      <c r="G1" s="80"/>
      <c r="H1" s="80"/>
    </row>
    <row r="2" spans="1:10" x14ac:dyDescent="0.3">
      <c r="A2" s="81" t="s">
        <v>8</v>
      </c>
      <c r="B2" s="81"/>
      <c r="C2" s="81"/>
      <c r="D2" s="81"/>
      <c r="E2" s="81"/>
      <c r="F2" s="81"/>
      <c r="G2" s="81"/>
      <c r="H2" s="81"/>
    </row>
    <row r="3" spans="1:10" ht="15.6" x14ac:dyDescent="0.3">
      <c r="A3" s="84" t="s">
        <v>22</v>
      </c>
      <c r="B3" s="84"/>
      <c r="C3" s="84"/>
      <c r="D3" s="84"/>
      <c r="E3" s="84"/>
      <c r="F3" s="84"/>
      <c r="G3" s="84"/>
      <c r="H3" s="84"/>
    </row>
    <row r="4" spans="1:10" ht="15.6" x14ac:dyDescent="0.3">
      <c r="A4" s="82" t="s">
        <v>23</v>
      </c>
      <c r="B4" s="82"/>
      <c r="C4" s="3"/>
      <c r="D4" s="2"/>
      <c r="E4" s="4"/>
      <c r="F4" s="85" t="s">
        <v>24</v>
      </c>
      <c r="G4" s="85"/>
      <c r="H4" s="85"/>
    </row>
    <row r="5" spans="1:10" ht="15.6" x14ac:dyDescent="0.3">
      <c r="A5" s="18"/>
      <c r="B5" s="18"/>
      <c r="C5" s="3"/>
      <c r="D5" s="2"/>
      <c r="E5" s="19"/>
      <c r="F5" s="19"/>
      <c r="G5" s="19"/>
      <c r="H5" s="19"/>
    </row>
    <row r="6" spans="1:10" ht="15.6" x14ac:dyDescent="0.3">
      <c r="A6" s="85" t="s">
        <v>25</v>
      </c>
      <c r="B6" s="85"/>
      <c r="C6" s="85"/>
      <c r="D6" s="4"/>
      <c r="E6" s="19"/>
      <c r="F6" s="85" t="s">
        <v>26</v>
      </c>
      <c r="G6" s="85"/>
      <c r="H6" s="85"/>
    </row>
    <row r="7" spans="1:10" ht="15.6" x14ac:dyDescent="0.3">
      <c r="A7" s="82"/>
      <c r="B7" s="82"/>
      <c r="C7" s="3"/>
      <c r="D7" s="2"/>
      <c r="E7" s="83"/>
      <c r="F7" s="83"/>
      <c r="G7" s="83"/>
      <c r="H7" s="83"/>
    </row>
    <row r="8" spans="1:10" ht="15.6" x14ac:dyDescent="0.3">
      <c r="A8" s="86" t="s">
        <v>1</v>
      </c>
      <c r="B8" s="79" t="s">
        <v>27</v>
      </c>
      <c r="C8" s="86" t="s">
        <v>28</v>
      </c>
      <c r="D8" s="88" t="s">
        <v>13</v>
      </c>
      <c r="E8" s="89"/>
      <c r="F8" s="89"/>
      <c r="G8" s="89"/>
      <c r="H8" s="89"/>
      <c r="I8" s="90"/>
    </row>
    <row r="9" spans="1:10" ht="15.6" x14ac:dyDescent="0.3">
      <c r="A9" s="87"/>
      <c r="B9" s="79"/>
      <c r="C9" s="87"/>
      <c r="D9" s="5" t="s">
        <v>14</v>
      </c>
      <c r="E9" s="6" t="s">
        <v>15</v>
      </c>
      <c r="F9" s="6" t="s">
        <v>16</v>
      </c>
      <c r="G9" s="6" t="s">
        <v>81</v>
      </c>
      <c r="H9" s="6" t="s">
        <v>82</v>
      </c>
      <c r="I9" s="6" t="s">
        <v>83</v>
      </c>
    </row>
    <row r="10" spans="1:10" ht="15.6" x14ac:dyDescent="0.3">
      <c r="A10" s="7">
        <v>1</v>
      </c>
      <c r="B10" s="60" t="s">
        <v>129</v>
      </c>
      <c r="C10" s="61">
        <v>170620102</v>
      </c>
      <c r="D10" s="8">
        <v>9</v>
      </c>
      <c r="E10" s="8">
        <v>9</v>
      </c>
      <c r="F10" s="8">
        <v>9</v>
      </c>
      <c r="G10" s="9"/>
      <c r="H10" s="9"/>
      <c r="I10" s="9"/>
      <c r="J10" s="14"/>
    </row>
    <row r="11" spans="1:10" ht="31.2" x14ac:dyDescent="0.3">
      <c r="A11" s="7">
        <v>2</v>
      </c>
      <c r="B11" s="60" t="s">
        <v>130</v>
      </c>
      <c r="C11" s="61">
        <v>170620103</v>
      </c>
      <c r="D11" s="8">
        <v>7</v>
      </c>
      <c r="E11" s="8">
        <v>9</v>
      </c>
      <c r="F11" s="8">
        <v>8</v>
      </c>
      <c r="G11" s="9"/>
      <c r="H11" s="9"/>
      <c r="I11" s="9"/>
      <c r="J11" s="14"/>
    </row>
    <row r="12" spans="1:10" ht="15.6" x14ac:dyDescent="0.3">
      <c r="A12" s="7">
        <v>3</v>
      </c>
      <c r="B12" s="60" t="s">
        <v>131</v>
      </c>
      <c r="C12" s="61">
        <v>170620104</v>
      </c>
      <c r="D12" s="8">
        <v>5</v>
      </c>
      <c r="E12" s="8">
        <v>7</v>
      </c>
      <c r="F12" s="8">
        <v>6</v>
      </c>
      <c r="G12" s="9"/>
      <c r="H12" s="9"/>
      <c r="I12" s="9"/>
      <c r="J12" s="14"/>
    </row>
    <row r="13" spans="1:10" ht="31.2" x14ac:dyDescent="0.3">
      <c r="A13" s="7">
        <v>4</v>
      </c>
      <c r="B13" s="60" t="s">
        <v>132</v>
      </c>
      <c r="C13" s="61">
        <v>170620105</v>
      </c>
      <c r="D13" s="8">
        <v>7</v>
      </c>
      <c r="E13" s="8">
        <v>8</v>
      </c>
      <c r="F13" s="8">
        <v>9</v>
      </c>
      <c r="G13" s="9"/>
      <c r="H13" s="9"/>
      <c r="I13" s="9"/>
      <c r="J13" s="14"/>
    </row>
    <row r="14" spans="1:10" ht="15.6" x14ac:dyDescent="0.3">
      <c r="A14" s="7">
        <v>5</v>
      </c>
      <c r="B14" s="60" t="s">
        <v>133</v>
      </c>
      <c r="C14" s="61">
        <v>170620106</v>
      </c>
      <c r="D14" s="8">
        <v>5</v>
      </c>
      <c r="E14" s="8">
        <v>7</v>
      </c>
      <c r="F14" s="8">
        <v>6</v>
      </c>
      <c r="G14" s="9"/>
      <c r="H14" s="9"/>
      <c r="I14" s="9"/>
      <c r="J14" s="14"/>
    </row>
    <row r="15" spans="1:10" ht="31.2" x14ac:dyDescent="0.3">
      <c r="A15" s="7">
        <v>6</v>
      </c>
      <c r="B15" s="60" t="s">
        <v>134</v>
      </c>
      <c r="C15" s="61">
        <v>170620110</v>
      </c>
      <c r="D15" s="8">
        <v>5</v>
      </c>
      <c r="E15" s="8">
        <v>7</v>
      </c>
      <c r="F15" s="8">
        <v>6</v>
      </c>
      <c r="G15" s="9"/>
      <c r="H15" s="9"/>
      <c r="I15" s="9"/>
      <c r="J15" s="14"/>
    </row>
    <row r="16" spans="1:10" ht="31.2" x14ac:dyDescent="0.3">
      <c r="A16" s="7">
        <v>7</v>
      </c>
      <c r="B16" s="60" t="s">
        <v>135</v>
      </c>
      <c r="C16" s="61">
        <v>170620111</v>
      </c>
      <c r="D16" s="8">
        <v>6</v>
      </c>
      <c r="E16" s="8">
        <v>8</v>
      </c>
      <c r="F16" s="8">
        <v>7</v>
      </c>
      <c r="G16" s="9"/>
      <c r="H16" s="9"/>
      <c r="I16" s="9"/>
      <c r="J16" s="14"/>
    </row>
    <row r="17" spans="1:10" ht="31.2" x14ac:dyDescent="0.3">
      <c r="A17" s="7">
        <v>8</v>
      </c>
      <c r="B17" s="60" t="s">
        <v>136</v>
      </c>
      <c r="C17" s="61">
        <v>170620112</v>
      </c>
      <c r="D17" s="8">
        <v>9</v>
      </c>
      <c r="E17" s="8">
        <v>9</v>
      </c>
      <c r="F17" s="8">
        <v>9</v>
      </c>
      <c r="G17" s="9"/>
      <c r="H17" s="9"/>
      <c r="I17" s="9"/>
      <c r="J17" s="14"/>
    </row>
    <row r="18" spans="1:10" ht="31.2" x14ac:dyDescent="0.3">
      <c r="A18" s="7">
        <v>9</v>
      </c>
      <c r="B18" s="60" t="s">
        <v>137</v>
      </c>
      <c r="C18" s="61">
        <v>170620113</v>
      </c>
      <c r="D18" s="8">
        <v>9</v>
      </c>
      <c r="E18" s="8">
        <v>9</v>
      </c>
      <c r="F18" s="8">
        <v>9</v>
      </c>
      <c r="G18" s="9"/>
      <c r="H18" s="9"/>
      <c r="I18" s="9"/>
      <c r="J18" s="14"/>
    </row>
    <row r="19" spans="1:10" ht="15.6" x14ac:dyDescent="0.3">
      <c r="A19" s="7">
        <v>10</v>
      </c>
      <c r="B19" s="60" t="s">
        <v>138</v>
      </c>
      <c r="C19" s="61">
        <v>170620115</v>
      </c>
      <c r="D19" s="8">
        <v>6</v>
      </c>
      <c r="E19" s="8">
        <v>8</v>
      </c>
      <c r="F19" s="8">
        <v>7</v>
      </c>
      <c r="G19" s="9"/>
      <c r="H19" s="9"/>
      <c r="I19" s="9"/>
      <c r="J19" s="14"/>
    </row>
    <row r="20" spans="1:10" ht="31.2" x14ac:dyDescent="0.3">
      <c r="A20" s="7">
        <v>11</v>
      </c>
      <c r="B20" s="60" t="s">
        <v>139</v>
      </c>
      <c r="C20" s="61">
        <v>170620116</v>
      </c>
      <c r="D20" s="8">
        <v>6</v>
      </c>
      <c r="E20" s="8">
        <v>8</v>
      </c>
      <c r="F20" s="8">
        <v>7</v>
      </c>
      <c r="G20" s="9"/>
      <c r="H20" s="9"/>
      <c r="I20" s="9"/>
      <c r="J20" s="14"/>
    </row>
    <row r="21" spans="1:10" ht="31.2" x14ac:dyDescent="0.3">
      <c r="A21" s="7">
        <v>12</v>
      </c>
      <c r="B21" s="60" t="s">
        <v>140</v>
      </c>
      <c r="C21" s="61">
        <v>170620117</v>
      </c>
      <c r="D21" s="8">
        <v>7</v>
      </c>
      <c r="E21" s="8">
        <v>9</v>
      </c>
      <c r="F21" s="8">
        <v>8</v>
      </c>
      <c r="G21" s="9"/>
      <c r="H21" s="9"/>
      <c r="I21" s="9"/>
      <c r="J21" s="14"/>
    </row>
    <row r="22" spans="1:10" ht="31.2" x14ac:dyDescent="0.3">
      <c r="A22" s="7">
        <v>13</v>
      </c>
      <c r="B22" s="60" t="s">
        <v>141</v>
      </c>
      <c r="C22" s="61">
        <v>170620118</v>
      </c>
      <c r="D22" s="8">
        <v>7</v>
      </c>
      <c r="E22" s="8">
        <v>9</v>
      </c>
      <c r="F22" s="8">
        <v>8</v>
      </c>
      <c r="G22" s="9"/>
      <c r="H22" s="9"/>
      <c r="I22" s="9"/>
      <c r="J22" s="14"/>
    </row>
    <row r="23" spans="1:10" ht="15.6" x14ac:dyDescent="0.3">
      <c r="A23" s="7">
        <v>14</v>
      </c>
      <c r="B23" s="62" t="s">
        <v>142</v>
      </c>
      <c r="C23" s="62" t="s">
        <v>143</v>
      </c>
      <c r="D23" s="8">
        <v>6</v>
      </c>
      <c r="E23" s="8">
        <v>8</v>
      </c>
      <c r="F23" s="8">
        <v>7</v>
      </c>
      <c r="G23" s="9"/>
      <c r="H23" s="9"/>
      <c r="I23" s="9"/>
      <c r="J23" s="14"/>
    </row>
    <row r="24" spans="1:10" ht="15.6" x14ac:dyDescent="0.3">
      <c r="A24" s="7">
        <v>15</v>
      </c>
      <c r="B24" s="62" t="s">
        <v>144</v>
      </c>
      <c r="C24" s="62">
        <v>170620204</v>
      </c>
      <c r="D24" s="8">
        <v>7</v>
      </c>
      <c r="E24" s="8">
        <v>9</v>
      </c>
      <c r="F24" s="8">
        <v>8</v>
      </c>
      <c r="G24" s="9"/>
      <c r="H24" s="9"/>
      <c r="I24" s="9"/>
      <c r="J24" s="14"/>
    </row>
    <row r="25" spans="1:10" ht="15.6" x14ac:dyDescent="0.3">
      <c r="A25" s="7">
        <v>16</v>
      </c>
      <c r="B25" s="62" t="s">
        <v>145</v>
      </c>
      <c r="C25" s="62">
        <v>170120169</v>
      </c>
      <c r="D25" s="8">
        <v>7</v>
      </c>
      <c r="E25" s="8">
        <v>9</v>
      </c>
      <c r="F25" s="8">
        <v>8</v>
      </c>
      <c r="G25" s="9"/>
      <c r="H25" s="9"/>
      <c r="I25" s="9"/>
      <c r="J25" s="14"/>
    </row>
    <row r="26" spans="1:10" ht="15.6" x14ac:dyDescent="0.3">
      <c r="A26" s="7">
        <v>17</v>
      </c>
      <c r="B26" s="60" t="s">
        <v>146</v>
      </c>
      <c r="C26" s="61">
        <v>170620119</v>
      </c>
      <c r="D26" s="8">
        <v>5</v>
      </c>
      <c r="E26" s="8">
        <v>7</v>
      </c>
      <c r="F26" s="8">
        <v>6</v>
      </c>
      <c r="G26" s="9"/>
      <c r="H26" s="9"/>
      <c r="I26" s="9"/>
      <c r="J26" s="14"/>
    </row>
    <row r="27" spans="1:10" ht="31.2" x14ac:dyDescent="0.3">
      <c r="A27" s="7">
        <v>18</v>
      </c>
      <c r="B27" s="60" t="s">
        <v>147</v>
      </c>
      <c r="C27" s="61">
        <v>170620120</v>
      </c>
      <c r="D27" s="8">
        <v>9</v>
      </c>
      <c r="E27" s="8">
        <v>9</v>
      </c>
      <c r="F27" s="8">
        <v>9</v>
      </c>
      <c r="G27" s="9"/>
      <c r="H27" s="9"/>
      <c r="I27" s="9"/>
      <c r="J27" s="14"/>
    </row>
    <row r="28" spans="1:10" ht="31.2" x14ac:dyDescent="0.3">
      <c r="A28" s="7">
        <v>19</v>
      </c>
      <c r="B28" s="60" t="s">
        <v>148</v>
      </c>
      <c r="C28" s="61">
        <v>170620121</v>
      </c>
      <c r="D28" s="8">
        <v>9</v>
      </c>
      <c r="E28" s="8">
        <v>9</v>
      </c>
      <c r="F28" s="8">
        <v>9</v>
      </c>
      <c r="G28" s="9"/>
      <c r="H28" s="9"/>
      <c r="I28" s="9"/>
      <c r="J28" s="14"/>
    </row>
    <row r="29" spans="1:10" ht="15.6" x14ac:dyDescent="0.3">
      <c r="A29" s="7">
        <v>20</v>
      </c>
      <c r="B29" s="60" t="s">
        <v>149</v>
      </c>
      <c r="C29" s="61">
        <v>170620122</v>
      </c>
      <c r="D29" s="8"/>
      <c r="E29" s="8"/>
      <c r="F29" s="8"/>
      <c r="G29" s="9"/>
      <c r="H29" s="9"/>
      <c r="I29" s="9"/>
      <c r="J29" s="14"/>
    </row>
    <row r="30" spans="1:10" ht="15.6" x14ac:dyDescent="0.3">
      <c r="A30" s="7">
        <v>21</v>
      </c>
      <c r="B30" s="60" t="s">
        <v>149</v>
      </c>
      <c r="C30" s="61">
        <v>170620123</v>
      </c>
      <c r="D30" s="8">
        <v>5</v>
      </c>
      <c r="E30" s="8">
        <v>7</v>
      </c>
      <c r="F30" s="8">
        <v>6</v>
      </c>
      <c r="G30" s="9"/>
      <c r="H30" s="9"/>
      <c r="I30" s="9"/>
      <c r="J30" s="14"/>
    </row>
    <row r="31" spans="1:10" ht="15.6" x14ac:dyDescent="0.3">
      <c r="A31" s="7">
        <v>22</v>
      </c>
      <c r="B31" s="60" t="s">
        <v>150</v>
      </c>
      <c r="C31" s="61">
        <v>170620124</v>
      </c>
      <c r="D31" s="8">
        <v>7</v>
      </c>
      <c r="E31" s="8">
        <v>9</v>
      </c>
      <c r="F31" s="8">
        <v>8</v>
      </c>
      <c r="G31" s="9"/>
      <c r="H31" s="9"/>
      <c r="I31" s="9"/>
      <c r="J31" s="14"/>
    </row>
    <row r="32" spans="1:10" ht="15.6" x14ac:dyDescent="0.3">
      <c r="A32" s="7">
        <v>23</v>
      </c>
      <c r="B32" s="60" t="s">
        <v>151</v>
      </c>
      <c r="C32" s="61">
        <v>170620125</v>
      </c>
      <c r="D32" s="8">
        <v>6</v>
      </c>
      <c r="E32" s="8">
        <v>8</v>
      </c>
      <c r="F32" s="8">
        <v>7</v>
      </c>
      <c r="G32" s="9"/>
      <c r="H32" s="9"/>
      <c r="I32" s="9"/>
      <c r="J32" s="14"/>
    </row>
    <row r="33" spans="1:10" ht="15.6" x14ac:dyDescent="0.3">
      <c r="A33" s="7">
        <v>24</v>
      </c>
      <c r="B33" s="60" t="s">
        <v>152</v>
      </c>
      <c r="C33" s="61">
        <v>170620127</v>
      </c>
      <c r="D33" s="8">
        <v>6</v>
      </c>
      <c r="E33" s="8">
        <v>8</v>
      </c>
      <c r="F33" s="8">
        <v>7</v>
      </c>
      <c r="G33" s="9"/>
      <c r="H33" s="9"/>
      <c r="I33" s="9"/>
      <c r="J33" s="14"/>
    </row>
    <row r="34" spans="1:10" ht="15.6" x14ac:dyDescent="0.3">
      <c r="A34" s="7">
        <v>25</v>
      </c>
      <c r="B34" s="60" t="s">
        <v>153</v>
      </c>
      <c r="C34" s="61">
        <v>170620128</v>
      </c>
      <c r="D34" s="8">
        <v>9</v>
      </c>
      <c r="E34" s="8">
        <v>9</v>
      </c>
      <c r="F34" s="8">
        <v>9</v>
      </c>
      <c r="G34" s="9"/>
      <c r="H34" s="9"/>
      <c r="I34" s="9"/>
      <c r="J34" s="14"/>
    </row>
    <row r="35" spans="1:10" ht="31.2" x14ac:dyDescent="0.3">
      <c r="A35" s="7">
        <v>26</v>
      </c>
      <c r="B35" s="60" t="s">
        <v>154</v>
      </c>
      <c r="C35" s="61">
        <v>170620129</v>
      </c>
      <c r="D35" s="8">
        <v>6</v>
      </c>
      <c r="E35" s="8">
        <v>8</v>
      </c>
      <c r="F35" s="8">
        <v>7</v>
      </c>
      <c r="G35" s="9"/>
      <c r="H35" s="9"/>
      <c r="I35" s="9"/>
      <c r="J35" s="14"/>
    </row>
    <row r="36" spans="1:10" ht="15.6" x14ac:dyDescent="0.3">
      <c r="A36" s="7">
        <v>27</v>
      </c>
      <c r="B36" s="60" t="s">
        <v>155</v>
      </c>
      <c r="C36" s="61">
        <v>170620130</v>
      </c>
      <c r="D36" s="8">
        <v>5</v>
      </c>
      <c r="E36" s="8">
        <v>7</v>
      </c>
      <c r="F36" s="8">
        <v>6</v>
      </c>
      <c r="G36" s="9"/>
      <c r="H36" s="9"/>
      <c r="I36" s="9"/>
      <c r="J36" s="14"/>
    </row>
    <row r="37" spans="1:10" ht="15.6" x14ac:dyDescent="0.3">
      <c r="A37" s="7">
        <v>28</v>
      </c>
      <c r="B37" s="60" t="s">
        <v>156</v>
      </c>
      <c r="C37" s="61">
        <v>170620132</v>
      </c>
      <c r="D37" s="8">
        <v>9</v>
      </c>
      <c r="E37" s="8">
        <v>9</v>
      </c>
      <c r="F37" s="8">
        <v>9</v>
      </c>
      <c r="G37" s="10"/>
      <c r="H37" s="9"/>
      <c r="I37" s="9"/>
    </row>
    <row r="38" spans="1:10" ht="15.6" x14ac:dyDescent="0.3">
      <c r="A38" s="7">
        <v>29</v>
      </c>
      <c r="B38" s="60" t="s">
        <v>157</v>
      </c>
      <c r="C38" s="61">
        <v>170620133</v>
      </c>
      <c r="D38" s="8">
        <v>6</v>
      </c>
      <c r="E38" s="8">
        <v>8</v>
      </c>
      <c r="F38" s="8">
        <v>7</v>
      </c>
      <c r="G38" s="10"/>
      <c r="H38" s="9"/>
      <c r="I38" s="9"/>
    </row>
    <row r="39" spans="1:10" ht="31.2" x14ac:dyDescent="0.3">
      <c r="A39" s="7">
        <v>30</v>
      </c>
      <c r="B39" s="60" t="s">
        <v>158</v>
      </c>
      <c r="C39" s="61">
        <v>170620135</v>
      </c>
      <c r="D39" s="8">
        <v>7</v>
      </c>
      <c r="E39" s="8">
        <v>9</v>
      </c>
      <c r="F39" s="8">
        <v>8</v>
      </c>
      <c r="G39" s="10"/>
      <c r="H39" s="9"/>
      <c r="I39" s="9"/>
    </row>
    <row r="40" spans="1:10" ht="31.2" x14ac:dyDescent="0.3">
      <c r="A40" s="7">
        <v>31</v>
      </c>
      <c r="B40" s="60" t="s">
        <v>159</v>
      </c>
      <c r="C40" s="61">
        <v>170620136</v>
      </c>
      <c r="D40" s="8">
        <v>5</v>
      </c>
      <c r="E40" s="8">
        <v>7</v>
      </c>
      <c r="F40" s="8">
        <v>6</v>
      </c>
      <c r="G40" s="10"/>
      <c r="H40" s="9"/>
      <c r="I40" s="9"/>
    </row>
    <row r="41" spans="1:10" ht="31.2" x14ac:dyDescent="0.3">
      <c r="A41" s="7">
        <v>32</v>
      </c>
      <c r="B41" s="60" t="s">
        <v>160</v>
      </c>
      <c r="C41" s="61">
        <v>170620137</v>
      </c>
      <c r="D41" s="8">
        <v>7</v>
      </c>
      <c r="E41" s="8">
        <v>9</v>
      </c>
      <c r="F41" s="8">
        <v>8</v>
      </c>
      <c r="G41" s="10"/>
      <c r="H41" s="9"/>
      <c r="I41" s="9"/>
    </row>
    <row r="42" spans="1:10" ht="31.2" x14ac:dyDescent="0.3">
      <c r="A42" s="7">
        <v>33</v>
      </c>
      <c r="B42" s="60" t="s">
        <v>161</v>
      </c>
      <c r="C42" s="61">
        <v>170620338</v>
      </c>
      <c r="D42" s="8">
        <v>7</v>
      </c>
      <c r="E42" s="8">
        <v>9</v>
      </c>
      <c r="F42" s="8">
        <v>8</v>
      </c>
      <c r="G42" s="10"/>
      <c r="H42" s="9"/>
      <c r="I42" s="9"/>
    </row>
    <row r="43" spans="1:10" ht="15.6" x14ac:dyDescent="0.3">
      <c r="A43" s="7">
        <v>34</v>
      </c>
      <c r="B43" s="62" t="s">
        <v>162</v>
      </c>
      <c r="C43" s="62" t="s">
        <v>163</v>
      </c>
      <c r="D43" s="8">
        <v>6</v>
      </c>
      <c r="E43" s="8">
        <v>8</v>
      </c>
      <c r="F43" s="8">
        <v>7</v>
      </c>
      <c r="G43" s="10"/>
      <c r="H43" s="9"/>
      <c r="I43" s="9"/>
    </row>
    <row r="44" spans="1:10" ht="15.6" x14ac:dyDescent="0.3">
      <c r="A44" s="7">
        <v>35</v>
      </c>
      <c r="B44" s="62" t="s">
        <v>164</v>
      </c>
      <c r="C44" s="62" t="s">
        <v>165</v>
      </c>
      <c r="D44" s="8">
        <v>6</v>
      </c>
      <c r="E44" s="8">
        <v>8</v>
      </c>
      <c r="F44" s="8">
        <v>7</v>
      </c>
      <c r="G44" s="10"/>
      <c r="H44" s="9"/>
      <c r="I44" s="9"/>
    </row>
    <row r="45" spans="1:10" ht="31.2" x14ac:dyDescent="0.3">
      <c r="A45" s="7">
        <v>36</v>
      </c>
      <c r="B45" s="63" t="s">
        <v>166</v>
      </c>
      <c r="C45" s="64">
        <v>99170620101</v>
      </c>
      <c r="D45" s="8">
        <v>7</v>
      </c>
      <c r="E45" s="8">
        <v>9</v>
      </c>
      <c r="F45" s="8">
        <v>8</v>
      </c>
      <c r="G45" s="10"/>
      <c r="H45" s="9"/>
      <c r="I45" s="9"/>
    </row>
    <row r="46" spans="1:10" ht="31.2" x14ac:dyDescent="0.3">
      <c r="A46" s="7">
        <v>37</v>
      </c>
      <c r="B46" s="63" t="s">
        <v>167</v>
      </c>
      <c r="C46" s="64">
        <v>99170620102</v>
      </c>
      <c r="D46" s="8">
        <v>7</v>
      </c>
      <c r="E46" s="8">
        <v>9</v>
      </c>
      <c r="F46" s="8">
        <v>8</v>
      </c>
      <c r="G46" s="10"/>
      <c r="H46" s="9"/>
      <c r="I46" s="9"/>
    </row>
    <row r="47" spans="1:10" ht="31.2" x14ac:dyDescent="0.3">
      <c r="A47" s="7">
        <v>38</v>
      </c>
      <c r="B47" s="63" t="s">
        <v>168</v>
      </c>
      <c r="C47" s="64">
        <v>99170620103</v>
      </c>
      <c r="D47" s="8">
        <v>7</v>
      </c>
      <c r="E47" s="8">
        <v>9</v>
      </c>
      <c r="F47" s="8">
        <v>8</v>
      </c>
      <c r="G47" s="10"/>
      <c r="H47" s="9"/>
      <c r="I47" s="9"/>
    </row>
    <row r="48" spans="1:10" ht="15.6" x14ac:dyDescent="0.3">
      <c r="A48" s="7">
        <v>39</v>
      </c>
      <c r="B48" s="63" t="s">
        <v>169</v>
      </c>
      <c r="C48" s="64">
        <v>99170620104</v>
      </c>
      <c r="D48" s="8">
        <v>9</v>
      </c>
      <c r="E48" s="8">
        <v>9</v>
      </c>
      <c r="F48" s="8">
        <v>9</v>
      </c>
      <c r="G48" s="10"/>
      <c r="H48" s="9"/>
      <c r="I48" s="9"/>
    </row>
    <row r="49" spans="1:9" ht="15.6" x14ac:dyDescent="0.3">
      <c r="A49" s="7">
        <v>40</v>
      </c>
      <c r="B49" s="63" t="s">
        <v>170</v>
      </c>
      <c r="C49" s="64">
        <v>99170620105</v>
      </c>
      <c r="D49" s="8">
        <v>5</v>
      </c>
      <c r="E49" s="8">
        <v>7</v>
      </c>
      <c r="F49" s="8">
        <v>6</v>
      </c>
      <c r="G49" s="10"/>
      <c r="H49" s="9"/>
      <c r="I49" s="9"/>
    </row>
    <row r="50" spans="1:9" ht="15.6" x14ac:dyDescent="0.3">
      <c r="A50" s="7">
        <v>41</v>
      </c>
      <c r="B50" s="63" t="s">
        <v>171</v>
      </c>
      <c r="C50" s="64">
        <v>99170620106</v>
      </c>
      <c r="D50" s="8">
        <v>4</v>
      </c>
      <c r="E50" s="8">
        <v>6</v>
      </c>
      <c r="F50" s="8">
        <v>5</v>
      </c>
      <c r="G50" s="10"/>
      <c r="H50" s="9"/>
      <c r="I50" s="9"/>
    </row>
    <row r="51" spans="1:9" ht="31.2" x14ac:dyDescent="0.3">
      <c r="A51" s="7">
        <v>42</v>
      </c>
      <c r="B51" s="63" t="s">
        <v>172</v>
      </c>
      <c r="C51" s="64">
        <v>99170620107</v>
      </c>
      <c r="D51" s="8">
        <v>6</v>
      </c>
      <c r="E51" s="8">
        <v>8</v>
      </c>
      <c r="F51" s="8">
        <v>7</v>
      </c>
      <c r="G51" s="10"/>
      <c r="H51" s="9"/>
      <c r="I51" s="9"/>
    </row>
    <row r="52" spans="1:9" ht="31.2" x14ac:dyDescent="0.3">
      <c r="A52" s="7">
        <v>43</v>
      </c>
      <c r="B52" s="63" t="s">
        <v>173</v>
      </c>
      <c r="C52" s="64">
        <v>99170620108</v>
      </c>
      <c r="D52" s="8">
        <v>6</v>
      </c>
      <c r="E52" s="8">
        <v>8</v>
      </c>
      <c r="F52" s="8">
        <v>7</v>
      </c>
      <c r="G52" s="10"/>
      <c r="H52" s="9"/>
      <c r="I52" s="9"/>
    </row>
    <row r="53" spans="1:9" ht="31.2" x14ac:dyDescent="0.3">
      <c r="A53" s="7">
        <v>44</v>
      </c>
      <c r="B53" s="63" t="s">
        <v>174</v>
      </c>
      <c r="C53" s="64">
        <v>99170620109</v>
      </c>
      <c r="D53" s="8">
        <v>6</v>
      </c>
      <c r="E53" s="8">
        <v>8</v>
      </c>
      <c r="F53" s="8">
        <v>7</v>
      </c>
      <c r="G53" s="10"/>
      <c r="H53" s="9"/>
      <c r="I53" s="9"/>
    </row>
    <row r="54" spans="1:9" ht="31.2" x14ac:dyDescent="0.3">
      <c r="A54" s="7">
        <v>45</v>
      </c>
      <c r="B54" s="63" t="s">
        <v>139</v>
      </c>
      <c r="C54" s="64">
        <v>99170620110</v>
      </c>
      <c r="D54" s="8">
        <v>6</v>
      </c>
      <c r="E54" s="8">
        <v>8</v>
      </c>
      <c r="F54" s="8">
        <v>7</v>
      </c>
      <c r="G54" s="10"/>
      <c r="H54" s="9"/>
      <c r="I54" s="9"/>
    </row>
    <row r="55" spans="1:9" ht="15.6" x14ac:dyDescent="0.3">
      <c r="A55" s="7">
        <v>46</v>
      </c>
      <c r="B55" s="63" t="s">
        <v>175</v>
      </c>
      <c r="C55" s="64">
        <v>99170620111</v>
      </c>
      <c r="D55" s="8">
        <v>5</v>
      </c>
      <c r="E55" s="8">
        <v>7</v>
      </c>
      <c r="F55" s="8">
        <v>6</v>
      </c>
      <c r="G55" s="10"/>
      <c r="H55" s="9"/>
      <c r="I55" s="9"/>
    </row>
    <row r="56" spans="1:9" ht="31.2" x14ac:dyDescent="0.3">
      <c r="A56" s="7">
        <v>47</v>
      </c>
      <c r="B56" s="63" t="s">
        <v>176</v>
      </c>
      <c r="C56" s="64">
        <v>99170620112</v>
      </c>
      <c r="D56" s="8">
        <v>5</v>
      </c>
      <c r="E56" s="8">
        <v>3</v>
      </c>
      <c r="F56" s="8">
        <v>4</v>
      </c>
      <c r="G56" s="10"/>
      <c r="H56" s="9"/>
      <c r="I56" s="9"/>
    </row>
    <row r="57" spans="1:9" ht="31.2" x14ac:dyDescent="0.3">
      <c r="A57" s="7">
        <v>48</v>
      </c>
      <c r="B57" s="63" t="s">
        <v>177</v>
      </c>
      <c r="C57" s="64">
        <v>99170620113</v>
      </c>
      <c r="D57" s="8">
        <v>6</v>
      </c>
      <c r="E57" s="8">
        <v>8</v>
      </c>
      <c r="F57" s="8">
        <v>7</v>
      </c>
      <c r="G57" s="10"/>
      <c r="H57" s="9"/>
      <c r="I57" s="9"/>
    </row>
    <row r="58" spans="1:9" ht="31.2" x14ac:dyDescent="0.3">
      <c r="A58" s="7">
        <v>49</v>
      </c>
      <c r="B58" s="63" t="s">
        <v>178</v>
      </c>
      <c r="C58" s="64">
        <v>99170620114</v>
      </c>
      <c r="D58" s="8">
        <v>7</v>
      </c>
      <c r="E58" s="8">
        <v>9</v>
      </c>
      <c r="F58" s="8">
        <v>8</v>
      </c>
      <c r="G58" s="10"/>
      <c r="H58" s="9"/>
      <c r="I58" s="9"/>
    </row>
    <row r="59" spans="1:9" ht="31.2" x14ac:dyDescent="0.3">
      <c r="A59" s="7">
        <v>50</v>
      </c>
      <c r="B59" s="63" t="s">
        <v>179</v>
      </c>
      <c r="C59" s="64">
        <v>99170620115</v>
      </c>
      <c r="D59" s="8">
        <v>5</v>
      </c>
      <c r="E59" s="8">
        <v>7</v>
      </c>
      <c r="F59" s="8">
        <v>6</v>
      </c>
      <c r="G59" s="10"/>
      <c r="H59" s="9"/>
      <c r="I59" s="9"/>
    </row>
    <row r="60" spans="1:9" ht="15.6" x14ac:dyDescent="0.3">
      <c r="A60" s="7">
        <v>51</v>
      </c>
      <c r="B60" s="63" t="s">
        <v>180</v>
      </c>
      <c r="C60" s="64">
        <v>99170620116</v>
      </c>
      <c r="D60" s="8">
        <v>9</v>
      </c>
      <c r="E60" s="8">
        <v>9</v>
      </c>
      <c r="F60" s="8">
        <v>9</v>
      </c>
      <c r="G60" s="10"/>
      <c r="H60" s="9"/>
      <c r="I60" s="9"/>
    </row>
    <row r="61" spans="1:9" ht="31.2" x14ac:dyDescent="0.3">
      <c r="A61" s="7">
        <v>52</v>
      </c>
      <c r="B61" s="63" t="s">
        <v>181</v>
      </c>
      <c r="C61" s="64">
        <v>99170620117</v>
      </c>
      <c r="D61" s="8">
        <v>4</v>
      </c>
      <c r="E61" s="8">
        <v>6</v>
      </c>
      <c r="F61" s="8">
        <v>5</v>
      </c>
      <c r="G61" s="10"/>
      <c r="H61" s="9"/>
      <c r="I61" s="9"/>
    </row>
    <row r="62" spans="1:9" ht="31.2" x14ac:dyDescent="0.3">
      <c r="A62" s="7">
        <v>53</v>
      </c>
      <c r="B62" s="63" t="s">
        <v>182</v>
      </c>
      <c r="C62" s="64">
        <v>99170620118</v>
      </c>
      <c r="D62" s="8"/>
      <c r="E62" s="8"/>
      <c r="F62" s="8"/>
      <c r="G62" s="10"/>
      <c r="H62" s="9"/>
      <c r="I62" s="9"/>
    </row>
    <row r="63" spans="1:9" ht="31.2" x14ac:dyDescent="0.3">
      <c r="A63" s="7">
        <v>54</v>
      </c>
      <c r="B63" s="63" t="s">
        <v>183</v>
      </c>
      <c r="C63" s="64">
        <v>99170620119</v>
      </c>
      <c r="D63" s="8">
        <v>4</v>
      </c>
      <c r="E63" s="8">
        <v>6</v>
      </c>
      <c r="F63" s="8">
        <v>5</v>
      </c>
      <c r="G63" s="10"/>
      <c r="H63" s="9"/>
      <c r="I63" s="9"/>
    </row>
    <row r="64" spans="1:9" ht="31.2" x14ac:dyDescent="0.3">
      <c r="A64" s="7">
        <v>55</v>
      </c>
      <c r="B64" s="63" t="s">
        <v>132</v>
      </c>
      <c r="C64" s="64">
        <v>99170620120</v>
      </c>
      <c r="D64" s="8">
        <v>5</v>
      </c>
      <c r="E64" s="8">
        <v>7</v>
      </c>
      <c r="F64" s="8">
        <v>6</v>
      </c>
      <c r="G64" s="10"/>
      <c r="H64" s="9"/>
      <c r="I64" s="9"/>
    </row>
    <row r="65" spans="1:9" ht="31.2" x14ac:dyDescent="0.3">
      <c r="A65" s="7">
        <v>56</v>
      </c>
      <c r="B65" s="63" t="s">
        <v>167</v>
      </c>
      <c r="C65" s="64">
        <v>99170620121</v>
      </c>
      <c r="D65" s="8">
        <v>4</v>
      </c>
      <c r="E65" s="8">
        <v>6</v>
      </c>
      <c r="F65" s="8">
        <v>5</v>
      </c>
      <c r="G65" s="10"/>
      <c r="H65" s="9"/>
      <c r="I65" s="9"/>
    </row>
    <row r="66" spans="1:9" ht="31.2" x14ac:dyDescent="0.3">
      <c r="A66" s="7">
        <v>57</v>
      </c>
      <c r="B66" s="63" t="s">
        <v>184</v>
      </c>
      <c r="C66" s="64">
        <v>99170620122</v>
      </c>
      <c r="D66" s="8">
        <v>5</v>
      </c>
      <c r="E66" s="8">
        <v>7</v>
      </c>
      <c r="F66" s="8">
        <v>6</v>
      </c>
      <c r="G66" s="10"/>
      <c r="H66" s="9"/>
      <c r="I66" s="9"/>
    </row>
    <row r="67" spans="1:9" ht="31.2" x14ac:dyDescent="0.3">
      <c r="A67" s="7">
        <v>58</v>
      </c>
      <c r="B67" s="63" t="s">
        <v>167</v>
      </c>
      <c r="C67" s="64">
        <v>99170620123</v>
      </c>
      <c r="D67" s="8">
        <v>6</v>
      </c>
      <c r="E67" s="8">
        <v>8</v>
      </c>
      <c r="F67" s="8">
        <v>7</v>
      </c>
      <c r="G67" s="10"/>
      <c r="H67" s="9"/>
      <c r="I67" s="9"/>
    </row>
    <row r="68" spans="1:9" ht="15.6" x14ac:dyDescent="0.3">
      <c r="A68" s="7">
        <v>59</v>
      </c>
      <c r="B68" s="65" t="s">
        <v>185</v>
      </c>
      <c r="C68" s="64">
        <v>99170620125</v>
      </c>
      <c r="D68" s="8">
        <v>4</v>
      </c>
      <c r="E68" s="8">
        <v>6</v>
      </c>
      <c r="F68" s="8">
        <v>5</v>
      </c>
      <c r="G68" s="10"/>
      <c r="H68" s="9"/>
      <c r="I68" s="9"/>
    </row>
    <row r="69" spans="1:9" ht="15.6" x14ac:dyDescent="0.3">
      <c r="A69" s="7">
        <v>60</v>
      </c>
      <c r="B69" s="66" t="s">
        <v>186</v>
      </c>
      <c r="C69" s="64">
        <v>99170620124</v>
      </c>
      <c r="D69" s="8"/>
      <c r="E69" s="8"/>
      <c r="F69" s="8"/>
      <c r="G69" s="10"/>
      <c r="H69" s="9"/>
      <c r="I69" s="9"/>
    </row>
    <row r="70" spans="1:9" x14ac:dyDescent="0.3">
      <c r="A70" s="7">
        <v>61</v>
      </c>
      <c r="B70" s="32"/>
      <c r="C70" s="24"/>
      <c r="D70" s="8"/>
      <c r="E70" s="8"/>
      <c r="F70" s="8"/>
      <c r="G70" s="8"/>
      <c r="H70" s="9"/>
      <c r="I70" s="9"/>
    </row>
    <row r="71" spans="1:9" x14ac:dyDescent="0.3">
      <c r="A71" s="7">
        <v>62</v>
      </c>
      <c r="B71" s="32"/>
      <c r="C71" s="24"/>
      <c r="D71" s="8"/>
      <c r="E71" s="8"/>
      <c r="F71" s="8"/>
      <c r="G71" s="8"/>
      <c r="H71" s="9"/>
      <c r="I71" s="9"/>
    </row>
    <row r="72" spans="1:9" x14ac:dyDescent="0.3">
      <c r="A72" s="7">
        <v>63</v>
      </c>
      <c r="B72" s="32"/>
      <c r="C72" s="24"/>
      <c r="D72" s="8"/>
      <c r="E72" s="8"/>
      <c r="F72" s="8"/>
      <c r="G72" s="8"/>
      <c r="H72" s="9"/>
      <c r="I72" s="9"/>
    </row>
    <row r="73" spans="1:9" x14ac:dyDescent="0.3">
      <c r="A73" s="7">
        <v>64</v>
      </c>
      <c r="B73" s="32"/>
      <c r="C73" s="24"/>
      <c r="D73" s="8"/>
      <c r="E73" s="8"/>
      <c r="F73" s="8"/>
      <c r="G73" s="8"/>
      <c r="H73" s="9"/>
      <c r="I73" s="9"/>
    </row>
    <row r="74" spans="1:9" x14ac:dyDescent="0.3">
      <c r="A74" s="7">
        <v>65</v>
      </c>
      <c r="B74" s="32"/>
      <c r="C74" s="24"/>
      <c r="D74" s="8"/>
      <c r="E74" s="8"/>
      <c r="F74" s="8"/>
      <c r="G74" s="8"/>
      <c r="H74" s="9"/>
      <c r="I74" s="9"/>
    </row>
    <row r="75" spans="1:9" x14ac:dyDescent="0.3">
      <c r="A75" s="7">
        <v>66</v>
      </c>
      <c r="B75" s="32"/>
      <c r="C75" s="24"/>
      <c r="D75" s="8"/>
      <c r="E75" s="8"/>
      <c r="F75" s="8"/>
      <c r="G75" s="8"/>
      <c r="H75" s="9"/>
      <c r="I75" s="9"/>
    </row>
    <row r="76" spans="1:9" x14ac:dyDescent="0.3">
      <c r="A76" s="7">
        <v>67</v>
      </c>
      <c r="B76" s="32"/>
      <c r="C76" s="24"/>
      <c r="D76" s="8"/>
      <c r="E76" s="8"/>
      <c r="F76" s="8"/>
      <c r="G76" s="8"/>
      <c r="H76" s="9"/>
      <c r="I76" s="9"/>
    </row>
    <row r="77" spans="1:9" x14ac:dyDescent="0.3">
      <c r="A77" s="7">
        <v>68</v>
      </c>
      <c r="B77" s="32"/>
      <c r="C77" s="24"/>
      <c r="D77" s="8"/>
      <c r="E77" s="8"/>
      <c r="F77" s="8"/>
      <c r="G77" s="8"/>
      <c r="H77" s="9"/>
      <c r="I77" s="9"/>
    </row>
    <row r="78" spans="1:9" x14ac:dyDescent="0.3">
      <c r="A78" s="7">
        <v>69</v>
      </c>
      <c r="B78" s="32"/>
      <c r="C78" s="24"/>
      <c r="D78" s="8"/>
      <c r="E78" s="8"/>
      <c r="F78" s="8"/>
      <c r="G78" s="8"/>
      <c r="H78" s="9"/>
      <c r="I78" s="9"/>
    </row>
    <row r="79" spans="1:9" x14ac:dyDescent="0.3">
      <c r="A79" s="7">
        <v>70</v>
      </c>
      <c r="B79" s="32"/>
      <c r="C79" s="24"/>
      <c r="D79" s="8"/>
      <c r="E79" s="8"/>
      <c r="F79" s="8"/>
      <c r="G79" s="8"/>
      <c r="H79" s="9"/>
      <c r="I79" s="9"/>
    </row>
    <row r="80" spans="1:9" x14ac:dyDescent="0.3">
      <c r="A80" s="7">
        <v>71</v>
      </c>
      <c r="B80" s="32"/>
      <c r="C80" s="24"/>
      <c r="D80" s="8"/>
      <c r="E80" s="8"/>
      <c r="F80" s="8"/>
      <c r="G80" s="8"/>
      <c r="H80" s="9"/>
      <c r="I80" s="9"/>
    </row>
    <row r="81" spans="1:9" x14ac:dyDescent="0.3">
      <c r="A81" s="7">
        <v>72</v>
      </c>
      <c r="B81" s="32"/>
      <c r="C81" s="24"/>
      <c r="D81" s="8"/>
      <c r="E81" s="8"/>
      <c r="F81" s="8"/>
      <c r="G81" s="8"/>
      <c r="H81" s="9"/>
      <c r="I81" s="9"/>
    </row>
    <row r="82" spans="1:9" x14ac:dyDescent="0.3">
      <c r="A82" s="7">
        <v>73</v>
      </c>
      <c r="B82" s="32"/>
      <c r="C82" s="24"/>
      <c r="D82" s="8"/>
      <c r="E82" s="8"/>
      <c r="F82" s="8"/>
      <c r="G82" s="8"/>
      <c r="H82" s="9"/>
      <c r="I82" s="9"/>
    </row>
    <row r="83" spans="1:9" x14ac:dyDescent="0.3">
      <c r="A83" s="7">
        <v>74</v>
      </c>
      <c r="B83" s="32"/>
      <c r="C83" s="24"/>
      <c r="D83" s="8"/>
      <c r="E83" s="8"/>
      <c r="F83" s="8"/>
      <c r="G83" s="8"/>
      <c r="H83" s="9"/>
      <c r="I83" s="9"/>
    </row>
    <row r="84" spans="1:9" x14ac:dyDescent="0.3">
      <c r="A84" s="7">
        <v>75</v>
      </c>
      <c r="B84" s="33"/>
      <c r="C84" s="9"/>
      <c r="D84" s="8"/>
      <c r="E84" s="8"/>
      <c r="F84" s="8"/>
      <c r="G84" s="8"/>
      <c r="H84" s="9"/>
      <c r="I84" s="9"/>
    </row>
    <row r="85" spans="1:9" x14ac:dyDescent="0.3">
      <c r="A85" s="7">
        <v>76</v>
      </c>
      <c r="B85" s="33"/>
      <c r="C85" s="9"/>
      <c r="D85" s="8"/>
      <c r="E85" s="8"/>
      <c r="F85" s="8"/>
      <c r="G85" s="8"/>
      <c r="H85" s="9"/>
      <c r="I85" s="9"/>
    </row>
    <row r="86" spans="1:9" x14ac:dyDescent="0.3">
      <c r="A86" s="7">
        <v>77</v>
      </c>
      <c r="B86" s="33"/>
      <c r="C86" s="9"/>
      <c r="D86" s="8"/>
      <c r="E86" s="8"/>
      <c r="F86" s="8"/>
      <c r="G86" s="8"/>
      <c r="H86" s="9"/>
      <c r="I86" s="9"/>
    </row>
    <row r="87" spans="1:9" x14ac:dyDescent="0.3">
      <c r="A87" s="7">
        <v>78</v>
      </c>
      <c r="B87" s="33"/>
      <c r="C87" s="9"/>
      <c r="D87" s="8"/>
      <c r="E87" s="8"/>
      <c r="F87" s="8"/>
      <c r="G87" s="8"/>
      <c r="H87" s="9"/>
      <c r="I87" s="9"/>
    </row>
    <row r="88" spans="1:9" x14ac:dyDescent="0.3">
      <c r="A88" s="7">
        <v>79</v>
      </c>
      <c r="B88" s="33"/>
      <c r="C88" s="9"/>
      <c r="D88" s="8"/>
      <c r="E88" s="8"/>
      <c r="F88" s="8"/>
      <c r="G88" s="8"/>
      <c r="H88" s="9"/>
      <c r="I88" s="9"/>
    </row>
    <row r="89" spans="1:9" x14ac:dyDescent="0.3">
      <c r="A89" s="7">
        <v>80</v>
      </c>
      <c r="B89" s="33"/>
      <c r="C89" s="9"/>
      <c r="D89" s="8"/>
      <c r="E89" s="8"/>
      <c r="F89" s="8"/>
      <c r="G89" s="8"/>
      <c r="H89" s="9"/>
      <c r="I89" s="9"/>
    </row>
    <row r="90" spans="1:9" x14ac:dyDescent="0.3">
      <c r="A90" s="7">
        <v>81</v>
      </c>
      <c r="B90" s="33"/>
      <c r="C90" s="9"/>
      <c r="D90" s="8"/>
      <c r="E90" s="8"/>
      <c r="F90" s="8"/>
      <c r="G90" s="8"/>
      <c r="H90" s="9"/>
      <c r="I90" s="9"/>
    </row>
    <row r="91" spans="1:9" x14ac:dyDescent="0.3">
      <c r="A91" s="7">
        <v>82</v>
      </c>
      <c r="B91" s="33"/>
      <c r="C91" s="9"/>
      <c r="D91" s="8"/>
      <c r="E91" s="8"/>
      <c r="F91" s="8"/>
      <c r="G91" s="8"/>
      <c r="H91" s="9"/>
      <c r="I91" s="9"/>
    </row>
    <row r="92" spans="1:9" x14ac:dyDescent="0.3">
      <c r="A92" s="7">
        <v>83</v>
      </c>
      <c r="B92" s="33"/>
      <c r="C92" s="9"/>
      <c r="D92" s="8"/>
      <c r="E92" s="8"/>
      <c r="F92" s="8"/>
      <c r="G92" s="8"/>
      <c r="H92" s="9"/>
      <c r="I92" s="9"/>
    </row>
    <row r="93" spans="1:9" x14ac:dyDescent="0.3">
      <c r="A93" s="7">
        <v>84</v>
      </c>
      <c r="B93" s="33"/>
      <c r="C93" s="9"/>
      <c r="D93" s="8"/>
      <c r="E93" s="8"/>
      <c r="F93" s="8"/>
      <c r="G93" s="8"/>
      <c r="H93" s="9"/>
      <c r="I93" s="9"/>
    </row>
    <row r="94" spans="1:9" x14ac:dyDescent="0.3">
      <c r="A94" s="7">
        <v>85</v>
      </c>
      <c r="B94" s="33"/>
      <c r="C94" s="9"/>
      <c r="D94" s="8"/>
      <c r="E94" s="8"/>
      <c r="F94" s="8"/>
      <c r="G94" s="8"/>
      <c r="H94" s="9"/>
      <c r="I94" s="9"/>
    </row>
    <row r="95" spans="1:9" x14ac:dyDescent="0.3">
      <c r="A95" s="7">
        <v>86</v>
      </c>
      <c r="B95" s="33"/>
      <c r="C95" s="9"/>
      <c r="D95" s="8"/>
      <c r="E95" s="8"/>
      <c r="F95" s="8"/>
      <c r="G95" s="8"/>
      <c r="H95" s="9"/>
      <c r="I95" s="9"/>
    </row>
    <row r="96" spans="1:9" x14ac:dyDescent="0.3">
      <c r="A96" s="7">
        <v>87</v>
      </c>
      <c r="B96" s="33"/>
      <c r="C96" s="9"/>
      <c r="D96" s="8"/>
      <c r="E96" s="8"/>
      <c r="F96" s="8"/>
      <c r="G96" s="8"/>
      <c r="H96" s="9"/>
      <c r="I96" s="9"/>
    </row>
    <row r="97" spans="1:9" x14ac:dyDescent="0.3">
      <c r="A97" s="7">
        <v>88</v>
      </c>
      <c r="B97" s="7"/>
      <c r="C97" s="24"/>
      <c r="D97" s="8"/>
      <c r="E97" s="8"/>
      <c r="F97" s="8"/>
      <c r="G97" s="8"/>
      <c r="H97" s="9"/>
      <c r="I97" s="9"/>
    </row>
    <row r="98" spans="1:9" x14ac:dyDescent="0.3">
      <c r="A98" s="7">
        <v>89</v>
      </c>
      <c r="B98" s="7"/>
      <c r="C98" s="24"/>
      <c r="D98" s="8"/>
      <c r="E98" s="8"/>
      <c r="F98" s="8"/>
      <c r="G98" s="8"/>
      <c r="H98" s="9"/>
      <c r="I98" s="9"/>
    </row>
    <row r="99" spans="1:9" x14ac:dyDescent="0.3">
      <c r="A99" s="7">
        <v>90</v>
      </c>
      <c r="B99" s="7"/>
      <c r="C99" s="24"/>
      <c r="D99" s="8"/>
      <c r="E99" s="8"/>
      <c r="F99" s="8"/>
      <c r="G99" s="8"/>
      <c r="H99" s="9"/>
      <c r="I99" s="9"/>
    </row>
    <row r="100" spans="1:9" x14ac:dyDescent="0.3">
      <c r="A100" s="7">
        <v>91</v>
      </c>
      <c r="B100" s="7"/>
      <c r="C100" s="24"/>
      <c r="D100" s="8"/>
      <c r="E100" s="8"/>
      <c r="F100" s="8"/>
      <c r="G100" s="8"/>
      <c r="H100" s="9"/>
      <c r="I100" s="9"/>
    </row>
    <row r="101" spans="1:9" x14ac:dyDescent="0.3">
      <c r="A101" s="7">
        <v>92</v>
      </c>
      <c r="B101" s="7"/>
      <c r="C101" s="24"/>
      <c r="D101" s="8"/>
      <c r="E101" s="8"/>
      <c r="F101" s="8"/>
      <c r="G101" s="8"/>
      <c r="H101" s="9"/>
      <c r="I101" s="9"/>
    </row>
    <row r="102" spans="1:9" x14ac:dyDescent="0.3">
      <c r="A102" s="7">
        <v>93</v>
      </c>
      <c r="B102" s="7"/>
      <c r="C102" s="24"/>
      <c r="D102" s="8"/>
      <c r="E102" s="8"/>
      <c r="F102" s="8"/>
      <c r="G102" s="8"/>
      <c r="H102" s="9"/>
      <c r="I102" s="9"/>
    </row>
    <row r="103" spans="1:9" x14ac:dyDescent="0.3">
      <c r="A103" s="7">
        <v>94</v>
      </c>
      <c r="B103" s="7"/>
      <c r="C103" s="24"/>
      <c r="D103" s="8"/>
      <c r="E103" s="8"/>
      <c r="F103" s="8"/>
      <c r="G103" s="8"/>
      <c r="H103" s="9"/>
      <c r="I103" s="9"/>
    </row>
    <row r="104" spans="1:9" x14ac:dyDescent="0.3">
      <c r="A104" s="7">
        <v>95</v>
      </c>
      <c r="B104" s="7"/>
      <c r="C104" s="24"/>
      <c r="D104" s="8"/>
      <c r="E104" s="8"/>
      <c r="F104" s="8"/>
      <c r="G104" s="8"/>
      <c r="H104" s="9"/>
      <c r="I104" s="9"/>
    </row>
    <row r="105" spans="1:9" x14ac:dyDescent="0.3">
      <c r="A105" s="7">
        <v>96</v>
      </c>
      <c r="B105" s="7"/>
      <c r="C105" s="24"/>
      <c r="D105" s="8"/>
      <c r="E105" s="8"/>
      <c r="F105" s="8"/>
      <c r="G105" s="8"/>
      <c r="H105" s="9"/>
      <c r="I105" s="9"/>
    </row>
    <row r="106" spans="1:9" x14ac:dyDescent="0.3">
      <c r="A106" s="7">
        <v>97</v>
      </c>
      <c r="B106" s="7"/>
      <c r="C106" s="24"/>
      <c r="D106" s="8"/>
      <c r="E106" s="8"/>
      <c r="F106" s="8"/>
      <c r="G106" s="8"/>
      <c r="H106" s="9"/>
      <c r="I106" s="9"/>
    </row>
    <row r="107" spans="1:9" x14ac:dyDescent="0.3">
      <c r="A107" s="7">
        <v>98</v>
      </c>
      <c r="B107" s="7"/>
      <c r="C107" s="24"/>
      <c r="D107" s="8"/>
      <c r="E107" s="8"/>
      <c r="F107" s="8"/>
      <c r="G107" s="8"/>
      <c r="H107" s="9"/>
      <c r="I107" s="9"/>
    </row>
    <row r="108" spans="1:9" x14ac:dyDescent="0.3">
      <c r="A108" s="7">
        <v>99</v>
      </c>
      <c r="B108" s="7"/>
      <c r="C108" s="24"/>
      <c r="D108" s="8"/>
      <c r="E108" s="8"/>
      <c r="F108" s="8"/>
      <c r="G108" s="8"/>
      <c r="H108" s="9"/>
      <c r="I108" s="9"/>
    </row>
    <row r="109" spans="1:9" x14ac:dyDescent="0.3">
      <c r="A109" s="7">
        <v>100</v>
      </c>
      <c r="B109" s="7"/>
      <c r="C109" s="24"/>
      <c r="D109" s="8"/>
      <c r="E109" s="8"/>
      <c r="F109" s="8"/>
      <c r="G109" s="8"/>
      <c r="H109" s="9"/>
      <c r="I109" s="9"/>
    </row>
    <row r="110" spans="1:9" x14ac:dyDescent="0.3">
      <c r="A110" s="7">
        <v>101</v>
      </c>
      <c r="B110" s="7"/>
      <c r="C110" s="24"/>
      <c r="D110" s="8"/>
      <c r="E110" s="8"/>
      <c r="F110" s="8"/>
      <c r="G110" s="8"/>
      <c r="H110" s="9"/>
      <c r="I110" s="9"/>
    </row>
    <row r="111" spans="1:9" x14ac:dyDescent="0.3">
      <c r="A111" s="7">
        <v>102</v>
      </c>
      <c r="B111" s="7"/>
      <c r="C111" s="24"/>
      <c r="D111" s="8"/>
      <c r="E111" s="8"/>
      <c r="F111" s="8"/>
      <c r="G111" s="8"/>
      <c r="H111" s="9"/>
      <c r="I111" s="9"/>
    </row>
    <row r="112" spans="1:9" x14ac:dyDescent="0.3">
      <c r="A112" s="7">
        <v>103</v>
      </c>
      <c r="B112" s="7"/>
      <c r="C112" s="24"/>
      <c r="D112" s="8"/>
      <c r="E112" s="8"/>
      <c r="F112" s="8"/>
      <c r="G112" s="8"/>
      <c r="H112" s="9"/>
      <c r="I112" s="9"/>
    </row>
    <row r="113" spans="1:9" x14ac:dyDescent="0.3">
      <c r="A113" s="7">
        <v>104</v>
      </c>
      <c r="B113" s="7"/>
      <c r="C113" s="24"/>
      <c r="D113" s="8"/>
      <c r="E113" s="8"/>
      <c r="F113" s="8"/>
      <c r="G113" s="8"/>
      <c r="H113" s="9"/>
      <c r="I113" s="9"/>
    </row>
    <row r="114" spans="1:9" x14ac:dyDescent="0.3">
      <c r="A114" s="7">
        <v>105</v>
      </c>
      <c r="B114" s="7"/>
      <c r="C114" s="24"/>
      <c r="D114" s="8"/>
      <c r="E114" s="8"/>
      <c r="F114" s="8"/>
      <c r="G114" s="8"/>
      <c r="H114" s="9"/>
      <c r="I114" s="9"/>
    </row>
    <row r="115" spans="1:9" x14ac:dyDescent="0.3">
      <c r="A115" s="7">
        <v>106</v>
      </c>
      <c r="B115" s="34"/>
      <c r="C115" s="9"/>
      <c r="D115" s="8"/>
      <c r="E115" s="8"/>
      <c r="F115" s="8"/>
      <c r="G115" s="8"/>
      <c r="H115" s="9"/>
      <c r="I115" s="9"/>
    </row>
    <row r="116" spans="1:9" x14ac:dyDescent="0.3">
      <c r="A116" s="7">
        <v>107</v>
      </c>
      <c r="B116" s="34"/>
      <c r="C116" s="9"/>
      <c r="D116" s="8"/>
      <c r="E116" s="8"/>
      <c r="F116" s="8"/>
      <c r="G116" s="8"/>
      <c r="H116" s="9"/>
      <c r="I116" s="9"/>
    </row>
    <row r="117" spans="1:9" x14ac:dyDescent="0.3">
      <c r="A117" s="7">
        <v>108</v>
      </c>
      <c r="B117" s="34"/>
      <c r="C117" s="9"/>
      <c r="D117" s="8"/>
      <c r="E117" s="8"/>
      <c r="F117" s="8"/>
      <c r="G117" s="8"/>
      <c r="H117" s="9"/>
      <c r="I117" s="9"/>
    </row>
    <row r="118" spans="1:9" x14ac:dyDescent="0.3">
      <c r="A118" s="7">
        <v>109</v>
      </c>
      <c r="B118" s="34"/>
      <c r="C118" s="9"/>
      <c r="D118" s="8"/>
      <c r="E118" s="8"/>
      <c r="F118" s="8"/>
      <c r="G118" s="8"/>
      <c r="H118" s="9"/>
      <c r="I118" s="9"/>
    </row>
    <row r="119" spans="1:9" x14ac:dyDescent="0.3">
      <c r="A119" s="7">
        <v>110</v>
      </c>
      <c r="B119" s="34"/>
      <c r="C119" s="9"/>
      <c r="D119" s="8"/>
      <c r="E119" s="8"/>
      <c r="F119" s="8"/>
      <c r="G119" s="8"/>
      <c r="H119" s="9"/>
      <c r="I119" s="9"/>
    </row>
    <row r="120" spans="1:9" x14ac:dyDescent="0.3">
      <c r="A120" s="7">
        <v>111</v>
      </c>
      <c r="B120" s="34"/>
      <c r="C120" s="9"/>
      <c r="D120" s="8"/>
      <c r="E120" s="8"/>
      <c r="F120" s="8"/>
      <c r="G120" s="8"/>
      <c r="H120" s="9"/>
      <c r="I120" s="9"/>
    </row>
    <row r="121" spans="1:9" x14ac:dyDescent="0.3">
      <c r="A121" s="7">
        <v>112</v>
      </c>
      <c r="B121" s="34"/>
      <c r="C121" s="9"/>
      <c r="D121" s="8"/>
      <c r="E121" s="8"/>
      <c r="F121" s="8"/>
      <c r="G121" s="8"/>
      <c r="H121" s="9"/>
      <c r="I121" s="9"/>
    </row>
    <row r="122" spans="1:9" x14ac:dyDescent="0.3">
      <c r="A122" s="7">
        <v>113</v>
      </c>
      <c r="B122" s="34"/>
      <c r="C122" s="9"/>
      <c r="D122" s="8"/>
      <c r="E122" s="8"/>
      <c r="F122" s="8"/>
      <c r="G122" s="8"/>
      <c r="H122" s="9"/>
      <c r="I122" s="9"/>
    </row>
    <row r="123" spans="1:9" x14ac:dyDescent="0.3">
      <c r="A123" s="7">
        <v>114</v>
      </c>
      <c r="B123" s="34"/>
      <c r="C123" s="9"/>
      <c r="D123" s="8"/>
      <c r="E123" s="8"/>
      <c r="F123" s="8"/>
      <c r="G123" s="8"/>
      <c r="H123" s="9"/>
      <c r="I123" s="9"/>
    </row>
    <row r="124" spans="1:9" x14ac:dyDescent="0.3">
      <c r="A124" s="7">
        <v>115</v>
      </c>
      <c r="B124" s="34"/>
      <c r="C124" s="9"/>
      <c r="D124" s="8"/>
      <c r="E124" s="8"/>
      <c r="F124" s="8"/>
      <c r="G124" s="8"/>
      <c r="H124" s="9"/>
      <c r="I124" s="9"/>
    </row>
    <row r="125" spans="1:9" x14ac:dyDescent="0.3">
      <c r="A125" s="7">
        <v>116</v>
      </c>
      <c r="B125" s="34"/>
      <c r="C125" s="9"/>
      <c r="D125" s="8"/>
      <c r="E125" s="8"/>
      <c r="F125" s="8"/>
      <c r="G125" s="8"/>
      <c r="H125" s="9"/>
      <c r="I125" s="9"/>
    </row>
    <row r="126" spans="1:9" x14ac:dyDescent="0.3">
      <c r="A126" s="7">
        <v>117</v>
      </c>
      <c r="B126" s="34"/>
      <c r="C126" s="9"/>
      <c r="D126" s="8"/>
      <c r="E126" s="8"/>
      <c r="F126" s="8"/>
      <c r="G126" s="8"/>
      <c r="H126" s="9"/>
      <c r="I126" s="9"/>
    </row>
    <row r="127" spans="1:9" x14ac:dyDescent="0.3">
      <c r="A127" s="7">
        <v>118</v>
      </c>
      <c r="B127" s="34"/>
      <c r="C127" s="9"/>
      <c r="D127" s="8"/>
      <c r="E127" s="8"/>
      <c r="F127" s="8"/>
      <c r="G127" s="8"/>
      <c r="H127" s="9"/>
      <c r="I127" s="9"/>
    </row>
    <row r="128" spans="1:9" x14ac:dyDescent="0.3">
      <c r="A128" s="7">
        <v>119</v>
      </c>
      <c r="B128" s="34"/>
      <c r="C128" s="9"/>
      <c r="D128" s="8"/>
      <c r="E128" s="8"/>
      <c r="F128" s="8"/>
      <c r="G128" s="8"/>
      <c r="H128" s="9"/>
      <c r="I128" s="9"/>
    </row>
    <row r="129" spans="1:9" x14ac:dyDescent="0.3">
      <c r="A129" s="7">
        <v>120</v>
      </c>
      <c r="B129" s="10"/>
      <c r="C129" s="24"/>
      <c r="D129" s="8"/>
      <c r="E129" s="8"/>
      <c r="F129" s="8"/>
      <c r="G129" s="8"/>
      <c r="H129" s="9"/>
      <c r="I129" s="9"/>
    </row>
    <row r="130" spans="1:9" x14ac:dyDescent="0.3">
      <c r="A130" s="7">
        <v>121</v>
      </c>
      <c r="B130" s="10"/>
      <c r="C130" s="24"/>
      <c r="D130" s="8"/>
      <c r="E130" s="8"/>
      <c r="F130" s="8"/>
      <c r="G130" s="8"/>
      <c r="H130" s="9"/>
      <c r="I130" s="9"/>
    </row>
    <row r="131" spans="1:9" x14ac:dyDescent="0.3">
      <c r="A131" s="7">
        <v>122</v>
      </c>
      <c r="B131" s="10"/>
      <c r="C131" s="24"/>
      <c r="D131" s="8"/>
      <c r="E131" s="8"/>
      <c r="F131" s="8"/>
      <c r="G131" s="8"/>
      <c r="H131" s="9"/>
      <c r="I131" s="9"/>
    </row>
    <row r="132" spans="1:9" x14ac:dyDescent="0.3">
      <c r="A132" s="7">
        <v>123</v>
      </c>
      <c r="B132" s="10"/>
      <c r="C132" s="24"/>
      <c r="D132" s="8"/>
      <c r="E132" s="8"/>
      <c r="F132" s="8"/>
      <c r="G132" s="8"/>
      <c r="H132" s="9"/>
      <c r="I132" s="9"/>
    </row>
    <row r="133" spans="1:9" x14ac:dyDescent="0.3">
      <c r="A133" s="7">
        <v>124</v>
      </c>
      <c r="B133" s="10"/>
      <c r="C133" s="24"/>
      <c r="D133" s="8"/>
      <c r="E133" s="8"/>
      <c r="F133" s="8"/>
      <c r="G133" s="8"/>
      <c r="H133" s="9"/>
      <c r="I133" s="9"/>
    </row>
    <row r="134" spans="1:9" x14ac:dyDescent="0.3">
      <c r="A134" s="7">
        <v>125</v>
      </c>
      <c r="B134" s="10"/>
      <c r="C134" s="24"/>
      <c r="D134" s="8"/>
      <c r="E134" s="8"/>
      <c r="F134" s="8"/>
      <c r="G134" s="8"/>
      <c r="H134" s="9"/>
      <c r="I134" s="9"/>
    </row>
    <row r="135" spans="1:9" x14ac:dyDescent="0.3">
      <c r="A135" s="7">
        <v>126</v>
      </c>
      <c r="B135" s="10"/>
      <c r="C135" s="24"/>
      <c r="D135" s="8"/>
      <c r="E135" s="8"/>
      <c r="F135" s="8"/>
      <c r="G135" s="8"/>
      <c r="H135" s="9"/>
      <c r="I135" s="9"/>
    </row>
    <row r="136" spans="1:9" x14ac:dyDescent="0.3">
      <c r="A136" s="7">
        <v>127</v>
      </c>
      <c r="B136" s="10"/>
      <c r="C136" s="24"/>
      <c r="D136" s="8"/>
      <c r="E136" s="8"/>
      <c r="F136" s="8"/>
      <c r="G136" s="8"/>
      <c r="H136" s="9"/>
      <c r="I136" s="9"/>
    </row>
    <row r="137" spans="1:9" x14ac:dyDescent="0.3">
      <c r="A137" s="7">
        <v>128</v>
      </c>
      <c r="B137" s="10"/>
      <c r="C137" s="24"/>
      <c r="D137" s="8"/>
      <c r="E137" s="8"/>
      <c r="F137" s="8"/>
      <c r="G137" s="8"/>
      <c r="H137" s="9"/>
      <c r="I137" s="9"/>
    </row>
    <row r="138" spans="1:9" x14ac:dyDescent="0.3">
      <c r="A138" s="7">
        <v>129</v>
      </c>
      <c r="B138" s="7"/>
      <c r="C138" s="24"/>
      <c r="D138" s="8"/>
      <c r="E138" s="8"/>
      <c r="F138" s="8"/>
      <c r="G138" s="8"/>
      <c r="H138" s="9"/>
      <c r="I138" s="9"/>
    </row>
    <row r="139" spans="1:9" x14ac:dyDescent="0.3">
      <c r="A139" s="7">
        <v>130</v>
      </c>
      <c r="B139" s="7"/>
      <c r="C139" s="24"/>
      <c r="D139" s="8"/>
      <c r="E139" s="8"/>
      <c r="F139" s="8"/>
      <c r="G139" s="8"/>
      <c r="H139" s="9"/>
      <c r="I139" s="9"/>
    </row>
    <row r="140" spans="1:9" x14ac:dyDescent="0.3">
      <c r="A140" s="7">
        <v>131</v>
      </c>
      <c r="B140" s="7"/>
      <c r="C140" s="24"/>
      <c r="D140" s="8"/>
      <c r="E140" s="8"/>
      <c r="F140" s="8"/>
      <c r="G140" s="8"/>
      <c r="H140" s="9"/>
      <c r="I140" s="9"/>
    </row>
    <row r="141" spans="1:9" x14ac:dyDescent="0.3">
      <c r="A141" s="7">
        <v>132</v>
      </c>
      <c r="B141" s="7"/>
      <c r="C141" s="24"/>
      <c r="D141" s="8"/>
      <c r="E141" s="8"/>
      <c r="F141" s="8"/>
      <c r="G141" s="8"/>
      <c r="H141" s="9"/>
      <c r="I141" s="9"/>
    </row>
    <row r="142" spans="1:9" x14ac:dyDescent="0.3">
      <c r="A142" s="7">
        <v>133</v>
      </c>
      <c r="B142" s="7"/>
      <c r="C142" s="24"/>
      <c r="D142" s="8"/>
      <c r="E142" s="8"/>
      <c r="F142" s="8"/>
      <c r="G142" s="8"/>
      <c r="H142" s="9"/>
      <c r="I142" s="9"/>
    </row>
    <row r="143" spans="1:9" x14ac:dyDescent="0.3">
      <c r="A143" s="7">
        <v>134</v>
      </c>
      <c r="B143" s="7"/>
      <c r="C143" s="24"/>
      <c r="D143" s="8"/>
      <c r="E143" s="8"/>
      <c r="F143" s="8"/>
      <c r="G143" s="8"/>
      <c r="H143" s="9"/>
      <c r="I143" s="9"/>
    </row>
    <row r="144" spans="1:9" x14ac:dyDescent="0.3">
      <c r="A144" s="7">
        <v>135</v>
      </c>
      <c r="B144" s="7"/>
      <c r="C144" s="24"/>
      <c r="D144" s="8"/>
      <c r="E144" s="8"/>
      <c r="F144" s="8"/>
      <c r="G144" s="8"/>
      <c r="H144" s="9"/>
      <c r="I144" s="9"/>
    </row>
    <row r="145" spans="1:9" x14ac:dyDescent="0.3">
      <c r="A145" s="7">
        <v>136</v>
      </c>
      <c r="B145" s="7"/>
      <c r="C145" s="24"/>
      <c r="D145" s="8"/>
      <c r="E145" s="8"/>
      <c r="F145" s="8"/>
      <c r="G145" s="8"/>
      <c r="H145" s="9"/>
      <c r="I145" s="9"/>
    </row>
    <row r="146" spans="1:9" x14ac:dyDescent="0.3">
      <c r="A146" s="7">
        <v>137</v>
      </c>
      <c r="B146" s="7"/>
      <c r="C146" s="24"/>
      <c r="D146" s="8"/>
      <c r="E146" s="8"/>
      <c r="F146" s="8"/>
      <c r="G146" s="8"/>
      <c r="H146" s="9"/>
      <c r="I146" s="9"/>
    </row>
    <row r="147" spans="1:9" x14ac:dyDescent="0.3">
      <c r="A147" s="7">
        <v>138</v>
      </c>
      <c r="B147" s="7"/>
      <c r="C147" s="24"/>
      <c r="D147" s="8"/>
      <c r="E147" s="8"/>
      <c r="F147" s="8"/>
      <c r="G147" s="8"/>
      <c r="H147" s="9"/>
      <c r="I147" s="9"/>
    </row>
    <row r="148" spans="1:9" x14ac:dyDescent="0.3">
      <c r="A148" s="7">
        <v>139</v>
      </c>
      <c r="B148" s="7"/>
      <c r="C148" s="24"/>
      <c r="D148" s="8"/>
      <c r="E148" s="8"/>
      <c r="F148" s="8"/>
      <c r="G148" s="8"/>
      <c r="H148" s="9"/>
      <c r="I148" s="9"/>
    </row>
    <row r="149" spans="1:9" x14ac:dyDescent="0.3">
      <c r="A149" s="7">
        <v>140</v>
      </c>
      <c r="B149" s="7"/>
      <c r="C149" s="24"/>
      <c r="D149" s="8"/>
      <c r="E149" s="8"/>
      <c r="F149" s="8"/>
      <c r="G149" s="8"/>
      <c r="H149" s="9"/>
      <c r="I149" s="9"/>
    </row>
    <row r="150" spans="1:9" x14ac:dyDescent="0.3">
      <c r="A150" s="7">
        <v>141</v>
      </c>
      <c r="B150" s="7"/>
      <c r="C150" s="24"/>
      <c r="D150" s="8"/>
      <c r="E150" s="8"/>
      <c r="F150" s="8"/>
      <c r="G150" s="8"/>
      <c r="H150" s="9"/>
      <c r="I150" s="9"/>
    </row>
    <row r="151" spans="1:9" x14ac:dyDescent="0.3">
      <c r="A151" s="7">
        <v>142</v>
      </c>
      <c r="B151" s="7"/>
      <c r="C151" s="24"/>
      <c r="D151" s="8"/>
      <c r="E151" s="8"/>
      <c r="F151" s="8"/>
      <c r="G151" s="8"/>
      <c r="H151" s="9"/>
      <c r="I151" s="9"/>
    </row>
    <row r="152" spans="1:9" x14ac:dyDescent="0.3">
      <c r="A152" s="7">
        <v>143</v>
      </c>
      <c r="B152" s="7"/>
      <c r="C152" s="24"/>
      <c r="D152" s="8"/>
      <c r="E152" s="8"/>
      <c r="F152" s="8"/>
      <c r="G152" s="8"/>
      <c r="H152" s="9"/>
      <c r="I152" s="9"/>
    </row>
    <row r="153" spans="1:9" x14ac:dyDescent="0.3">
      <c r="A153" s="7">
        <v>144</v>
      </c>
      <c r="B153" s="7"/>
      <c r="C153" s="24"/>
      <c r="D153" s="8"/>
      <c r="E153" s="8"/>
      <c r="F153" s="8"/>
      <c r="G153" s="8"/>
      <c r="H153" s="9"/>
      <c r="I153" s="9"/>
    </row>
    <row r="154" spans="1:9" x14ac:dyDescent="0.3">
      <c r="A154" s="7">
        <v>145</v>
      </c>
      <c r="B154" s="8"/>
      <c r="C154" s="15"/>
      <c r="D154" s="8"/>
      <c r="E154" s="8"/>
      <c r="F154" s="8"/>
      <c r="G154" s="8"/>
      <c r="H154" s="9"/>
      <c r="I154" s="9"/>
    </row>
    <row r="155" spans="1:9" x14ac:dyDescent="0.3">
      <c r="A155" s="7">
        <v>146</v>
      </c>
      <c r="B155" s="8"/>
      <c r="C155" s="15"/>
      <c r="D155" s="8"/>
      <c r="E155" s="8"/>
      <c r="F155" s="8"/>
      <c r="G155" s="8"/>
      <c r="H155" s="9"/>
      <c r="I155" s="9"/>
    </row>
    <row r="156" spans="1:9" x14ac:dyDescent="0.3">
      <c r="A156" s="7">
        <v>147</v>
      </c>
      <c r="B156" s="8"/>
      <c r="C156" s="15"/>
      <c r="D156" s="8"/>
      <c r="E156" s="8"/>
      <c r="F156" s="8"/>
      <c r="G156" s="8"/>
      <c r="H156" s="9"/>
      <c r="I156" s="9"/>
    </row>
    <row r="157" spans="1:9" x14ac:dyDescent="0.3">
      <c r="A157" s="7">
        <v>148</v>
      </c>
      <c r="B157" s="8"/>
      <c r="C157" s="15"/>
      <c r="D157" s="8"/>
      <c r="E157" s="8"/>
      <c r="F157" s="8"/>
      <c r="G157" s="8"/>
      <c r="H157" s="9"/>
      <c r="I157" s="9"/>
    </row>
    <row r="158" spans="1:9" x14ac:dyDescent="0.3">
      <c r="A158" s="7">
        <v>149</v>
      </c>
      <c r="B158" s="8"/>
      <c r="C158" s="15"/>
      <c r="D158" s="8"/>
      <c r="E158" s="8"/>
      <c r="F158" s="8"/>
      <c r="G158" s="8"/>
      <c r="H158" s="9"/>
      <c r="I158" s="9"/>
    </row>
    <row r="159" spans="1:9" x14ac:dyDescent="0.3">
      <c r="A159" s="7">
        <v>150</v>
      </c>
      <c r="B159" s="8"/>
      <c r="C159" s="15"/>
      <c r="D159" s="8"/>
      <c r="E159" s="8"/>
      <c r="F159" s="8"/>
      <c r="G159" s="8"/>
      <c r="H159" s="9"/>
      <c r="I159" s="9"/>
    </row>
    <row r="160" spans="1:9" x14ac:dyDescent="0.3">
      <c r="A160" s="7">
        <v>151</v>
      </c>
      <c r="B160" s="8"/>
      <c r="C160" s="15"/>
      <c r="D160" s="8"/>
      <c r="E160" s="8"/>
      <c r="F160" s="8"/>
      <c r="G160" s="8"/>
      <c r="H160" s="9"/>
      <c r="I160" s="9"/>
    </row>
    <row r="161" spans="1:9" x14ac:dyDescent="0.3">
      <c r="A161" s="7">
        <v>152</v>
      </c>
      <c r="B161" s="8"/>
      <c r="C161" s="15"/>
      <c r="D161" s="8"/>
      <c r="E161" s="8"/>
      <c r="F161" s="8"/>
      <c r="G161" s="8"/>
      <c r="H161" s="9"/>
      <c r="I161" s="9"/>
    </row>
    <row r="162" spans="1:9" x14ac:dyDescent="0.3">
      <c r="A162" s="7">
        <v>153</v>
      </c>
      <c r="B162" s="8"/>
      <c r="C162" s="15"/>
      <c r="D162" s="8"/>
      <c r="E162" s="8"/>
      <c r="F162" s="8"/>
      <c r="G162" s="8"/>
      <c r="H162" s="9"/>
      <c r="I162" s="9"/>
    </row>
    <row r="163" spans="1:9" x14ac:dyDescent="0.3">
      <c r="A163" s="7">
        <v>154</v>
      </c>
      <c r="B163" s="8"/>
      <c r="C163" s="15"/>
      <c r="D163" s="8"/>
      <c r="E163" s="8"/>
      <c r="F163" s="8"/>
      <c r="G163" s="8"/>
      <c r="H163" s="9"/>
      <c r="I163" s="9"/>
    </row>
    <row r="164" spans="1:9" x14ac:dyDescent="0.3">
      <c r="A164" s="7">
        <v>155</v>
      </c>
      <c r="B164" s="8"/>
      <c r="C164" s="15"/>
      <c r="D164" s="8"/>
      <c r="E164" s="8"/>
      <c r="F164" s="8"/>
      <c r="G164" s="8"/>
      <c r="H164" s="9"/>
      <c r="I164" s="9"/>
    </row>
    <row r="165" spans="1:9" x14ac:dyDescent="0.3">
      <c r="A165" s="7">
        <v>156</v>
      </c>
      <c r="B165" s="8"/>
      <c r="C165" s="15"/>
      <c r="D165" s="8"/>
      <c r="E165" s="8"/>
      <c r="F165" s="8"/>
      <c r="G165" s="8"/>
      <c r="H165" s="9"/>
      <c r="I165" s="9"/>
    </row>
    <row r="166" spans="1:9" x14ac:dyDescent="0.3">
      <c r="A166" s="7">
        <v>157</v>
      </c>
      <c r="B166" s="8"/>
      <c r="C166" s="15"/>
      <c r="D166" s="8"/>
      <c r="E166" s="8"/>
      <c r="F166" s="8"/>
      <c r="G166" s="8"/>
      <c r="H166" s="9"/>
      <c r="I166" s="9"/>
    </row>
    <row r="167" spans="1:9" x14ac:dyDescent="0.3">
      <c r="A167" s="7">
        <v>158</v>
      </c>
      <c r="B167" s="8"/>
      <c r="C167" s="15"/>
      <c r="D167" s="8"/>
      <c r="E167" s="8"/>
      <c r="F167" s="8"/>
      <c r="G167" s="8"/>
      <c r="H167" s="9"/>
      <c r="I167" s="9"/>
    </row>
    <row r="168" spans="1:9" x14ac:dyDescent="0.3">
      <c r="A168" s="7">
        <v>159</v>
      </c>
      <c r="B168" s="8"/>
      <c r="C168" s="15"/>
      <c r="D168" s="8"/>
      <c r="E168" s="8"/>
      <c r="F168" s="8"/>
      <c r="G168" s="8"/>
      <c r="H168" s="9"/>
      <c r="I168" s="9"/>
    </row>
    <row r="169" spans="1:9" x14ac:dyDescent="0.3">
      <c r="A169" s="7">
        <v>160</v>
      </c>
      <c r="B169" s="8"/>
      <c r="C169" s="15"/>
      <c r="D169" s="8"/>
      <c r="E169" s="8"/>
      <c r="F169" s="8"/>
      <c r="G169" s="8"/>
      <c r="H169" s="9"/>
      <c r="I169" s="9"/>
    </row>
    <row r="170" spans="1:9" x14ac:dyDescent="0.3">
      <c r="A170" s="7">
        <v>161</v>
      </c>
      <c r="B170" s="8"/>
      <c r="C170" s="15"/>
      <c r="D170" s="8"/>
      <c r="E170" s="8"/>
      <c r="F170" s="8"/>
      <c r="G170" s="8"/>
      <c r="H170" s="9"/>
      <c r="I170" s="9"/>
    </row>
    <row r="171" spans="1:9" x14ac:dyDescent="0.3">
      <c r="A171" s="7">
        <v>162</v>
      </c>
      <c r="B171" s="8"/>
      <c r="C171" s="15"/>
      <c r="D171" s="8"/>
      <c r="E171" s="8"/>
      <c r="F171" s="8"/>
      <c r="G171" s="8"/>
      <c r="H171" s="9"/>
      <c r="I171" s="9"/>
    </row>
    <row r="172" spans="1:9" x14ac:dyDescent="0.3">
      <c r="A172" s="7">
        <v>163</v>
      </c>
      <c r="B172" s="8"/>
      <c r="C172" s="15"/>
      <c r="D172" s="8"/>
      <c r="E172" s="8"/>
      <c r="F172" s="8"/>
      <c r="G172" s="8"/>
      <c r="H172" s="9"/>
      <c r="I172" s="9"/>
    </row>
    <row r="173" spans="1:9" x14ac:dyDescent="0.3">
      <c r="A173" s="7">
        <v>164</v>
      </c>
      <c r="B173" s="8"/>
      <c r="C173" s="15"/>
      <c r="D173" s="8"/>
      <c r="E173" s="8"/>
      <c r="F173" s="8"/>
      <c r="G173" s="8"/>
      <c r="H173" s="9"/>
      <c r="I173" s="9"/>
    </row>
    <row r="174" spans="1:9" x14ac:dyDescent="0.3">
      <c r="A174" s="7">
        <v>165</v>
      </c>
      <c r="B174" s="8"/>
      <c r="C174" s="15"/>
      <c r="D174" s="8"/>
      <c r="E174" s="8"/>
      <c r="F174" s="8"/>
      <c r="G174" s="8"/>
      <c r="H174" s="9"/>
      <c r="I174" s="9"/>
    </row>
    <row r="175" spans="1:9" x14ac:dyDescent="0.3">
      <c r="A175" s="7">
        <v>166</v>
      </c>
      <c r="B175" s="8"/>
      <c r="C175" s="15"/>
      <c r="D175" s="8"/>
      <c r="E175" s="8"/>
      <c r="F175" s="8"/>
      <c r="G175" s="8"/>
      <c r="H175" s="9"/>
      <c r="I175" s="9"/>
    </row>
    <row r="176" spans="1:9" x14ac:dyDescent="0.3">
      <c r="A176" s="7">
        <v>167</v>
      </c>
      <c r="B176" s="8"/>
      <c r="C176" s="15"/>
      <c r="D176" s="8"/>
      <c r="E176" s="8"/>
      <c r="F176" s="8"/>
      <c r="G176" s="8"/>
      <c r="H176" s="9"/>
      <c r="I176" s="9"/>
    </row>
    <row r="177" spans="1:9" x14ac:dyDescent="0.3">
      <c r="A177" s="7">
        <v>168</v>
      </c>
      <c r="B177" s="8"/>
      <c r="C177" s="15"/>
      <c r="D177" s="8"/>
      <c r="E177" s="8"/>
      <c r="F177" s="8"/>
      <c r="G177" s="8"/>
      <c r="H177" s="9"/>
      <c r="I177" s="9"/>
    </row>
    <row r="178" spans="1:9" x14ac:dyDescent="0.3">
      <c r="A178" s="7">
        <v>169</v>
      </c>
      <c r="B178" s="8"/>
      <c r="C178" s="15"/>
      <c r="D178" s="8"/>
      <c r="E178" s="8"/>
      <c r="F178" s="8"/>
      <c r="G178" s="8"/>
      <c r="H178" s="9"/>
      <c r="I178" s="9"/>
    </row>
    <row r="179" spans="1:9" x14ac:dyDescent="0.3">
      <c r="A179" s="7">
        <v>170</v>
      </c>
      <c r="B179" s="8"/>
      <c r="C179" s="15"/>
      <c r="D179" s="8"/>
      <c r="E179" s="8"/>
      <c r="F179" s="8"/>
      <c r="G179" s="8"/>
      <c r="H179" s="9"/>
      <c r="I179" s="9"/>
    </row>
    <row r="180" spans="1:9" x14ac:dyDescent="0.3">
      <c r="A180" s="7">
        <v>171</v>
      </c>
      <c r="B180" s="8"/>
      <c r="C180" s="15"/>
      <c r="D180" s="8"/>
      <c r="E180" s="8"/>
      <c r="F180" s="8"/>
      <c r="G180" s="8"/>
      <c r="H180" s="9"/>
      <c r="I180" s="9"/>
    </row>
    <row r="181" spans="1:9" x14ac:dyDescent="0.3">
      <c r="A181" s="7">
        <v>172</v>
      </c>
      <c r="B181" s="8"/>
      <c r="C181" s="15"/>
      <c r="D181" s="8"/>
      <c r="E181" s="8"/>
      <c r="F181" s="8"/>
      <c r="G181" s="8"/>
      <c r="H181" s="9"/>
      <c r="I181" s="9"/>
    </row>
    <row r="182" spans="1:9" x14ac:dyDescent="0.3">
      <c r="A182" s="7">
        <v>173</v>
      </c>
      <c r="B182" s="8"/>
      <c r="C182" s="15"/>
      <c r="D182" s="8"/>
      <c r="E182" s="8"/>
      <c r="F182" s="8"/>
      <c r="G182" s="8"/>
      <c r="H182" s="9"/>
      <c r="I182" s="9"/>
    </row>
    <row r="183" spans="1:9" x14ac:dyDescent="0.3">
      <c r="A183" s="7">
        <v>174</v>
      </c>
      <c r="B183" s="8"/>
      <c r="C183" s="15"/>
      <c r="D183" s="8"/>
      <c r="E183" s="8"/>
      <c r="F183" s="8"/>
      <c r="G183" s="8"/>
      <c r="H183" s="9"/>
      <c r="I183" s="9"/>
    </row>
    <row r="184" spans="1:9" x14ac:dyDescent="0.3">
      <c r="A184" s="7">
        <v>175</v>
      </c>
      <c r="B184" s="8"/>
      <c r="C184" s="15"/>
      <c r="D184" s="8"/>
      <c r="E184" s="8"/>
      <c r="F184" s="8"/>
      <c r="G184" s="8"/>
      <c r="H184" s="9"/>
      <c r="I184" s="9"/>
    </row>
    <row r="185" spans="1:9" x14ac:dyDescent="0.3">
      <c r="A185" s="7">
        <v>176</v>
      </c>
      <c r="B185" s="8"/>
      <c r="C185" s="15"/>
      <c r="D185" s="8"/>
      <c r="E185" s="8"/>
      <c r="F185" s="8"/>
      <c r="G185" s="8"/>
      <c r="H185" s="9"/>
      <c r="I185" s="9"/>
    </row>
    <row r="186" spans="1:9" x14ac:dyDescent="0.3">
      <c r="A186" s="7">
        <v>177</v>
      </c>
      <c r="B186" s="8"/>
      <c r="C186" s="15"/>
      <c r="D186" s="8"/>
      <c r="E186" s="8"/>
      <c r="F186" s="8"/>
      <c r="G186" s="8"/>
      <c r="H186" s="9"/>
      <c r="I186" s="9"/>
    </row>
    <row r="187" spans="1:9" x14ac:dyDescent="0.3">
      <c r="A187" s="7">
        <v>178</v>
      </c>
      <c r="B187" s="8"/>
      <c r="C187" s="15"/>
      <c r="D187" s="8"/>
      <c r="E187" s="8"/>
      <c r="F187" s="8"/>
      <c r="G187" s="8"/>
      <c r="H187" s="9"/>
      <c r="I187" s="9"/>
    </row>
    <row r="188" spans="1:9" x14ac:dyDescent="0.3">
      <c r="A188" s="7">
        <v>179</v>
      </c>
      <c r="B188" s="8"/>
      <c r="C188" s="15"/>
      <c r="D188" s="8"/>
      <c r="E188" s="8"/>
      <c r="F188" s="8"/>
      <c r="G188" s="8"/>
      <c r="H188" s="9"/>
      <c r="I188" s="9"/>
    </row>
    <row r="189" spans="1:9" x14ac:dyDescent="0.3">
      <c r="A189" s="7">
        <v>180</v>
      </c>
      <c r="B189" s="8"/>
      <c r="C189" s="15"/>
      <c r="D189" s="8"/>
      <c r="E189" s="8"/>
      <c r="F189" s="8"/>
      <c r="G189" s="8"/>
      <c r="H189" s="9"/>
      <c r="I189" s="9"/>
    </row>
    <row r="190" spans="1:9" x14ac:dyDescent="0.3">
      <c r="A190" s="7">
        <v>181</v>
      </c>
      <c r="B190" s="8"/>
      <c r="C190" s="15"/>
      <c r="D190" s="8"/>
      <c r="E190" s="8"/>
      <c r="F190" s="8"/>
      <c r="G190" s="8"/>
      <c r="H190" s="9"/>
      <c r="I190" s="9"/>
    </row>
    <row r="191" spans="1:9" x14ac:dyDescent="0.3">
      <c r="A191" s="7">
        <v>182</v>
      </c>
      <c r="B191" s="8"/>
      <c r="C191" s="15"/>
      <c r="D191" s="8"/>
      <c r="E191" s="8"/>
      <c r="F191" s="8"/>
      <c r="G191" s="8"/>
      <c r="H191" s="9"/>
      <c r="I191" s="9"/>
    </row>
    <row r="192" spans="1:9" x14ac:dyDescent="0.3">
      <c r="A192" s="7">
        <v>183</v>
      </c>
      <c r="B192" s="8"/>
      <c r="C192" s="15"/>
      <c r="D192" s="8"/>
      <c r="E192" s="8"/>
      <c r="F192" s="8"/>
      <c r="G192" s="8"/>
      <c r="H192" s="9"/>
      <c r="I192" s="9"/>
    </row>
    <row r="193" spans="1:9" x14ac:dyDescent="0.3">
      <c r="A193" s="7">
        <v>184</v>
      </c>
      <c r="B193" s="8"/>
      <c r="C193" s="15"/>
      <c r="D193" s="8"/>
      <c r="E193" s="8"/>
      <c r="F193" s="8"/>
      <c r="G193" s="8"/>
      <c r="H193" s="9"/>
      <c r="I193" s="9"/>
    </row>
    <row r="194" spans="1:9" x14ac:dyDescent="0.3">
      <c r="A194" s="7">
        <v>185</v>
      </c>
      <c r="B194" s="8"/>
      <c r="C194" s="15"/>
      <c r="D194" s="8"/>
      <c r="E194" s="8"/>
      <c r="F194" s="8"/>
      <c r="G194" s="8"/>
      <c r="H194" s="9"/>
      <c r="I194" s="9"/>
    </row>
    <row r="195" spans="1:9" x14ac:dyDescent="0.3">
      <c r="A195" s="7">
        <v>186</v>
      </c>
      <c r="B195" s="8"/>
      <c r="C195" s="15"/>
      <c r="D195" s="8"/>
      <c r="E195" s="8"/>
      <c r="F195" s="8"/>
      <c r="G195" s="8"/>
      <c r="H195" s="9"/>
      <c r="I195" s="9"/>
    </row>
    <row r="196" spans="1:9" x14ac:dyDescent="0.3">
      <c r="A196" s="7">
        <v>187</v>
      </c>
      <c r="B196" s="8"/>
      <c r="C196" s="15"/>
      <c r="D196" s="8"/>
      <c r="E196" s="8"/>
      <c r="F196" s="8"/>
      <c r="G196" s="8"/>
      <c r="H196" s="9"/>
      <c r="I196" s="9"/>
    </row>
    <row r="197" spans="1:9" x14ac:dyDescent="0.3">
      <c r="A197" s="7">
        <v>188</v>
      </c>
      <c r="B197" s="8"/>
      <c r="C197" s="15"/>
      <c r="D197" s="8"/>
      <c r="E197" s="8"/>
      <c r="F197" s="8"/>
      <c r="G197" s="8"/>
      <c r="H197" s="9"/>
      <c r="I197" s="9"/>
    </row>
    <row r="198" spans="1:9" x14ac:dyDescent="0.3">
      <c r="A198" s="7">
        <v>189</v>
      </c>
      <c r="B198" s="8"/>
      <c r="C198" s="15"/>
      <c r="D198" s="8"/>
      <c r="E198" s="8"/>
      <c r="F198" s="8"/>
      <c r="G198" s="8"/>
      <c r="H198" s="9"/>
      <c r="I198" s="9"/>
    </row>
    <row r="199" spans="1:9" x14ac:dyDescent="0.3">
      <c r="A199" s="7">
        <v>190</v>
      </c>
      <c r="B199" s="8"/>
      <c r="C199" s="15"/>
      <c r="D199" s="8"/>
      <c r="E199" s="8"/>
      <c r="F199" s="8"/>
      <c r="G199" s="8"/>
      <c r="H199" s="9"/>
      <c r="I199" s="9"/>
    </row>
    <row r="200" spans="1:9" x14ac:dyDescent="0.3">
      <c r="A200" s="7">
        <v>191</v>
      </c>
      <c r="B200" s="8"/>
      <c r="C200" s="15"/>
      <c r="D200" s="8"/>
      <c r="E200" s="8"/>
      <c r="F200" s="8"/>
      <c r="G200" s="8"/>
      <c r="H200" s="9"/>
      <c r="I200" s="9"/>
    </row>
    <row r="201" spans="1:9" x14ac:dyDescent="0.3">
      <c r="A201" s="7">
        <v>192</v>
      </c>
      <c r="B201" s="8"/>
      <c r="C201" s="15"/>
      <c r="D201" s="8"/>
      <c r="E201" s="8"/>
      <c r="F201" s="8"/>
      <c r="G201" s="8"/>
      <c r="H201" s="9"/>
      <c r="I201" s="9"/>
    </row>
    <row r="202" spans="1:9" x14ac:dyDescent="0.3">
      <c r="A202" s="7">
        <v>193</v>
      </c>
      <c r="B202" s="8"/>
      <c r="C202" s="15"/>
      <c r="D202" s="8"/>
      <c r="E202" s="8"/>
      <c r="F202" s="8"/>
      <c r="G202" s="8"/>
      <c r="H202" s="9"/>
      <c r="I202" s="9"/>
    </row>
    <row r="203" spans="1:9" x14ac:dyDescent="0.3">
      <c r="A203" s="7">
        <v>194</v>
      </c>
      <c r="B203" s="8"/>
      <c r="C203" s="15"/>
      <c r="D203" s="8"/>
      <c r="E203" s="8"/>
      <c r="F203" s="8"/>
      <c r="G203" s="8"/>
      <c r="H203" s="9"/>
      <c r="I203" s="9"/>
    </row>
    <row r="204" spans="1:9" x14ac:dyDescent="0.3">
      <c r="A204" s="7">
        <v>195</v>
      </c>
      <c r="B204" s="8"/>
      <c r="C204" s="15"/>
      <c r="D204" s="8"/>
      <c r="E204" s="8"/>
      <c r="F204" s="8"/>
      <c r="G204" s="8"/>
      <c r="H204" s="9"/>
      <c r="I204" s="9"/>
    </row>
    <row r="205" spans="1:9" x14ac:dyDescent="0.3">
      <c r="A205" s="7">
        <v>196</v>
      </c>
      <c r="B205" s="8"/>
      <c r="C205" s="15"/>
      <c r="D205" s="8"/>
      <c r="E205" s="8"/>
      <c r="F205" s="8"/>
      <c r="G205" s="8"/>
      <c r="H205" s="9"/>
      <c r="I205" s="9"/>
    </row>
    <row r="206" spans="1:9" x14ac:dyDescent="0.3">
      <c r="A206" s="7">
        <v>197</v>
      </c>
      <c r="B206" s="8"/>
      <c r="C206" s="15"/>
      <c r="D206" s="8"/>
      <c r="E206" s="8"/>
      <c r="F206" s="8"/>
      <c r="G206" s="8"/>
      <c r="H206" s="9"/>
      <c r="I206" s="9"/>
    </row>
    <row r="207" spans="1:9" x14ac:dyDescent="0.3">
      <c r="A207" s="7">
        <v>198</v>
      </c>
      <c r="B207" s="8"/>
      <c r="C207" s="15"/>
      <c r="D207" s="8"/>
      <c r="E207" s="8"/>
      <c r="F207" s="8"/>
      <c r="G207" s="8"/>
      <c r="H207" s="9"/>
      <c r="I207" s="9"/>
    </row>
    <row r="208" spans="1:9" x14ac:dyDescent="0.3">
      <c r="A208" s="7">
        <v>199</v>
      </c>
      <c r="B208" s="8"/>
      <c r="C208" s="15"/>
      <c r="D208" s="8"/>
      <c r="E208" s="8"/>
      <c r="F208" s="8"/>
      <c r="G208" s="8"/>
      <c r="H208" s="9"/>
      <c r="I208" s="9"/>
    </row>
    <row r="209" spans="1:9" x14ac:dyDescent="0.3">
      <c r="A209" s="7">
        <v>200</v>
      </c>
      <c r="B209" s="8"/>
      <c r="C209" s="15"/>
      <c r="D209" s="8"/>
      <c r="E209" s="8"/>
      <c r="F209" s="8"/>
      <c r="G209" s="8"/>
      <c r="H209" s="9"/>
      <c r="I209" s="9"/>
    </row>
    <row r="210" spans="1:9" x14ac:dyDescent="0.3">
      <c r="A210" s="7">
        <v>201</v>
      </c>
      <c r="B210" s="8"/>
      <c r="C210" s="15"/>
      <c r="D210" s="8"/>
      <c r="E210" s="8"/>
      <c r="F210" s="8"/>
      <c r="G210" s="8"/>
      <c r="H210" s="9"/>
      <c r="I210" s="9"/>
    </row>
    <row r="211" spans="1:9" x14ac:dyDescent="0.3">
      <c r="A211" s="7">
        <v>202</v>
      </c>
      <c r="B211" s="8"/>
      <c r="C211" s="15"/>
      <c r="D211" s="8"/>
      <c r="E211" s="8"/>
      <c r="F211" s="8"/>
      <c r="G211" s="8"/>
      <c r="H211" s="9"/>
      <c r="I211" s="9"/>
    </row>
    <row r="212" spans="1:9" x14ac:dyDescent="0.3">
      <c r="A212" s="7">
        <v>203</v>
      </c>
      <c r="B212" s="8"/>
      <c r="C212" s="15"/>
      <c r="D212" s="8"/>
      <c r="E212" s="8"/>
      <c r="F212" s="8"/>
      <c r="G212" s="8"/>
      <c r="H212" s="9"/>
      <c r="I212" s="9"/>
    </row>
    <row r="213" spans="1:9" x14ac:dyDescent="0.3">
      <c r="A213" s="7">
        <v>204</v>
      </c>
      <c r="B213" s="8"/>
      <c r="C213" s="15"/>
      <c r="D213" s="8"/>
      <c r="E213" s="8"/>
      <c r="F213" s="8"/>
      <c r="G213" s="8"/>
      <c r="H213" s="9"/>
      <c r="I213" s="9"/>
    </row>
    <row r="214" spans="1:9" x14ac:dyDescent="0.3">
      <c r="A214" s="7">
        <v>205</v>
      </c>
      <c r="B214" s="8"/>
      <c r="C214" s="15"/>
      <c r="D214" s="8"/>
      <c r="E214" s="8"/>
      <c r="F214" s="8"/>
      <c r="G214" s="8"/>
      <c r="H214" s="9"/>
      <c r="I214" s="9"/>
    </row>
    <row r="215" spans="1:9" x14ac:dyDescent="0.3">
      <c r="A215" s="7">
        <v>206</v>
      </c>
      <c r="B215" s="8"/>
      <c r="C215" s="15"/>
      <c r="D215" s="8"/>
      <c r="E215" s="8"/>
      <c r="F215" s="8"/>
      <c r="G215" s="8"/>
      <c r="H215" s="9"/>
      <c r="I215" s="9"/>
    </row>
    <row r="216" spans="1:9" x14ac:dyDescent="0.3">
      <c r="A216" s="7">
        <v>207</v>
      </c>
      <c r="B216" s="8"/>
      <c r="C216" s="15"/>
      <c r="D216" s="8"/>
      <c r="E216" s="8"/>
      <c r="F216" s="8"/>
      <c r="G216" s="8"/>
      <c r="H216" s="9"/>
      <c r="I216" s="9"/>
    </row>
    <row r="217" spans="1:9" x14ac:dyDescent="0.3">
      <c r="A217" s="7">
        <v>208</v>
      </c>
      <c r="B217" s="8"/>
      <c r="C217" s="15"/>
      <c r="D217" s="8"/>
      <c r="E217" s="8"/>
      <c r="F217" s="8"/>
      <c r="G217" s="8"/>
      <c r="H217" s="9"/>
      <c r="I217" s="9"/>
    </row>
    <row r="218" spans="1:9" x14ac:dyDescent="0.3">
      <c r="A218" s="7">
        <v>209</v>
      </c>
      <c r="B218" s="8"/>
      <c r="C218" s="15"/>
      <c r="D218" s="8"/>
      <c r="E218" s="8"/>
      <c r="F218" s="8"/>
      <c r="G218" s="8"/>
      <c r="H218" s="9"/>
      <c r="I218" s="9"/>
    </row>
    <row r="219" spans="1:9" x14ac:dyDescent="0.3">
      <c r="A219" s="7">
        <v>210</v>
      </c>
      <c r="B219" s="8"/>
      <c r="C219" s="15"/>
      <c r="D219" s="8"/>
      <c r="E219" s="8"/>
      <c r="F219" s="8"/>
      <c r="G219" s="8"/>
      <c r="H219" s="9"/>
      <c r="I219" s="9"/>
    </row>
    <row r="220" spans="1:9" x14ac:dyDescent="0.3">
      <c r="A220" s="7">
        <v>211</v>
      </c>
      <c r="B220" s="8"/>
      <c r="C220" s="15"/>
      <c r="D220" s="8"/>
      <c r="E220" s="8"/>
      <c r="F220" s="8"/>
      <c r="G220" s="8"/>
      <c r="H220" s="9"/>
      <c r="I220" s="9"/>
    </row>
    <row r="221" spans="1:9" x14ac:dyDescent="0.3">
      <c r="A221" s="7">
        <v>212</v>
      </c>
      <c r="B221" s="8"/>
      <c r="C221" s="15"/>
      <c r="D221" s="8"/>
      <c r="E221" s="8"/>
      <c r="F221" s="8"/>
      <c r="G221" s="8"/>
      <c r="H221" s="9"/>
      <c r="I221" s="9"/>
    </row>
    <row r="222" spans="1:9" x14ac:dyDescent="0.3">
      <c r="A222" s="7">
        <v>213</v>
      </c>
      <c r="B222" s="8"/>
      <c r="C222" s="15"/>
      <c r="D222" s="8"/>
      <c r="E222" s="8"/>
      <c r="F222" s="8"/>
      <c r="G222" s="8"/>
      <c r="H222" s="9"/>
      <c r="I222" s="9"/>
    </row>
    <row r="223" spans="1:9" x14ac:dyDescent="0.3">
      <c r="A223" s="7">
        <v>214</v>
      </c>
      <c r="B223" s="8"/>
      <c r="C223" s="15"/>
      <c r="D223" s="8"/>
      <c r="E223" s="8"/>
      <c r="F223" s="8"/>
      <c r="G223" s="8"/>
      <c r="H223" s="9"/>
      <c r="I223" s="9"/>
    </row>
    <row r="224" spans="1:9" x14ac:dyDescent="0.3">
      <c r="A224" s="7">
        <v>215</v>
      </c>
      <c r="B224" s="8"/>
      <c r="C224" s="15"/>
      <c r="D224" s="8"/>
      <c r="E224" s="8"/>
      <c r="F224" s="8"/>
      <c r="G224" s="8"/>
      <c r="H224" s="9"/>
      <c r="I224" s="9"/>
    </row>
    <row r="225" spans="1:9" x14ac:dyDescent="0.3">
      <c r="A225" s="7">
        <v>216</v>
      </c>
      <c r="B225" s="8"/>
      <c r="C225" s="15"/>
      <c r="D225" s="8"/>
      <c r="E225" s="8"/>
      <c r="F225" s="8"/>
      <c r="G225" s="8"/>
      <c r="H225" s="9"/>
      <c r="I225" s="9"/>
    </row>
    <row r="226" spans="1:9" x14ac:dyDescent="0.3">
      <c r="A226" s="7">
        <v>217</v>
      </c>
      <c r="B226" s="8"/>
      <c r="C226" s="15"/>
      <c r="D226" s="8"/>
      <c r="E226" s="8"/>
      <c r="F226" s="8"/>
      <c r="G226" s="8"/>
      <c r="H226" s="9"/>
      <c r="I226" s="9"/>
    </row>
    <row r="227" spans="1:9" x14ac:dyDescent="0.3">
      <c r="A227" s="7">
        <v>218</v>
      </c>
      <c r="B227" s="8"/>
      <c r="C227" s="15"/>
      <c r="D227" s="8"/>
      <c r="E227" s="8"/>
      <c r="F227" s="8"/>
      <c r="G227" s="8"/>
      <c r="H227" s="9"/>
      <c r="I227" s="9"/>
    </row>
    <row r="228" spans="1:9" x14ac:dyDescent="0.3">
      <c r="A228" s="7">
        <v>219</v>
      </c>
      <c r="B228" s="8"/>
      <c r="C228" s="15"/>
      <c r="D228" s="8"/>
      <c r="E228" s="8"/>
      <c r="F228" s="8"/>
      <c r="G228" s="8"/>
      <c r="H228" s="9"/>
      <c r="I228" s="9"/>
    </row>
    <row r="229" spans="1:9" x14ac:dyDescent="0.3">
      <c r="A229" s="7">
        <v>220</v>
      </c>
      <c r="B229" s="8"/>
      <c r="C229" s="15"/>
      <c r="D229" s="8"/>
      <c r="E229" s="8"/>
      <c r="F229" s="8"/>
      <c r="G229" s="8"/>
      <c r="H229" s="9"/>
      <c r="I229" s="9"/>
    </row>
    <row r="230" spans="1:9" x14ac:dyDescent="0.3">
      <c r="A230" s="7">
        <v>221</v>
      </c>
      <c r="B230" s="8"/>
      <c r="C230" s="15"/>
      <c r="D230" s="8"/>
      <c r="E230" s="8"/>
      <c r="F230" s="8"/>
      <c r="G230" s="8"/>
      <c r="H230" s="9"/>
      <c r="I230" s="9"/>
    </row>
    <row r="231" spans="1:9" x14ac:dyDescent="0.3">
      <c r="A231" s="7">
        <v>222</v>
      </c>
      <c r="B231" s="8"/>
      <c r="C231" s="15"/>
      <c r="D231" s="8"/>
      <c r="E231" s="8"/>
      <c r="F231" s="8"/>
      <c r="G231" s="8"/>
      <c r="H231" s="9"/>
      <c r="I231" s="9"/>
    </row>
    <row r="232" spans="1:9" x14ac:dyDescent="0.3">
      <c r="A232" s="7">
        <v>223</v>
      </c>
      <c r="B232" s="8"/>
      <c r="C232" s="15"/>
      <c r="D232" s="8"/>
      <c r="E232" s="8"/>
      <c r="F232" s="8"/>
      <c r="G232" s="8"/>
      <c r="H232" s="9"/>
      <c r="I232" s="9"/>
    </row>
    <row r="233" spans="1:9" x14ac:dyDescent="0.3">
      <c r="A233" s="7">
        <v>224</v>
      </c>
      <c r="B233" s="8"/>
      <c r="C233" s="15"/>
      <c r="D233" s="8"/>
      <c r="E233" s="8"/>
      <c r="F233" s="8"/>
      <c r="G233" s="8"/>
      <c r="H233" s="9"/>
      <c r="I233" s="9"/>
    </row>
    <row r="234" spans="1:9" x14ac:dyDescent="0.3">
      <c r="A234" s="7">
        <v>225</v>
      </c>
      <c r="B234" s="8"/>
      <c r="C234" s="15"/>
      <c r="D234" s="8"/>
      <c r="E234" s="8"/>
      <c r="F234" s="8"/>
      <c r="G234" s="8"/>
      <c r="H234" s="9"/>
      <c r="I234" s="9"/>
    </row>
    <row r="235" spans="1:9" x14ac:dyDescent="0.3">
      <c r="C235" s="1"/>
    </row>
    <row r="236" spans="1:9" x14ac:dyDescent="0.3">
      <c r="C236" s="1"/>
    </row>
    <row r="237" spans="1:9" x14ac:dyDescent="0.3">
      <c r="C237" s="1"/>
    </row>
    <row r="238" spans="1:9" x14ac:dyDescent="0.3">
      <c r="C238" s="1"/>
    </row>
    <row r="239" spans="1:9" ht="15.6" x14ac:dyDescent="0.3">
      <c r="C239" s="12" t="s">
        <v>17</v>
      </c>
      <c r="D239" s="11" t="s">
        <v>18</v>
      </c>
      <c r="E239" s="11" t="s">
        <v>18</v>
      </c>
      <c r="F239" s="11" t="s">
        <v>18</v>
      </c>
      <c r="G239" s="11" t="s">
        <v>18</v>
      </c>
      <c r="H239" s="11" t="s">
        <v>18</v>
      </c>
      <c r="I239" s="11" t="s">
        <v>18</v>
      </c>
    </row>
    <row r="240" spans="1:9" ht="15.6" x14ac:dyDescent="0.3">
      <c r="C240" s="12" t="s">
        <v>20</v>
      </c>
      <c r="D240" s="11">
        <f>COUNTIF(D10:D234,"&gt;="&amp;8)</f>
        <v>9</v>
      </c>
      <c r="E240" s="11">
        <f t="shared" ref="E240:H240" si="0">COUNTIF(E10:E234,"&gt;="&amp;8)</f>
        <v>39</v>
      </c>
      <c r="F240" s="11">
        <f t="shared" si="0"/>
        <v>23</v>
      </c>
      <c r="G240" s="11">
        <f t="shared" si="0"/>
        <v>0</v>
      </c>
      <c r="H240" s="11">
        <f t="shared" si="0"/>
        <v>0</v>
      </c>
      <c r="I240" s="11">
        <f t="shared" ref="I240" si="1">COUNTIF(I10:I234,"&gt;="&amp;8)</f>
        <v>0</v>
      </c>
    </row>
    <row r="241" spans="2:9" ht="15.6" x14ac:dyDescent="0.3">
      <c r="C241" s="12" t="s">
        <v>21</v>
      </c>
      <c r="D241" s="11">
        <f>COUNTIFS(D10:D234,"&gt;=5",D10:D234,"&lt;8")</f>
        <v>43</v>
      </c>
      <c r="E241" s="11">
        <f t="shared" ref="E241:H241" si="2">COUNTIFS(E10:E234,"&gt;=5",E10:E234,"&lt;8")</f>
        <v>17</v>
      </c>
      <c r="F241" s="11">
        <f t="shared" si="2"/>
        <v>33</v>
      </c>
      <c r="G241" s="11">
        <f t="shared" si="2"/>
        <v>0</v>
      </c>
      <c r="H241" s="11">
        <f t="shared" si="2"/>
        <v>0</v>
      </c>
      <c r="I241" s="11">
        <f t="shared" ref="I241" si="3">COUNTIFS(I10:I234,"&gt;=5",I10:I234,"&lt;8")</f>
        <v>0</v>
      </c>
    </row>
    <row r="242" spans="2:9" ht="15.6" x14ac:dyDescent="0.3">
      <c r="C242" s="12" t="s">
        <v>19</v>
      </c>
      <c r="D242" s="11">
        <f>COUNTIFS(D10:D234,"&gt;=1",D10:D234,"&lt;5")</f>
        <v>5</v>
      </c>
      <c r="E242" s="11">
        <f t="shared" ref="E242:H242" si="4">COUNTIFS(E10:E234,"&gt;=1",E10:E234,"&lt;5")</f>
        <v>1</v>
      </c>
      <c r="F242" s="11">
        <f t="shared" si="4"/>
        <v>1</v>
      </c>
      <c r="G242" s="11">
        <f t="shared" si="4"/>
        <v>0</v>
      </c>
      <c r="H242" s="11">
        <f t="shared" si="4"/>
        <v>0</v>
      </c>
      <c r="I242" s="11">
        <f t="shared" ref="I242" si="5">COUNTIFS(I10:I234,"&gt;=1",I10:I234,"&lt;5")</f>
        <v>0</v>
      </c>
    </row>
    <row r="243" spans="2:9" ht="15.6" x14ac:dyDescent="0.3">
      <c r="C243" s="12" t="s">
        <v>7</v>
      </c>
      <c r="D243" s="11">
        <f t="shared" ref="D243" si="6">SUM(D240:D242)</f>
        <v>57</v>
      </c>
      <c r="E243" s="11">
        <f t="shared" ref="E243:H243" si="7">SUM(E240:E242)</f>
        <v>57</v>
      </c>
      <c r="F243" s="11">
        <f t="shared" si="7"/>
        <v>57</v>
      </c>
      <c r="G243" s="11">
        <f t="shared" si="7"/>
        <v>0</v>
      </c>
      <c r="H243" s="11">
        <f t="shared" si="7"/>
        <v>0</v>
      </c>
      <c r="I243" s="11">
        <f t="shared" ref="I243" si="8">SUM(I240:I242)</f>
        <v>0</v>
      </c>
    </row>
    <row r="244" spans="2:9" ht="15.6" x14ac:dyDescent="0.3">
      <c r="B244" s="25"/>
    </row>
    <row r="246" spans="2:9" x14ac:dyDescent="0.3">
      <c r="D246">
        <f>IFERROR((100*D240+50*D241+25*D242)/D243, " ")</f>
        <v>55.701754385964911</v>
      </c>
      <c r="E246">
        <f t="shared" ref="E246:I246" si="9">IFERROR((100*E240+50*E241+25*E242)/E243, " ")</f>
        <v>83.771929824561397</v>
      </c>
      <c r="F246">
        <f t="shared" si="9"/>
        <v>69.736842105263165</v>
      </c>
      <c r="G246" t="str">
        <f t="shared" si="9"/>
        <v xml:space="preserve"> </v>
      </c>
      <c r="H246" t="str">
        <f t="shared" si="9"/>
        <v xml:space="preserve"> </v>
      </c>
      <c r="I246" t="str">
        <f t="shared" si="9"/>
        <v xml:space="preserve"> </v>
      </c>
    </row>
  </sheetData>
  <sortState xmlns:xlrd2="http://schemas.microsoft.com/office/spreadsheetml/2017/richdata2" ref="J10:J36">
    <sortCondition descending="1" ref="J10"/>
  </sortState>
  <mergeCells count="13">
    <mergeCell ref="A7:B7"/>
    <mergeCell ref="E7:H7"/>
    <mergeCell ref="A8:A9"/>
    <mergeCell ref="B8:B9"/>
    <mergeCell ref="C8:C9"/>
    <mergeCell ref="D8:I8"/>
    <mergeCell ref="A6:C6"/>
    <mergeCell ref="F6:H6"/>
    <mergeCell ref="A1:H1"/>
    <mergeCell ref="A2:H2"/>
    <mergeCell ref="A3:H3"/>
    <mergeCell ref="A4:B4"/>
    <mergeCell ref="F4:H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6"/>
  <sheetViews>
    <sheetView topLeftCell="A3" zoomScale="87" zoomScaleNormal="160" workbookViewId="0">
      <selection activeCell="L166" sqref="L1:L1048576"/>
    </sheetView>
  </sheetViews>
  <sheetFormatPr defaultRowHeight="14.4" x14ac:dyDescent="0.3"/>
  <cols>
    <col min="1" max="1" width="9" bestFit="1" customWidth="1"/>
    <col min="2" max="2" width="13.5546875" bestFit="1" customWidth="1" collapsed="1"/>
    <col min="3" max="3" width="11.44140625" bestFit="1" customWidth="1"/>
    <col min="4" max="6" width="9" bestFit="1" customWidth="1"/>
    <col min="8" max="8" width="11.33203125" bestFit="1" customWidth="1" collapsed="1"/>
  </cols>
  <sheetData>
    <row r="1" spans="1:9" ht="15.6" x14ac:dyDescent="0.3">
      <c r="A1" s="80" t="s">
        <v>0</v>
      </c>
      <c r="B1" s="80"/>
      <c r="C1" s="80"/>
      <c r="D1" s="80"/>
      <c r="E1" s="80"/>
      <c r="F1" s="80"/>
      <c r="G1" s="80"/>
      <c r="H1" s="80"/>
    </row>
    <row r="2" spans="1:9" x14ac:dyDescent="0.3">
      <c r="A2" s="81" t="s">
        <v>8</v>
      </c>
      <c r="B2" s="81"/>
      <c r="C2" s="81"/>
      <c r="D2" s="81"/>
      <c r="E2" s="81"/>
      <c r="F2" s="81"/>
      <c r="G2" s="81"/>
      <c r="H2" s="81"/>
    </row>
    <row r="3" spans="1:9" ht="15.6" x14ac:dyDescent="0.3">
      <c r="A3" s="84" t="s">
        <v>22</v>
      </c>
      <c r="B3" s="84"/>
      <c r="C3" s="84"/>
      <c r="D3" s="84"/>
      <c r="E3" s="84"/>
      <c r="F3" s="84"/>
      <c r="G3" s="84"/>
      <c r="H3" s="84"/>
    </row>
    <row r="4" spans="1:9" ht="15.6" x14ac:dyDescent="0.3">
      <c r="A4" s="82" t="s">
        <v>23</v>
      </c>
      <c r="B4" s="82"/>
      <c r="C4" s="3"/>
      <c r="D4" s="2"/>
      <c r="E4" s="4"/>
      <c r="F4" s="85" t="s">
        <v>24</v>
      </c>
      <c r="G4" s="85"/>
      <c r="H4" s="85"/>
    </row>
    <row r="5" spans="1:9" ht="15.6" x14ac:dyDescent="0.3">
      <c r="A5" s="18"/>
      <c r="B5" s="18"/>
      <c r="C5" s="3"/>
      <c r="D5" s="2"/>
      <c r="E5" s="19"/>
      <c r="F5" s="19"/>
      <c r="G5" s="19"/>
      <c r="H5" s="19"/>
    </row>
    <row r="6" spans="1:9" ht="15.6" x14ac:dyDescent="0.3">
      <c r="A6" s="85" t="s">
        <v>25</v>
      </c>
      <c r="B6" s="85"/>
      <c r="C6" s="85"/>
      <c r="D6" s="4"/>
      <c r="E6" s="19"/>
      <c r="F6" s="85" t="s">
        <v>26</v>
      </c>
      <c r="G6" s="85"/>
      <c r="H6" s="85"/>
    </row>
    <row r="7" spans="1:9" ht="15.6" x14ac:dyDescent="0.3">
      <c r="A7" s="82"/>
      <c r="B7" s="82"/>
      <c r="C7" s="3"/>
      <c r="D7" s="2"/>
      <c r="E7" s="83"/>
      <c r="F7" s="83"/>
      <c r="G7" s="83"/>
      <c r="H7" s="83"/>
    </row>
    <row r="8" spans="1:9" ht="15.6" x14ac:dyDescent="0.3">
      <c r="A8" s="79" t="s">
        <v>1</v>
      </c>
      <c r="B8" s="79" t="s">
        <v>27</v>
      </c>
      <c r="C8" s="86" t="s">
        <v>28</v>
      </c>
      <c r="D8" s="79" t="s">
        <v>32</v>
      </c>
      <c r="E8" s="79"/>
      <c r="F8" s="79"/>
      <c r="G8" s="79"/>
      <c r="H8" s="79"/>
      <c r="I8" s="79"/>
    </row>
    <row r="9" spans="1:9" ht="15.6" x14ac:dyDescent="0.3">
      <c r="A9" s="79"/>
      <c r="B9" s="79"/>
      <c r="C9" s="87"/>
      <c r="D9" s="5" t="s">
        <v>29</v>
      </c>
      <c r="E9" s="6" t="s">
        <v>30</v>
      </c>
      <c r="F9" s="6" t="s">
        <v>31</v>
      </c>
      <c r="G9" s="6" t="s">
        <v>84</v>
      </c>
      <c r="H9" s="6" t="s">
        <v>85</v>
      </c>
      <c r="I9" s="6" t="s">
        <v>86</v>
      </c>
    </row>
    <row r="10" spans="1:9" ht="15.6" x14ac:dyDescent="0.3">
      <c r="A10" s="7">
        <v>1</v>
      </c>
      <c r="B10" s="60" t="s">
        <v>129</v>
      </c>
      <c r="C10" s="61">
        <v>170620102</v>
      </c>
      <c r="D10" s="8">
        <v>8</v>
      </c>
      <c r="E10" s="8">
        <v>8</v>
      </c>
      <c r="F10" s="8">
        <v>9</v>
      </c>
      <c r="G10" s="9"/>
      <c r="H10" s="9"/>
      <c r="I10" s="41"/>
    </row>
    <row r="11" spans="1:9" ht="31.2" x14ac:dyDescent="0.3">
      <c r="A11" s="7">
        <v>2</v>
      </c>
      <c r="B11" s="60" t="s">
        <v>130</v>
      </c>
      <c r="C11" s="61">
        <v>170620103</v>
      </c>
      <c r="D11" s="8">
        <v>6</v>
      </c>
      <c r="E11" s="8">
        <v>8</v>
      </c>
      <c r="F11" s="8">
        <v>8</v>
      </c>
      <c r="G11" s="9"/>
      <c r="H11" s="9"/>
      <c r="I11" s="41"/>
    </row>
    <row r="12" spans="1:9" ht="15.6" x14ac:dyDescent="0.3">
      <c r="A12" s="7">
        <v>3</v>
      </c>
      <c r="B12" s="60" t="s">
        <v>131</v>
      </c>
      <c r="C12" s="61">
        <v>170620104</v>
      </c>
      <c r="D12" s="8">
        <v>6</v>
      </c>
      <c r="E12" s="8">
        <v>7</v>
      </c>
      <c r="F12" s="8">
        <v>6</v>
      </c>
      <c r="G12" s="9"/>
      <c r="H12" s="9"/>
      <c r="I12" s="41"/>
    </row>
    <row r="13" spans="1:9" ht="31.2" x14ac:dyDescent="0.3">
      <c r="A13" s="7">
        <v>4</v>
      </c>
      <c r="B13" s="60" t="s">
        <v>132</v>
      </c>
      <c r="C13" s="61">
        <v>170620105</v>
      </c>
      <c r="D13" s="8">
        <v>8</v>
      </c>
      <c r="E13" s="8">
        <v>8</v>
      </c>
      <c r="F13" s="8">
        <v>9</v>
      </c>
      <c r="G13" s="9"/>
      <c r="H13" s="9"/>
      <c r="I13" s="41"/>
    </row>
    <row r="14" spans="1:9" ht="15.6" x14ac:dyDescent="0.3">
      <c r="A14" s="7">
        <v>5</v>
      </c>
      <c r="B14" s="60" t="s">
        <v>133</v>
      </c>
      <c r="C14" s="61">
        <v>170620106</v>
      </c>
      <c r="D14" s="8">
        <v>6</v>
      </c>
      <c r="E14" s="8">
        <v>7</v>
      </c>
      <c r="F14" s="8">
        <v>6</v>
      </c>
      <c r="G14" s="9"/>
      <c r="H14" s="9"/>
      <c r="I14" s="41"/>
    </row>
    <row r="15" spans="1:9" ht="31.2" x14ac:dyDescent="0.3">
      <c r="A15" s="7">
        <v>6</v>
      </c>
      <c r="B15" s="60" t="s">
        <v>134</v>
      </c>
      <c r="C15" s="61">
        <v>170620110</v>
      </c>
      <c r="D15" s="8">
        <v>6</v>
      </c>
      <c r="E15" s="8">
        <v>5</v>
      </c>
      <c r="F15" s="8">
        <v>6</v>
      </c>
      <c r="G15" s="9"/>
      <c r="H15" s="9"/>
      <c r="I15" s="41"/>
    </row>
    <row r="16" spans="1:9" ht="31.2" x14ac:dyDescent="0.3">
      <c r="A16" s="7">
        <v>7</v>
      </c>
      <c r="B16" s="60" t="s">
        <v>135</v>
      </c>
      <c r="C16" s="61">
        <v>170620111</v>
      </c>
      <c r="D16" s="8">
        <v>6</v>
      </c>
      <c r="E16" s="8">
        <v>8</v>
      </c>
      <c r="F16" s="8">
        <v>7</v>
      </c>
      <c r="G16" s="9"/>
      <c r="H16" s="9"/>
      <c r="I16" s="41"/>
    </row>
    <row r="17" spans="1:9" ht="31.2" x14ac:dyDescent="0.3">
      <c r="A17" s="7">
        <v>8</v>
      </c>
      <c r="B17" s="60" t="s">
        <v>136</v>
      </c>
      <c r="C17" s="61">
        <v>170620112</v>
      </c>
      <c r="D17" s="8">
        <v>9</v>
      </c>
      <c r="E17" s="8">
        <v>9</v>
      </c>
      <c r="F17" s="8">
        <v>8</v>
      </c>
      <c r="G17" s="9"/>
      <c r="H17" s="9"/>
      <c r="I17" s="41"/>
    </row>
    <row r="18" spans="1:9" ht="31.2" x14ac:dyDescent="0.3">
      <c r="A18" s="7">
        <v>9</v>
      </c>
      <c r="B18" s="60" t="s">
        <v>137</v>
      </c>
      <c r="C18" s="61">
        <v>170620113</v>
      </c>
      <c r="D18" s="8">
        <v>9</v>
      </c>
      <c r="E18" s="8">
        <v>9</v>
      </c>
      <c r="F18" s="8">
        <v>8</v>
      </c>
      <c r="G18" s="9"/>
      <c r="H18" s="9"/>
      <c r="I18" s="41"/>
    </row>
    <row r="19" spans="1:9" ht="15.6" x14ac:dyDescent="0.3">
      <c r="A19" s="7">
        <v>10</v>
      </c>
      <c r="B19" s="60" t="s">
        <v>138</v>
      </c>
      <c r="C19" s="61">
        <v>170620115</v>
      </c>
      <c r="D19" s="8">
        <v>6</v>
      </c>
      <c r="E19" s="8">
        <v>8</v>
      </c>
      <c r="F19" s="8">
        <v>7</v>
      </c>
      <c r="G19" s="9"/>
      <c r="H19" s="9"/>
      <c r="I19" s="41"/>
    </row>
    <row r="20" spans="1:9" ht="31.2" x14ac:dyDescent="0.3">
      <c r="A20" s="7">
        <v>11</v>
      </c>
      <c r="B20" s="60" t="s">
        <v>139</v>
      </c>
      <c r="C20" s="61">
        <v>170620116</v>
      </c>
      <c r="D20" s="8">
        <v>6</v>
      </c>
      <c r="E20" s="8">
        <v>8</v>
      </c>
      <c r="F20" s="8">
        <v>7</v>
      </c>
      <c r="G20" s="9"/>
      <c r="H20" s="9"/>
      <c r="I20" s="41"/>
    </row>
    <row r="21" spans="1:9" ht="31.2" x14ac:dyDescent="0.3">
      <c r="A21" s="7">
        <v>12</v>
      </c>
      <c r="B21" s="60" t="s">
        <v>140</v>
      </c>
      <c r="C21" s="61">
        <v>170620117</v>
      </c>
      <c r="D21" s="8">
        <v>7</v>
      </c>
      <c r="E21" s="8">
        <v>9</v>
      </c>
      <c r="F21" s="8">
        <v>8</v>
      </c>
      <c r="G21" s="9"/>
      <c r="H21" s="9"/>
      <c r="I21" s="41"/>
    </row>
    <row r="22" spans="1:9" ht="31.2" x14ac:dyDescent="0.3">
      <c r="A22" s="7">
        <v>13</v>
      </c>
      <c r="B22" s="60" t="s">
        <v>141</v>
      </c>
      <c r="C22" s="61">
        <v>170620118</v>
      </c>
      <c r="D22" s="8">
        <v>7</v>
      </c>
      <c r="E22" s="8">
        <v>9</v>
      </c>
      <c r="F22" s="8">
        <v>8</v>
      </c>
      <c r="G22" s="9"/>
      <c r="H22" s="9"/>
      <c r="I22" s="41"/>
    </row>
    <row r="23" spans="1:9" ht="15.6" x14ac:dyDescent="0.3">
      <c r="A23" s="7">
        <v>14</v>
      </c>
      <c r="B23" s="62" t="s">
        <v>142</v>
      </c>
      <c r="C23" s="62" t="s">
        <v>143</v>
      </c>
      <c r="D23" s="8">
        <v>6</v>
      </c>
      <c r="E23" s="8">
        <v>8</v>
      </c>
      <c r="F23" s="8">
        <v>7</v>
      </c>
      <c r="G23" s="9"/>
      <c r="H23" s="9"/>
      <c r="I23" s="41"/>
    </row>
    <row r="24" spans="1:9" ht="15.6" x14ac:dyDescent="0.3">
      <c r="A24" s="7">
        <v>15</v>
      </c>
      <c r="B24" s="62" t="s">
        <v>144</v>
      </c>
      <c r="C24" s="62">
        <v>170620204</v>
      </c>
      <c r="D24" s="8">
        <v>7</v>
      </c>
      <c r="E24" s="8">
        <v>9</v>
      </c>
      <c r="F24" s="8">
        <v>8</v>
      </c>
      <c r="G24" s="9"/>
      <c r="H24" s="9"/>
      <c r="I24" s="41"/>
    </row>
    <row r="25" spans="1:9" ht="15.6" x14ac:dyDescent="0.3">
      <c r="A25" s="7">
        <v>16</v>
      </c>
      <c r="B25" s="62" t="s">
        <v>145</v>
      </c>
      <c r="C25" s="62">
        <v>170120169</v>
      </c>
      <c r="D25" s="8">
        <v>7</v>
      </c>
      <c r="E25" s="8">
        <v>9</v>
      </c>
      <c r="F25" s="8">
        <v>8</v>
      </c>
      <c r="G25" s="9"/>
      <c r="H25" s="9"/>
      <c r="I25" s="41"/>
    </row>
    <row r="26" spans="1:9" ht="15.6" x14ac:dyDescent="0.3">
      <c r="A26" s="7">
        <v>17</v>
      </c>
      <c r="B26" s="60" t="s">
        <v>146</v>
      </c>
      <c r="C26" s="61">
        <v>170620119</v>
      </c>
      <c r="D26" s="8">
        <v>5</v>
      </c>
      <c r="E26" s="8">
        <v>7</v>
      </c>
      <c r="F26" s="8">
        <v>6</v>
      </c>
      <c r="G26" s="9"/>
      <c r="H26" s="9"/>
      <c r="I26" s="41"/>
    </row>
    <row r="27" spans="1:9" ht="31.2" x14ac:dyDescent="0.3">
      <c r="A27" s="7">
        <v>18</v>
      </c>
      <c r="B27" s="60" t="s">
        <v>147</v>
      </c>
      <c r="C27" s="61">
        <v>170620120</v>
      </c>
      <c r="D27" s="8">
        <v>9</v>
      </c>
      <c r="E27" s="8">
        <v>9</v>
      </c>
      <c r="F27" s="8">
        <v>9</v>
      </c>
      <c r="G27" s="9"/>
      <c r="H27" s="9"/>
      <c r="I27" s="41"/>
    </row>
    <row r="28" spans="1:9" ht="31.2" x14ac:dyDescent="0.3">
      <c r="A28" s="7">
        <v>19</v>
      </c>
      <c r="B28" s="60" t="s">
        <v>148</v>
      </c>
      <c r="C28" s="61">
        <v>170620121</v>
      </c>
      <c r="D28" s="8">
        <v>9</v>
      </c>
      <c r="E28" s="8">
        <v>9</v>
      </c>
      <c r="F28" s="8">
        <v>9</v>
      </c>
      <c r="G28" s="9"/>
      <c r="H28" s="9"/>
      <c r="I28" s="41"/>
    </row>
    <row r="29" spans="1:9" ht="15.6" x14ac:dyDescent="0.3">
      <c r="A29" s="7">
        <v>20</v>
      </c>
      <c r="B29" s="60" t="s">
        <v>149</v>
      </c>
      <c r="C29" s="61">
        <v>170620122</v>
      </c>
      <c r="D29" s="8"/>
      <c r="E29" s="8"/>
      <c r="F29" s="8"/>
      <c r="G29" s="9"/>
      <c r="H29" s="9"/>
      <c r="I29" s="41"/>
    </row>
    <row r="30" spans="1:9" ht="15.6" x14ac:dyDescent="0.3">
      <c r="A30" s="7">
        <v>21</v>
      </c>
      <c r="B30" s="60" t="s">
        <v>149</v>
      </c>
      <c r="C30" s="61">
        <v>170620123</v>
      </c>
      <c r="D30" s="8">
        <v>5</v>
      </c>
      <c r="E30" s="8">
        <v>7</v>
      </c>
      <c r="F30" s="8">
        <v>6</v>
      </c>
      <c r="G30" s="9"/>
      <c r="H30" s="9"/>
      <c r="I30" s="41"/>
    </row>
    <row r="31" spans="1:9" ht="15.6" x14ac:dyDescent="0.3">
      <c r="A31" s="7">
        <v>22</v>
      </c>
      <c r="B31" s="60" t="s">
        <v>150</v>
      </c>
      <c r="C31" s="61">
        <v>170620124</v>
      </c>
      <c r="D31" s="8">
        <v>7</v>
      </c>
      <c r="E31" s="8">
        <v>8</v>
      </c>
      <c r="F31" s="8">
        <v>8</v>
      </c>
      <c r="G31" s="9"/>
      <c r="H31" s="9"/>
      <c r="I31" s="41"/>
    </row>
    <row r="32" spans="1:9" ht="15.6" x14ac:dyDescent="0.3">
      <c r="A32" s="7">
        <v>23</v>
      </c>
      <c r="B32" s="60" t="s">
        <v>151</v>
      </c>
      <c r="C32" s="61">
        <v>170620125</v>
      </c>
      <c r="D32" s="8">
        <v>6</v>
      </c>
      <c r="E32" s="8">
        <v>8</v>
      </c>
      <c r="F32" s="8">
        <v>8</v>
      </c>
      <c r="G32" s="9"/>
      <c r="H32" s="9"/>
      <c r="I32" s="41"/>
    </row>
    <row r="33" spans="1:9" ht="15.6" x14ac:dyDescent="0.3">
      <c r="A33" s="7">
        <v>24</v>
      </c>
      <c r="B33" s="60" t="s">
        <v>152</v>
      </c>
      <c r="C33" s="61">
        <v>170620127</v>
      </c>
      <c r="D33" s="8">
        <v>6</v>
      </c>
      <c r="E33" s="8">
        <v>8</v>
      </c>
      <c r="F33" s="8">
        <v>8</v>
      </c>
      <c r="G33" s="9"/>
      <c r="H33" s="9"/>
      <c r="I33" s="41"/>
    </row>
    <row r="34" spans="1:9" ht="15.6" x14ac:dyDescent="0.3">
      <c r="A34" s="7">
        <v>25</v>
      </c>
      <c r="B34" s="60" t="s">
        <v>153</v>
      </c>
      <c r="C34" s="61">
        <v>170620128</v>
      </c>
      <c r="D34" s="8">
        <v>8</v>
      </c>
      <c r="E34" s="8">
        <v>9</v>
      </c>
      <c r="F34" s="8">
        <v>9</v>
      </c>
      <c r="G34" s="9"/>
      <c r="H34" s="9"/>
      <c r="I34" s="41"/>
    </row>
    <row r="35" spans="1:9" ht="31.2" x14ac:dyDescent="0.3">
      <c r="A35" s="7">
        <v>26</v>
      </c>
      <c r="B35" s="60" t="s">
        <v>154</v>
      </c>
      <c r="C35" s="61">
        <v>170620129</v>
      </c>
      <c r="D35" s="8">
        <v>6</v>
      </c>
      <c r="E35" s="8">
        <v>8</v>
      </c>
      <c r="F35" s="8">
        <v>7</v>
      </c>
      <c r="G35" s="9"/>
      <c r="H35" s="9"/>
      <c r="I35" s="41"/>
    </row>
    <row r="36" spans="1:9" ht="15.6" x14ac:dyDescent="0.3">
      <c r="A36" s="7">
        <v>27</v>
      </c>
      <c r="B36" s="60" t="s">
        <v>155</v>
      </c>
      <c r="C36" s="61">
        <v>170620130</v>
      </c>
      <c r="D36" s="8">
        <v>5</v>
      </c>
      <c r="E36" s="8">
        <v>7</v>
      </c>
      <c r="F36" s="8">
        <v>6</v>
      </c>
      <c r="G36" s="9"/>
      <c r="H36" s="9"/>
      <c r="I36" s="41"/>
    </row>
    <row r="37" spans="1:9" ht="15.6" x14ac:dyDescent="0.3">
      <c r="A37" s="7">
        <v>28</v>
      </c>
      <c r="B37" s="60" t="s">
        <v>156</v>
      </c>
      <c r="C37" s="61">
        <v>170620132</v>
      </c>
      <c r="D37" s="8">
        <v>9</v>
      </c>
      <c r="E37" s="8">
        <v>9</v>
      </c>
      <c r="F37" s="8">
        <v>9</v>
      </c>
      <c r="G37" s="9"/>
      <c r="H37" s="9"/>
      <c r="I37" s="41"/>
    </row>
    <row r="38" spans="1:9" ht="15.6" x14ac:dyDescent="0.3">
      <c r="A38" s="7">
        <v>29</v>
      </c>
      <c r="B38" s="60" t="s">
        <v>157</v>
      </c>
      <c r="C38" s="61">
        <v>170620133</v>
      </c>
      <c r="D38" s="8">
        <v>6</v>
      </c>
      <c r="E38" s="8">
        <v>8</v>
      </c>
      <c r="F38" s="8">
        <v>7</v>
      </c>
      <c r="G38" s="9"/>
      <c r="H38" s="9"/>
      <c r="I38" s="41"/>
    </row>
    <row r="39" spans="1:9" ht="31.2" x14ac:dyDescent="0.3">
      <c r="A39" s="7">
        <v>30</v>
      </c>
      <c r="B39" s="60" t="s">
        <v>158</v>
      </c>
      <c r="C39" s="61">
        <v>170620135</v>
      </c>
      <c r="D39" s="8">
        <v>7</v>
      </c>
      <c r="E39" s="8">
        <v>9</v>
      </c>
      <c r="F39" s="8">
        <v>8</v>
      </c>
      <c r="G39" s="9"/>
      <c r="H39" s="9"/>
      <c r="I39" s="41"/>
    </row>
    <row r="40" spans="1:9" ht="31.2" x14ac:dyDescent="0.3">
      <c r="A40" s="7">
        <v>31</v>
      </c>
      <c r="B40" s="60" t="s">
        <v>159</v>
      </c>
      <c r="C40" s="61">
        <v>170620136</v>
      </c>
      <c r="D40" s="8">
        <v>5</v>
      </c>
      <c r="E40" s="8">
        <v>7</v>
      </c>
      <c r="F40" s="8">
        <v>6</v>
      </c>
      <c r="G40" s="9"/>
      <c r="H40" s="9"/>
      <c r="I40" s="41"/>
    </row>
    <row r="41" spans="1:9" ht="31.2" x14ac:dyDescent="0.3">
      <c r="A41" s="7">
        <v>32</v>
      </c>
      <c r="B41" s="60" t="s">
        <v>160</v>
      </c>
      <c r="C41" s="61">
        <v>170620137</v>
      </c>
      <c r="D41" s="8">
        <v>7</v>
      </c>
      <c r="E41" s="8">
        <v>9</v>
      </c>
      <c r="F41" s="8">
        <v>8</v>
      </c>
      <c r="G41" s="9"/>
      <c r="H41" s="9"/>
      <c r="I41" s="41"/>
    </row>
    <row r="42" spans="1:9" ht="31.2" x14ac:dyDescent="0.3">
      <c r="A42" s="7">
        <v>33</v>
      </c>
      <c r="B42" s="60" t="s">
        <v>161</v>
      </c>
      <c r="C42" s="61">
        <v>170620338</v>
      </c>
      <c r="D42" s="8">
        <v>7</v>
      </c>
      <c r="E42" s="8">
        <v>9</v>
      </c>
      <c r="F42" s="8">
        <v>8</v>
      </c>
      <c r="G42" s="9"/>
      <c r="H42" s="9"/>
      <c r="I42" s="41"/>
    </row>
    <row r="43" spans="1:9" ht="15.6" x14ac:dyDescent="0.3">
      <c r="A43" s="7">
        <v>34</v>
      </c>
      <c r="B43" s="62" t="s">
        <v>162</v>
      </c>
      <c r="C43" s="62" t="s">
        <v>163</v>
      </c>
      <c r="D43" s="8">
        <v>6</v>
      </c>
      <c r="E43" s="8">
        <v>8</v>
      </c>
      <c r="F43" s="8">
        <v>8</v>
      </c>
      <c r="G43" s="9"/>
      <c r="H43" s="9"/>
      <c r="I43" s="41"/>
    </row>
    <row r="44" spans="1:9" ht="15.6" x14ac:dyDescent="0.3">
      <c r="A44" s="7">
        <v>35</v>
      </c>
      <c r="B44" s="62" t="s">
        <v>164</v>
      </c>
      <c r="C44" s="62" t="s">
        <v>165</v>
      </c>
      <c r="D44" s="8">
        <v>7</v>
      </c>
      <c r="E44" s="8">
        <v>8</v>
      </c>
      <c r="F44" s="8">
        <v>8</v>
      </c>
      <c r="G44" s="9"/>
      <c r="H44" s="9"/>
      <c r="I44" s="41"/>
    </row>
    <row r="45" spans="1:9" ht="31.2" x14ac:dyDescent="0.3">
      <c r="A45" s="7">
        <v>36</v>
      </c>
      <c r="B45" s="63" t="s">
        <v>166</v>
      </c>
      <c r="C45" s="64">
        <v>99170620101</v>
      </c>
      <c r="D45" s="8">
        <v>7</v>
      </c>
      <c r="E45" s="8">
        <v>9</v>
      </c>
      <c r="F45" s="8">
        <v>8</v>
      </c>
      <c r="G45" s="9"/>
      <c r="H45" s="9"/>
      <c r="I45" s="41"/>
    </row>
    <row r="46" spans="1:9" ht="31.2" x14ac:dyDescent="0.3">
      <c r="A46" s="7">
        <v>37</v>
      </c>
      <c r="B46" s="63" t="s">
        <v>167</v>
      </c>
      <c r="C46" s="64">
        <v>99170620102</v>
      </c>
      <c r="D46" s="8">
        <v>8</v>
      </c>
      <c r="E46" s="8">
        <v>9</v>
      </c>
      <c r="F46" s="8">
        <v>8</v>
      </c>
      <c r="G46" s="9"/>
      <c r="H46" s="9"/>
      <c r="I46" s="41"/>
    </row>
    <row r="47" spans="1:9" ht="31.2" x14ac:dyDescent="0.3">
      <c r="A47" s="7">
        <v>38</v>
      </c>
      <c r="B47" s="63" t="s">
        <v>168</v>
      </c>
      <c r="C47" s="64">
        <v>99170620103</v>
      </c>
      <c r="D47" s="8">
        <v>7</v>
      </c>
      <c r="E47" s="8">
        <v>9</v>
      </c>
      <c r="F47" s="8">
        <v>8</v>
      </c>
      <c r="G47" s="9"/>
      <c r="H47" s="9"/>
      <c r="I47" s="41"/>
    </row>
    <row r="48" spans="1:9" ht="15.6" x14ac:dyDescent="0.3">
      <c r="A48" s="7">
        <v>39</v>
      </c>
      <c r="B48" s="63" t="s">
        <v>169</v>
      </c>
      <c r="C48" s="64">
        <v>99170620104</v>
      </c>
      <c r="D48" s="8">
        <v>9</v>
      </c>
      <c r="E48" s="8">
        <v>9</v>
      </c>
      <c r="F48" s="8">
        <v>9</v>
      </c>
      <c r="G48" s="9"/>
      <c r="H48" s="9"/>
      <c r="I48" s="41"/>
    </row>
    <row r="49" spans="1:9" ht="15.6" x14ac:dyDescent="0.3">
      <c r="A49" s="7">
        <v>40</v>
      </c>
      <c r="B49" s="63" t="s">
        <v>170</v>
      </c>
      <c r="C49" s="64">
        <v>99170620105</v>
      </c>
      <c r="D49" s="8">
        <v>5</v>
      </c>
      <c r="E49" s="8">
        <v>7</v>
      </c>
      <c r="F49" s="8">
        <v>6</v>
      </c>
      <c r="G49" s="9"/>
      <c r="H49" s="9"/>
      <c r="I49" s="41"/>
    </row>
    <row r="50" spans="1:9" ht="15.6" x14ac:dyDescent="0.3">
      <c r="A50" s="7">
        <v>41</v>
      </c>
      <c r="B50" s="63" t="s">
        <v>171</v>
      </c>
      <c r="C50" s="64">
        <v>99170620106</v>
      </c>
      <c r="D50" s="8">
        <v>4</v>
      </c>
      <c r="E50" s="8">
        <v>6</v>
      </c>
      <c r="F50" s="8">
        <v>5</v>
      </c>
      <c r="G50" s="9"/>
      <c r="H50" s="9"/>
      <c r="I50" s="41"/>
    </row>
    <row r="51" spans="1:9" ht="31.2" x14ac:dyDescent="0.3">
      <c r="A51" s="7">
        <v>42</v>
      </c>
      <c r="B51" s="63" t="s">
        <v>172</v>
      </c>
      <c r="C51" s="64">
        <v>99170620107</v>
      </c>
      <c r="D51" s="8">
        <v>6</v>
      </c>
      <c r="E51" s="8">
        <v>9</v>
      </c>
      <c r="F51" s="8">
        <v>8</v>
      </c>
      <c r="G51" s="9"/>
      <c r="H51" s="9"/>
      <c r="I51" s="41"/>
    </row>
    <row r="52" spans="1:9" ht="31.2" x14ac:dyDescent="0.3">
      <c r="A52" s="7">
        <v>43</v>
      </c>
      <c r="B52" s="63" t="s">
        <v>173</v>
      </c>
      <c r="C52" s="64">
        <v>99170620108</v>
      </c>
      <c r="D52" s="8">
        <v>6</v>
      </c>
      <c r="E52" s="8">
        <v>8</v>
      </c>
      <c r="F52" s="8">
        <v>7</v>
      </c>
      <c r="G52" s="9"/>
      <c r="H52" s="9"/>
      <c r="I52" s="41"/>
    </row>
    <row r="53" spans="1:9" ht="31.2" x14ac:dyDescent="0.3">
      <c r="A53" s="7">
        <v>44</v>
      </c>
      <c r="B53" s="63" t="s">
        <v>174</v>
      </c>
      <c r="C53" s="64">
        <v>99170620109</v>
      </c>
      <c r="D53" s="8">
        <v>6</v>
      </c>
      <c r="E53" s="8">
        <v>8</v>
      </c>
      <c r="F53" s="8">
        <v>8</v>
      </c>
      <c r="G53" s="9"/>
      <c r="H53" s="9"/>
      <c r="I53" s="41"/>
    </row>
    <row r="54" spans="1:9" ht="31.2" x14ac:dyDescent="0.3">
      <c r="A54" s="7">
        <v>45</v>
      </c>
      <c r="B54" s="63" t="s">
        <v>139</v>
      </c>
      <c r="C54" s="64">
        <v>99170620110</v>
      </c>
      <c r="D54" s="8">
        <v>6</v>
      </c>
      <c r="E54" s="8">
        <v>8</v>
      </c>
      <c r="F54" s="8">
        <v>7</v>
      </c>
      <c r="G54" s="9"/>
      <c r="H54" s="9"/>
      <c r="I54" s="41"/>
    </row>
    <row r="55" spans="1:9" ht="15.6" x14ac:dyDescent="0.3">
      <c r="A55" s="7">
        <v>46</v>
      </c>
      <c r="B55" s="63" t="s">
        <v>175</v>
      </c>
      <c r="C55" s="64">
        <v>99170620111</v>
      </c>
      <c r="D55" s="8">
        <v>5</v>
      </c>
      <c r="E55" s="8">
        <v>7</v>
      </c>
      <c r="F55" s="8">
        <v>6</v>
      </c>
      <c r="G55" s="9"/>
      <c r="H55" s="9"/>
      <c r="I55" s="41"/>
    </row>
    <row r="56" spans="1:9" ht="31.2" x14ac:dyDescent="0.3">
      <c r="A56" s="7">
        <v>47</v>
      </c>
      <c r="B56" s="63" t="s">
        <v>176</v>
      </c>
      <c r="C56" s="64">
        <v>99170620112</v>
      </c>
      <c r="D56" s="8">
        <v>5</v>
      </c>
      <c r="E56" s="8">
        <v>3</v>
      </c>
      <c r="F56" s="8">
        <v>4</v>
      </c>
      <c r="G56" s="9"/>
      <c r="H56" s="9"/>
      <c r="I56" s="41"/>
    </row>
    <row r="57" spans="1:9" ht="31.2" x14ac:dyDescent="0.3">
      <c r="A57" s="7">
        <v>48</v>
      </c>
      <c r="B57" s="63" t="s">
        <v>177</v>
      </c>
      <c r="C57" s="64">
        <v>99170620113</v>
      </c>
      <c r="D57" s="8">
        <v>6</v>
      </c>
      <c r="E57" s="8">
        <v>8</v>
      </c>
      <c r="F57" s="8">
        <v>7</v>
      </c>
      <c r="G57" s="9"/>
      <c r="H57" s="9"/>
      <c r="I57" s="41"/>
    </row>
    <row r="58" spans="1:9" ht="31.2" x14ac:dyDescent="0.3">
      <c r="A58" s="7">
        <v>49</v>
      </c>
      <c r="B58" s="63" t="s">
        <v>178</v>
      </c>
      <c r="C58" s="64">
        <v>99170620114</v>
      </c>
      <c r="D58" s="8">
        <v>7</v>
      </c>
      <c r="E58" s="8">
        <v>9</v>
      </c>
      <c r="F58" s="8">
        <v>8</v>
      </c>
      <c r="G58" s="9"/>
      <c r="H58" s="9"/>
      <c r="I58" s="41"/>
    </row>
    <row r="59" spans="1:9" ht="31.2" x14ac:dyDescent="0.3">
      <c r="A59" s="7">
        <v>50</v>
      </c>
      <c r="B59" s="63" t="s">
        <v>179</v>
      </c>
      <c r="C59" s="64">
        <v>99170620115</v>
      </c>
      <c r="D59" s="8">
        <v>5</v>
      </c>
      <c r="E59" s="8">
        <v>7</v>
      </c>
      <c r="F59" s="8">
        <v>6</v>
      </c>
      <c r="G59" s="9"/>
      <c r="H59" s="9"/>
      <c r="I59" s="41"/>
    </row>
    <row r="60" spans="1:9" ht="15.6" x14ac:dyDescent="0.3">
      <c r="A60" s="7">
        <v>51</v>
      </c>
      <c r="B60" s="63" t="s">
        <v>180</v>
      </c>
      <c r="C60" s="64">
        <v>99170620116</v>
      </c>
      <c r="D60" s="8">
        <v>9</v>
      </c>
      <c r="E60" s="8">
        <v>9</v>
      </c>
      <c r="F60" s="8">
        <v>7</v>
      </c>
      <c r="G60" s="9"/>
      <c r="H60" s="9"/>
      <c r="I60" s="41"/>
    </row>
    <row r="61" spans="1:9" ht="31.2" x14ac:dyDescent="0.3">
      <c r="A61" s="7">
        <v>52</v>
      </c>
      <c r="B61" s="63" t="s">
        <v>181</v>
      </c>
      <c r="C61" s="64">
        <v>99170620117</v>
      </c>
      <c r="D61" s="8">
        <v>4</v>
      </c>
      <c r="E61" s="8">
        <v>6</v>
      </c>
      <c r="F61" s="8">
        <v>5</v>
      </c>
      <c r="G61" s="9"/>
      <c r="H61" s="9"/>
      <c r="I61" s="41"/>
    </row>
    <row r="62" spans="1:9" ht="31.2" x14ac:dyDescent="0.3">
      <c r="A62" s="7">
        <v>53</v>
      </c>
      <c r="B62" s="63" t="s">
        <v>182</v>
      </c>
      <c r="C62" s="64">
        <v>99170620118</v>
      </c>
      <c r="D62" s="8"/>
      <c r="E62" s="8"/>
      <c r="F62" s="8"/>
      <c r="G62" s="9"/>
      <c r="H62" s="9"/>
      <c r="I62" s="41"/>
    </row>
    <row r="63" spans="1:9" ht="31.2" x14ac:dyDescent="0.3">
      <c r="A63" s="7">
        <v>54</v>
      </c>
      <c r="B63" s="63" t="s">
        <v>183</v>
      </c>
      <c r="C63" s="64">
        <v>99170620119</v>
      </c>
      <c r="D63" s="8">
        <v>4</v>
      </c>
      <c r="E63" s="8">
        <v>6</v>
      </c>
      <c r="F63" s="8">
        <v>5</v>
      </c>
      <c r="G63" s="9"/>
      <c r="H63" s="9"/>
      <c r="I63" s="41"/>
    </row>
    <row r="64" spans="1:9" ht="31.2" x14ac:dyDescent="0.3">
      <c r="A64" s="7">
        <v>55</v>
      </c>
      <c r="B64" s="63" t="s">
        <v>132</v>
      </c>
      <c r="C64" s="64">
        <v>99170620120</v>
      </c>
      <c r="D64" s="8">
        <v>5</v>
      </c>
      <c r="E64" s="8">
        <v>8</v>
      </c>
      <c r="F64" s="8">
        <v>6</v>
      </c>
      <c r="G64" s="9"/>
      <c r="H64" s="9"/>
      <c r="I64" s="41"/>
    </row>
    <row r="65" spans="1:9" ht="31.2" x14ac:dyDescent="0.3">
      <c r="A65" s="7">
        <v>56</v>
      </c>
      <c r="B65" s="63" t="s">
        <v>167</v>
      </c>
      <c r="C65" s="64">
        <v>99170620121</v>
      </c>
      <c r="D65" s="8">
        <v>4</v>
      </c>
      <c r="E65" s="8">
        <v>6</v>
      </c>
      <c r="F65" s="8">
        <v>5</v>
      </c>
      <c r="G65" s="9"/>
      <c r="H65" s="9"/>
      <c r="I65" s="41"/>
    </row>
    <row r="66" spans="1:9" ht="31.2" x14ac:dyDescent="0.3">
      <c r="A66" s="7">
        <v>57</v>
      </c>
      <c r="B66" s="63" t="s">
        <v>184</v>
      </c>
      <c r="C66" s="64">
        <v>99170620122</v>
      </c>
      <c r="D66" s="8">
        <v>5</v>
      </c>
      <c r="E66" s="8">
        <v>7</v>
      </c>
      <c r="F66" s="8">
        <v>6</v>
      </c>
      <c r="G66" s="9"/>
      <c r="H66" s="9"/>
      <c r="I66" s="41"/>
    </row>
    <row r="67" spans="1:9" ht="31.2" x14ac:dyDescent="0.3">
      <c r="A67" s="7">
        <v>58</v>
      </c>
      <c r="B67" s="63" t="s">
        <v>167</v>
      </c>
      <c r="C67" s="64">
        <v>99170620123</v>
      </c>
      <c r="D67" s="8">
        <v>6</v>
      </c>
      <c r="E67" s="8">
        <v>7</v>
      </c>
      <c r="F67" s="8">
        <v>7</v>
      </c>
      <c r="G67" s="9"/>
      <c r="H67" s="9"/>
      <c r="I67" s="41"/>
    </row>
    <row r="68" spans="1:9" ht="15.6" x14ac:dyDescent="0.3">
      <c r="A68" s="7">
        <v>59</v>
      </c>
      <c r="B68" s="65" t="s">
        <v>185</v>
      </c>
      <c r="C68" s="64">
        <v>99170620125</v>
      </c>
      <c r="D68" s="8">
        <v>4</v>
      </c>
      <c r="E68" s="8">
        <v>6</v>
      </c>
      <c r="F68" s="8">
        <v>5</v>
      </c>
      <c r="G68" s="9"/>
      <c r="H68" s="9"/>
      <c r="I68" s="41"/>
    </row>
    <row r="69" spans="1:9" ht="15.6" x14ac:dyDescent="0.3">
      <c r="A69" s="7">
        <v>60</v>
      </c>
      <c r="B69" s="66" t="s">
        <v>186</v>
      </c>
      <c r="C69" s="64">
        <v>99170620124</v>
      </c>
      <c r="D69" s="8"/>
      <c r="E69" s="8"/>
      <c r="F69" s="8"/>
      <c r="G69" s="9"/>
      <c r="H69" s="9"/>
      <c r="I69" s="41"/>
    </row>
    <row r="70" spans="1:9" x14ac:dyDescent="0.3">
      <c r="A70" s="7">
        <v>61</v>
      </c>
      <c r="B70" s="26"/>
      <c r="C70" s="24"/>
      <c r="D70" s="8"/>
      <c r="E70" s="8"/>
      <c r="F70" s="8"/>
      <c r="G70" s="9"/>
      <c r="H70" s="9"/>
      <c r="I70" s="41"/>
    </row>
    <row r="71" spans="1:9" x14ac:dyDescent="0.3">
      <c r="A71" s="7">
        <v>62</v>
      </c>
      <c r="B71" s="26"/>
      <c r="C71" s="24"/>
      <c r="D71" s="8"/>
      <c r="E71" s="8"/>
      <c r="F71" s="8"/>
      <c r="G71" s="9"/>
      <c r="H71" s="9"/>
      <c r="I71" s="41"/>
    </row>
    <row r="72" spans="1:9" x14ac:dyDescent="0.3">
      <c r="A72" s="7">
        <v>63</v>
      </c>
      <c r="B72" s="26"/>
      <c r="C72" s="24"/>
      <c r="D72" s="8"/>
      <c r="E72" s="8"/>
      <c r="F72" s="8"/>
      <c r="G72" s="9"/>
      <c r="H72" s="9"/>
      <c r="I72" s="41"/>
    </row>
    <row r="73" spans="1:9" x14ac:dyDescent="0.3">
      <c r="A73" s="7">
        <v>64</v>
      </c>
      <c r="B73" s="26"/>
      <c r="C73" s="24"/>
      <c r="D73" s="8"/>
      <c r="E73" s="8"/>
      <c r="F73" s="8"/>
      <c r="G73" s="9"/>
      <c r="H73" s="9"/>
      <c r="I73" s="41"/>
    </row>
    <row r="74" spans="1:9" x14ac:dyDescent="0.3">
      <c r="A74" s="7">
        <v>65</v>
      </c>
      <c r="B74" s="26"/>
      <c r="C74" s="24"/>
      <c r="D74" s="8"/>
      <c r="E74" s="8"/>
      <c r="F74" s="8"/>
      <c r="G74" s="9"/>
      <c r="H74" s="9"/>
      <c r="I74" s="41"/>
    </row>
    <row r="75" spans="1:9" x14ac:dyDescent="0.3">
      <c r="A75" s="7">
        <v>66</v>
      </c>
      <c r="B75" s="26"/>
      <c r="C75" s="24"/>
      <c r="D75" s="8"/>
      <c r="E75" s="8"/>
      <c r="F75" s="8"/>
      <c r="G75" s="9"/>
      <c r="H75" s="9"/>
      <c r="I75" s="41"/>
    </row>
    <row r="76" spans="1:9" x14ac:dyDescent="0.3">
      <c r="A76" s="7">
        <v>67</v>
      </c>
      <c r="B76" s="26"/>
      <c r="C76" s="24"/>
      <c r="D76" s="8"/>
      <c r="E76" s="8"/>
      <c r="F76" s="8"/>
      <c r="G76" s="9"/>
      <c r="H76" s="9"/>
      <c r="I76" s="41"/>
    </row>
    <row r="77" spans="1:9" x14ac:dyDescent="0.3">
      <c r="A77" s="7">
        <v>68</v>
      </c>
      <c r="B77" s="26"/>
      <c r="C77" s="24"/>
      <c r="D77" s="8"/>
      <c r="E77" s="8"/>
      <c r="F77" s="8"/>
      <c r="G77" s="9"/>
      <c r="H77" s="9"/>
      <c r="I77" s="41"/>
    </row>
    <row r="78" spans="1:9" x14ac:dyDescent="0.3">
      <c r="A78" s="7">
        <v>69</v>
      </c>
      <c r="B78" s="26"/>
      <c r="C78" s="24"/>
      <c r="D78" s="8"/>
      <c r="E78" s="8"/>
      <c r="F78" s="8"/>
      <c r="G78" s="9"/>
      <c r="H78" s="9"/>
      <c r="I78" s="41"/>
    </row>
    <row r="79" spans="1:9" x14ac:dyDescent="0.3">
      <c r="A79" s="7">
        <v>70</v>
      </c>
      <c r="B79" s="26"/>
      <c r="C79" s="24"/>
      <c r="D79" s="8"/>
      <c r="E79" s="8"/>
      <c r="F79" s="8"/>
      <c r="G79" s="9"/>
      <c r="H79" s="9"/>
      <c r="I79" s="41"/>
    </row>
    <row r="80" spans="1:9" x14ac:dyDescent="0.3">
      <c r="A80" s="7">
        <v>71</v>
      </c>
      <c r="B80" s="26"/>
      <c r="C80" s="24"/>
      <c r="D80" s="8"/>
      <c r="E80" s="8"/>
      <c r="F80" s="8"/>
      <c r="G80" s="9"/>
      <c r="H80" s="9"/>
      <c r="I80" s="41"/>
    </row>
    <row r="81" spans="1:9" x14ac:dyDescent="0.3">
      <c r="A81" s="7">
        <v>72</v>
      </c>
      <c r="B81" s="26"/>
      <c r="C81" s="24"/>
      <c r="D81" s="8"/>
      <c r="E81" s="8"/>
      <c r="F81" s="8"/>
      <c r="G81" s="9"/>
      <c r="H81" s="9"/>
      <c r="I81" s="41"/>
    </row>
    <row r="82" spans="1:9" x14ac:dyDescent="0.3">
      <c r="A82" s="7">
        <v>73</v>
      </c>
      <c r="B82" s="26"/>
      <c r="C82" s="24"/>
      <c r="D82" s="8"/>
      <c r="E82" s="8"/>
      <c r="F82" s="8"/>
      <c r="G82" s="9"/>
      <c r="H82" s="9"/>
      <c r="I82" s="41"/>
    </row>
    <row r="83" spans="1:9" x14ac:dyDescent="0.3">
      <c r="A83" s="7">
        <v>74</v>
      </c>
      <c r="B83" s="26"/>
      <c r="C83" s="24"/>
      <c r="D83" s="8"/>
      <c r="E83" s="8"/>
      <c r="F83" s="8"/>
      <c r="G83" s="9"/>
      <c r="H83" s="9"/>
      <c r="I83" s="41"/>
    </row>
    <row r="84" spans="1:9" x14ac:dyDescent="0.3">
      <c r="A84" s="7">
        <v>75</v>
      </c>
      <c r="B84" s="26"/>
      <c r="C84" s="24"/>
      <c r="D84" s="8"/>
      <c r="E84" s="8"/>
      <c r="F84" s="8"/>
      <c r="G84" s="9"/>
      <c r="H84" s="9"/>
      <c r="I84" s="41"/>
    </row>
    <row r="85" spans="1:9" x14ac:dyDescent="0.3">
      <c r="A85" s="7">
        <v>76</v>
      </c>
      <c r="B85" s="26"/>
      <c r="C85" s="24"/>
      <c r="D85" s="8"/>
      <c r="E85" s="8"/>
      <c r="F85" s="8"/>
      <c r="G85" s="9"/>
      <c r="H85" s="9"/>
      <c r="I85" s="41"/>
    </row>
    <row r="86" spans="1:9" x14ac:dyDescent="0.3">
      <c r="A86" s="7">
        <v>77</v>
      </c>
      <c r="B86" s="26"/>
      <c r="C86" s="24"/>
      <c r="D86" s="8"/>
      <c r="E86" s="8"/>
      <c r="F86" s="8"/>
      <c r="G86" s="9"/>
      <c r="H86" s="9"/>
      <c r="I86" s="41"/>
    </row>
    <row r="87" spans="1:9" x14ac:dyDescent="0.3">
      <c r="A87" s="7">
        <v>78</v>
      </c>
      <c r="B87" s="26"/>
      <c r="C87" s="24"/>
      <c r="D87" s="8"/>
      <c r="E87" s="8"/>
      <c r="F87" s="8"/>
      <c r="G87" s="9"/>
      <c r="H87" s="9"/>
      <c r="I87" s="41"/>
    </row>
    <row r="88" spans="1:9" x14ac:dyDescent="0.3">
      <c r="A88" s="7">
        <v>79</v>
      </c>
      <c r="B88" s="26"/>
      <c r="C88" s="24"/>
      <c r="D88" s="8"/>
      <c r="E88" s="8"/>
      <c r="F88" s="8"/>
      <c r="G88" s="9"/>
      <c r="H88" s="9"/>
      <c r="I88" s="41"/>
    </row>
    <row r="89" spans="1:9" x14ac:dyDescent="0.3">
      <c r="A89" s="7">
        <v>80</v>
      </c>
      <c r="B89" s="26"/>
      <c r="C89" s="24"/>
      <c r="D89" s="8"/>
      <c r="E89" s="8"/>
      <c r="F89" s="8"/>
      <c r="G89" s="9"/>
      <c r="H89" s="9"/>
      <c r="I89" s="41"/>
    </row>
    <row r="90" spans="1:9" x14ac:dyDescent="0.3">
      <c r="A90" s="7">
        <v>81</v>
      </c>
      <c r="B90" s="26"/>
      <c r="C90" s="24"/>
      <c r="D90" s="8"/>
      <c r="E90" s="8"/>
      <c r="F90" s="8"/>
      <c r="G90" s="9"/>
      <c r="H90" s="9"/>
      <c r="I90" s="41"/>
    </row>
    <row r="91" spans="1:9" x14ac:dyDescent="0.3">
      <c r="A91" s="7">
        <v>82</v>
      </c>
      <c r="B91" s="26"/>
      <c r="C91" s="24"/>
      <c r="D91" s="8"/>
      <c r="E91" s="8"/>
      <c r="F91" s="8"/>
      <c r="G91" s="9"/>
      <c r="H91" s="9"/>
      <c r="I91" s="41"/>
    </row>
    <row r="92" spans="1:9" x14ac:dyDescent="0.3">
      <c r="A92" s="7">
        <v>83</v>
      </c>
      <c r="B92" s="26"/>
      <c r="C92" s="24"/>
      <c r="D92" s="8"/>
      <c r="E92" s="8"/>
      <c r="F92" s="8"/>
      <c r="G92" s="9"/>
      <c r="H92" s="9"/>
      <c r="I92" s="41"/>
    </row>
    <row r="93" spans="1:9" x14ac:dyDescent="0.3">
      <c r="A93" s="7">
        <v>84</v>
      </c>
      <c r="B93" s="26"/>
      <c r="C93" s="24"/>
      <c r="D93" s="8"/>
      <c r="E93" s="8"/>
      <c r="F93" s="8"/>
      <c r="G93" s="9"/>
      <c r="H93" s="9"/>
      <c r="I93" s="41"/>
    </row>
    <row r="94" spans="1:9" x14ac:dyDescent="0.3">
      <c r="A94" s="7">
        <v>85</v>
      </c>
      <c r="B94" s="26"/>
      <c r="C94" s="24"/>
      <c r="D94" s="8"/>
      <c r="E94" s="8"/>
      <c r="F94" s="8"/>
      <c r="G94" s="9"/>
      <c r="H94" s="9"/>
      <c r="I94" s="41"/>
    </row>
    <row r="95" spans="1:9" x14ac:dyDescent="0.3">
      <c r="A95" s="7">
        <v>86</v>
      </c>
      <c r="B95" s="26"/>
      <c r="C95" s="24"/>
      <c r="D95" s="8"/>
      <c r="E95" s="8"/>
      <c r="F95" s="8"/>
      <c r="G95" s="9"/>
      <c r="H95" s="9"/>
      <c r="I95" s="41"/>
    </row>
    <row r="96" spans="1:9" x14ac:dyDescent="0.3">
      <c r="A96" s="7">
        <v>87</v>
      </c>
      <c r="B96" s="26"/>
      <c r="C96" s="24"/>
      <c r="D96" s="8"/>
      <c r="E96" s="8"/>
      <c r="F96" s="8"/>
      <c r="G96" s="9"/>
      <c r="H96" s="9"/>
      <c r="I96" s="41"/>
    </row>
    <row r="97" spans="1:9" x14ac:dyDescent="0.3">
      <c r="A97" s="7">
        <v>88</v>
      </c>
      <c r="B97" s="26"/>
      <c r="C97" s="24"/>
      <c r="D97" s="8"/>
      <c r="E97" s="8"/>
      <c r="F97" s="8"/>
      <c r="G97" s="9"/>
      <c r="H97" s="9"/>
      <c r="I97" s="41"/>
    </row>
    <row r="98" spans="1:9" x14ac:dyDescent="0.3">
      <c r="A98" s="7">
        <v>89</v>
      </c>
      <c r="B98" s="26"/>
      <c r="C98" s="24"/>
      <c r="D98" s="8"/>
      <c r="E98" s="8"/>
      <c r="F98" s="8"/>
      <c r="G98" s="9"/>
      <c r="H98" s="9"/>
      <c r="I98" s="41"/>
    </row>
    <row r="99" spans="1:9" x14ac:dyDescent="0.3">
      <c r="A99" s="7">
        <v>90</v>
      </c>
      <c r="B99" s="26"/>
      <c r="C99" s="24"/>
      <c r="D99" s="8"/>
      <c r="E99" s="8"/>
      <c r="F99" s="8"/>
      <c r="G99" s="9"/>
      <c r="H99" s="9"/>
      <c r="I99" s="41"/>
    </row>
    <row r="100" spans="1:9" x14ac:dyDescent="0.3">
      <c r="A100" s="7">
        <v>91</v>
      </c>
      <c r="B100" s="26"/>
      <c r="C100" s="24"/>
      <c r="D100" s="8"/>
      <c r="E100" s="8"/>
      <c r="F100" s="8"/>
      <c r="G100" s="9"/>
      <c r="H100" s="9"/>
      <c r="I100" s="41"/>
    </row>
    <row r="101" spans="1:9" x14ac:dyDescent="0.3">
      <c r="A101" s="7">
        <v>92</v>
      </c>
      <c r="B101" s="26"/>
      <c r="C101" s="24"/>
      <c r="D101" s="8"/>
      <c r="E101" s="8"/>
      <c r="F101" s="8"/>
      <c r="G101" s="9"/>
      <c r="H101" s="9"/>
      <c r="I101" s="41"/>
    </row>
    <row r="102" spans="1:9" x14ac:dyDescent="0.3">
      <c r="A102" s="7">
        <v>93</v>
      </c>
      <c r="B102" s="26"/>
      <c r="C102" s="24"/>
      <c r="D102" s="8"/>
      <c r="E102" s="8"/>
      <c r="F102" s="8"/>
      <c r="G102" s="9"/>
      <c r="H102" s="9"/>
      <c r="I102" s="41"/>
    </row>
    <row r="103" spans="1:9" x14ac:dyDescent="0.3">
      <c r="A103" s="7">
        <v>94</v>
      </c>
      <c r="B103" s="26"/>
      <c r="C103" s="24"/>
      <c r="D103" s="8"/>
      <c r="E103" s="8"/>
      <c r="F103" s="8"/>
      <c r="G103" s="9"/>
      <c r="H103" s="9"/>
      <c r="I103" s="41"/>
    </row>
    <row r="104" spans="1:9" x14ac:dyDescent="0.3">
      <c r="A104" s="7">
        <v>95</v>
      </c>
      <c r="B104" s="26"/>
      <c r="C104" s="24"/>
      <c r="D104" s="8"/>
      <c r="E104" s="8"/>
      <c r="F104" s="8"/>
      <c r="G104" s="9"/>
      <c r="H104" s="9"/>
      <c r="I104" s="41"/>
    </row>
    <row r="105" spans="1:9" x14ac:dyDescent="0.3">
      <c r="A105" s="7">
        <v>96</v>
      </c>
      <c r="B105" s="26"/>
      <c r="C105" s="24"/>
      <c r="D105" s="8"/>
      <c r="E105" s="8"/>
      <c r="F105" s="8"/>
      <c r="G105" s="9"/>
      <c r="H105" s="9"/>
      <c r="I105" s="41"/>
    </row>
    <row r="106" spans="1:9" x14ac:dyDescent="0.3">
      <c r="A106" s="7">
        <v>97</v>
      </c>
      <c r="B106" s="26"/>
      <c r="C106" s="24"/>
      <c r="D106" s="8"/>
      <c r="E106" s="8"/>
      <c r="F106" s="8"/>
      <c r="G106" s="9"/>
      <c r="H106" s="9"/>
      <c r="I106" s="41"/>
    </row>
    <row r="107" spans="1:9" x14ac:dyDescent="0.3">
      <c r="A107" s="7">
        <v>98</v>
      </c>
      <c r="B107" s="26"/>
      <c r="C107" s="24"/>
      <c r="D107" s="8"/>
      <c r="E107" s="8"/>
      <c r="F107" s="8"/>
      <c r="G107" s="9"/>
      <c r="H107" s="9"/>
      <c r="I107" s="41"/>
    </row>
    <row r="108" spans="1:9" x14ac:dyDescent="0.3">
      <c r="A108" s="7">
        <v>99</v>
      </c>
      <c r="B108" s="26"/>
      <c r="C108" s="24"/>
      <c r="D108" s="8"/>
      <c r="E108" s="8"/>
      <c r="F108" s="8"/>
      <c r="G108" s="9"/>
      <c r="H108" s="9"/>
      <c r="I108" s="41"/>
    </row>
    <row r="109" spans="1:9" x14ac:dyDescent="0.3">
      <c r="A109" s="7">
        <v>100</v>
      </c>
      <c r="B109" s="26"/>
      <c r="C109" s="24"/>
      <c r="D109" s="8"/>
      <c r="E109" s="8"/>
      <c r="F109" s="8"/>
      <c r="G109" s="9"/>
      <c r="H109" s="9"/>
      <c r="I109" s="41"/>
    </row>
    <row r="110" spans="1:9" x14ac:dyDescent="0.3">
      <c r="A110" s="7">
        <v>101</v>
      </c>
      <c r="B110" s="26"/>
      <c r="C110" s="24"/>
      <c r="D110" s="8"/>
      <c r="E110" s="8"/>
      <c r="F110" s="8"/>
      <c r="G110" s="9"/>
      <c r="H110" s="9"/>
      <c r="I110" s="41"/>
    </row>
    <row r="111" spans="1:9" x14ac:dyDescent="0.3">
      <c r="A111" s="7">
        <v>102</v>
      </c>
      <c r="B111" s="26"/>
      <c r="C111" s="24"/>
      <c r="D111" s="8"/>
      <c r="E111" s="8"/>
      <c r="F111" s="8"/>
      <c r="G111" s="9"/>
      <c r="H111" s="9"/>
      <c r="I111" s="41"/>
    </row>
    <row r="112" spans="1:9" x14ac:dyDescent="0.3">
      <c r="A112" s="7">
        <v>103</v>
      </c>
      <c r="B112" s="26"/>
      <c r="C112" s="24"/>
      <c r="D112" s="8"/>
      <c r="E112" s="8"/>
      <c r="F112" s="8"/>
      <c r="G112" s="9"/>
      <c r="H112" s="9"/>
      <c r="I112" s="41"/>
    </row>
    <row r="113" spans="1:9" x14ac:dyDescent="0.3">
      <c r="A113" s="7">
        <v>104</v>
      </c>
      <c r="B113" s="26"/>
      <c r="C113" s="24"/>
      <c r="D113" s="8"/>
      <c r="E113" s="8"/>
      <c r="F113" s="8"/>
      <c r="G113" s="9"/>
      <c r="H113" s="9"/>
      <c r="I113" s="41"/>
    </row>
    <row r="114" spans="1:9" x14ac:dyDescent="0.3">
      <c r="A114" s="7">
        <v>105</v>
      </c>
      <c r="B114" s="26"/>
      <c r="C114" s="24"/>
      <c r="D114" s="8"/>
      <c r="E114" s="8"/>
      <c r="F114" s="8"/>
      <c r="G114" s="9"/>
      <c r="H114" s="9"/>
      <c r="I114" s="41"/>
    </row>
    <row r="115" spans="1:9" x14ac:dyDescent="0.3">
      <c r="A115" s="7">
        <v>106</v>
      </c>
      <c r="B115" s="26"/>
      <c r="C115" s="24"/>
      <c r="D115" s="8"/>
      <c r="E115" s="8"/>
      <c r="F115" s="8"/>
      <c r="G115" s="9"/>
      <c r="H115" s="9"/>
      <c r="I115" s="41"/>
    </row>
    <row r="116" spans="1:9" x14ac:dyDescent="0.3">
      <c r="A116" s="7">
        <v>107</v>
      </c>
      <c r="B116" s="26"/>
      <c r="C116" s="24"/>
      <c r="D116" s="8"/>
      <c r="E116" s="8"/>
      <c r="F116" s="8"/>
      <c r="G116" s="9"/>
      <c r="H116" s="9"/>
      <c r="I116" s="41"/>
    </row>
    <row r="117" spans="1:9" x14ac:dyDescent="0.3">
      <c r="A117" s="7">
        <v>108</v>
      </c>
      <c r="B117" s="26"/>
      <c r="C117" s="24"/>
      <c r="D117" s="8"/>
      <c r="E117" s="8"/>
      <c r="F117" s="8"/>
      <c r="G117" s="9"/>
      <c r="H117" s="9"/>
      <c r="I117" s="41"/>
    </row>
    <row r="118" spans="1:9" x14ac:dyDescent="0.3">
      <c r="A118" s="7">
        <v>109</v>
      </c>
      <c r="B118" s="26"/>
      <c r="C118" s="24"/>
      <c r="D118" s="8"/>
      <c r="E118" s="8"/>
      <c r="F118" s="8"/>
      <c r="G118" s="9"/>
      <c r="H118" s="9"/>
      <c r="I118" s="41"/>
    </row>
    <row r="119" spans="1:9" x14ac:dyDescent="0.3">
      <c r="A119" s="7">
        <v>110</v>
      </c>
      <c r="B119" s="26"/>
      <c r="C119" s="24"/>
      <c r="D119" s="8"/>
      <c r="E119" s="8"/>
      <c r="F119" s="8"/>
      <c r="G119" s="9"/>
      <c r="H119" s="9"/>
      <c r="I119" s="41"/>
    </row>
    <row r="120" spans="1:9" x14ac:dyDescent="0.3">
      <c r="A120" s="7">
        <v>111</v>
      </c>
      <c r="B120" s="26"/>
      <c r="C120" s="24"/>
      <c r="D120" s="8"/>
      <c r="E120" s="8"/>
      <c r="F120" s="8"/>
      <c r="G120" s="9"/>
      <c r="H120" s="9"/>
      <c r="I120" s="41"/>
    </row>
    <row r="121" spans="1:9" x14ac:dyDescent="0.3">
      <c r="A121" s="7">
        <v>112</v>
      </c>
      <c r="B121" s="26"/>
      <c r="C121" s="24"/>
      <c r="D121" s="8"/>
      <c r="E121" s="8"/>
      <c r="F121" s="8"/>
      <c r="G121" s="9"/>
      <c r="H121" s="9"/>
      <c r="I121" s="41"/>
    </row>
    <row r="122" spans="1:9" x14ac:dyDescent="0.3">
      <c r="A122" s="7">
        <v>113</v>
      </c>
      <c r="B122" s="26"/>
      <c r="C122" s="24"/>
      <c r="D122" s="8"/>
      <c r="E122" s="8"/>
      <c r="F122" s="8"/>
      <c r="G122" s="9"/>
      <c r="H122" s="9"/>
      <c r="I122" s="41"/>
    </row>
    <row r="123" spans="1:9" x14ac:dyDescent="0.3">
      <c r="A123" s="7">
        <v>114</v>
      </c>
      <c r="B123" s="26"/>
      <c r="C123" s="24"/>
      <c r="D123" s="8"/>
      <c r="E123" s="8"/>
      <c r="F123" s="8"/>
      <c r="G123" s="9"/>
      <c r="H123" s="9"/>
      <c r="I123" s="41"/>
    </row>
    <row r="124" spans="1:9" x14ac:dyDescent="0.3">
      <c r="A124" s="7">
        <v>115</v>
      </c>
      <c r="B124" s="26"/>
      <c r="C124" s="24"/>
      <c r="D124" s="8"/>
      <c r="E124" s="8"/>
      <c r="F124" s="8"/>
      <c r="G124" s="9"/>
      <c r="H124" s="9"/>
      <c r="I124" s="41"/>
    </row>
    <row r="125" spans="1:9" x14ac:dyDescent="0.3">
      <c r="A125" s="7">
        <v>116</v>
      </c>
      <c r="B125" s="26"/>
      <c r="C125" s="24"/>
      <c r="D125" s="8"/>
      <c r="E125" s="8"/>
      <c r="F125" s="8"/>
      <c r="G125" s="9"/>
      <c r="H125" s="9"/>
      <c r="I125" s="41"/>
    </row>
    <row r="126" spans="1:9" x14ac:dyDescent="0.3">
      <c r="A126" s="7">
        <v>117</v>
      </c>
      <c r="B126" s="26"/>
      <c r="C126" s="24"/>
      <c r="D126" s="8"/>
      <c r="E126" s="8"/>
      <c r="F126" s="8"/>
      <c r="G126" s="9"/>
      <c r="H126" s="9"/>
      <c r="I126" s="41"/>
    </row>
    <row r="127" spans="1:9" x14ac:dyDescent="0.3">
      <c r="A127" s="7">
        <v>118</v>
      </c>
      <c r="B127" s="26"/>
      <c r="C127" s="24"/>
      <c r="D127" s="8"/>
      <c r="E127" s="8"/>
      <c r="F127" s="8"/>
      <c r="G127" s="9"/>
      <c r="H127" s="9"/>
      <c r="I127" s="41"/>
    </row>
    <row r="128" spans="1:9" x14ac:dyDescent="0.3">
      <c r="A128" s="7">
        <v>119</v>
      </c>
      <c r="B128" s="26"/>
      <c r="C128" s="24"/>
      <c r="D128" s="8"/>
      <c r="E128" s="8"/>
      <c r="F128" s="8"/>
      <c r="G128" s="9"/>
      <c r="H128" s="9"/>
      <c r="I128" s="41"/>
    </row>
    <row r="129" spans="1:9" x14ac:dyDescent="0.3">
      <c r="A129" s="7">
        <v>120</v>
      </c>
      <c r="B129" s="26"/>
      <c r="C129" s="24"/>
      <c r="D129" s="8"/>
      <c r="E129" s="8"/>
      <c r="F129" s="8"/>
      <c r="G129" s="9"/>
      <c r="H129" s="9"/>
      <c r="I129" s="41"/>
    </row>
    <row r="130" spans="1:9" x14ac:dyDescent="0.3">
      <c r="A130" s="7">
        <v>121</v>
      </c>
      <c r="B130" s="26"/>
      <c r="C130" s="24"/>
      <c r="D130" s="8"/>
      <c r="E130" s="8"/>
      <c r="F130" s="8"/>
      <c r="G130" s="9"/>
      <c r="H130" s="9"/>
      <c r="I130" s="41"/>
    </row>
    <row r="131" spans="1:9" x14ac:dyDescent="0.3">
      <c r="A131" s="7">
        <v>122</v>
      </c>
      <c r="B131" s="26"/>
      <c r="C131" s="24"/>
      <c r="D131" s="8"/>
      <c r="E131" s="8"/>
      <c r="F131" s="8"/>
      <c r="G131" s="9"/>
      <c r="H131" s="9"/>
      <c r="I131" s="41"/>
    </row>
    <row r="132" spans="1:9" x14ac:dyDescent="0.3">
      <c r="A132" s="7">
        <v>123</v>
      </c>
      <c r="B132" s="26"/>
      <c r="C132" s="24"/>
      <c r="D132" s="8"/>
      <c r="E132" s="8"/>
      <c r="F132" s="8"/>
      <c r="G132" s="9"/>
      <c r="H132" s="9"/>
      <c r="I132" s="41"/>
    </row>
    <row r="133" spans="1:9" x14ac:dyDescent="0.3">
      <c r="A133" s="7">
        <v>124</v>
      </c>
      <c r="B133" s="26"/>
      <c r="C133" s="24"/>
      <c r="D133" s="8"/>
      <c r="E133" s="8"/>
      <c r="F133" s="8"/>
      <c r="G133" s="9"/>
      <c r="H133" s="9"/>
      <c r="I133" s="41"/>
    </row>
    <row r="134" spans="1:9" x14ac:dyDescent="0.3">
      <c r="A134" s="7">
        <v>125</v>
      </c>
      <c r="B134" s="26"/>
      <c r="C134" s="24"/>
      <c r="D134" s="8"/>
      <c r="E134" s="8"/>
      <c r="F134" s="8"/>
      <c r="G134" s="9"/>
      <c r="H134" s="9"/>
      <c r="I134" s="41"/>
    </row>
    <row r="135" spans="1:9" x14ac:dyDescent="0.3">
      <c r="A135" s="7">
        <v>126</v>
      </c>
      <c r="B135" s="26"/>
      <c r="C135" s="24"/>
      <c r="D135" s="8"/>
      <c r="E135" s="8"/>
      <c r="F135" s="8"/>
      <c r="G135" s="9"/>
      <c r="H135" s="9"/>
      <c r="I135" s="41"/>
    </row>
    <row r="136" spans="1:9" x14ac:dyDescent="0.3">
      <c r="A136" s="7">
        <v>127</v>
      </c>
      <c r="B136" s="26"/>
      <c r="C136" s="24"/>
      <c r="D136" s="8"/>
      <c r="E136" s="8"/>
      <c r="F136" s="8"/>
      <c r="G136" s="9"/>
      <c r="H136" s="9"/>
      <c r="I136" s="41"/>
    </row>
    <row r="137" spans="1:9" x14ac:dyDescent="0.3">
      <c r="A137" s="7">
        <v>128</v>
      </c>
      <c r="B137" s="26"/>
      <c r="C137" s="24"/>
      <c r="D137" s="8"/>
      <c r="E137" s="8"/>
      <c r="F137" s="8"/>
      <c r="G137" s="9"/>
      <c r="H137" s="9"/>
      <c r="I137" s="41"/>
    </row>
    <row r="138" spans="1:9" x14ac:dyDescent="0.3">
      <c r="A138" s="7">
        <v>129</v>
      </c>
      <c r="B138" s="26"/>
      <c r="C138" s="24"/>
      <c r="D138" s="8"/>
      <c r="E138" s="8"/>
      <c r="F138" s="8"/>
      <c r="G138" s="9"/>
      <c r="H138" s="9"/>
      <c r="I138" s="41"/>
    </row>
    <row r="139" spans="1:9" x14ac:dyDescent="0.3">
      <c r="A139" s="7">
        <v>130</v>
      </c>
      <c r="B139" s="26"/>
      <c r="C139" s="24"/>
      <c r="D139" s="8"/>
      <c r="E139" s="8"/>
      <c r="F139" s="8"/>
      <c r="G139" s="9"/>
      <c r="H139" s="9"/>
      <c r="I139" s="41"/>
    </row>
    <row r="140" spans="1:9" x14ac:dyDescent="0.3">
      <c r="A140" s="7">
        <v>131</v>
      </c>
      <c r="B140" s="26"/>
      <c r="C140" s="24"/>
      <c r="D140" s="8"/>
      <c r="E140" s="8"/>
      <c r="F140" s="8"/>
      <c r="G140" s="9"/>
      <c r="H140" s="9"/>
      <c r="I140" s="41"/>
    </row>
    <row r="141" spans="1:9" x14ac:dyDescent="0.3">
      <c r="A141" s="7">
        <v>132</v>
      </c>
      <c r="B141" s="26"/>
      <c r="C141" s="24"/>
      <c r="D141" s="8"/>
      <c r="E141" s="8"/>
      <c r="F141" s="8"/>
      <c r="G141" s="9"/>
      <c r="H141" s="9"/>
      <c r="I141" s="41"/>
    </row>
    <row r="142" spans="1:9" x14ac:dyDescent="0.3">
      <c r="A142" s="7">
        <v>133</v>
      </c>
      <c r="B142" s="26"/>
      <c r="C142" s="24"/>
      <c r="D142" s="8"/>
      <c r="E142" s="8"/>
      <c r="F142" s="8"/>
      <c r="G142" s="9"/>
      <c r="H142" s="9"/>
      <c r="I142" s="41"/>
    </row>
    <row r="143" spans="1:9" x14ac:dyDescent="0.3">
      <c r="A143" s="7">
        <v>134</v>
      </c>
      <c r="B143" s="27"/>
      <c r="C143" s="24"/>
      <c r="D143" s="8"/>
      <c r="E143" s="8"/>
      <c r="F143" s="8"/>
      <c r="G143" s="9"/>
      <c r="H143" s="9"/>
      <c r="I143" s="41"/>
    </row>
    <row r="144" spans="1:9" x14ac:dyDescent="0.3">
      <c r="A144" s="7">
        <v>135</v>
      </c>
      <c r="B144" s="28"/>
      <c r="C144" s="24"/>
      <c r="D144" s="8"/>
      <c r="E144" s="8"/>
      <c r="F144" s="8"/>
      <c r="G144" s="9"/>
      <c r="H144" s="9"/>
      <c r="I144" s="41"/>
    </row>
    <row r="145" spans="1:9" x14ac:dyDescent="0.3">
      <c r="A145" s="7">
        <v>136</v>
      </c>
      <c r="B145" s="8"/>
      <c r="C145" s="24"/>
      <c r="D145" s="8"/>
      <c r="E145" s="8"/>
      <c r="F145" s="8"/>
      <c r="G145" s="9"/>
      <c r="H145" s="9"/>
      <c r="I145" s="41"/>
    </row>
    <row r="146" spans="1:9" x14ac:dyDescent="0.3">
      <c r="A146" s="7">
        <v>137</v>
      </c>
      <c r="B146" s="8"/>
      <c r="C146" s="24"/>
      <c r="D146" s="8"/>
      <c r="E146" s="8"/>
      <c r="F146" s="8"/>
      <c r="G146" s="9"/>
      <c r="H146" s="9"/>
      <c r="I146" s="41"/>
    </row>
    <row r="147" spans="1:9" x14ac:dyDescent="0.3">
      <c r="A147" s="7">
        <v>138</v>
      </c>
      <c r="B147" s="8"/>
      <c r="C147" s="24"/>
      <c r="D147" s="8"/>
      <c r="E147" s="8"/>
      <c r="F147" s="8"/>
      <c r="G147" s="9"/>
      <c r="H147" s="9"/>
      <c r="I147" s="41"/>
    </row>
    <row r="148" spans="1:9" x14ac:dyDescent="0.3">
      <c r="A148" s="7">
        <v>139</v>
      </c>
      <c r="B148" s="8"/>
      <c r="C148" s="24"/>
      <c r="D148" s="8"/>
      <c r="E148" s="8"/>
      <c r="F148" s="8"/>
      <c r="G148" s="9"/>
      <c r="H148" s="9"/>
      <c r="I148" s="41"/>
    </row>
    <row r="149" spans="1:9" x14ac:dyDescent="0.3">
      <c r="A149" s="7">
        <v>140</v>
      </c>
      <c r="B149" s="8"/>
      <c r="C149" s="24"/>
      <c r="D149" s="8"/>
      <c r="E149" s="8"/>
      <c r="F149" s="8"/>
      <c r="G149" s="9"/>
      <c r="H149" s="9"/>
      <c r="I149" s="41"/>
    </row>
    <row r="150" spans="1:9" x14ac:dyDescent="0.3">
      <c r="A150" s="7">
        <v>141</v>
      </c>
      <c r="B150" s="8"/>
      <c r="C150" s="24"/>
      <c r="D150" s="8"/>
      <c r="E150" s="8"/>
      <c r="F150" s="8"/>
      <c r="G150" s="9"/>
      <c r="H150" s="9"/>
      <c r="I150" s="41"/>
    </row>
    <row r="151" spans="1:9" x14ac:dyDescent="0.3">
      <c r="A151" s="7">
        <v>142</v>
      </c>
      <c r="B151" s="8"/>
      <c r="C151" s="15"/>
      <c r="D151" s="8"/>
      <c r="E151" s="8"/>
      <c r="F151" s="8"/>
      <c r="G151" s="9"/>
      <c r="H151" s="9"/>
      <c r="I151" s="41"/>
    </row>
    <row r="152" spans="1:9" x14ac:dyDescent="0.3">
      <c r="A152" s="7">
        <v>143</v>
      </c>
      <c r="B152" s="8"/>
      <c r="C152" s="15"/>
      <c r="D152" s="8"/>
      <c r="E152" s="8"/>
      <c r="F152" s="8"/>
      <c r="G152" s="9"/>
      <c r="H152" s="9"/>
      <c r="I152" s="41"/>
    </row>
    <row r="153" spans="1:9" x14ac:dyDescent="0.3">
      <c r="A153" s="7">
        <v>144</v>
      </c>
      <c r="B153" s="8"/>
      <c r="C153" s="15"/>
      <c r="D153" s="8"/>
      <c r="E153" s="8"/>
      <c r="F153" s="8"/>
      <c r="G153" s="9"/>
      <c r="H153" s="9"/>
      <c r="I153" s="41"/>
    </row>
    <row r="154" spans="1:9" x14ac:dyDescent="0.3">
      <c r="A154" s="7">
        <v>145</v>
      </c>
      <c r="B154" s="8"/>
      <c r="C154" s="15"/>
      <c r="D154" s="8"/>
      <c r="E154" s="8"/>
      <c r="F154" s="8"/>
      <c r="G154" s="9"/>
      <c r="H154" s="9"/>
      <c r="I154" s="41"/>
    </row>
    <row r="155" spans="1:9" x14ac:dyDescent="0.3">
      <c r="A155" s="7">
        <v>146</v>
      </c>
      <c r="B155" s="8"/>
      <c r="C155" s="15"/>
      <c r="D155" s="8"/>
      <c r="E155" s="8"/>
      <c r="F155" s="8"/>
      <c r="G155" s="9"/>
      <c r="H155" s="9"/>
      <c r="I155" s="41"/>
    </row>
    <row r="156" spans="1:9" x14ac:dyDescent="0.3">
      <c r="A156" s="7">
        <v>147</v>
      </c>
      <c r="B156" s="8"/>
      <c r="C156" s="15"/>
      <c r="D156" s="8"/>
      <c r="E156" s="8"/>
      <c r="F156" s="8"/>
      <c r="G156" s="9"/>
      <c r="H156" s="9"/>
      <c r="I156" s="41"/>
    </row>
    <row r="157" spans="1:9" x14ac:dyDescent="0.3">
      <c r="A157" s="7">
        <v>148</v>
      </c>
      <c r="B157" s="8"/>
      <c r="C157" s="15"/>
      <c r="D157" s="8"/>
      <c r="E157" s="8"/>
      <c r="F157" s="8"/>
      <c r="G157" s="9"/>
      <c r="H157" s="9"/>
      <c r="I157" s="41"/>
    </row>
    <row r="158" spans="1:9" x14ac:dyDescent="0.3">
      <c r="A158" s="7">
        <v>149</v>
      </c>
      <c r="B158" s="8"/>
      <c r="C158" s="15"/>
      <c r="D158" s="8"/>
      <c r="E158" s="8"/>
      <c r="F158" s="8"/>
      <c r="G158" s="9"/>
      <c r="H158" s="9"/>
      <c r="I158" s="41"/>
    </row>
    <row r="159" spans="1:9" x14ac:dyDescent="0.3">
      <c r="A159" s="7">
        <v>150</v>
      </c>
      <c r="B159" s="8"/>
      <c r="C159" s="15"/>
      <c r="D159" s="8"/>
      <c r="E159" s="8"/>
      <c r="F159" s="8"/>
      <c r="G159" s="9"/>
      <c r="H159" s="9"/>
      <c r="I159" s="41"/>
    </row>
    <row r="160" spans="1:9" x14ac:dyDescent="0.3">
      <c r="A160" s="7">
        <v>151</v>
      </c>
      <c r="B160" s="8"/>
      <c r="C160" s="15"/>
      <c r="D160" s="8"/>
      <c r="E160" s="8"/>
      <c r="F160" s="8"/>
      <c r="G160" s="9"/>
      <c r="H160" s="9"/>
      <c r="I160" s="41"/>
    </row>
    <row r="161" spans="1:9" x14ac:dyDescent="0.3">
      <c r="A161" s="7">
        <v>152</v>
      </c>
      <c r="B161" s="8"/>
      <c r="C161" s="15"/>
      <c r="D161" s="8"/>
      <c r="E161" s="8"/>
      <c r="F161" s="8"/>
      <c r="G161" s="9"/>
      <c r="H161" s="9"/>
      <c r="I161" s="41"/>
    </row>
    <row r="162" spans="1:9" x14ac:dyDescent="0.3">
      <c r="A162" s="7">
        <v>153</v>
      </c>
      <c r="B162" s="8"/>
      <c r="C162" s="15"/>
      <c r="D162" s="8"/>
      <c r="E162" s="8"/>
      <c r="F162" s="8"/>
      <c r="G162" s="9"/>
      <c r="H162" s="9"/>
      <c r="I162" s="41"/>
    </row>
    <row r="163" spans="1:9" x14ac:dyDescent="0.3">
      <c r="A163" s="7">
        <v>154</v>
      </c>
      <c r="B163" s="8"/>
      <c r="C163" s="15"/>
      <c r="D163" s="8"/>
      <c r="E163" s="8"/>
      <c r="F163" s="8"/>
      <c r="G163" s="9"/>
      <c r="H163" s="9"/>
      <c r="I163" s="41"/>
    </row>
    <row r="164" spans="1:9" x14ac:dyDescent="0.3">
      <c r="A164" s="7">
        <v>155</v>
      </c>
      <c r="B164" s="8"/>
      <c r="C164" s="15"/>
      <c r="D164" s="8"/>
      <c r="E164" s="8"/>
      <c r="F164" s="8"/>
      <c r="G164" s="9"/>
      <c r="H164" s="9"/>
      <c r="I164" s="41"/>
    </row>
    <row r="165" spans="1:9" x14ac:dyDescent="0.3">
      <c r="A165" s="7">
        <v>156</v>
      </c>
      <c r="B165" s="8"/>
      <c r="C165" s="15"/>
      <c r="D165" s="8"/>
      <c r="E165" s="8"/>
      <c r="F165" s="8"/>
      <c r="G165" s="9"/>
      <c r="H165" s="9"/>
      <c r="I165" s="41"/>
    </row>
    <row r="166" spans="1:9" x14ac:dyDescent="0.3">
      <c r="A166" s="7">
        <v>157</v>
      </c>
      <c r="B166" s="8"/>
      <c r="C166" s="15"/>
      <c r="D166" s="8"/>
      <c r="E166" s="8"/>
      <c r="F166" s="8"/>
      <c r="G166" s="9"/>
      <c r="H166" s="9"/>
      <c r="I166" s="41"/>
    </row>
    <row r="167" spans="1:9" x14ac:dyDescent="0.3">
      <c r="A167" s="7">
        <v>158</v>
      </c>
      <c r="B167" s="8"/>
      <c r="C167" s="15"/>
      <c r="D167" s="8"/>
      <c r="E167" s="8"/>
      <c r="F167" s="8"/>
      <c r="G167" s="9"/>
      <c r="H167" s="9"/>
      <c r="I167" s="41"/>
    </row>
    <row r="168" spans="1:9" x14ac:dyDescent="0.3">
      <c r="A168" s="7">
        <v>159</v>
      </c>
      <c r="B168" s="8"/>
      <c r="C168" s="15"/>
      <c r="D168" s="8"/>
      <c r="E168" s="8"/>
      <c r="F168" s="8"/>
      <c r="G168" s="9"/>
      <c r="H168" s="9"/>
      <c r="I168" s="41"/>
    </row>
    <row r="169" spans="1:9" x14ac:dyDescent="0.3">
      <c r="A169" s="7">
        <v>160</v>
      </c>
      <c r="B169" s="8"/>
      <c r="C169" s="15"/>
      <c r="D169" s="8"/>
      <c r="E169" s="8"/>
      <c r="F169" s="8"/>
      <c r="G169" s="9"/>
      <c r="H169" s="9"/>
      <c r="I169" s="41"/>
    </row>
    <row r="170" spans="1:9" x14ac:dyDescent="0.3">
      <c r="A170" s="7">
        <v>161</v>
      </c>
      <c r="B170" s="8"/>
      <c r="C170" s="15"/>
      <c r="D170" s="8"/>
      <c r="E170" s="8"/>
      <c r="F170" s="8"/>
      <c r="G170" s="9"/>
      <c r="H170" s="9"/>
      <c r="I170" s="41"/>
    </row>
    <row r="171" spans="1:9" x14ac:dyDescent="0.3">
      <c r="A171" s="7">
        <v>162</v>
      </c>
      <c r="B171" s="8"/>
      <c r="C171" s="15"/>
      <c r="D171" s="8"/>
      <c r="E171" s="8"/>
      <c r="F171" s="8"/>
      <c r="G171" s="9"/>
      <c r="H171" s="9"/>
      <c r="I171" s="41"/>
    </row>
    <row r="172" spans="1:9" x14ac:dyDescent="0.3">
      <c r="A172" s="7">
        <v>163</v>
      </c>
      <c r="B172" s="8"/>
      <c r="C172" s="15"/>
      <c r="D172" s="8"/>
      <c r="E172" s="8"/>
      <c r="F172" s="8"/>
      <c r="G172" s="9"/>
      <c r="H172" s="9"/>
      <c r="I172" s="41"/>
    </row>
    <row r="173" spans="1:9" x14ac:dyDescent="0.3">
      <c r="A173" s="7">
        <v>164</v>
      </c>
      <c r="B173" s="8"/>
      <c r="C173" s="15"/>
      <c r="D173" s="8"/>
      <c r="E173" s="8"/>
      <c r="F173" s="8"/>
      <c r="G173" s="9"/>
      <c r="H173" s="9"/>
      <c r="I173" s="41"/>
    </row>
    <row r="174" spans="1:9" x14ac:dyDescent="0.3">
      <c r="A174" s="7">
        <v>165</v>
      </c>
      <c r="B174" s="8"/>
      <c r="C174" s="15"/>
      <c r="D174" s="8"/>
      <c r="E174" s="8"/>
      <c r="F174" s="8"/>
      <c r="G174" s="9"/>
      <c r="H174" s="9"/>
      <c r="I174" s="41"/>
    </row>
    <row r="175" spans="1:9" x14ac:dyDescent="0.3">
      <c r="A175" s="7">
        <v>166</v>
      </c>
      <c r="B175" s="8"/>
      <c r="C175" s="15"/>
      <c r="D175" s="8"/>
      <c r="E175" s="8"/>
      <c r="F175" s="8"/>
      <c r="G175" s="9"/>
      <c r="H175" s="9"/>
      <c r="I175" s="41"/>
    </row>
    <row r="176" spans="1:9" x14ac:dyDescent="0.3">
      <c r="A176" s="7">
        <v>167</v>
      </c>
      <c r="B176" s="8"/>
      <c r="C176" s="15"/>
      <c r="D176" s="8"/>
      <c r="E176" s="8"/>
      <c r="F176" s="8"/>
      <c r="G176" s="9"/>
      <c r="H176" s="9"/>
      <c r="I176" s="41"/>
    </row>
    <row r="177" spans="1:9" x14ac:dyDescent="0.3">
      <c r="A177" s="7">
        <v>168</v>
      </c>
      <c r="B177" s="8"/>
      <c r="C177" s="15"/>
      <c r="D177" s="8"/>
      <c r="E177" s="8"/>
      <c r="F177" s="8"/>
      <c r="G177" s="9"/>
      <c r="H177" s="9"/>
      <c r="I177" s="41"/>
    </row>
    <row r="178" spans="1:9" x14ac:dyDescent="0.3">
      <c r="A178" s="7">
        <v>169</v>
      </c>
      <c r="B178" s="8"/>
      <c r="C178" s="15"/>
      <c r="D178" s="8"/>
      <c r="E178" s="8"/>
      <c r="F178" s="8"/>
      <c r="G178" s="9"/>
      <c r="H178" s="9"/>
      <c r="I178" s="41"/>
    </row>
    <row r="179" spans="1:9" x14ac:dyDescent="0.3">
      <c r="A179" s="7">
        <v>170</v>
      </c>
      <c r="B179" s="8"/>
      <c r="C179" s="15"/>
      <c r="D179" s="8"/>
      <c r="E179" s="8"/>
      <c r="F179" s="8"/>
      <c r="G179" s="9"/>
      <c r="H179" s="9"/>
      <c r="I179" s="41"/>
    </row>
    <row r="180" spans="1:9" x14ac:dyDescent="0.3">
      <c r="A180" s="7">
        <v>171</v>
      </c>
      <c r="B180" s="8"/>
      <c r="C180" s="15"/>
      <c r="D180" s="8"/>
      <c r="E180" s="8"/>
      <c r="F180" s="8"/>
      <c r="G180" s="9"/>
      <c r="H180" s="9"/>
      <c r="I180" s="41"/>
    </row>
    <row r="181" spans="1:9" x14ac:dyDescent="0.3">
      <c r="A181" s="7">
        <v>172</v>
      </c>
      <c r="B181" s="8"/>
      <c r="C181" s="15"/>
      <c r="D181" s="8"/>
      <c r="E181" s="8"/>
      <c r="F181" s="8"/>
      <c r="G181" s="9"/>
      <c r="H181" s="9"/>
      <c r="I181" s="41"/>
    </row>
    <row r="182" spans="1:9" x14ac:dyDescent="0.3">
      <c r="A182" s="7">
        <v>173</v>
      </c>
      <c r="B182" s="8"/>
      <c r="C182" s="15"/>
      <c r="D182" s="8"/>
      <c r="E182" s="8"/>
      <c r="F182" s="8"/>
      <c r="G182" s="9"/>
      <c r="H182" s="9"/>
      <c r="I182" s="41"/>
    </row>
    <row r="183" spans="1:9" x14ac:dyDescent="0.3">
      <c r="A183" s="7">
        <v>174</v>
      </c>
      <c r="B183" s="8"/>
      <c r="C183" s="15"/>
      <c r="D183" s="8"/>
      <c r="E183" s="8"/>
      <c r="F183" s="8"/>
      <c r="G183" s="9"/>
      <c r="H183" s="9"/>
      <c r="I183" s="41"/>
    </row>
    <row r="184" spans="1:9" x14ac:dyDescent="0.3">
      <c r="A184" s="7">
        <v>175</v>
      </c>
      <c r="B184" s="8"/>
      <c r="C184" s="15"/>
      <c r="D184" s="8"/>
      <c r="E184" s="8"/>
      <c r="F184" s="8"/>
      <c r="G184" s="9"/>
      <c r="H184" s="9"/>
      <c r="I184" s="41"/>
    </row>
    <row r="185" spans="1:9" x14ac:dyDescent="0.3">
      <c r="A185" s="7">
        <v>176</v>
      </c>
      <c r="B185" s="8"/>
      <c r="C185" s="15"/>
      <c r="D185" s="8"/>
      <c r="E185" s="8"/>
      <c r="F185" s="8"/>
      <c r="G185" s="9"/>
      <c r="H185" s="9"/>
      <c r="I185" s="41"/>
    </row>
    <row r="186" spans="1:9" x14ac:dyDescent="0.3">
      <c r="A186" s="7">
        <v>177</v>
      </c>
      <c r="B186" s="8"/>
      <c r="C186" s="15"/>
      <c r="D186" s="8"/>
      <c r="E186" s="8"/>
      <c r="F186" s="8"/>
      <c r="G186" s="9"/>
      <c r="H186" s="9"/>
      <c r="I186" s="41"/>
    </row>
    <row r="187" spans="1:9" x14ac:dyDescent="0.3">
      <c r="A187" s="7">
        <v>178</v>
      </c>
      <c r="B187" s="8"/>
      <c r="C187" s="15"/>
      <c r="D187" s="8"/>
      <c r="E187" s="8"/>
      <c r="F187" s="8"/>
      <c r="G187" s="9"/>
      <c r="H187" s="9"/>
      <c r="I187" s="41"/>
    </row>
    <row r="188" spans="1:9" x14ac:dyDescent="0.3">
      <c r="A188" s="7">
        <v>179</v>
      </c>
      <c r="B188" s="8"/>
      <c r="C188" s="15"/>
      <c r="D188" s="8"/>
      <c r="E188" s="8"/>
      <c r="F188" s="8"/>
      <c r="G188" s="9"/>
      <c r="H188" s="9"/>
      <c r="I188" s="41"/>
    </row>
    <row r="189" spans="1:9" x14ac:dyDescent="0.3">
      <c r="A189" s="7">
        <v>180</v>
      </c>
      <c r="B189" s="8"/>
      <c r="C189" s="15"/>
      <c r="D189" s="8"/>
      <c r="E189" s="8"/>
      <c r="F189" s="8"/>
      <c r="G189" s="9"/>
      <c r="H189" s="9"/>
      <c r="I189" s="41"/>
    </row>
    <row r="190" spans="1:9" x14ac:dyDescent="0.3">
      <c r="A190" s="7">
        <v>181</v>
      </c>
      <c r="B190" s="8"/>
      <c r="C190" s="15"/>
      <c r="D190" s="8"/>
      <c r="E190" s="8"/>
      <c r="F190" s="8"/>
      <c r="G190" s="9"/>
      <c r="H190" s="9"/>
      <c r="I190" s="41"/>
    </row>
    <row r="191" spans="1:9" x14ac:dyDescent="0.3">
      <c r="A191" s="7">
        <v>182</v>
      </c>
      <c r="B191" s="8"/>
      <c r="C191" s="15"/>
      <c r="D191" s="8"/>
      <c r="E191" s="8"/>
      <c r="F191" s="8"/>
      <c r="G191" s="9"/>
      <c r="H191" s="9"/>
      <c r="I191" s="41"/>
    </row>
    <row r="192" spans="1:9" x14ac:dyDescent="0.3">
      <c r="A192" s="7">
        <v>183</v>
      </c>
      <c r="B192" s="8"/>
      <c r="C192" s="15"/>
      <c r="D192" s="8"/>
      <c r="E192" s="8"/>
      <c r="F192" s="8"/>
      <c r="G192" s="9"/>
      <c r="H192" s="9"/>
      <c r="I192" s="41"/>
    </row>
    <row r="193" spans="1:9" x14ac:dyDescent="0.3">
      <c r="A193" s="7">
        <v>184</v>
      </c>
      <c r="B193" s="8"/>
      <c r="C193" s="15"/>
      <c r="D193" s="8"/>
      <c r="E193" s="8"/>
      <c r="F193" s="8"/>
      <c r="G193" s="9"/>
      <c r="H193" s="9"/>
      <c r="I193" s="41"/>
    </row>
    <row r="194" spans="1:9" x14ac:dyDescent="0.3">
      <c r="A194" s="7">
        <v>185</v>
      </c>
      <c r="B194" s="8"/>
      <c r="C194" s="15"/>
      <c r="D194" s="8"/>
      <c r="E194" s="8"/>
      <c r="F194" s="8"/>
      <c r="G194" s="9"/>
      <c r="H194" s="9"/>
      <c r="I194" s="41"/>
    </row>
    <row r="195" spans="1:9" x14ac:dyDescent="0.3">
      <c r="A195" s="7">
        <v>186</v>
      </c>
      <c r="B195" s="8"/>
      <c r="C195" s="15"/>
      <c r="D195" s="8"/>
      <c r="E195" s="8"/>
      <c r="F195" s="8"/>
      <c r="G195" s="9"/>
      <c r="H195" s="9"/>
      <c r="I195" s="41"/>
    </row>
    <row r="196" spans="1:9" x14ac:dyDescent="0.3">
      <c r="A196" s="7">
        <v>187</v>
      </c>
      <c r="B196" s="8"/>
      <c r="C196" s="15"/>
      <c r="D196" s="8"/>
      <c r="E196" s="8"/>
      <c r="F196" s="8"/>
      <c r="G196" s="9"/>
      <c r="H196" s="9"/>
      <c r="I196" s="41"/>
    </row>
    <row r="197" spans="1:9" x14ac:dyDescent="0.3">
      <c r="A197" s="7">
        <v>188</v>
      </c>
      <c r="B197" s="8"/>
      <c r="C197" s="15"/>
      <c r="D197" s="8"/>
      <c r="E197" s="8"/>
      <c r="F197" s="8"/>
      <c r="G197" s="9"/>
      <c r="H197" s="9"/>
      <c r="I197" s="41"/>
    </row>
    <row r="198" spans="1:9" x14ac:dyDescent="0.3">
      <c r="A198" s="7">
        <v>189</v>
      </c>
      <c r="B198" s="8"/>
      <c r="C198" s="15"/>
      <c r="D198" s="8"/>
      <c r="E198" s="8"/>
      <c r="F198" s="8"/>
      <c r="G198" s="9"/>
      <c r="H198" s="9"/>
      <c r="I198" s="41"/>
    </row>
    <row r="199" spans="1:9" x14ac:dyDescent="0.3">
      <c r="A199" s="7">
        <v>190</v>
      </c>
      <c r="B199" s="8"/>
      <c r="C199" s="15"/>
      <c r="D199" s="8"/>
      <c r="E199" s="8"/>
      <c r="F199" s="8"/>
      <c r="G199" s="9"/>
      <c r="H199" s="9"/>
      <c r="I199" s="41"/>
    </row>
    <row r="200" spans="1:9" x14ac:dyDescent="0.3">
      <c r="A200" s="7">
        <v>191</v>
      </c>
      <c r="B200" s="8"/>
      <c r="C200" s="15"/>
      <c r="D200" s="8"/>
      <c r="E200" s="8"/>
      <c r="F200" s="8"/>
      <c r="G200" s="9"/>
      <c r="H200" s="9"/>
      <c r="I200" s="41"/>
    </row>
    <row r="201" spans="1:9" x14ac:dyDescent="0.3">
      <c r="A201" s="7">
        <v>192</v>
      </c>
      <c r="B201" s="8"/>
      <c r="C201" s="15"/>
      <c r="D201" s="8"/>
      <c r="E201" s="8"/>
      <c r="F201" s="8"/>
      <c r="G201" s="9"/>
      <c r="H201" s="9"/>
      <c r="I201" s="41"/>
    </row>
    <row r="202" spans="1:9" x14ac:dyDescent="0.3">
      <c r="A202" s="7">
        <v>193</v>
      </c>
      <c r="B202" s="8"/>
      <c r="C202" s="15"/>
      <c r="D202" s="8"/>
      <c r="E202" s="8"/>
      <c r="F202" s="8"/>
      <c r="G202" s="9"/>
      <c r="H202" s="9"/>
      <c r="I202" s="41"/>
    </row>
    <row r="203" spans="1:9" x14ac:dyDescent="0.3">
      <c r="A203" s="7">
        <v>194</v>
      </c>
      <c r="B203" s="8"/>
      <c r="C203" s="15"/>
      <c r="D203" s="8"/>
      <c r="E203" s="8"/>
      <c r="F203" s="8"/>
      <c r="G203" s="9"/>
      <c r="H203" s="9"/>
      <c r="I203" s="41"/>
    </row>
    <row r="204" spans="1:9" x14ac:dyDescent="0.3">
      <c r="A204" s="7">
        <v>195</v>
      </c>
      <c r="B204" s="8"/>
      <c r="C204" s="15"/>
      <c r="D204" s="8"/>
      <c r="E204" s="8"/>
      <c r="F204" s="8"/>
      <c r="G204" s="9"/>
      <c r="H204" s="9"/>
      <c r="I204" s="41"/>
    </row>
    <row r="205" spans="1:9" x14ac:dyDescent="0.3">
      <c r="A205" s="7">
        <v>196</v>
      </c>
      <c r="B205" s="8"/>
      <c r="C205" s="15"/>
      <c r="D205" s="8"/>
      <c r="E205" s="8"/>
      <c r="F205" s="8"/>
      <c r="G205" s="9"/>
      <c r="H205" s="9"/>
      <c r="I205" s="41"/>
    </row>
    <row r="206" spans="1:9" x14ac:dyDescent="0.3">
      <c r="A206" s="7">
        <v>197</v>
      </c>
      <c r="B206" s="8"/>
      <c r="C206" s="15"/>
      <c r="D206" s="8"/>
      <c r="E206" s="8"/>
      <c r="F206" s="8"/>
      <c r="G206" s="9"/>
      <c r="H206" s="9"/>
      <c r="I206" s="41"/>
    </row>
    <row r="207" spans="1:9" x14ac:dyDescent="0.3">
      <c r="A207" s="7">
        <v>198</v>
      </c>
      <c r="B207" s="8"/>
      <c r="C207" s="15"/>
      <c r="D207" s="8"/>
      <c r="E207" s="8"/>
      <c r="F207" s="8"/>
      <c r="G207" s="9"/>
      <c r="H207" s="9"/>
      <c r="I207" s="41"/>
    </row>
    <row r="208" spans="1:9" x14ac:dyDescent="0.3">
      <c r="A208" s="7">
        <v>199</v>
      </c>
      <c r="B208" s="8"/>
      <c r="C208" s="15"/>
      <c r="D208" s="8"/>
      <c r="E208" s="8"/>
      <c r="F208" s="8"/>
      <c r="G208" s="9"/>
      <c r="H208" s="9"/>
      <c r="I208" s="41"/>
    </row>
    <row r="209" spans="1:9" x14ac:dyDescent="0.3">
      <c r="A209" s="7">
        <v>200</v>
      </c>
      <c r="B209" s="8"/>
      <c r="C209" s="15"/>
      <c r="D209" s="8"/>
      <c r="E209" s="8"/>
      <c r="F209" s="8"/>
      <c r="G209" s="9"/>
      <c r="H209" s="9"/>
      <c r="I209" s="41"/>
    </row>
    <row r="210" spans="1:9" x14ac:dyDescent="0.3">
      <c r="A210" s="7">
        <v>201</v>
      </c>
      <c r="B210" s="8"/>
      <c r="C210" s="15"/>
      <c r="D210" s="8"/>
      <c r="E210" s="8"/>
      <c r="F210" s="8"/>
      <c r="G210" s="9"/>
      <c r="H210" s="9"/>
      <c r="I210" s="41"/>
    </row>
    <row r="211" spans="1:9" x14ac:dyDescent="0.3">
      <c r="A211" s="7">
        <v>202</v>
      </c>
      <c r="B211" s="8"/>
      <c r="C211" s="15"/>
      <c r="D211" s="8"/>
      <c r="E211" s="8"/>
      <c r="F211" s="8"/>
      <c r="G211" s="9"/>
      <c r="H211" s="9"/>
      <c r="I211" s="41"/>
    </row>
    <row r="212" spans="1:9" x14ac:dyDescent="0.3">
      <c r="A212" s="7">
        <v>203</v>
      </c>
      <c r="B212" s="8"/>
      <c r="C212" s="15"/>
      <c r="D212" s="8"/>
      <c r="E212" s="8"/>
      <c r="F212" s="8"/>
      <c r="G212" s="9"/>
      <c r="H212" s="9"/>
      <c r="I212" s="41"/>
    </row>
    <row r="213" spans="1:9" x14ac:dyDescent="0.3">
      <c r="A213" s="7">
        <v>204</v>
      </c>
      <c r="B213" s="8"/>
      <c r="C213" s="15"/>
      <c r="D213" s="8"/>
      <c r="E213" s="8"/>
      <c r="F213" s="8"/>
      <c r="G213" s="9"/>
      <c r="H213" s="9"/>
      <c r="I213" s="41"/>
    </row>
    <row r="214" spans="1:9" x14ac:dyDescent="0.3">
      <c r="A214" s="7">
        <v>205</v>
      </c>
      <c r="B214" s="8"/>
      <c r="C214" s="15"/>
      <c r="D214" s="8"/>
      <c r="E214" s="8"/>
      <c r="F214" s="8"/>
      <c r="G214" s="9"/>
      <c r="H214" s="9"/>
      <c r="I214" s="41"/>
    </row>
    <row r="215" spans="1:9" x14ac:dyDescent="0.3">
      <c r="A215" s="7">
        <v>206</v>
      </c>
      <c r="B215" s="8"/>
      <c r="C215" s="15"/>
      <c r="D215" s="8"/>
      <c r="E215" s="8"/>
      <c r="F215" s="8"/>
      <c r="G215" s="9"/>
      <c r="H215" s="9"/>
      <c r="I215" s="41"/>
    </row>
    <row r="216" spans="1:9" x14ac:dyDescent="0.3">
      <c r="A216" s="7">
        <v>207</v>
      </c>
      <c r="B216" s="8"/>
      <c r="C216" s="15"/>
      <c r="D216" s="8"/>
      <c r="E216" s="8"/>
      <c r="F216" s="8"/>
      <c r="G216" s="9"/>
      <c r="H216" s="9"/>
      <c r="I216" s="41"/>
    </row>
    <row r="217" spans="1:9" x14ac:dyDescent="0.3">
      <c r="A217" s="7">
        <v>208</v>
      </c>
      <c r="B217" s="8"/>
      <c r="C217" s="15"/>
      <c r="D217" s="8"/>
      <c r="E217" s="8"/>
      <c r="F217" s="8"/>
      <c r="G217" s="9"/>
      <c r="H217" s="9"/>
      <c r="I217" s="41"/>
    </row>
    <row r="218" spans="1:9" x14ac:dyDescent="0.3">
      <c r="A218" s="7">
        <v>209</v>
      </c>
      <c r="B218" s="8"/>
      <c r="C218" s="15"/>
      <c r="D218" s="8"/>
      <c r="E218" s="8"/>
      <c r="F218" s="8"/>
      <c r="G218" s="9"/>
      <c r="H218" s="9"/>
      <c r="I218" s="41"/>
    </row>
    <row r="219" spans="1:9" x14ac:dyDescent="0.3">
      <c r="A219" s="7">
        <v>210</v>
      </c>
      <c r="B219" s="8"/>
      <c r="C219" s="15"/>
      <c r="D219" s="8"/>
      <c r="E219" s="8"/>
      <c r="F219" s="8"/>
      <c r="G219" s="9"/>
      <c r="H219" s="9"/>
      <c r="I219" s="41"/>
    </row>
    <row r="220" spans="1:9" x14ac:dyDescent="0.3">
      <c r="A220" s="7">
        <v>211</v>
      </c>
      <c r="B220" s="8"/>
      <c r="C220" s="15"/>
      <c r="D220" s="8"/>
      <c r="E220" s="8"/>
      <c r="F220" s="8"/>
      <c r="G220" s="9"/>
      <c r="H220" s="9"/>
      <c r="I220" s="41"/>
    </row>
    <row r="221" spans="1:9" x14ac:dyDescent="0.3">
      <c r="A221" s="7">
        <v>212</v>
      </c>
      <c r="B221" s="8"/>
      <c r="C221" s="15"/>
      <c r="D221" s="8"/>
      <c r="E221" s="8"/>
      <c r="F221" s="8"/>
      <c r="G221" s="9"/>
      <c r="H221" s="9"/>
      <c r="I221" s="41"/>
    </row>
    <row r="222" spans="1:9" x14ac:dyDescent="0.3">
      <c r="A222" s="7">
        <v>213</v>
      </c>
      <c r="B222" s="8"/>
      <c r="C222" s="15"/>
      <c r="D222" s="8"/>
      <c r="E222" s="8"/>
      <c r="F222" s="8"/>
      <c r="G222" s="9"/>
      <c r="H222" s="9"/>
      <c r="I222" s="41"/>
    </row>
    <row r="223" spans="1:9" x14ac:dyDescent="0.3">
      <c r="A223" s="7">
        <v>214</v>
      </c>
      <c r="B223" s="8"/>
      <c r="C223" s="15"/>
      <c r="D223" s="8"/>
      <c r="E223" s="8"/>
      <c r="F223" s="8"/>
      <c r="G223" s="9"/>
      <c r="H223" s="9"/>
      <c r="I223" s="41"/>
    </row>
    <row r="224" spans="1:9" x14ac:dyDescent="0.3">
      <c r="A224" s="7">
        <v>215</v>
      </c>
      <c r="B224" s="8"/>
      <c r="C224" s="15"/>
      <c r="D224" s="8"/>
      <c r="E224" s="8"/>
      <c r="F224" s="8"/>
      <c r="G224" s="9"/>
      <c r="H224" s="9"/>
      <c r="I224" s="41"/>
    </row>
    <row r="225" spans="1:10" x14ac:dyDescent="0.3">
      <c r="A225" s="7">
        <v>216</v>
      </c>
      <c r="B225" s="8"/>
      <c r="C225" s="15"/>
      <c r="D225" s="8"/>
      <c r="E225" s="8"/>
      <c r="F225" s="8"/>
      <c r="G225" s="9"/>
      <c r="H225" s="9"/>
      <c r="I225" s="41"/>
    </row>
    <row r="226" spans="1:10" x14ac:dyDescent="0.3">
      <c r="A226" s="7">
        <v>217</v>
      </c>
      <c r="B226" s="8"/>
      <c r="C226" s="15"/>
      <c r="D226" s="8"/>
      <c r="E226" s="8"/>
      <c r="F226" s="8"/>
      <c r="G226" s="9"/>
      <c r="H226" s="9"/>
      <c r="I226" s="41"/>
    </row>
    <row r="227" spans="1:10" x14ac:dyDescent="0.3">
      <c r="A227" s="7">
        <v>218</v>
      </c>
      <c r="B227" s="8"/>
      <c r="C227" s="15"/>
      <c r="D227" s="8"/>
      <c r="E227" s="8"/>
      <c r="F227" s="8"/>
      <c r="G227" s="9"/>
      <c r="H227" s="9"/>
      <c r="I227" s="41"/>
    </row>
    <row r="228" spans="1:10" x14ac:dyDescent="0.3">
      <c r="A228" s="7">
        <v>219</v>
      </c>
      <c r="B228" s="8"/>
      <c r="C228" s="15"/>
      <c r="D228" s="8"/>
      <c r="E228" s="8"/>
      <c r="F228" s="8"/>
      <c r="G228" s="9"/>
      <c r="H228" s="9"/>
      <c r="I228" s="41"/>
    </row>
    <row r="229" spans="1:10" x14ac:dyDescent="0.3">
      <c r="A229" s="7">
        <v>220</v>
      </c>
      <c r="B229" s="8"/>
      <c r="C229" s="15"/>
      <c r="D229" s="8"/>
      <c r="E229" s="8"/>
      <c r="F229" s="8"/>
      <c r="G229" s="9"/>
      <c r="H229" s="9"/>
      <c r="I229" s="41"/>
    </row>
    <row r="230" spans="1:10" x14ac:dyDescent="0.3">
      <c r="A230" s="7">
        <v>221</v>
      </c>
      <c r="B230" s="8"/>
      <c r="C230" s="15"/>
      <c r="D230" s="8"/>
      <c r="E230" s="8"/>
      <c r="F230" s="8"/>
      <c r="G230" s="9"/>
      <c r="H230" s="9"/>
      <c r="I230" s="41"/>
    </row>
    <row r="231" spans="1:10" x14ac:dyDescent="0.3">
      <c r="A231" s="7">
        <v>222</v>
      </c>
      <c r="B231" s="8"/>
      <c r="C231" s="15"/>
      <c r="D231" s="8"/>
      <c r="E231" s="8"/>
      <c r="F231" s="8"/>
      <c r="G231" s="9"/>
      <c r="H231" s="9"/>
      <c r="I231" s="41"/>
    </row>
    <row r="232" spans="1:10" x14ac:dyDescent="0.3">
      <c r="A232" s="7">
        <v>223</v>
      </c>
      <c r="B232" s="8"/>
      <c r="C232" s="15"/>
      <c r="D232" s="8"/>
      <c r="E232" s="8"/>
      <c r="F232" s="8"/>
      <c r="G232" s="9"/>
      <c r="H232" s="9"/>
      <c r="I232" s="41"/>
    </row>
    <row r="233" spans="1:10" x14ac:dyDescent="0.3">
      <c r="A233" s="7">
        <v>224</v>
      </c>
      <c r="B233" s="8"/>
      <c r="C233" s="15"/>
      <c r="D233" s="8"/>
      <c r="E233" s="8"/>
      <c r="F233" s="8"/>
      <c r="G233" s="9"/>
      <c r="H233" s="9"/>
      <c r="I233" s="41"/>
    </row>
    <row r="234" spans="1:10" x14ac:dyDescent="0.3">
      <c r="A234" s="7">
        <v>225</v>
      </c>
      <c r="B234" s="8"/>
      <c r="C234" s="15"/>
      <c r="D234" s="8"/>
      <c r="E234" s="8"/>
      <c r="F234" s="8"/>
      <c r="G234" s="9"/>
      <c r="H234" s="9"/>
      <c r="I234" s="41"/>
    </row>
    <row r="235" spans="1:10" x14ac:dyDescent="0.3">
      <c r="C235" s="1"/>
    </row>
    <row r="236" spans="1:10" x14ac:dyDescent="0.3">
      <c r="C236" s="1"/>
    </row>
    <row r="237" spans="1:10" x14ac:dyDescent="0.3">
      <c r="C237" s="1"/>
    </row>
    <row r="238" spans="1:10" x14ac:dyDescent="0.3">
      <c r="C238" s="1"/>
    </row>
    <row r="239" spans="1:10" ht="15.6" x14ac:dyDescent="0.3">
      <c r="C239" s="12" t="s">
        <v>17</v>
      </c>
      <c r="D239" s="11" t="s">
        <v>18</v>
      </c>
      <c r="E239" s="11" t="s">
        <v>18</v>
      </c>
      <c r="F239" s="11" t="s">
        <v>18</v>
      </c>
      <c r="G239" s="11" t="s">
        <v>18</v>
      </c>
      <c r="H239" s="11" t="s">
        <v>18</v>
      </c>
      <c r="I239" s="11" t="s">
        <v>18</v>
      </c>
      <c r="J239" s="11" t="s">
        <v>18</v>
      </c>
    </row>
    <row r="240" spans="1:10" ht="15.6" x14ac:dyDescent="0.3">
      <c r="C240" s="12" t="s">
        <v>20</v>
      </c>
      <c r="D240" s="11">
        <f t="shared" ref="D240" si="0">COUNTIF(D10:D234,"&gt;="&amp;8)</f>
        <v>11</v>
      </c>
      <c r="E240" s="11">
        <f t="shared" ref="E240:J240" si="1">COUNTIF(E10:E234,"&gt;="&amp;8)</f>
        <v>39</v>
      </c>
      <c r="F240" s="11">
        <f t="shared" si="1"/>
        <v>28</v>
      </c>
      <c r="G240" s="11">
        <f t="shared" si="1"/>
        <v>0</v>
      </c>
      <c r="H240" s="11">
        <f t="shared" si="1"/>
        <v>0</v>
      </c>
      <c r="I240" s="11">
        <f t="shared" si="1"/>
        <v>0</v>
      </c>
      <c r="J240" s="11">
        <f t="shared" si="1"/>
        <v>0</v>
      </c>
    </row>
    <row r="241" spans="3:10" ht="15.6" x14ac:dyDescent="0.3">
      <c r="C241" s="12" t="s">
        <v>21</v>
      </c>
      <c r="D241" s="11">
        <f t="shared" ref="D241" si="2">COUNTIFS(D10:D234,"&gt;=5",D10:D234,"&lt;8")</f>
        <v>41</v>
      </c>
      <c r="E241" s="11">
        <f t="shared" ref="E241:J241" si="3">COUNTIFS(E10:E234,"&gt;=5",E10:E234,"&lt;8")</f>
        <v>17</v>
      </c>
      <c r="F241" s="11">
        <f t="shared" si="3"/>
        <v>28</v>
      </c>
      <c r="G241" s="11">
        <f t="shared" si="3"/>
        <v>0</v>
      </c>
      <c r="H241" s="11">
        <f t="shared" si="3"/>
        <v>0</v>
      </c>
      <c r="I241" s="11">
        <f t="shared" si="3"/>
        <v>0</v>
      </c>
      <c r="J241" s="11">
        <f t="shared" si="3"/>
        <v>0</v>
      </c>
    </row>
    <row r="242" spans="3:10" ht="15.6" x14ac:dyDescent="0.3">
      <c r="C242" s="12" t="s">
        <v>19</v>
      </c>
      <c r="D242" s="11">
        <f t="shared" ref="D242" si="4">COUNTIFS(D10:D234,"&gt;=1",D10:D234,"&lt;5")</f>
        <v>5</v>
      </c>
      <c r="E242" s="11">
        <f t="shared" ref="E242:J242" si="5">COUNTIFS(E10:E234,"&gt;=1",E10:E234,"&lt;5")</f>
        <v>1</v>
      </c>
      <c r="F242" s="11">
        <f t="shared" si="5"/>
        <v>1</v>
      </c>
      <c r="G242" s="11">
        <f t="shared" si="5"/>
        <v>0</v>
      </c>
      <c r="H242" s="11">
        <f t="shared" si="5"/>
        <v>0</v>
      </c>
      <c r="I242" s="11">
        <f t="shared" si="5"/>
        <v>0</v>
      </c>
      <c r="J242" s="11">
        <f t="shared" si="5"/>
        <v>0</v>
      </c>
    </row>
    <row r="243" spans="3:10" ht="15.6" x14ac:dyDescent="0.3">
      <c r="C243" s="12" t="s">
        <v>7</v>
      </c>
      <c r="D243" s="11">
        <f t="shared" ref="D243" si="6">SUM(D240:D242)</f>
        <v>57</v>
      </c>
      <c r="E243" s="11">
        <f t="shared" ref="E243:J243" si="7">SUM(E240:E242)</f>
        <v>57</v>
      </c>
      <c r="F243" s="11">
        <f t="shared" si="7"/>
        <v>57</v>
      </c>
      <c r="G243" s="11">
        <f t="shared" si="7"/>
        <v>0</v>
      </c>
      <c r="H243" s="11">
        <f t="shared" si="7"/>
        <v>0</v>
      </c>
      <c r="I243" s="11">
        <f t="shared" si="7"/>
        <v>0</v>
      </c>
      <c r="J243" s="11">
        <f t="shared" si="7"/>
        <v>0</v>
      </c>
    </row>
    <row r="246" spans="3:10" x14ac:dyDescent="0.3">
      <c r="D246">
        <f>IFERROR((100*D240+50*D241+25*D242)/D243, " ")</f>
        <v>57.456140350877192</v>
      </c>
      <c r="E246">
        <f t="shared" ref="E246:J246" si="8">IFERROR((100*E240+50*E241+25*E242)/E243, " ")</f>
        <v>83.771929824561397</v>
      </c>
      <c r="F246">
        <f t="shared" si="8"/>
        <v>74.122807017543863</v>
      </c>
      <c r="G246" t="str">
        <f t="shared" si="8"/>
        <v xml:space="preserve"> </v>
      </c>
      <c r="H246" t="str">
        <f t="shared" si="8"/>
        <v xml:space="preserve"> </v>
      </c>
      <c r="I246" t="str">
        <f t="shared" si="8"/>
        <v xml:space="preserve"> </v>
      </c>
      <c r="J246" t="str">
        <f t="shared" si="8"/>
        <v xml:space="preserve"> </v>
      </c>
    </row>
  </sheetData>
  <sortState xmlns:xlrd2="http://schemas.microsoft.com/office/spreadsheetml/2017/richdata2" ref="C10:C150">
    <sortCondition descending="1" ref="C150"/>
  </sortState>
  <mergeCells count="13">
    <mergeCell ref="A7:B7"/>
    <mergeCell ref="E7:H7"/>
    <mergeCell ref="A8:A9"/>
    <mergeCell ref="B8:B9"/>
    <mergeCell ref="C8:C9"/>
    <mergeCell ref="D8:I8"/>
    <mergeCell ref="A6:C6"/>
    <mergeCell ref="F6:H6"/>
    <mergeCell ref="A1:H1"/>
    <mergeCell ref="A2:H2"/>
    <mergeCell ref="A3:H3"/>
    <mergeCell ref="A4:B4"/>
    <mergeCell ref="F4:H4"/>
  </mergeCells>
  <phoneticPr fontId="1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6"/>
  <sheetViews>
    <sheetView topLeftCell="A217" zoomScale="80" zoomScaleNormal="150" workbookViewId="0">
      <selection activeCell="D10" sqref="D10:D68"/>
    </sheetView>
  </sheetViews>
  <sheetFormatPr defaultRowHeight="14.4" x14ac:dyDescent="0.3"/>
  <cols>
    <col min="2" max="2" width="17.88671875" customWidth="1" collapsed="1"/>
    <col min="3" max="3" width="17.44140625" style="1" customWidth="1" collapsed="1"/>
    <col min="4" max="4" width="24.6640625" customWidth="1" collapsed="1"/>
  </cols>
  <sheetData>
    <row r="1" spans="1:7" ht="15.6" x14ac:dyDescent="0.3">
      <c r="A1" s="80" t="s">
        <v>0</v>
      </c>
      <c r="B1" s="80"/>
      <c r="C1" s="80"/>
      <c r="D1" s="80"/>
    </row>
    <row r="2" spans="1:7" x14ac:dyDescent="0.3">
      <c r="A2" s="81" t="s">
        <v>8</v>
      </c>
      <c r="B2" s="81"/>
      <c r="C2" s="81"/>
      <c r="D2" s="81"/>
    </row>
    <row r="3" spans="1:7" ht="15.6" x14ac:dyDescent="0.3">
      <c r="A3" s="84" t="s">
        <v>22</v>
      </c>
      <c r="B3" s="84"/>
      <c r="C3" s="84"/>
      <c r="D3" s="84"/>
    </row>
    <row r="4" spans="1:7" ht="15.6" x14ac:dyDescent="0.3">
      <c r="A4" s="82" t="s">
        <v>23</v>
      </c>
      <c r="B4" s="82"/>
      <c r="C4" s="3"/>
      <c r="D4" s="85" t="s">
        <v>34</v>
      </c>
      <c r="E4" s="85"/>
      <c r="F4" s="85"/>
    </row>
    <row r="5" spans="1:7" ht="15.6" x14ac:dyDescent="0.3">
      <c r="A5" s="18"/>
      <c r="B5" s="18"/>
      <c r="C5" s="3"/>
      <c r="D5" s="19"/>
      <c r="E5" s="19"/>
      <c r="F5" s="19"/>
    </row>
    <row r="6" spans="1:7" ht="15.6" x14ac:dyDescent="0.3">
      <c r="A6" s="85" t="s">
        <v>25</v>
      </c>
      <c r="B6" s="85"/>
      <c r="C6" s="85"/>
      <c r="D6" s="85" t="s">
        <v>33</v>
      </c>
      <c r="E6" s="85"/>
      <c r="F6" s="85"/>
    </row>
    <row r="7" spans="1:7" ht="15.6" x14ac:dyDescent="0.3">
      <c r="A7" s="82"/>
      <c r="B7" s="82"/>
      <c r="C7" s="3"/>
      <c r="D7" s="39"/>
    </row>
    <row r="8" spans="1:7" ht="15.6" x14ac:dyDescent="0.3">
      <c r="A8" s="79" t="s">
        <v>1</v>
      </c>
      <c r="B8" s="79" t="s">
        <v>27</v>
      </c>
      <c r="C8" s="86" t="s">
        <v>28</v>
      </c>
      <c r="D8" s="38"/>
    </row>
    <row r="9" spans="1:7" ht="15.6" x14ac:dyDescent="0.3">
      <c r="A9" s="79"/>
      <c r="B9" s="79"/>
      <c r="C9" s="87"/>
      <c r="D9" s="6" t="s">
        <v>7</v>
      </c>
      <c r="G9" s="14"/>
    </row>
    <row r="10" spans="1:7" ht="15.6" x14ac:dyDescent="0.3">
      <c r="A10" s="7">
        <v>1</v>
      </c>
      <c r="B10" s="60" t="s">
        <v>129</v>
      </c>
      <c r="C10" s="61">
        <v>170620102</v>
      </c>
      <c r="D10" s="41">
        <v>9</v>
      </c>
      <c r="G10" s="14"/>
    </row>
    <row r="11" spans="1:7" ht="15.6" x14ac:dyDescent="0.3">
      <c r="A11" s="7">
        <v>2</v>
      </c>
      <c r="B11" s="60" t="s">
        <v>130</v>
      </c>
      <c r="C11" s="61">
        <v>170620103</v>
      </c>
      <c r="D11" s="41">
        <v>7</v>
      </c>
      <c r="G11" s="14"/>
    </row>
    <row r="12" spans="1:7" ht="15.6" x14ac:dyDescent="0.3">
      <c r="A12" s="7">
        <v>3</v>
      </c>
      <c r="B12" s="60" t="s">
        <v>131</v>
      </c>
      <c r="C12" s="61">
        <v>170620104</v>
      </c>
      <c r="D12" s="41">
        <v>0</v>
      </c>
      <c r="G12" s="14"/>
    </row>
    <row r="13" spans="1:7" ht="15.6" x14ac:dyDescent="0.3">
      <c r="A13" s="7">
        <v>4</v>
      </c>
      <c r="B13" s="60" t="s">
        <v>132</v>
      </c>
      <c r="C13" s="61">
        <v>170620105</v>
      </c>
      <c r="D13" s="41">
        <v>7</v>
      </c>
      <c r="G13" s="14"/>
    </row>
    <row r="14" spans="1:7" ht="15.6" x14ac:dyDescent="0.3">
      <c r="A14" s="7">
        <v>5</v>
      </c>
      <c r="B14" s="60" t="s">
        <v>133</v>
      </c>
      <c r="C14" s="61">
        <v>170620106</v>
      </c>
      <c r="D14" s="59">
        <v>7</v>
      </c>
      <c r="G14" s="14"/>
    </row>
    <row r="15" spans="1:7" ht="15.6" x14ac:dyDescent="0.3">
      <c r="A15" s="7">
        <v>6</v>
      </c>
      <c r="B15" s="60" t="s">
        <v>134</v>
      </c>
      <c r="C15" s="61">
        <v>170620110</v>
      </c>
      <c r="D15" s="59">
        <v>0</v>
      </c>
      <c r="G15" s="14"/>
    </row>
    <row r="16" spans="1:7" ht="15.6" x14ac:dyDescent="0.3">
      <c r="A16" s="7">
        <v>7</v>
      </c>
      <c r="B16" s="60" t="s">
        <v>135</v>
      </c>
      <c r="C16" s="61">
        <v>170620111</v>
      </c>
      <c r="D16" s="59">
        <v>7</v>
      </c>
      <c r="G16" s="14"/>
    </row>
    <row r="17" spans="1:7" ht="31.2" x14ac:dyDescent="0.3">
      <c r="A17" s="7">
        <v>8</v>
      </c>
      <c r="B17" s="60" t="s">
        <v>136</v>
      </c>
      <c r="C17" s="61">
        <v>170620112</v>
      </c>
      <c r="D17" s="41">
        <v>8</v>
      </c>
      <c r="G17" s="14"/>
    </row>
    <row r="18" spans="1:7" ht="15.6" x14ac:dyDescent="0.3">
      <c r="A18" s="7">
        <v>9</v>
      </c>
      <c r="B18" s="60" t="s">
        <v>137</v>
      </c>
      <c r="C18" s="61">
        <v>170620113</v>
      </c>
      <c r="D18" s="41">
        <v>9</v>
      </c>
      <c r="G18" s="14"/>
    </row>
    <row r="19" spans="1:7" ht="15.6" x14ac:dyDescent="0.3">
      <c r="A19" s="7">
        <v>10</v>
      </c>
      <c r="B19" s="60" t="s">
        <v>138</v>
      </c>
      <c r="C19" s="61">
        <v>170620115</v>
      </c>
      <c r="D19" s="41">
        <v>0</v>
      </c>
      <c r="G19" s="14"/>
    </row>
    <row r="20" spans="1:7" ht="31.2" x14ac:dyDescent="0.3">
      <c r="A20" s="7">
        <v>11</v>
      </c>
      <c r="B20" s="60" t="s">
        <v>139</v>
      </c>
      <c r="C20" s="61">
        <v>170620116</v>
      </c>
      <c r="D20" s="41">
        <v>0</v>
      </c>
      <c r="E20" s="20"/>
      <c r="G20" s="14"/>
    </row>
    <row r="21" spans="1:7" ht="15.6" x14ac:dyDescent="0.3">
      <c r="A21" s="7">
        <v>12</v>
      </c>
      <c r="B21" s="60" t="s">
        <v>140</v>
      </c>
      <c r="C21" s="61">
        <v>170620117</v>
      </c>
      <c r="D21" s="41">
        <v>0</v>
      </c>
      <c r="G21" s="14"/>
    </row>
    <row r="22" spans="1:7" ht="15.6" x14ac:dyDescent="0.3">
      <c r="A22" s="7">
        <v>13</v>
      </c>
      <c r="B22" s="60" t="s">
        <v>141</v>
      </c>
      <c r="C22" s="61">
        <v>170620118</v>
      </c>
      <c r="D22" s="41">
        <v>7</v>
      </c>
      <c r="G22" s="14"/>
    </row>
    <row r="23" spans="1:7" ht="15.6" x14ac:dyDescent="0.3">
      <c r="A23" s="7">
        <v>14</v>
      </c>
      <c r="B23" s="62" t="s">
        <v>142</v>
      </c>
      <c r="C23" s="62" t="s">
        <v>143</v>
      </c>
      <c r="D23" s="41">
        <v>0</v>
      </c>
      <c r="E23" s="21"/>
      <c r="G23" s="14"/>
    </row>
    <row r="24" spans="1:7" ht="15.6" x14ac:dyDescent="0.3">
      <c r="A24" s="7">
        <v>15</v>
      </c>
      <c r="B24" s="62" t="s">
        <v>144</v>
      </c>
      <c r="C24" s="62">
        <v>170620204</v>
      </c>
      <c r="D24" s="41">
        <v>7</v>
      </c>
      <c r="G24" s="14"/>
    </row>
    <row r="25" spans="1:7" ht="15.6" x14ac:dyDescent="0.3">
      <c r="A25" s="7">
        <v>16</v>
      </c>
      <c r="B25" s="62" t="s">
        <v>145</v>
      </c>
      <c r="C25" s="62">
        <v>170120169</v>
      </c>
      <c r="D25" s="41">
        <v>9</v>
      </c>
      <c r="G25" s="14"/>
    </row>
    <row r="26" spans="1:7" ht="15.6" x14ac:dyDescent="0.3">
      <c r="A26" s="7">
        <v>17</v>
      </c>
      <c r="B26" s="60" t="s">
        <v>146</v>
      </c>
      <c r="C26" s="61">
        <v>170620119</v>
      </c>
      <c r="D26" s="41">
        <v>7</v>
      </c>
      <c r="G26" s="14"/>
    </row>
    <row r="27" spans="1:7" ht="31.2" x14ac:dyDescent="0.3">
      <c r="A27" s="7">
        <v>18</v>
      </c>
      <c r="B27" s="60" t="s">
        <v>147</v>
      </c>
      <c r="C27" s="61">
        <v>170620120</v>
      </c>
      <c r="D27" s="41">
        <v>9</v>
      </c>
      <c r="G27" s="14"/>
    </row>
    <row r="28" spans="1:7" ht="15.6" x14ac:dyDescent="0.3">
      <c r="A28" s="7">
        <v>19</v>
      </c>
      <c r="B28" s="60" t="s">
        <v>148</v>
      </c>
      <c r="C28" s="61">
        <v>170620121</v>
      </c>
      <c r="D28" s="41">
        <v>9</v>
      </c>
      <c r="G28" s="14"/>
    </row>
    <row r="29" spans="1:7" ht="15.6" x14ac:dyDescent="0.3">
      <c r="A29" s="7">
        <v>20</v>
      </c>
      <c r="B29" s="60" t="s">
        <v>149</v>
      </c>
      <c r="C29" s="61">
        <v>170620123</v>
      </c>
      <c r="D29" s="41">
        <v>0</v>
      </c>
      <c r="G29" s="14"/>
    </row>
    <row r="30" spans="1:7" ht="15.6" x14ac:dyDescent="0.3">
      <c r="A30" s="7">
        <v>21</v>
      </c>
      <c r="B30" s="60" t="s">
        <v>150</v>
      </c>
      <c r="C30" s="61">
        <v>170620124</v>
      </c>
      <c r="D30" s="41">
        <v>7</v>
      </c>
      <c r="G30" s="14"/>
    </row>
    <row r="31" spans="1:7" ht="15.6" x14ac:dyDescent="0.3">
      <c r="A31" s="7">
        <v>22</v>
      </c>
      <c r="B31" s="60" t="s">
        <v>151</v>
      </c>
      <c r="C31" s="61">
        <v>170620125</v>
      </c>
      <c r="D31" s="41">
        <v>7</v>
      </c>
      <c r="G31" s="14"/>
    </row>
    <row r="32" spans="1:7" ht="15.6" x14ac:dyDescent="0.3">
      <c r="A32" s="7">
        <v>23</v>
      </c>
      <c r="B32" s="60" t="s">
        <v>152</v>
      </c>
      <c r="C32" s="61">
        <v>170620127</v>
      </c>
      <c r="D32" s="41">
        <v>7</v>
      </c>
      <c r="G32" s="14"/>
    </row>
    <row r="33" spans="1:7" ht="15.6" x14ac:dyDescent="0.3">
      <c r="A33" s="7">
        <v>24</v>
      </c>
      <c r="B33" s="60" t="s">
        <v>153</v>
      </c>
      <c r="C33" s="61">
        <v>170620128</v>
      </c>
      <c r="D33" s="41">
        <v>9</v>
      </c>
      <c r="G33" s="14"/>
    </row>
    <row r="34" spans="1:7" ht="31.2" x14ac:dyDescent="0.3">
      <c r="A34" s="7">
        <v>25</v>
      </c>
      <c r="B34" s="60" t="s">
        <v>154</v>
      </c>
      <c r="C34" s="61">
        <v>170620129</v>
      </c>
      <c r="D34" s="41">
        <v>0</v>
      </c>
      <c r="G34" s="14"/>
    </row>
    <row r="35" spans="1:7" ht="15.6" x14ac:dyDescent="0.3">
      <c r="A35" s="7">
        <v>26</v>
      </c>
      <c r="B35" s="60" t="s">
        <v>155</v>
      </c>
      <c r="C35" s="61">
        <v>170620130</v>
      </c>
      <c r="D35" s="41">
        <v>6</v>
      </c>
      <c r="G35" s="14"/>
    </row>
    <row r="36" spans="1:7" ht="15.6" x14ac:dyDescent="0.3">
      <c r="A36" s="7">
        <v>27</v>
      </c>
      <c r="B36" s="60" t="s">
        <v>156</v>
      </c>
      <c r="C36" s="61">
        <v>170620132</v>
      </c>
      <c r="D36" s="41">
        <v>9</v>
      </c>
    </row>
    <row r="37" spans="1:7" ht="15.6" x14ac:dyDescent="0.3">
      <c r="A37" s="7">
        <v>28</v>
      </c>
      <c r="B37" s="60" t="s">
        <v>157</v>
      </c>
      <c r="C37" s="61">
        <v>170620133</v>
      </c>
      <c r="D37" s="41">
        <v>0</v>
      </c>
    </row>
    <row r="38" spans="1:7" ht="15.6" x14ac:dyDescent="0.3">
      <c r="A38" s="7">
        <v>29</v>
      </c>
      <c r="B38" s="60" t="s">
        <v>158</v>
      </c>
      <c r="C38" s="61">
        <v>170620135</v>
      </c>
      <c r="D38" s="41">
        <v>8</v>
      </c>
    </row>
    <row r="39" spans="1:7" ht="15.6" x14ac:dyDescent="0.3">
      <c r="A39" s="7">
        <v>30</v>
      </c>
      <c r="B39" s="60" t="s">
        <v>159</v>
      </c>
      <c r="C39" s="61">
        <v>170620136</v>
      </c>
      <c r="D39" s="41">
        <v>0</v>
      </c>
      <c r="E39" s="21"/>
    </row>
    <row r="40" spans="1:7" ht="15.6" x14ac:dyDescent="0.3">
      <c r="A40" s="7">
        <v>31</v>
      </c>
      <c r="B40" s="60" t="s">
        <v>160</v>
      </c>
      <c r="C40" s="61">
        <v>170620137</v>
      </c>
      <c r="D40" s="41">
        <v>8</v>
      </c>
      <c r="E40" s="21"/>
    </row>
    <row r="41" spans="1:7" ht="15.6" x14ac:dyDescent="0.3">
      <c r="A41" s="7">
        <v>32</v>
      </c>
      <c r="B41" s="60" t="s">
        <v>161</v>
      </c>
      <c r="C41" s="61">
        <v>170620338</v>
      </c>
      <c r="D41" s="41">
        <v>0</v>
      </c>
      <c r="E41" s="21"/>
    </row>
    <row r="42" spans="1:7" ht="15.6" x14ac:dyDescent="0.3">
      <c r="A42" s="7">
        <v>33</v>
      </c>
      <c r="B42" s="62" t="s">
        <v>162</v>
      </c>
      <c r="C42" s="62" t="s">
        <v>163</v>
      </c>
      <c r="D42" s="41">
        <v>0</v>
      </c>
    </row>
    <row r="43" spans="1:7" ht="15.6" x14ac:dyDescent="0.3">
      <c r="A43" s="7">
        <v>34</v>
      </c>
      <c r="B43" s="62" t="s">
        <v>164</v>
      </c>
      <c r="C43" s="62" t="s">
        <v>165</v>
      </c>
      <c r="D43" s="41">
        <v>0</v>
      </c>
      <c r="E43" s="22"/>
    </row>
    <row r="44" spans="1:7" ht="15.6" x14ac:dyDescent="0.3">
      <c r="A44" s="7">
        <v>35</v>
      </c>
      <c r="B44" s="63" t="s">
        <v>166</v>
      </c>
      <c r="C44" s="64">
        <v>99170620101</v>
      </c>
      <c r="D44" s="41">
        <v>0</v>
      </c>
      <c r="E44" s="22"/>
    </row>
    <row r="45" spans="1:7" ht="15.6" x14ac:dyDescent="0.3">
      <c r="A45" s="7">
        <v>36</v>
      </c>
      <c r="B45" s="63" t="s">
        <v>167</v>
      </c>
      <c r="C45" s="64">
        <v>99170620102</v>
      </c>
      <c r="D45" s="41">
        <v>6</v>
      </c>
      <c r="E45" s="22"/>
    </row>
    <row r="46" spans="1:7" ht="15.6" x14ac:dyDescent="0.3">
      <c r="A46" s="7">
        <v>37</v>
      </c>
      <c r="B46" s="63" t="s">
        <v>168</v>
      </c>
      <c r="C46" s="64">
        <v>99170620103</v>
      </c>
      <c r="D46" s="41">
        <v>6</v>
      </c>
      <c r="E46" s="22"/>
    </row>
    <row r="47" spans="1:7" ht="15.6" x14ac:dyDescent="0.3">
      <c r="A47" s="7">
        <v>38</v>
      </c>
      <c r="B47" s="63" t="s">
        <v>169</v>
      </c>
      <c r="C47" s="64">
        <v>99170620104</v>
      </c>
      <c r="D47" s="41">
        <v>8</v>
      </c>
    </row>
    <row r="48" spans="1:7" ht="15.6" x14ac:dyDescent="0.3">
      <c r="A48" s="7">
        <v>39</v>
      </c>
      <c r="B48" s="63" t="s">
        <v>170</v>
      </c>
      <c r="C48" s="64">
        <v>99170620105</v>
      </c>
      <c r="D48" s="41">
        <v>0</v>
      </c>
      <c r="E48" s="22"/>
    </row>
    <row r="49" spans="1:6" ht="15.6" x14ac:dyDescent="0.3">
      <c r="A49" s="7">
        <v>40</v>
      </c>
      <c r="B49" s="63" t="s">
        <v>171</v>
      </c>
      <c r="C49" s="64">
        <v>99170620106</v>
      </c>
      <c r="D49" s="41">
        <v>0</v>
      </c>
      <c r="E49" s="22"/>
    </row>
    <row r="50" spans="1:6" ht="15.6" x14ac:dyDescent="0.3">
      <c r="A50" s="7">
        <v>41</v>
      </c>
      <c r="B50" s="63" t="s">
        <v>172</v>
      </c>
      <c r="C50" s="64">
        <v>99170620107</v>
      </c>
      <c r="D50" s="41">
        <v>0</v>
      </c>
    </row>
    <row r="51" spans="1:6" ht="15.6" x14ac:dyDescent="0.3">
      <c r="A51" s="7">
        <v>42</v>
      </c>
      <c r="B51" s="63" t="s">
        <v>173</v>
      </c>
      <c r="C51" s="64">
        <v>99170620108</v>
      </c>
      <c r="D51" s="41">
        <v>6</v>
      </c>
      <c r="E51" s="22"/>
    </row>
    <row r="52" spans="1:6" ht="15.6" x14ac:dyDescent="0.3">
      <c r="A52" s="7">
        <v>43</v>
      </c>
      <c r="B52" s="63" t="s">
        <v>174</v>
      </c>
      <c r="C52" s="64">
        <v>99170620109</v>
      </c>
      <c r="D52" s="41">
        <v>0</v>
      </c>
      <c r="E52" s="22"/>
    </row>
    <row r="53" spans="1:6" ht="31.2" x14ac:dyDescent="0.3">
      <c r="A53" s="7">
        <v>44</v>
      </c>
      <c r="B53" s="63" t="s">
        <v>139</v>
      </c>
      <c r="C53" s="64">
        <v>99170620110</v>
      </c>
      <c r="D53" s="41">
        <v>0</v>
      </c>
      <c r="E53" s="22"/>
    </row>
    <row r="54" spans="1:6" ht="15.6" x14ac:dyDescent="0.3">
      <c r="A54" s="7">
        <v>45</v>
      </c>
      <c r="B54" s="63" t="s">
        <v>175</v>
      </c>
      <c r="C54" s="64">
        <v>99170620111</v>
      </c>
      <c r="D54" s="41">
        <v>0</v>
      </c>
    </row>
    <row r="55" spans="1:6" ht="15.6" x14ac:dyDescent="0.3">
      <c r="A55" s="7">
        <v>46</v>
      </c>
      <c r="B55" s="63" t="s">
        <v>176</v>
      </c>
      <c r="C55" s="64">
        <v>99170620112</v>
      </c>
      <c r="D55" s="41">
        <v>0</v>
      </c>
      <c r="E55" s="22"/>
    </row>
    <row r="56" spans="1:6" ht="15.6" x14ac:dyDescent="0.3">
      <c r="A56" s="7">
        <v>47</v>
      </c>
      <c r="B56" s="63" t="s">
        <v>177</v>
      </c>
      <c r="C56" s="64">
        <v>99170620113</v>
      </c>
      <c r="D56" s="41">
        <v>7</v>
      </c>
      <c r="E56" s="22"/>
    </row>
    <row r="57" spans="1:6" ht="15.6" x14ac:dyDescent="0.3">
      <c r="A57" s="7">
        <v>48</v>
      </c>
      <c r="B57" s="63" t="s">
        <v>178</v>
      </c>
      <c r="C57" s="64">
        <v>99170620114</v>
      </c>
      <c r="D57" s="41">
        <v>6</v>
      </c>
      <c r="E57" s="22"/>
    </row>
    <row r="58" spans="1:6" ht="15.6" x14ac:dyDescent="0.3">
      <c r="A58" s="7">
        <v>49</v>
      </c>
      <c r="B58" s="63" t="s">
        <v>179</v>
      </c>
      <c r="C58" s="64">
        <v>99170620115</v>
      </c>
      <c r="D58" s="41">
        <v>6</v>
      </c>
    </row>
    <row r="59" spans="1:6" ht="15.6" x14ac:dyDescent="0.3">
      <c r="A59" s="7">
        <v>50</v>
      </c>
      <c r="B59" s="63" t="s">
        <v>180</v>
      </c>
      <c r="C59" s="64">
        <v>99170620116</v>
      </c>
      <c r="D59" s="41">
        <v>9</v>
      </c>
      <c r="E59" s="22"/>
    </row>
    <row r="60" spans="1:6" ht="15.6" x14ac:dyDescent="0.3">
      <c r="A60" s="7">
        <v>51</v>
      </c>
      <c r="B60" s="63" t="s">
        <v>181</v>
      </c>
      <c r="C60" s="64">
        <v>99170620117</v>
      </c>
      <c r="D60" s="41">
        <v>5</v>
      </c>
      <c r="E60" s="22"/>
    </row>
    <row r="61" spans="1:6" ht="15.6" x14ac:dyDescent="0.3">
      <c r="A61" s="7">
        <v>52</v>
      </c>
      <c r="B61" s="63" t="s">
        <v>182</v>
      </c>
      <c r="C61" s="64">
        <v>99170620118</v>
      </c>
      <c r="D61" s="41">
        <v>0</v>
      </c>
      <c r="E61" s="22"/>
    </row>
    <row r="62" spans="1:6" ht="15.6" x14ac:dyDescent="0.3">
      <c r="A62" s="7">
        <v>53</v>
      </c>
      <c r="B62" s="63" t="s">
        <v>183</v>
      </c>
      <c r="C62" s="64">
        <v>99170620119</v>
      </c>
      <c r="D62" s="41">
        <v>0</v>
      </c>
    </row>
    <row r="63" spans="1:6" ht="15.6" x14ac:dyDescent="0.3">
      <c r="A63" s="7">
        <v>54</v>
      </c>
      <c r="B63" s="63" t="s">
        <v>132</v>
      </c>
      <c r="C63" s="64">
        <v>99170620120</v>
      </c>
      <c r="D63" s="41">
        <v>7</v>
      </c>
      <c r="E63" s="22"/>
      <c r="F63" s="22"/>
    </row>
    <row r="64" spans="1:6" ht="15.6" x14ac:dyDescent="0.3">
      <c r="A64" s="7">
        <v>55</v>
      </c>
      <c r="B64" s="63" t="s">
        <v>167</v>
      </c>
      <c r="C64" s="64">
        <v>99170620121</v>
      </c>
      <c r="D64" s="41">
        <v>0</v>
      </c>
      <c r="E64" s="22"/>
    </row>
    <row r="65" spans="1:5" ht="15.6" x14ac:dyDescent="0.3">
      <c r="A65" s="7">
        <v>56</v>
      </c>
      <c r="B65" s="63" t="s">
        <v>184</v>
      </c>
      <c r="C65" s="64">
        <v>99170620122</v>
      </c>
      <c r="D65" s="41">
        <v>0</v>
      </c>
      <c r="E65" s="22"/>
    </row>
    <row r="66" spans="1:5" ht="15.6" x14ac:dyDescent="0.3">
      <c r="A66" s="7">
        <v>57</v>
      </c>
      <c r="B66" s="63" t="s">
        <v>167</v>
      </c>
      <c r="C66" s="64">
        <v>99170620123</v>
      </c>
      <c r="D66" s="41">
        <v>0</v>
      </c>
      <c r="E66" s="22"/>
    </row>
    <row r="67" spans="1:5" ht="15.6" x14ac:dyDescent="0.3">
      <c r="A67" s="7">
        <v>58</v>
      </c>
      <c r="B67" s="65" t="s">
        <v>185</v>
      </c>
      <c r="C67" s="64">
        <v>99170620125</v>
      </c>
      <c r="D67" s="41">
        <v>0</v>
      </c>
      <c r="E67" s="22"/>
    </row>
    <row r="68" spans="1:5" ht="15.6" x14ac:dyDescent="0.3">
      <c r="A68" s="7">
        <v>59</v>
      </c>
      <c r="B68" s="65" t="s">
        <v>186</v>
      </c>
      <c r="C68" s="64">
        <v>99170340124</v>
      </c>
      <c r="D68" s="41">
        <v>0</v>
      </c>
      <c r="E68" s="22"/>
    </row>
    <row r="69" spans="1:5" x14ac:dyDescent="0.3">
      <c r="A69" s="7">
        <v>60</v>
      </c>
      <c r="B69" s="7"/>
      <c r="C69" s="24"/>
      <c r="D69" s="9"/>
      <c r="E69" s="22"/>
    </row>
    <row r="70" spans="1:5" x14ac:dyDescent="0.3">
      <c r="A70" s="7">
        <v>61</v>
      </c>
      <c r="B70" s="7"/>
      <c r="C70" s="24"/>
      <c r="D70" s="9"/>
      <c r="E70" s="22"/>
    </row>
    <row r="71" spans="1:5" x14ac:dyDescent="0.3">
      <c r="A71" s="7">
        <v>62</v>
      </c>
      <c r="B71" s="7"/>
      <c r="C71" s="24"/>
      <c r="D71" s="9"/>
      <c r="E71" s="22"/>
    </row>
    <row r="72" spans="1:5" x14ac:dyDescent="0.3">
      <c r="A72" s="7">
        <v>63</v>
      </c>
      <c r="B72" s="7"/>
      <c r="C72" s="24"/>
      <c r="D72" s="9"/>
      <c r="E72" s="22"/>
    </row>
    <row r="73" spans="1:5" x14ac:dyDescent="0.3">
      <c r="A73" s="7">
        <v>64</v>
      </c>
      <c r="B73" s="7"/>
      <c r="C73" s="24"/>
      <c r="D73" s="9"/>
      <c r="E73" s="22"/>
    </row>
    <row r="74" spans="1:5" x14ac:dyDescent="0.3">
      <c r="A74" s="7">
        <v>65</v>
      </c>
      <c r="B74" s="7"/>
      <c r="C74" s="24"/>
      <c r="D74" s="9"/>
      <c r="E74" s="22"/>
    </row>
    <row r="75" spans="1:5" x14ac:dyDescent="0.3">
      <c r="A75" s="7">
        <v>66</v>
      </c>
      <c r="B75" s="7"/>
      <c r="C75" s="24"/>
      <c r="D75" s="9"/>
    </row>
    <row r="76" spans="1:5" x14ac:dyDescent="0.3">
      <c r="A76" s="7">
        <v>67</v>
      </c>
      <c r="B76" s="7"/>
      <c r="C76" s="24"/>
      <c r="D76" s="9"/>
      <c r="E76" s="22"/>
    </row>
    <row r="77" spans="1:5" x14ac:dyDescent="0.3">
      <c r="A77" s="7">
        <v>68</v>
      </c>
      <c r="B77" s="7"/>
      <c r="C77" s="24"/>
      <c r="D77" s="9"/>
      <c r="E77" s="22"/>
    </row>
    <row r="78" spans="1:5" x14ac:dyDescent="0.3">
      <c r="A78" s="7">
        <v>69</v>
      </c>
      <c r="B78" s="7"/>
      <c r="C78" s="24"/>
      <c r="D78" s="9"/>
      <c r="E78" s="22"/>
    </row>
    <row r="79" spans="1:5" x14ac:dyDescent="0.3">
      <c r="A79" s="7">
        <v>70</v>
      </c>
      <c r="B79" s="7"/>
      <c r="C79" s="24"/>
      <c r="D79" s="9"/>
    </row>
    <row r="80" spans="1:5" x14ac:dyDescent="0.3">
      <c r="A80" s="7">
        <v>71</v>
      </c>
      <c r="B80" s="7"/>
      <c r="C80" s="24"/>
      <c r="D80" s="9"/>
      <c r="E80" s="22"/>
    </row>
    <row r="81" spans="1:5" x14ac:dyDescent="0.3">
      <c r="A81" s="7">
        <v>72</v>
      </c>
      <c r="B81" s="7"/>
      <c r="C81" s="24"/>
      <c r="D81" s="9"/>
      <c r="E81" s="22"/>
    </row>
    <row r="82" spans="1:5" x14ac:dyDescent="0.3">
      <c r="A82" s="7">
        <v>73</v>
      </c>
      <c r="B82" s="7"/>
      <c r="C82" s="24"/>
      <c r="D82" s="9"/>
    </row>
    <row r="83" spans="1:5" x14ac:dyDescent="0.3">
      <c r="A83" s="7">
        <v>74</v>
      </c>
      <c r="B83" s="7"/>
      <c r="C83" s="24"/>
      <c r="D83" s="9"/>
      <c r="E83" s="22"/>
    </row>
    <row r="84" spans="1:5" x14ac:dyDescent="0.3">
      <c r="A84" s="7">
        <v>75</v>
      </c>
      <c r="B84" s="33"/>
      <c r="C84" s="9"/>
      <c r="D84" s="9"/>
      <c r="E84" s="22"/>
    </row>
    <row r="85" spans="1:5" x14ac:dyDescent="0.3">
      <c r="A85" s="7">
        <v>76</v>
      </c>
      <c r="B85" s="33"/>
      <c r="C85" s="9"/>
      <c r="D85" s="9"/>
      <c r="E85" s="22"/>
    </row>
    <row r="86" spans="1:5" x14ac:dyDescent="0.3">
      <c r="A86" s="7">
        <v>77</v>
      </c>
      <c r="B86" s="33"/>
      <c r="C86" s="9"/>
      <c r="D86" s="9"/>
    </row>
    <row r="87" spans="1:5" x14ac:dyDescent="0.3">
      <c r="A87" s="7">
        <v>78</v>
      </c>
      <c r="B87" s="33"/>
      <c r="C87" s="9"/>
      <c r="D87" s="9"/>
      <c r="E87" s="22"/>
    </row>
    <row r="88" spans="1:5" x14ac:dyDescent="0.3">
      <c r="A88" s="7">
        <v>79</v>
      </c>
      <c r="B88" s="33"/>
      <c r="C88" s="9"/>
      <c r="D88" s="9"/>
    </row>
    <row r="89" spans="1:5" x14ac:dyDescent="0.3">
      <c r="A89" s="7">
        <v>80</v>
      </c>
      <c r="B89" s="33"/>
      <c r="C89" s="9"/>
      <c r="D89" s="9"/>
      <c r="E89" s="22"/>
    </row>
    <row r="90" spans="1:5" x14ac:dyDescent="0.3">
      <c r="A90" s="7">
        <v>81</v>
      </c>
      <c r="B90" s="33"/>
      <c r="C90" s="9"/>
      <c r="D90" s="9"/>
    </row>
    <row r="91" spans="1:5" x14ac:dyDescent="0.3">
      <c r="A91" s="7">
        <v>82</v>
      </c>
      <c r="B91" s="33"/>
      <c r="C91" s="9"/>
      <c r="D91" s="9"/>
      <c r="E91" s="22"/>
    </row>
    <row r="92" spans="1:5" x14ac:dyDescent="0.3">
      <c r="A92" s="7">
        <v>83</v>
      </c>
      <c r="B92" s="33"/>
      <c r="C92" s="9"/>
      <c r="D92" s="9"/>
    </row>
    <row r="93" spans="1:5" x14ac:dyDescent="0.3">
      <c r="A93" s="7">
        <v>84</v>
      </c>
      <c r="B93" s="33"/>
      <c r="C93" s="9"/>
      <c r="D93" s="9"/>
      <c r="E93" s="22"/>
    </row>
    <row r="94" spans="1:5" x14ac:dyDescent="0.3">
      <c r="A94" s="7">
        <v>85</v>
      </c>
      <c r="B94" s="33"/>
      <c r="C94" s="9"/>
      <c r="D94" s="9"/>
      <c r="E94" s="23"/>
    </row>
    <row r="95" spans="1:5" x14ac:dyDescent="0.3">
      <c r="A95" s="7">
        <v>86</v>
      </c>
      <c r="B95" s="33"/>
      <c r="C95" s="9"/>
      <c r="D95" s="9"/>
    </row>
    <row r="96" spans="1:5" x14ac:dyDescent="0.3">
      <c r="A96" s="7">
        <v>87</v>
      </c>
      <c r="B96" s="33"/>
      <c r="C96" s="9"/>
      <c r="D96" s="9"/>
    </row>
    <row r="97" spans="1:5" x14ac:dyDescent="0.3">
      <c r="A97" s="7">
        <v>88</v>
      </c>
      <c r="B97" s="7"/>
      <c r="C97" s="24"/>
      <c r="D97" s="9"/>
    </row>
    <row r="98" spans="1:5" x14ac:dyDescent="0.3">
      <c r="A98" s="7">
        <v>89</v>
      </c>
      <c r="B98" s="7"/>
      <c r="C98" s="24"/>
      <c r="D98" s="9"/>
    </row>
    <row r="99" spans="1:5" x14ac:dyDescent="0.3">
      <c r="A99" s="7">
        <v>90</v>
      </c>
      <c r="B99" s="7"/>
      <c r="C99" s="24"/>
      <c r="D99" s="9"/>
    </row>
    <row r="100" spans="1:5" x14ac:dyDescent="0.3">
      <c r="A100" s="7">
        <v>91</v>
      </c>
      <c r="B100" s="7"/>
      <c r="C100" s="24"/>
      <c r="D100" s="9"/>
    </row>
    <row r="101" spans="1:5" x14ac:dyDescent="0.3">
      <c r="A101" s="7">
        <v>92</v>
      </c>
      <c r="B101" s="7"/>
      <c r="C101" s="24"/>
      <c r="D101" s="9"/>
    </row>
    <row r="102" spans="1:5" x14ac:dyDescent="0.3">
      <c r="A102" s="7">
        <v>93</v>
      </c>
      <c r="B102" s="7"/>
      <c r="C102" s="24"/>
      <c r="D102" s="9"/>
    </row>
    <row r="103" spans="1:5" x14ac:dyDescent="0.3">
      <c r="A103" s="7">
        <v>94</v>
      </c>
      <c r="B103" s="7"/>
      <c r="C103" s="24"/>
      <c r="D103" s="9"/>
    </row>
    <row r="104" spans="1:5" x14ac:dyDescent="0.3">
      <c r="A104" s="7">
        <v>95</v>
      </c>
      <c r="B104" s="7"/>
      <c r="C104" s="24"/>
      <c r="D104" s="9"/>
    </row>
    <row r="105" spans="1:5" x14ac:dyDescent="0.3">
      <c r="A105" s="7">
        <v>96</v>
      </c>
      <c r="B105" s="7"/>
      <c r="C105" s="24"/>
      <c r="D105" s="9"/>
      <c r="E105" s="23"/>
    </row>
    <row r="106" spans="1:5" x14ac:dyDescent="0.3">
      <c r="A106" s="7">
        <v>97</v>
      </c>
      <c r="B106" s="7"/>
      <c r="C106" s="24"/>
      <c r="D106" s="9"/>
    </row>
    <row r="107" spans="1:5" x14ac:dyDescent="0.3">
      <c r="A107" s="7">
        <v>98</v>
      </c>
      <c r="B107" s="7"/>
      <c r="C107" s="24"/>
      <c r="D107" s="9"/>
    </row>
    <row r="108" spans="1:5" x14ac:dyDescent="0.3">
      <c r="A108" s="7">
        <v>99</v>
      </c>
      <c r="B108" s="7"/>
      <c r="C108" s="24"/>
      <c r="D108" s="9"/>
    </row>
    <row r="109" spans="1:5" x14ac:dyDescent="0.3">
      <c r="A109" s="7">
        <v>100</v>
      </c>
      <c r="B109" s="7"/>
      <c r="C109" s="24"/>
      <c r="D109" s="9"/>
    </row>
    <row r="110" spans="1:5" x14ac:dyDescent="0.3">
      <c r="A110" s="7">
        <v>101</v>
      </c>
      <c r="B110" s="7"/>
      <c r="C110" s="24"/>
      <c r="D110" s="9"/>
    </row>
    <row r="111" spans="1:5" x14ac:dyDescent="0.3">
      <c r="A111" s="7">
        <v>102</v>
      </c>
      <c r="B111" s="7"/>
      <c r="C111" s="24"/>
      <c r="D111" s="9"/>
    </row>
    <row r="112" spans="1:5" x14ac:dyDescent="0.3">
      <c r="A112" s="7">
        <v>103</v>
      </c>
      <c r="B112" s="7"/>
      <c r="C112" s="24"/>
      <c r="D112" s="9"/>
    </row>
    <row r="113" spans="1:5" x14ac:dyDescent="0.3">
      <c r="A113" s="7">
        <v>104</v>
      </c>
      <c r="B113" s="7"/>
      <c r="C113" s="24"/>
      <c r="D113" s="9"/>
    </row>
    <row r="114" spans="1:5" x14ac:dyDescent="0.3">
      <c r="A114" s="7">
        <v>105</v>
      </c>
      <c r="B114" s="7"/>
      <c r="C114" s="24"/>
      <c r="D114" s="9"/>
      <c r="E114" s="23"/>
    </row>
    <row r="115" spans="1:5" x14ac:dyDescent="0.3">
      <c r="A115" s="7">
        <v>106</v>
      </c>
      <c r="B115" s="34"/>
      <c r="C115" s="9"/>
      <c r="D115" s="9"/>
    </row>
    <row r="116" spans="1:5" x14ac:dyDescent="0.3">
      <c r="A116" s="7">
        <v>107</v>
      </c>
      <c r="B116" s="34"/>
      <c r="C116" s="9"/>
      <c r="D116" s="9"/>
    </row>
    <row r="117" spans="1:5" x14ac:dyDescent="0.3">
      <c r="A117" s="7">
        <v>108</v>
      </c>
      <c r="B117" s="34"/>
      <c r="C117" s="9"/>
      <c r="D117" s="9"/>
    </row>
    <row r="118" spans="1:5" x14ac:dyDescent="0.3">
      <c r="A118" s="7">
        <v>109</v>
      </c>
      <c r="B118" s="34"/>
      <c r="C118" s="9"/>
      <c r="D118" s="9"/>
    </row>
    <row r="119" spans="1:5" x14ac:dyDescent="0.3">
      <c r="A119" s="7">
        <v>110</v>
      </c>
      <c r="B119" s="34"/>
      <c r="C119" s="9"/>
      <c r="D119" s="9"/>
    </row>
    <row r="120" spans="1:5" x14ac:dyDescent="0.3">
      <c r="A120" s="7">
        <v>111</v>
      </c>
      <c r="B120" s="34"/>
      <c r="C120" s="9"/>
      <c r="D120" s="9"/>
    </row>
    <row r="121" spans="1:5" x14ac:dyDescent="0.3">
      <c r="A121" s="7">
        <v>112</v>
      </c>
      <c r="B121" s="34"/>
      <c r="C121" s="9"/>
      <c r="D121" s="9"/>
    </row>
    <row r="122" spans="1:5" x14ac:dyDescent="0.3">
      <c r="A122" s="7">
        <v>113</v>
      </c>
      <c r="B122" s="34"/>
      <c r="C122" s="9"/>
      <c r="D122" s="9"/>
    </row>
    <row r="123" spans="1:5" x14ac:dyDescent="0.3">
      <c r="A123" s="7">
        <v>114</v>
      </c>
      <c r="B123" s="34"/>
      <c r="C123" s="9"/>
      <c r="D123" s="9"/>
    </row>
    <row r="124" spans="1:5" x14ac:dyDescent="0.3">
      <c r="A124" s="7">
        <v>115</v>
      </c>
      <c r="B124" s="34"/>
      <c r="C124" s="9"/>
      <c r="D124" s="9"/>
    </row>
    <row r="125" spans="1:5" x14ac:dyDescent="0.3">
      <c r="A125" s="7">
        <v>116</v>
      </c>
      <c r="B125" s="34"/>
      <c r="C125" s="9"/>
      <c r="D125" s="9"/>
    </row>
    <row r="126" spans="1:5" x14ac:dyDescent="0.3">
      <c r="A126" s="7">
        <v>117</v>
      </c>
      <c r="B126" s="34"/>
      <c r="C126" s="9"/>
      <c r="D126" s="9"/>
    </row>
    <row r="127" spans="1:5" x14ac:dyDescent="0.3">
      <c r="A127" s="7">
        <v>118</v>
      </c>
      <c r="B127" s="34"/>
      <c r="C127" s="9"/>
      <c r="D127" s="9"/>
    </row>
    <row r="128" spans="1:5" x14ac:dyDescent="0.3">
      <c r="A128" s="7">
        <v>119</v>
      </c>
      <c r="B128" s="34"/>
      <c r="C128" s="9"/>
      <c r="D128" s="9"/>
    </row>
    <row r="129" spans="1:4" x14ac:dyDescent="0.3">
      <c r="A129" s="7">
        <v>120</v>
      </c>
      <c r="B129" s="7"/>
      <c r="C129" s="24"/>
      <c r="D129" s="9"/>
    </row>
    <row r="130" spans="1:4" x14ac:dyDescent="0.3">
      <c r="A130" s="7">
        <v>121</v>
      </c>
      <c r="B130" s="7"/>
      <c r="C130" s="24"/>
      <c r="D130" s="9"/>
    </row>
    <row r="131" spans="1:4" x14ac:dyDescent="0.3">
      <c r="A131" s="7">
        <v>122</v>
      </c>
      <c r="B131" s="7"/>
      <c r="C131" s="24"/>
      <c r="D131" s="9"/>
    </row>
    <row r="132" spans="1:4" x14ac:dyDescent="0.3">
      <c r="A132" s="7">
        <v>123</v>
      </c>
      <c r="B132" s="7"/>
      <c r="C132" s="24"/>
      <c r="D132" s="9"/>
    </row>
    <row r="133" spans="1:4" x14ac:dyDescent="0.3">
      <c r="A133" s="7">
        <v>124</v>
      </c>
      <c r="B133" s="7"/>
      <c r="C133" s="24"/>
      <c r="D133" s="9"/>
    </row>
    <row r="134" spans="1:4" x14ac:dyDescent="0.3">
      <c r="A134" s="7">
        <v>125</v>
      </c>
      <c r="B134" s="7"/>
      <c r="C134" s="24"/>
      <c r="D134" s="9"/>
    </row>
    <row r="135" spans="1:4" x14ac:dyDescent="0.3">
      <c r="A135" s="7">
        <v>126</v>
      </c>
      <c r="B135" s="7"/>
      <c r="C135" s="24"/>
      <c r="D135" s="9"/>
    </row>
    <row r="136" spans="1:4" x14ac:dyDescent="0.3">
      <c r="A136" s="7">
        <v>127</v>
      </c>
      <c r="B136" s="7"/>
      <c r="C136" s="24"/>
      <c r="D136" s="9"/>
    </row>
    <row r="137" spans="1:4" x14ac:dyDescent="0.3">
      <c r="A137" s="7">
        <v>128</v>
      </c>
      <c r="B137" s="7"/>
      <c r="C137" s="24"/>
      <c r="D137" s="9"/>
    </row>
    <row r="138" spans="1:4" x14ac:dyDescent="0.3">
      <c r="A138" s="7">
        <v>129</v>
      </c>
      <c r="B138" s="7"/>
      <c r="C138" s="24"/>
      <c r="D138" s="9"/>
    </row>
    <row r="139" spans="1:4" x14ac:dyDescent="0.3">
      <c r="A139" s="7">
        <v>130</v>
      </c>
      <c r="B139" s="7"/>
      <c r="C139" s="24"/>
      <c r="D139" s="9"/>
    </row>
    <row r="140" spans="1:4" x14ac:dyDescent="0.3">
      <c r="A140" s="7">
        <v>131</v>
      </c>
      <c r="B140" s="7"/>
      <c r="C140" s="24"/>
      <c r="D140" s="9"/>
    </row>
    <row r="141" spans="1:4" x14ac:dyDescent="0.3">
      <c r="A141" s="7">
        <v>132</v>
      </c>
      <c r="B141" s="7"/>
      <c r="C141" s="24"/>
      <c r="D141" s="9"/>
    </row>
    <row r="142" spans="1:4" x14ac:dyDescent="0.3">
      <c r="A142" s="7">
        <v>133</v>
      </c>
      <c r="B142" s="7"/>
      <c r="C142" s="24"/>
      <c r="D142" s="9"/>
    </row>
    <row r="143" spans="1:4" x14ac:dyDescent="0.3">
      <c r="A143" s="7">
        <v>134</v>
      </c>
      <c r="B143" s="7"/>
      <c r="C143" s="24"/>
      <c r="D143" s="9"/>
    </row>
    <row r="144" spans="1:4" x14ac:dyDescent="0.3">
      <c r="A144" s="7">
        <v>135</v>
      </c>
      <c r="B144" s="7"/>
      <c r="C144" s="24"/>
      <c r="D144" s="9"/>
    </row>
    <row r="145" spans="1:4" x14ac:dyDescent="0.3">
      <c r="A145" s="7">
        <v>136</v>
      </c>
      <c r="B145" s="7"/>
      <c r="C145" s="24"/>
      <c r="D145" s="9"/>
    </row>
    <row r="146" spans="1:4" x14ac:dyDescent="0.3">
      <c r="A146" s="7">
        <v>137</v>
      </c>
      <c r="B146" s="7"/>
      <c r="C146" s="24"/>
      <c r="D146" s="9"/>
    </row>
    <row r="147" spans="1:4" x14ac:dyDescent="0.3">
      <c r="A147" s="7">
        <v>138</v>
      </c>
      <c r="B147" s="7"/>
      <c r="C147" s="24"/>
      <c r="D147" s="9"/>
    </row>
    <row r="148" spans="1:4" x14ac:dyDescent="0.3">
      <c r="A148" s="7">
        <v>139</v>
      </c>
      <c r="B148" s="7"/>
      <c r="C148" s="24"/>
      <c r="D148" s="9"/>
    </row>
    <row r="149" spans="1:4" x14ac:dyDescent="0.3">
      <c r="A149" s="7">
        <v>140</v>
      </c>
      <c r="B149" s="7"/>
      <c r="C149" s="24"/>
      <c r="D149" s="9"/>
    </row>
    <row r="150" spans="1:4" x14ac:dyDescent="0.3">
      <c r="A150" s="7">
        <v>141</v>
      </c>
      <c r="B150" s="7"/>
      <c r="C150" s="24"/>
      <c r="D150" s="9"/>
    </row>
    <row r="151" spans="1:4" x14ac:dyDescent="0.3">
      <c r="A151" s="7">
        <v>142</v>
      </c>
      <c r="B151" s="7"/>
      <c r="C151" s="24"/>
      <c r="D151" s="9"/>
    </row>
    <row r="152" spans="1:4" x14ac:dyDescent="0.3">
      <c r="A152" s="7">
        <v>143</v>
      </c>
      <c r="B152" s="7"/>
      <c r="C152" s="24"/>
      <c r="D152" s="9"/>
    </row>
    <row r="153" spans="1:4" x14ac:dyDescent="0.3">
      <c r="A153" s="7">
        <v>144</v>
      </c>
      <c r="B153" s="7"/>
      <c r="C153" s="24"/>
      <c r="D153" s="9"/>
    </row>
    <row r="154" spans="1:4" x14ac:dyDescent="0.3">
      <c r="A154" s="7">
        <v>145</v>
      </c>
      <c r="B154" s="8"/>
      <c r="C154" s="15"/>
      <c r="D154" s="9"/>
    </row>
    <row r="155" spans="1:4" x14ac:dyDescent="0.3">
      <c r="A155" s="7">
        <v>146</v>
      </c>
      <c r="B155" s="8"/>
      <c r="C155" s="15"/>
      <c r="D155" s="9"/>
    </row>
    <row r="156" spans="1:4" x14ac:dyDescent="0.3">
      <c r="A156" s="7">
        <v>147</v>
      </c>
      <c r="B156" s="8"/>
      <c r="C156" s="15"/>
      <c r="D156" s="9"/>
    </row>
    <row r="157" spans="1:4" x14ac:dyDescent="0.3">
      <c r="A157" s="7">
        <v>148</v>
      </c>
      <c r="B157" s="8"/>
      <c r="C157" s="15"/>
      <c r="D157" s="9"/>
    </row>
    <row r="158" spans="1:4" x14ac:dyDescent="0.3">
      <c r="A158" s="7">
        <v>149</v>
      </c>
      <c r="B158" s="8"/>
      <c r="C158" s="15"/>
      <c r="D158" s="9"/>
    </row>
    <row r="159" spans="1:4" x14ac:dyDescent="0.3">
      <c r="A159" s="7">
        <v>150</v>
      </c>
      <c r="B159" s="8"/>
      <c r="C159" s="15"/>
      <c r="D159" s="9"/>
    </row>
    <row r="160" spans="1:4" x14ac:dyDescent="0.3">
      <c r="A160" s="7">
        <v>151</v>
      </c>
      <c r="B160" s="8"/>
      <c r="C160" s="15"/>
      <c r="D160" s="9"/>
    </row>
    <row r="161" spans="1:4" x14ac:dyDescent="0.3">
      <c r="A161" s="7">
        <v>152</v>
      </c>
      <c r="B161" s="8"/>
      <c r="C161" s="15"/>
      <c r="D161" s="9"/>
    </row>
    <row r="162" spans="1:4" x14ac:dyDescent="0.3">
      <c r="A162" s="7">
        <v>153</v>
      </c>
      <c r="B162" s="8"/>
      <c r="C162" s="15"/>
      <c r="D162" s="9"/>
    </row>
    <row r="163" spans="1:4" x14ac:dyDescent="0.3">
      <c r="A163" s="7">
        <v>154</v>
      </c>
      <c r="B163" s="8"/>
      <c r="C163" s="15"/>
      <c r="D163" s="9"/>
    </row>
    <row r="164" spans="1:4" x14ac:dyDescent="0.3">
      <c r="A164" s="7">
        <v>155</v>
      </c>
      <c r="B164" s="8"/>
      <c r="C164" s="15"/>
      <c r="D164" s="9"/>
    </row>
    <row r="165" spans="1:4" x14ac:dyDescent="0.3">
      <c r="A165" s="7">
        <v>156</v>
      </c>
      <c r="B165" s="8"/>
      <c r="C165" s="15"/>
      <c r="D165" s="9"/>
    </row>
    <row r="166" spans="1:4" x14ac:dyDescent="0.3">
      <c r="A166" s="7">
        <v>157</v>
      </c>
      <c r="B166" s="8"/>
      <c r="C166" s="15"/>
      <c r="D166" s="9"/>
    </row>
    <row r="167" spans="1:4" x14ac:dyDescent="0.3">
      <c r="A167" s="7">
        <v>158</v>
      </c>
      <c r="B167" s="8"/>
      <c r="C167" s="15"/>
      <c r="D167" s="9"/>
    </row>
    <row r="168" spans="1:4" x14ac:dyDescent="0.3">
      <c r="A168" s="7">
        <v>159</v>
      </c>
      <c r="B168" s="8"/>
      <c r="C168" s="15"/>
      <c r="D168" s="9"/>
    </row>
    <row r="169" spans="1:4" x14ac:dyDescent="0.3">
      <c r="A169" s="7">
        <v>160</v>
      </c>
      <c r="B169" s="8"/>
      <c r="C169" s="15"/>
      <c r="D169" s="9"/>
    </row>
    <row r="170" spans="1:4" x14ac:dyDescent="0.3">
      <c r="A170" s="7">
        <v>161</v>
      </c>
      <c r="B170" s="8"/>
      <c r="C170" s="15"/>
      <c r="D170" s="9"/>
    </row>
    <row r="171" spans="1:4" x14ac:dyDescent="0.3">
      <c r="A171" s="7">
        <v>162</v>
      </c>
      <c r="B171" s="8"/>
      <c r="C171" s="15"/>
      <c r="D171" s="9"/>
    </row>
    <row r="172" spans="1:4" x14ac:dyDescent="0.3">
      <c r="A172" s="7">
        <v>163</v>
      </c>
      <c r="B172" s="8"/>
      <c r="C172" s="15"/>
      <c r="D172" s="9"/>
    </row>
    <row r="173" spans="1:4" x14ac:dyDescent="0.3">
      <c r="A173" s="7">
        <v>164</v>
      </c>
      <c r="B173" s="8"/>
      <c r="C173" s="15"/>
      <c r="D173" s="9"/>
    </row>
    <row r="174" spans="1:4" x14ac:dyDescent="0.3">
      <c r="A174" s="7">
        <v>165</v>
      </c>
      <c r="B174" s="8"/>
      <c r="C174" s="15"/>
      <c r="D174" s="9"/>
    </row>
    <row r="175" spans="1:4" x14ac:dyDescent="0.3">
      <c r="A175" s="7">
        <v>166</v>
      </c>
      <c r="B175" s="8"/>
      <c r="C175" s="15"/>
      <c r="D175" s="9"/>
    </row>
    <row r="176" spans="1:4" x14ac:dyDescent="0.3">
      <c r="A176" s="7">
        <v>167</v>
      </c>
      <c r="B176" s="8"/>
      <c r="C176" s="15"/>
      <c r="D176" s="9"/>
    </row>
    <row r="177" spans="1:4" x14ac:dyDescent="0.3">
      <c r="A177" s="7">
        <v>168</v>
      </c>
      <c r="B177" s="8"/>
      <c r="C177" s="15"/>
      <c r="D177" s="9"/>
    </row>
    <row r="178" spans="1:4" x14ac:dyDescent="0.3">
      <c r="A178" s="7">
        <v>169</v>
      </c>
      <c r="B178" s="8"/>
      <c r="C178" s="15"/>
      <c r="D178" s="9"/>
    </row>
    <row r="179" spans="1:4" x14ac:dyDescent="0.3">
      <c r="A179" s="7">
        <v>170</v>
      </c>
      <c r="B179" s="8"/>
      <c r="C179" s="15"/>
      <c r="D179" s="9"/>
    </row>
    <row r="180" spans="1:4" x14ac:dyDescent="0.3">
      <c r="A180" s="7">
        <v>171</v>
      </c>
      <c r="B180" s="8"/>
      <c r="C180" s="15"/>
      <c r="D180" s="9"/>
    </row>
    <row r="181" spans="1:4" x14ac:dyDescent="0.3">
      <c r="A181" s="7">
        <v>172</v>
      </c>
      <c r="B181" s="8"/>
      <c r="C181" s="15"/>
      <c r="D181" s="9"/>
    </row>
    <row r="182" spans="1:4" x14ac:dyDescent="0.3">
      <c r="A182" s="7">
        <v>173</v>
      </c>
      <c r="B182" s="8"/>
      <c r="C182" s="15"/>
      <c r="D182" s="9"/>
    </row>
    <row r="183" spans="1:4" x14ac:dyDescent="0.3">
      <c r="A183" s="7">
        <v>174</v>
      </c>
      <c r="B183" s="8"/>
      <c r="C183" s="15"/>
      <c r="D183" s="9"/>
    </row>
    <row r="184" spans="1:4" x14ac:dyDescent="0.3">
      <c r="A184" s="7">
        <v>175</v>
      </c>
      <c r="B184" s="8"/>
      <c r="C184" s="15"/>
      <c r="D184" s="9"/>
    </row>
    <row r="185" spans="1:4" x14ac:dyDescent="0.3">
      <c r="A185" s="7">
        <v>176</v>
      </c>
      <c r="B185" s="8"/>
      <c r="C185" s="15"/>
      <c r="D185" s="9"/>
    </row>
    <row r="186" spans="1:4" x14ac:dyDescent="0.3">
      <c r="A186" s="7">
        <v>177</v>
      </c>
      <c r="B186" s="8"/>
      <c r="C186" s="15"/>
      <c r="D186" s="9"/>
    </row>
    <row r="187" spans="1:4" x14ac:dyDescent="0.3">
      <c r="A187" s="7">
        <v>178</v>
      </c>
      <c r="B187" s="8"/>
      <c r="C187" s="15"/>
      <c r="D187" s="9"/>
    </row>
    <row r="188" spans="1:4" x14ac:dyDescent="0.3">
      <c r="A188" s="7">
        <v>179</v>
      </c>
      <c r="B188" s="8"/>
      <c r="C188" s="15"/>
      <c r="D188" s="9"/>
    </row>
    <row r="189" spans="1:4" x14ac:dyDescent="0.3">
      <c r="A189" s="7">
        <v>180</v>
      </c>
      <c r="B189" s="8"/>
      <c r="C189" s="15"/>
      <c r="D189" s="9"/>
    </row>
    <row r="190" spans="1:4" x14ac:dyDescent="0.3">
      <c r="A190" s="7">
        <v>181</v>
      </c>
      <c r="B190" s="8"/>
      <c r="C190" s="15"/>
      <c r="D190" s="9"/>
    </row>
    <row r="191" spans="1:4" x14ac:dyDescent="0.3">
      <c r="A191" s="7">
        <v>182</v>
      </c>
      <c r="B191" s="8"/>
      <c r="C191" s="15"/>
      <c r="D191" s="9"/>
    </row>
    <row r="192" spans="1:4" x14ac:dyDescent="0.3">
      <c r="A192" s="7">
        <v>183</v>
      </c>
      <c r="B192" s="8"/>
      <c r="C192" s="15"/>
      <c r="D192" s="9"/>
    </row>
    <row r="193" spans="1:4" x14ac:dyDescent="0.3">
      <c r="A193" s="7">
        <v>184</v>
      </c>
      <c r="B193" s="8"/>
      <c r="C193" s="15"/>
      <c r="D193" s="9"/>
    </row>
    <row r="194" spans="1:4" x14ac:dyDescent="0.3">
      <c r="A194" s="7">
        <v>185</v>
      </c>
      <c r="B194" s="8"/>
      <c r="C194" s="15"/>
      <c r="D194" s="9"/>
    </row>
    <row r="195" spans="1:4" x14ac:dyDescent="0.3">
      <c r="A195" s="7">
        <v>186</v>
      </c>
      <c r="B195" s="8"/>
      <c r="C195" s="15"/>
      <c r="D195" s="9"/>
    </row>
    <row r="196" spans="1:4" x14ac:dyDescent="0.3">
      <c r="A196" s="7">
        <v>187</v>
      </c>
      <c r="B196" s="8"/>
      <c r="C196" s="15"/>
      <c r="D196" s="9"/>
    </row>
    <row r="197" spans="1:4" x14ac:dyDescent="0.3">
      <c r="A197" s="7">
        <v>188</v>
      </c>
      <c r="B197" s="8"/>
      <c r="C197" s="15"/>
      <c r="D197" s="9"/>
    </row>
    <row r="198" spans="1:4" x14ac:dyDescent="0.3">
      <c r="A198" s="7">
        <v>189</v>
      </c>
      <c r="B198" s="8"/>
      <c r="C198" s="15"/>
      <c r="D198" s="9"/>
    </row>
    <row r="199" spans="1:4" x14ac:dyDescent="0.3">
      <c r="A199" s="7">
        <v>190</v>
      </c>
      <c r="B199" s="8"/>
      <c r="C199" s="15"/>
      <c r="D199" s="9"/>
    </row>
    <row r="200" spans="1:4" x14ac:dyDescent="0.3">
      <c r="A200" s="7">
        <v>191</v>
      </c>
      <c r="B200" s="8"/>
      <c r="C200" s="15"/>
      <c r="D200" s="9"/>
    </row>
    <row r="201" spans="1:4" x14ac:dyDescent="0.3">
      <c r="A201" s="7">
        <v>192</v>
      </c>
      <c r="B201" s="8"/>
      <c r="C201" s="15"/>
      <c r="D201" s="9"/>
    </row>
    <row r="202" spans="1:4" x14ac:dyDescent="0.3">
      <c r="A202" s="7">
        <v>193</v>
      </c>
      <c r="B202" s="8"/>
      <c r="C202" s="15"/>
      <c r="D202" s="9"/>
    </row>
    <row r="203" spans="1:4" x14ac:dyDescent="0.3">
      <c r="A203" s="7">
        <v>194</v>
      </c>
      <c r="B203" s="8"/>
      <c r="C203" s="15"/>
      <c r="D203" s="9"/>
    </row>
    <row r="204" spans="1:4" x14ac:dyDescent="0.3">
      <c r="A204" s="7">
        <v>195</v>
      </c>
      <c r="B204" s="8"/>
      <c r="C204" s="15"/>
      <c r="D204" s="9"/>
    </row>
    <row r="205" spans="1:4" x14ac:dyDescent="0.3">
      <c r="A205" s="7">
        <v>196</v>
      </c>
      <c r="B205" s="8"/>
      <c r="C205" s="15"/>
      <c r="D205" s="9"/>
    </row>
    <row r="206" spans="1:4" x14ac:dyDescent="0.3">
      <c r="A206" s="7">
        <v>197</v>
      </c>
      <c r="B206" s="8"/>
      <c r="C206" s="15"/>
      <c r="D206" s="9"/>
    </row>
    <row r="207" spans="1:4" x14ac:dyDescent="0.3">
      <c r="A207" s="7">
        <v>198</v>
      </c>
      <c r="B207" s="8"/>
      <c r="C207" s="15"/>
      <c r="D207" s="9"/>
    </row>
    <row r="208" spans="1:4" x14ac:dyDescent="0.3">
      <c r="A208" s="7">
        <v>199</v>
      </c>
      <c r="B208" s="8"/>
      <c r="C208" s="15"/>
      <c r="D208" s="9"/>
    </row>
    <row r="209" spans="1:4" x14ac:dyDescent="0.3">
      <c r="A209" s="7">
        <v>200</v>
      </c>
      <c r="B209" s="8"/>
      <c r="C209" s="15"/>
      <c r="D209" s="9"/>
    </row>
    <row r="210" spans="1:4" x14ac:dyDescent="0.3">
      <c r="A210" s="7">
        <v>201</v>
      </c>
      <c r="B210" s="8"/>
      <c r="C210" s="15"/>
      <c r="D210" s="9"/>
    </row>
    <row r="211" spans="1:4" x14ac:dyDescent="0.3">
      <c r="A211" s="7">
        <v>202</v>
      </c>
      <c r="B211" s="8"/>
      <c r="C211" s="15"/>
      <c r="D211" s="9"/>
    </row>
    <row r="212" spans="1:4" x14ac:dyDescent="0.3">
      <c r="A212" s="7">
        <v>203</v>
      </c>
      <c r="B212" s="8"/>
      <c r="C212" s="15"/>
      <c r="D212" s="9"/>
    </row>
    <row r="213" spans="1:4" x14ac:dyDescent="0.3">
      <c r="A213" s="7">
        <v>204</v>
      </c>
      <c r="B213" s="8"/>
      <c r="C213" s="15"/>
      <c r="D213" s="9"/>
    </row>
    <row r="214" spans="1:4" x14ac:dyDescent="0.3">
      <c r="A214" s="7">
        <v>205</v>
      </c>
      <c r="B214" s="8"/>
      <c r="C214" s="15"/>
      <c r="D214" s="9"/>
    </row>
    <row r="215" spans="1:4" x14ac:dyDescent="0.3">
      <c r="A215" s="7">
        <v>206</v>
      </c>
      <c r="B215" s="8"/>
      <c r="C215" s="15"/>
      <c r="D215" s="9"/>
    </row>
    <row r="216" spans="1:4" x14ac:dyDescent="0.3">
      <c r="A216" s="7">
        <v>207</v>
      </c>
      <c r="B216" s="8"/>
      <c r="C216" s="15"/>
      <c r="D216" s="9"/>
    </row>
    <row r="217" spans="1:4" x14ac:dyDescent="0.3">
      <c r="A217" s="7">
        <v>208</v>
      </c>
      <c r="B217" s="8"/>
      <c r="C217" s="15"/>
      <c r="D217" s="9"/>
    </row>
    <row r="218" spans="1:4" x14ac:dyDescent="0.3">
      <c r="A218" s="7">
        <v>209</v>
      </c>
      <c r="B218" s="8"/>
      <c r="C218" s="15"/>
      <c r="D218" s="9"/>
    </row>
    <row r="219" spans="1:4" x14ac:dyDescent="0.3">
      <c r="A219" s="7">
        <v>210</v>
      </c>
      <c r="B219" s="8"/>
      <c r="C219" s="15"/>
      <c r="D219" s="9"/>
    </row>
    <row r="220" spans="1:4" x14ac:dyDescent="0.3">
      <c r="A220" s="7">
        <v>211</v>
      </c>
      <c r="B220" s="8"/>
      <c r="C220" s="15"/>
      <c r="D220" s="9"/>
    </row>
    <row r="221" spans="1:4" x14ac:dyDescent="0.3">
      <c r="A221" s="7">
        <v>212</v>
      </c>
      <c r="B221" s="8"/>
      <c r="C221" s="15"/>
      <c r="D221" s="9"/>
    </row>
    <row r="222" spans="1:4" x14ac:dyDescent="0.3">
      <c r="A222" s="7">
        <v>213</v>
      </c>
      <c r="B222" s="8"/>
      <c r="C222" s="15"/>
      <c r="D222" s="9"/>
    </row>
    <row r="223" spans="1:4" x14ac:dyDescent="0.3">
      <c r="A223" s="7">
        <v>214</v>
      </c>
      <c r="B223" s="8"/>
      <c r="C223" s="15"/>
      <c r="D223" s="9"/>
    </row>
    <row r="224" spans="1:4" x14ac:dyDescent="0.3">
      <c r="A224" s="7">
        <v>215</v>
      </c>
      <c r="B224" s="8"/>
      <c r="C224" s="15"/>
      <c r="D224" s="9"/>
    </row>
    <row r="225" spans="1:7" x14ac:dyDescent="0.3">
      <c r="A225" s="7">
        <v>216</v>
      </c>
      <c r="B225" s="8"/>
      <c r="C225" s="15"/>
      <c r="D225" s="9"/>
    </row>
    <row r="226" spans="1:7" x14ac:dyDescent="0.3">
      <c r="A226" s="7">
        <v>217</v>
      </c>
      <c r="B226" s="8"/>
      <c r="C226" s="15"/>
      <c r="D226" s="9"/>
    </row>
    <row r="227" spans="1:7" x14ac:dyDescent="0.3">
      <c r="A227" s="7">
        <v>218</v>
      </c>
      <c r="B227" s="8"/>
      <c r="C227" s="15"/>
      <c r="D227" s="9"/>
      <c r="G227" s="1"/>
    </row>
    <row r="228" spans="1:7" x14ac:dyDescent="0.3">
      <c r="A228" s="7">
        <v>219</v>
      </c>
      <c r="B228" s="8"/>
      <c r="C228" s="15"/>
      <c r="D228" s="9"/>
      <c r="G228" s="1"/>
    </row>
    <row r="229" spans="1:7" x14ac:dyDescent="0.3">
      <c r="A229" s="7">
        <v>220</v>
      </c>
      <c r="B229" s="8"/>
      <c r="C229" s="15"/>
      <c r="D229" s="9"/>
      <c r="G229" s="1"/>
    </row>
    <row r="230" spans="1:7" x14ac:dyDescent="0.3">
      <c r="A230" s="7">
        <v>221</v>
      </c>
      <c r="B230" s="8"/>
      <c r="C230" s="15"/>
      <c r="D230" s="9"/>
      <c r="G230" s="1"/>
    </row>
    <row r="231" spans="1:7" x14ac:dyDescent="0.3">
      <c r="A231" s="7">
        <v>222</v>
      </c>
      <c r="B231" s="8"/>
      <c r="C231" s="15"/>
      <c r="D231" s="9"/>
      <c r="G231" s="1"/>
    </row>
    <row r="232" spans="1:7" x14ac:dyDescent="0.3">
      <c r="A232" s="7">
        <v>223</v>
      </c>
      <c r="B232" s="8"/>
      <c r="C232" s="15"/>
      <c r="D232" s="9"/>
      <c r="G232" s="1"/>
    </row>
    <row r="233" spans="1:7" x14ac:dyDescent="0.3">
      <c r="A233" s="7">
        <v>224</v>
      </c>
      <c r="B233" s="8"/>
      <c r="C233" s="15"/>
      <c r="D233" s="9"/>
      <c r="G233" s="1"/>
    </row>
    <row r="234" spans="1:7" x14ac:dyDescent="0.3">
      <c r="A234" s="7">
        <v>225</v>
      </c>
      <c r="B234" s="8"/>
      <c r="C234" s="15"/>
      <c r="D234" s="9"/>
      <c r="G234" s="1"/>
    </row>
    <row r="240" spans="1:7" ht="15.6" x14ac:dyDescent="0.3">
      <c r="B240" s="37"/>
      <c r="C240" s="36" t="s">
        <v>9</v>
      </c>
      <c r="D240" s="13">
        <f t="shared" ref="D240" si="0">AVERAGE(D10:D234)</f>
        <v>3.8813559322033897</v>
      </c>
    </row>
    <row r="241" spans="2:4" ht="15.6" x14ac:dyDescent="0.3">
      <c r="B241" s="37"/>
      <c r="C241" s="36" t="s">
        <v>10</v>
      </c>
      <c r="D241" s="11">
        <f t="shared" ref="D241" si="1">COUNTIF(D10:D234,"&gt;="&amp;D240)</f>
        <v>31</v>
      </c>
    </row>
    <row r="242" spans="2:4" ht="15.6" x14ac:dyDescent="0.3">
      <c r="B242" s="37"/>
      <c r="C242" s="36" t="s">
        <v>11</v>
      </c>
      <c r="D242" s="11">
        <f t="shared" ref="D242" si="2">COUNTIF(D10:D234,"&lt;"&amp;D240)</f>
        <v>28</v>
      </c>
    </row>
    <row r="243" spans="2:4" ht="15.6" x14ac:dyDescent="0.3">
      <c r="B243" s="37"/>
      <c r="C243" s="36" t="s">
        <v>12</v>
      </c>
      <c r="D243" s="16">
        <f t="shared" ref="D243" si="3">SUM(D241:D242)</f>
        <v>59</v>
      </c>
    </row>
    <row r="245" spans="2:4" x14ac:dyDescent="0.3">
      <c r="C245" s="91" t="s">
        <v>113</v>
      </c>
      <c r="D245" s="91"/>
    </row>
    <row r="246" spans="2:4" x14ac:dyDescent="0.3">
      <c r="D246">
        <f>IFERROR((100*D241+50*D242)/D243, " ")</f>
        <v>76.271186440677965</v>
      </c>
    </row>
  </sheetData>
  <mergeCells count="12">
    <mergeCell ref="C245:D245"/>
    <mergeCell ref="A7:B7"/>
    <mergeCell ref="A8:A9"/>
    <mergeCell ref="B8:B9"/>
    <mergeCell ref="C8:C9"/>
    <mergeCell ref="A6:C6"/>
    <mergeCell ref="D6:F6"/>
    <mergeCell ref="A1:D1"/>
    <mergeCell ref="A2:D2"/>
    <mergeCell ref="A3:D3"/>
    <mergeCell ref="A4:B4"/>
    <mergeCell ref="D4:F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84"/>
  <sheetViews>
    <sheetView tabSelected="1" workbookViewId="0">
      <selection activeCell="AB7" sqref="AB7"/>
    </sheetView>
  </sheetViews>
  <sheetFormatPr defaultRowHeight="14.4" x14ac:dyDescent="0.3"/>
  <cols>
    <col min="1" max="1" width="14" style="42" customWidth="1" collapsed="1"/>
    <col min="2" max="6" width="9" style="42" collapsed="1"/>
    <col min="7" max="7" width="15.109375" style="42" customWidth="1" collapsed="1"/>
    <col min="8" max="8" width="20.88671875" style="43" customWidth="1" collapsed="1"/>
    <col min="9" max="9" width="22.6640625" style="44" customWidth="1" collapsed="1"/>
    <col min="10" max="10" width="21.44140625" style="42" customWidth="1" collapsed="1"/>
    <col min="11" max="11" width="18.77734375" style="42" customWidth="1" collapsed="1"/>
    <col min="12" max="12" width="17" style="45" customWidth="1" collapsed="1"/>
    <col min="13" max="13" width="16.6640625" style="45" customWidth="1" collapsed="1"/>
    <col min="14" max="14" width="19.5546875" style="45" customWidth="1" collapsed="1"/>
    <col min="15" max="15" width="21.44140625" style="45" customWidth="1" collapsed="1"/>
    <col min="16" max="16" width="23" style="45" customWidth="1" collapsed="1"/>
    <col min="17" max="17" width="16.77734375" style="45" customWidth="1" collapsed="1"/>
    <col min="18" max="18" width="21.44140625" style="42" customWidth="1" collapsed="1"/>
    <col min="19" max="19" width="14" style="42" customWidth="1" collapsed="1"/>
    <col min="20" max="20" width="15" style="42" customWidth="1" collapsed="1"/>
    <col min="21" max="21" width="17.5546875" style="42" customWidth="1" collapsed="1"/>
    <col min="22" max="22" width="19.21875" style="42" customWidth="1" collapsed="1"/>
    <col min="23" max="23" width="20.44140625" style="42" customWidth="1" collapsed="1"/>
    <col min="24" max="24" width="23.109375" style="42" customWidth="1" collapsed="1"/>
    <col min="25" max="25" width="30.44140625" style="42" customWidth="1" collapsed="1"/>
    <col min="26" max="26" width="24.6640625" style="42" customWidth="1" collapsed="1"/>
    <col min="27" max="27" width="9" style="42" collapsed="1"/>
    <col min="28" max="28" width="10.5546875" customWidth="1"/>
  </cols>
  <sheetData>
    <row r="1" spans="1:25" x14ac:dyDescent="0.3">
      <c r="T1" s="42">
        <f>L10</f>
        <v>83.814102564102569</v>
      </c>
      <c r="U1" s="42">
        <f t="shared" ref="U1:Y1" si="0">M10</f>
        <v>0</v>
      </c>
      <c r="V1" s="42">
        <f t="shared" si="0"/>
        <v>73.333333333333329</v>
      </c>
      <c r="W1" s="42">
        <f t="shared" si="0"/>
        <v>73.333333333333329</v>
      </c>
      <c r="X1" s="42">
        <f t="shared" si="0"/>
        <v>0</v>
      </c>
      <c r="Y1" s="42">
        <f t="shared" si="0"/>
        <v>0</v>
      </c>
    </row>
    <row r="2" spans="1:25" ht="18" x14ac:dyDescent="0.35">
      <c r="A2" s="104" t="s">
        <v>51</v>
      </c>
      <c r="B2" s="104"/>
      <c r="C2" s="104"/>
      <c r="D2" s="104"/>
      <c r="E2" s="104"/>
      <c r="F2" s="104"/>
      <c r="G2" s="104"/>
      <c r="K2" s="42" t="s">
        <v>6</v>
      </c>
      <c r="T2" s="42">
        <f>L22</f>
        <v>0</v>
      </c>
      <c r="U2" s="42">
        <f t="shared" ref="U2:Y2" si="1">M22</f>
        <v>78.301886792452834</v>
      </c>
      <c r="V2" s="42">
        <f t="shared" si="1"/>
        <v>0</v>
      </c>
      <c r="W2" s="42">
        <f t="shared" si="1"/>
        <v>0</v>
      </c>
      <c r="X2" s="42">
        <f t="shared" si="1"/>
        <v>68.887945670628184</v>
      </c>
      <c r="Y2" s="42">
        <f t="shared" si="1"/>
        <v>69.354838709677423</v>
      </c>
    </row>
    <row r="3" spans="1:25" x14ac:dyDescent="0.3">
      <c r="A3" s="46" t="s">
        <v>44</v>
      </c>
      <c r="B3" s="46" t="s">
        <v>45</v>
      </c>
      <c r="C3" s="46" t="s">
        <v>46</v>
      </c>
      <c r="D3" s="46" t="s">
        <v>47</v>
      </c>
      <c r="E3" s="46" t="s">
        <v>48</v>
      </c>
      <c r="F3" s="46" t="s">
        <v>49</v>
      </c>
      <c r="G3" s="46" t="s">
        <v>50</v>
      </c>
      <c r="K3" s="42" t="s">
        <v>44</v>
      </c>
      <c r="L3" s="45" t="s">
        <v>45</v>
      </c>
      <c r="M3" s="45" t="s">
        <v>46</v>
      </c>
      <c r="N3" s="45" t="s">
        <v>47</v>
      </c>
      <c r="O3" s="45" t="s">
        <v>48</v>
      </c>
      <c r="P3" s="45" t="s">
        <v>49</v>
      </c>
      <c r="Q3" s="45" t="s">
        <v>50</v>
      </c>
      <c r="T3" s="42">
        <f>L34</f>
        <v>0</v>
      </c>
      <c r="U3" s="42">
        <f t="shared" ref="U3:Y3" si="2">M34</f>
        <v>0</v>
      </c>
      <c r="V3" s="42">
        <f t="shared" si="2"/>
        <v>0</v>
      </c>
      <c r="W3" s="42">
        <f t="shared" si="2"/>
        <v>0</v>
      </c>
      <c r="X3" s="42">
        <f t="shared" si="2"/>
        <v>0</v>
      </c>
      <c r="Y3" s="42">
        <f t="shared" si="2"/>
        <v>0</v>
      </c>
    </row>
    <row r="4" spans="1:25" x14ac:dyDescent="0.3">
      <c r="A4" s="47" t="s">
        <v>93</v>
      </c>
      <c r="B4" s="48">
        <v>1</v>
      </c>
      <c r="C4" s="48"/>
      <c r="D4" s="48"/>
      <c r="E4" s="48"/>
      <c r="F4" s="48"/>
      <c r="G4" s="48"/>
      <c r="H4" s="43" t="s">
        <v>38</v>
      </c>
      <c r="I4" s="44">
        <f>'MST1'!D$246</f>
        <v>75.961538461538467</v>
      </c>
      <c r="K4" s="42">
        <v>1</v>
      </c>
      <c r="L4" s="45">
        <f>IF(B4=1,$I4,0)</f>
        <v>75.961538461538467</v>
      </c>
      <c r="M4" s="45">
        <f t="shared" ref="M4:Q9" si="3">IF(C4=1,$I4,0)</f>
        <v>0</v>
      </c>
      <c r="N4" s="45">
        <f t="shared" si="3"/>
        <v>0</v>
      </c>
      <c r="O4" s="45">
        <f t="shared" si="3"/>
        <v>0</v>
      </c>
      <c r="P4" s="45">
        <f t="shared" si="3"/>
        <v>0</v>
      </c>
      <c r="Q4" s="45">
        <f t="shared" si="3"/>
        <v>0</v>
      </c>
      <c r="T4" s="42">
        <f>IFERROR(AVERAGEIF(T1:T3,"&gt;0"), 0)</f>
        <v>83.814102564102569</v>
      </c>
      <c r="U4" s="42">
        <f t="shared" ref="U4:Y4" si="4">IFERROR(AVERAGEIF(U1:U3,"&gt;0"), 0)</f>
        <v>78.301886792452834</v>
      </c>
      <c r="V4" s="42">
        <f t="shared" si="4"/>
        <v>73.333333333333329</v>
      </c>
      <c r="W4" s="42">
        <f t="shared" si="4"/>
        <v>73.333333333333329</v>
      </c>
      <c r="X4" s="42">
        <f t="shared" si="4"/>
        <v>68.887945670628184</v>
      </c>
      <c r="Y4" s="42">
        <f t="shared" si="4"/>
        <v>69.354838709677423</v>
      </c>
    </row>
    <row r="5" spans="1:25" x14ac:dyDescent="0.3">
      <c r="A5" s="47" t="s">
        <v>94</v>
      </c>
      <c r="B5" s="48">
        <v>1</v>
      </c>
      <c r="C5" s="48"/>
      <c r="D5" s="48"/>
      <c r="E5" s="48"/>
      <c r="F5" s="48"/>
      <c r="G5" s="48"/>
      <c r="H5" s="43" t="s">
        <v>39</v>
      </c>
      <c r="I5" s="44">
        <f>'MST1'!E$246</f>
        <v>91.666666666666671</v>
      </c>
      <c r="K5" s="42">
        <v>2</v>
      </c>
      <c r="L5" s="45">
        <f t="shared" ref="L5:L9" si="5">IF(B5=1,$I5,0)</f>
        <v>91.666666666666671</v>
      </c>
      <c r="M5" s="45">
        <f t="shared" si="3"/>
        <v>0</v>
      </c>
      <c r="N5" s="45">
        <f t="shared" si="3"/>
        <v>0</v>
      </c>
      <c r="O5" s="45">
        <f t="shared" si="3"/>
        <v>0</v>
      </c>
      <c r="P5" s="45">
        <f t="shared" si="3"/>
        <v>0</v>
      </c>
      <c r="Q5" s="45">
        <f t="shared" si="3"/>
        <v>0</v>
      </c>
    </row>
    <row r="6" spans="1:25" x14ac:dyDescent="0.3">
      <c r="A6" s="47" t="s">
        <v>95</v>
      </c>
      <c r="B6" s="48"/>
      <c r="C6" s="48"/>
      <c r="D6" s="48"/>
      <c r="E6" s="48">
        <v>1</v>
      </c>
      <c r="F6" s="48"/>
      <c r="G6" s="48"/>
      <c r="H6" s="43" t="s">
        <v>40</v>
      </c>
      <c r="I6" s="44">
        <f>'MST1'!F$246</f>
        <v>73.333333333333329</v>
      </c>
      <c r="K6" s="42">
        <v>3</v>
      </c>
      <c r="L6" s="45">
        <f t="shared" si="5"/>
        <v>0</v>
      </c>
      <c r="M6" s="45">
        <f t="shared" si="3"/>
        <v>0</v>
      </c>
      <c r="N6" s="45">
        <f t="shared" si="3"/>
        <v>0</v>
      </c>
      <c r="O6" s="45">
        <f t="shared" si="3"/>
        <v>73.333333333333329</v>
      </c>
      <c r="P6" s="45">
        <f t="shared" si="3"/>
        <v>0</v>
      </c>
      <c r="Q6" s="45">
        <f t="shared" si="3"/>
        <v>0</v>
      </c>
    </row>
    <row r="7" spans="1:25" x14ac:dyDescent="0.3">
      <c r="A7" s="47" t="s">
        <v>96</v>
      </c>
      <c r="B7" s="48"/>
      <c r="C7" s="48"/>
      <c r="D7" s="48">
        <v>1</v>
      </c>
      <c r="E7" s="48"/>
      <c r="F7" s="48"/>
      <c r="G7" s="48"/>
      <c r="H7" s="43" t="s">
        <v>41</v>
      </c>
      <c r="I7" s="44">
        <f>'MST1'!F$246</f>
        <v>73.333333333333329</v>
      </c>
      <c r="K7" s="42">
        <v>4</v>
      </c>
      <c r="L7" s="45">
        <f t="shared" si="5"/>
        <v>0</v>
      </c>
      <c r="M7" s="45">
        <f t="shared" si="3"/>
        <v>0</v>
      </c>
      <c r="N7" s="45">
        <f t="shared" si="3"/>
        <v>73.333333333333329</v>
      </c>
      <c r="O7" s="45">
        <f t="shared" si="3"/>
        <v>0</v>
      </c>
      <c r="P7" s="45">
        <f t="shared" si="3"/>
        <v>0</v>
      </c>
      <c r="Q7" s="45">
        <f t="shared" si="3"/>
        <v>0</v>
      </c>
    </row>
    <row r="8" spans="1:25" x14ac:dyDescent="0.3">
      <c r="A8" s="47" t="s">
        <v>97</v>
      </c>
      <c r="B8" s="48"/>
      <c r="C8" s="48"/>
      <c r="D8" s="48"/>
      <c r="E8" s="48"/>
      <c r="F8" s="48"/>
      <c r="G8" s="48"/>
      <c r="H8" s="43" t="s">
        <v>42</v>
      </c>
      <c r="I8" s="44">
        <f>'MST1'!G$246</f>
        <v>76.785714285714292</v>
      </c>
      <c r="K8" s="42">
        <v>5</v>
      </c>
      <c r="L8" s="45">
        <f t="shared" si="5"/>
        <v>0</v>
      </c>
      <c r="M8" s="45">
        <f t="shared" si="3"/>
        <v>0</v>
      </c>
      <c r="N8" s="45">
        <f t="shared" si="3"/>
        <v>0</v>
      </c>
      <c r="O8" s="45">
        <f t="shared" si="3"/>
        <v>0</v>
      </c>
      <c r="P8" s="45">
        <f t="shared" si="3"/>
        <v>0</v>
      </c>
      <c r="Q8" s="45">
        <f t="shared" si="3"/>
        <v>0</v>
      </c>
    </row>
    <row r="9" spans="1:25" ht="15" thickBot="1" x14ac:dyDescent="0.35">
      <c r="A9" s="47" t="s">
        <v>98</v>
      </c>
      <c r="B9" s="49"/>
      <c r="C9" s="49"/>
      <c r="D9" s="49"/>
      <c r="E9" s="49"/>
      <c r="F9" s="49"/>
      <c r="G9" s="49"/>
      <c r="H9" s="43" t="s">
        <v>43</v>
      </c>
      <c r="I9" s="44" t="str">
        <f>'MST1'!H$246</f>
        <v xml:space="preserve"> </v>
      </c>
      <c r="K9" s="42">
        <v>6</v>
      </c>
      <c r="L9" s="45">
        <f t="shared" si="5"/>
        <v>0</v>
      </c>
      <c r="M9" s="45">
        <f t="shared" si="3"/>
        <v>0</v>
      </c>
      <c r="N9" s="45">
        <f t="shared" si="3"/>
        <v>0</v>
      </c>
      <c r="O9" s="45">
        <f t="shared" si="3"/>
        <v>0</v>
      </c>
      <c r="P9" s="45">
        <f t="shared" si="3"/>
        <v>0</v>
      </c>
      <c r="Q9" s="45">
        <f t="shared" si="3"/>
        <v>0</v>
      </c>
    </row>
    <row r="10" spans="1:25" x14ac:dyDescent="0.3">
      <c r="B10" s="50" t="s">
        <v>55</v>
      </c>
      <c r="C10" s="50" t="s">
        <v>56</v>
      </c>
      <c r="D10" s="50" t="s">
        <v>57</v>
      </c>
      <c r="E10" s="50" t="s">
        <v>58</v>
      </c>
      <c r="F10" s="50" t="s">
        <v>59</v>
      </c>
      <c r="G10" s="50" t="s">
        <v>60</v>
      </c>
      <c r="K10" s="42" t="s">
        <v>54</v>
      </c>
      <c r="L10" s="45">
        <f>IFERROR(AVERAGEIF(L4:L9,"&gt;0"), 0)</f>
        <v>83.814102564102569</v>
      </c>
      <c r="M10" s="45">
        <f t="shared" ref="M10:Q10" si="6">IFERROR(AVERAGEIF(M4:M9,"&gt;0"), 0)</f>
        <v>0</v>
      </c>
      <c r="N10" s="45">
        <f t="shared" si="6"/>
        <v>73.333333333333329</v>
      </c>
      <c r="O10" s="45">
        <f t="shared" si="6"/>
        <v>73.333333333333329</v>
      </c>
      <c r="P10" s="45">
        <f t="shared" si="6"/>
        <v>0</v>
      </c>
      <c r="Q10" s="45">
        <f t="shared" si="6"/>
        <v>0</v>
      </c>
    </row>
    <row r="11" spans="1:25" ht="15" thickBot="1" x14ac:dyDescent="0.35">
      <c r="B11" s="51">
        <f>L10</f>
        <v>83.814102564102569</v>
      </c>
      <c r="C11" s="51">
        <f t="shared" ref="C11:G11" si="7">M10</f>
        <v>0</v>
      </c>
      <c r="D11" s="51">
        <f t="shared" si="7"/>
        <v>73.333333333333329</v>
      </c>
      <c r="E11" s="51">
        <f t="shared" si="7"/>
        <v>73.333333333333329</v>
      </c>
      <c r="F11" s="51">
        <f t="shared" si="7"/>
        <v>0</v>
      </c>
      <c r="G11" s="51">
        <f t="shared" si="7"/>
        <v>0</v>
      </c>
    </row>
    <row r="13" spans="1:25" ht="15" thickBot="1" x14ac:dyDescent="0.35"/>
    <row r="14" spans="1:25" ht="18.600000000000001" thickBot="1" x14ac:dyDescent="0.4">
      <c r="A14" s="105" t="s">
        <v>52</v>
      </c>
      <c r="B14" s="106"/>
      <c r="C14" s="106"/>
      <c r="D14" s="106"/>
      <c r="E14" s="106"/>
      <c r="F14" s="106"/>
      <c r="G14" s="107"/>
    </row>
    <row r="15" spans="1:25" x14ac:dyDescent="0.3">
      <c r="A15" s="52" t="s">
        <v>44</v>
      </c>
      <c r="B15" s="53" t="s">
        <v>45</v>
      </c>
      <c r="C15" s="53" t="s">
        <v>46</v>
      </c>
      <c r="D15" s="53" t="s">
        <v>47</v>
      </c>
      <c r="E15" s="53" t="s">
        <v>48</v>
      </c>
      <c r="F15" s="53" t="s">
        <v>49</v>
      </c>
      <c r="G15" s="53" t="s">
        <v>50</v>
      </c>
    </row>
    <row r="16" spans="1:25" x14ac:dyDescent="0.3">
      <c r="A16" s="54" t="s">
        <v>93</v>
      </c>
      <c r="B16" s="48"/>
      <c r="C16" s="48">
        <v>1</v>
      </c>
      <c r="D16" s="48"/>
      <c r="E16" s="48"/>
      <c r="F16" s="48"/>
      <c r="G16" s="48"/>
      <c r="H16" s="43" t="s">
        <v>38</v>
      </c>
      <c r="I16" s="44">
        <f>'MST2'!D$246</f>
        <v>78.301886792452834</v>
      </c>
      <c r="K16" s="42">
        <v>1</v>
      </c>
      <c r="L16" s="45">
        <f>IF(B16=1,$I16,0)</f>
        <v>0</v>
      </c>
      <c r="M16" s="45">
        <f t="shared" ref="M16:Q21" si="8">IF(C16=1,$I16,0)</f>
        <v>78.301886792452834</v>
      </c>
      <c r="N16" s="45">
        <f t="shared" si="8"/>
        <v>0</v>
      </c>
      <c r="O16" s="45">
        <f t="shared" si="8"/>
        <v>0</v>
      </c>
      <c r="P16" s="45">
        <f t="shared" si="8"/>
        <v>0</v>
      </c>
      <c r="Q16" s="45">
        <f t="shared" si="8"/>
        <v>0</v>
      </c>
    </row>
    <row r="17" spans="1:17" x14ac:dyDescent="0.3">
      <c r="A17" s="54" t="s">
        <v>94</v>
      </c>
      <c r="B17" s="48"/>
      <c r="C17" s="48"/>
      <c r="D17" s="48"/>
      <c r="E17" s="48"/>
      <c r="F17" s="48">
        <v>1</v>
      </c>
      <c r="G17" s="48"/>
      <c r="H17" s="43" t="s">
        <v>39</v>
      </c>
      <c r="I17" s="44">
        <f>'MST2'!E$246</f>
        <v>68.421052631578945</v>
      </c>
      <c r="K17" s="42">
        <v>2</v>
      </c>
      <c r="L17" s="45">
        <f t="shared" ref="L17:L21" si="9">IF(B17=1,$I17,0)</f>
        <v>0</v>
      </c>
      <c r="M17" s="45">
        <f t="shared" si="8"/>
        <v>0</v>
      </c>
      <c r="N17" s="45">
        <f t="shared" si="8"/>
        <v>0</v>
      </c>
      <c r="O17" s="45">
        <f t="shared" si="8"/>
        <v>0</v>
      </c>
      <c r="P17" s="45">
        <f t="shared" si="8"/>
        <v>68.421052631578945</v>
      </c>
      <c r="Q17" s="45">
        <f t="shared" si="8"/>
        <v>0</v>
      </c>
    </row>
    <row r="18" spans="1:17" x14ac:dyDescent="0.3">
      <c r="A18" s="54" t="s">
        <v>95</v>
      </c>
      <c r="B18" s="48"/>
      <c r="C18" s="48"/>
      <c r="D18" s="48"/>
      <c r="E18" s="48"/>
      <c r="F18" s="48">
        <v>1</v>
      </c>
      <c r="G18" s="48"/>
      <c r="H18" s="43" t="s">
        <v>40</v>
      </c>
      <c r="I18" s="44">
        <f>'MST2'!F$246</f>
        <v>69.354838709677423</v>
      </c>
      <c r="K18" s="42">
        <v>3</v>
      </c>
      <c r="L18" s="45">
        <f t="shared" si="9"/>
        <v>0</v>
      </c>
      <c r="M18" s="45">
        <f t="shared" si="8"/>
        <v>0</v>
      </c>
      <c r="N18" s="45">
        <f t="shared" si="8"/>
        <v>0</v>
      </c>
      <c r="O18" s="45">
        <f t="shared" si="8"/>
        <v>0</v>
      </c>
      <c r="P18" s="45">
        <f t="shared" si="8"/>
        <v>69.354838709677423</v>
      </c>
      <c r="Q18" s="45">
        <f t="shared" si="8"/>
        <v>0</v>
      </c>
    </row>
    <row r="19" spans="1:17" x14ac:dyDescent="0.3">
      <c r="A19" s="54" t="s">
        <v>96</v>
      </c>
      <c r="B19" s="48"/>
      <c r="C19" s="48"/>
      <c r="D19" s="48"/>
      <c r="E19" s="48"/>
      <c r="F19" s="48"/>
      <c r="G19" s="48">
        <v>1</v>
      </c>
      <c r="H19" s="43" t="s">
        <v>41</v>
      </c>
      <c r="I19" s="44">
        <f>'MST2'!F$246</f>
        <v>69.354838709677423</v>
      </c>
      <c r="K19" s="42">
        <v>4</v>
      </c>
      <c r="L19" s="45">
        <f t="shared" si="9"/>
        <v>0</v>
      </c>
      <c r="M19" s="45">
        <f t="shared" si="8"/>
        <v>0</v>
      </c>
      <c r="N19" s="45">
        <f t="shared" si="8"/>
        <v>0</v>
      </c>
      <c r="O19" s="45">
        <f t="shared" si="8"/>
        <v>0</v>
      </c>
      <c r="P19" s="45">
        <f t="shared" si="8"/>
        <v>0</v>
      </c>
      <c r="Q19" s="45">
        <f t="shared" si="8"/>
        <v>69.354838709677423</v>
      </c>
    </row>
    <row r="20" spans="1:17" x14ac:dyDescent="0.3">
      <c r="A20" s="54" t="s">
        <v>97</v>
      </c>
      <c r="B20" s="48"/>
      <c r="C20" s="48"/>
      <c r="D20" s="48"/>
      <c r="E20" s="48"/>
      <c r="F20" s="48"/>
      <c r="G20" s="48"/>
      <c r="H20" s="43" t="s">
        <v>42</v>
      </c>
      <c r="I20" s="44">
        <f>'MST2'!G$246</f>
        <v>66.17647058823529</v>
      </c>
      <c r="K20" s="42">
        <v>5</v>
      </c>
      <c r="L20" s="45">
        <f t="shared" si="9"/>
        <v>0</v>
      </c>
      <c r="M20" s="45">
        <f t="shared" si="8"/>
        <v>0</v>
      </c>
      <c r="N20" s="45">
        <f t="shared" si="8"/>
        <v>0</v>
      </c>
      <c r="O20" s="45">
        <f t="shared" si="8"/>
        <v>0</v>
      </c>
      <c r="P20" s="45">
        <f t="shared" si="8"/>
        <v>0</v>
      </c>
      <c r="Q20" s="45">
        <f t="shared" si="8"/>
        <v>0</v>
      </c>
    </row>
    <row r="21" spans="1:17" ht="15" thickBot="1" x14ac:dyDescent="0.35">
      <c r="A21" s="54" t="s">
        <v>98</v>
      </c>
      <c r="B21" s="48"/>
      <c r="C21" s="48"/>
      <c r="D21" s="48"/>
      <c r="E21" s="48"/>
      <c r="F21" s="48"/>
      <c r="G21" s="48"/>
      <c r="H21" s="43" t="s">
        <v>43</v>
      </c>
      <c r="I21" s="44" t="str">
        <f>'MST2'!H$246</f>
        <v xml:space="preserve"> </v>
      </c>
      <c r="K21" s="42">
        <v>6</v>
      </c>
      <c r="L21" s="45">
        <f t="shared" si="9"/>
        <v>0</v>
      </c>
      <c r="M21" s="45">
        <f t="shared" si="8"/>
        <v>0</v>
      </c>
      <c r="N21" s="45">
        <f t="shared" si="8"/>
        <v>0</v>
      </c>
      <c r="O21" s="45">
        <f t="shared" si="8"/>
        <v>0</v>
      </c>
      <c r="P21" s="45">
        <f t="shared" si="8"/>
        <v>0</v>
      </c>
      <c r="Q21" s="45">
        <f t="shared" si="8"/>
        <v>0</v>
      </c>
    </row>
    <row r="22" spans="1:17" x14ac:dyDescent="0.3">
      <c r="B22" s="50" t="s">
        <v>61</v>
      </c>
      <c r="C22" s="50" t="s">
        <v>62</v>
      </c>
      <c r="D22" s="50" t="s">
        <v>69</v>
      </c>
      <c r="E22" s="50" t="s">
        <v>70</v>
      </c>
      <c r="F22" s="50" t="s">
        <v>71</v>
      </c>
      <c r="G22" s="50" t="s">
        <v>72</v>
      </c>
      <c r="L22" s="45">
        <f>IFERROR(AVERAGEIF(L16:L21,"&gt;0"), 0)</f>
        <v>0</v>
      </c>
      <c r="M22" s="45">
        <f t="shared" ref="M22:Q22" si="10">IFERROR(AVERAGEIF(M16:M21,"&gt;0"), 0)</f>
        <v>78.301886792452834</v>
      </c>
      <c r="N22" s="45">
        <f t="shared" si="10"/>
        <v>0</v>
      </c>
      <c r="O22" s="45">
        <f t="shared" si="10"/>
        <v>0</v>
      </c>
      <c r="P22" s="45">
        <f t="shared" si="10"/>
        <v>68.887945670628184</v>
      </c>
      <c r="Q22" s="45">
        <f t="shared" si="10"/>
        <v>69.354838709677423</v>
      </c>
    </row>
    <row r="23" spans="1:17" ht="15" thickBot="1" x14ac:dyDescent="0.35">
      <c r="B23" s="51">
        <f>L22</f>
        <v>0</v>
      </c>
      <c r="C23" s="51">
        <f t="shared" ref="C23:G23" si="11">M22</f>
        <v>78.301886792452834</v>
      </c>
      <c r="D23" s="51">
        <f t="shared" si="11"/>
        <v>0</v>
      </c>
      <c r="E23" s="51">
        <f t="shared" si="11"/>
        <v>0</v>
      </c>
      <c r="F23" s="51">
        <f t="shared" si="11"/>
        <v>68.887945670628184</v>
      </c>
      <c r="G23" s="51">
        <f t="shared" si="11"/>
        <v>69.354838709677423</v>
      </c>
    </row>
    <row r="25" spans="1:17" ht="15" thickBot="1" x14ac:dyDescent="0.35"/>
    <row r="26" spans="1:17" ht="18.600000000000001" thickBot="1" x14ac:dyDescent="0.4">
      <c r="A26" s="105" t="s">
        <v>53</v>
      </c>
      <c r="B26" s="106"/>
      <c r="C26" s="106"/>
      <c r="D26" s="106"/>
      <c r="E26" s="106"/>
      <c r="F26" s="106"/>
      <c r="G26" s="107"/>
    </row>
    <row r="27" spans="1:17" x14ac:dyDescent="0.3">
      <c r="A27" s="54" t="s">
        <v>44</v>
      </c>
      <c r="B27" s="46" t="s">
        <v>45</v>
      </c>
      <c r="C27" s="46" t="s">
        <v>46</v>
      </c>
      <c r="D27" s="46" t="s">
        <v>47</v>
      </c>
      <c r="E27" s="46" t="s">
        <v>48</v>
      </c>
      <c r="F27" s="46" t="s">
        <v>49</v>
      </c>
      <c r="G27" s="46" t="s">
        <v>50</v>
      </c>
    </row>
    <row r="28" spans="1:17" x14ac:dyDescent="0.3">
      <c r="A28" s="54" t="s">
        <v>93</v>
      </c>
      <c r="B28" s="48"/>
      <c r="C28" s="48"/>
      <c r="D28" s="48"/>
      <c r="E28" s="48"/>
      <c r="F28" s="48"/>
      <c r="G28" s="48"/>
      <c r="H28" s="43" t="s">
        <v>38</v>
      </c>
      <c r="I28" s="44" t="str">
        <f>'MST3'!D$246</f>
        <v xml:space="preserve"> </v>
      </c>
      <c r="K28" s="42">
        <v>1</v>
      </c>
      <c r="L28" s="45">
        <f>IF(B28=1,$I28,0)</f>
        <v>0</v>
      </c>
      <c r="M28" s="45">
        <f t="shared" ref="M28:Q33" si="12">IF(C28=1,$I28,0)</f>
        <v>0</v>
      </c>
      <c r="N28" s="45">
        <f t="shared" si="12"/>
        <v>0</v>
      </c>
      <c r="O28" s="45">
        <f t="shared" si="12"/>
        <v>0</v>
      </c>
      <c r="P28" s="45">
        <f t="shared" si="12"/>
        <v>0</v>
      </c>
      <c r="Q28" s="45">
        <f t="shared" si="12"/>
        <v>0</v>
      </c>
    </row>
    <row r="29" spans="1:17" x14ac:dyDescent="0.3">
      <c r="A29" s="54" t="s">
        <v>94</v>
      </c>
      <c r="B29" s="48"/>
      <c r="C29" s="48"/>
      <c r="D29" s="48"/>
      <c r="E29" s="48"/>
      <c r="F29" s="48"/>
      <c r="G29" s="48"/>
      <c r="H29" s="43" t="s">
        <v>39</v>
      </c>
      <c r="I29" s="44" t="str">
        <f>'MST3'!E$246</f>
        <v xml:space="preserve"> </v>
      </c>
      <c r="K29" s="42">
        <v>2</v>
      </c>
      <c r="L29" s="45">
        <f t="shared" ref="L29:L33" si="13">IF(B29=1,$I29,0)</f>
        <v>0</v>
      </c>
      <c r="M29" s="45">
        <f t="shared" si="12"/>
        <v>0</v>
      </c>
      <c r="N29" s="45">
        <f t="shared" si="12"/>
        <v>0</v>
      </c>
      <c r="O29" s="45">
        <f t="shared" si="12"/>
        <v>0</v>
      </c>
      <c r="P29" s="45">
        <f t="shared" si="12"/>
        <v>0</v>
      </c>
      <c r="Q29" s="45">
        <f t="shared" si="12"/>
        <v>0</v>
      </c>
    </row>
    <row r="30" spans="1:17" x14ac:dyDescent="0.3">
      <c r="A30" s="54" t="s">
        <v>95</v>
      </c>
      <c r="B30" s="48"/>
      <c r="C30" s="48"/>
      <c r="D30" s="48"/>
      <c r="E30" s="48"/>
      <c r="F30" s="48"/>
      <c r="G30" s="48"/>
      <c r="H30" s="43" t="s">
        <v>40</v>
      </c>
      <c r="I30" s="44" t="str">
        <f>'MST3'!F$246</f>
        <v xml:space="preserve"> </v>
      </c>
      <c r="K30" s="42">
        <v>3</v>
      </c>
      <c r="L30" s="45">
        <f t="shared" si="13"/>
        <v>0</v>
      </c>
      <c r="M30" s="45">
        <f t="shared" si="12"/>
        <v>0</v>
      </c>
      <c r="N30" s="45">
        <f t="shared" si="12"/>
        <v>0</v>
      </c>
      <c r="O30" s="45">
        <f t="shared" si="12"/>
        <v>0</v>
      </c>
      <c r="P30" s="45">
        <f t="shared" si="12"/>
        <v>0</v>
      </c>
      <c r="Q30" s="45">
        <f t="shared" si="12"/>
        <v>0</v>
      </c>
    </row>
    <row r="31" spans="1:17" x14ac:dyDescent="0.3">
      <c r="A31" s="54" t="s">
        <v>96</v>
      </c>
      <c r="B31" s="48"/>
      <c r="C31" s="48"/>
      <c r="D31" s="48"/>
      <c r="E31" s="48"/>
      <c r="F31" s="48"/>
      <c r="G31" s="48"/>
      <c r="H31" s="43" t="s">
        <v>41</v>
      </c>
      <c r="I31" s="44" t="str">
        <f>'MST3'!F$246</f>
        <v xml:space="preserve"> </v>
      </c>
      <c r="K31" s="42">
        <v>4</v>
      </c>
      <c r="L31" s="45">
        <f t="shared" si="13"/>
        <v>0</v>
      </c>
      <c r="M31" s="45">
        <f t="shared" si="12"/>
        <v>0</v>
      </c>
      <c r="N31" s="45">
        <f t="shared" si="12"/>
        <v>0</v>
      </c>
      <c r="O31" s="45">
        <f t="shared" si="12"/>
        <v>0</v>
      </c>
      <c r="P31" s="45">
        <f t="shared" si="12"/>
        <v>0</v>
      </c>
      <c r="Q31" s="45">
        <f t="shared" si="12"/>
        <v>0</v>
      </c>
    </row>
    <row r="32" spans="1:17" x14ac:dyDescent="0.3">
      <c r="A32" s="54" t="s">
        <v>97</v>
      </c>
      <c r="B32" s="48"/>
      <c r="C32" s="48"/>
      <c r="D32" s="48"/>
      <c r="E32" s="48"/>
      <c r="F32" s="48"/>
      <c r="G32" s="48"/>
      <c r="H32" s="43" t="s">
        <v>42</v>
      </c>
      <c r="I32" s="44" t="str">
        <f>'MST3'!G$246</f>
        <v xml:space="preserve"> </v>
      </c>
      <c r="K32" s="42">
        <v>5</v>
      </c>
      <c r="L32" s="45">
        <f t="shared" si="13"/>
        <v>0</v>
      </c>
      <c r="M32" s="45">
        <f t="shared" si="12"/>
        <v>0</v>
      </c>
      <c r="N32" s="45">
        <f t="shared" si="12"/>
        <v>0</v>
      </c>
      <c r="O32" s="45">
        <f t="shared" si="12"/>
        <v>0</v>
      </c>
      <c r="P32" s="45">
        <f t="shared" si="12"/>
        <v>0</v>
      </c>
      <c r="Q32" s="45">
        <f t="shared" si="12"/>
        <v>0</v>
      </c>
    </row>
    <row r="33" spans="1:17" ht="15" thickBot="1" x14ac:dyDescent="0.35">
      <c r="A33" s="54" t="s">
        <v>98</v>
      </c>
      <c r="B33" s="48"/>
      <c r="C33" s="48"/>
      <c r="D33" s="48"/>
      <c r="E33" s="48"/>
      <c r="F33" s="48"/>
      <c r="G33" s="48"/>
      <c r="H33" s="43" t="s">
        <v>43</v>
      </c>
      <c r="I33" s="44" t="str">
        <f>'MST3'!H$246</f>
        <v xml:space="preserve"> </v>
      </c>
      <c r="K33" s="42">
        <v>6</v>
      </c>
      <c r="L33" s="45">
        <f t="shared" si="13"/>
        <v>0</v>
      </c>
      <c r="M33" s="45">
        <f t="shared" si="12"/>
        <v>0</v>
      </c>
      <c r="N33" s="45">
        <f t="shared" si="12"/>
        <v>0</v>
      </c>
      <c r="O33" s="45">
        <f t="shared" si="12"/>
        <v>0</v>
      </c>
      <c r="P33" s="45">
        <f t="shared" si="12"/>
        <v>0</v>
      </c>
      <c r="Q33" s="45">
        <f t="shared" si="12"/>
        <v>0</v>
      </c>
    </row>
    <row r="34" spans="1:17" x14ac:dyDescent="0.3">
      <c r="B34" s="50" t="s">
        <v>63</v>
      </c>
      <c r="C34" s="50" t="s">
        <v>64</v>
      </c>
      <c r="D34" s="50" t="s">
        <v>65</v>
      </c>
      <c r="E34" s="50" t="s">
        <v>66</v>
      </c>
      <c r="F34" s="50" t="s">
        <v>67</v>
      </c>
      <c r="G34" s="50" t="s">
        <v>68</v>
      </c>
      <c r="L34" s="45">
        <f>IFERROR(AVERAGEIF(L28:L33,"&gt;0"), 0)</f>
        <v>0</v>
      </c>
      <c r="M34" s="45">
        <f t="shared" ref="M34:Q34" si="14">IFERROR(AVERAGEIF(M28:M33,"&gt;0"), 0)</f>
        <v>0</v>
      </c>
      <c r="N34" s="45">
        <f t="shared" si="14"/>
        <v>0</v>
      </c>
      <c r="O34" s="45">
        <f t="shared" si="14"/>
        <v>0</v>
      </c>
      <c r="P34" s="45">
        <f t="shared" si="14"/>
        <v>0</v>
      </c>
      <c r="Q34" s="45">
        <f t="shared" si="14"/>
        <v>0</v>
      </c>
    </row>
    <row r="35" spans="1:17" ht="15" thickBot="1" x14ac:dyDescent="0.35">
      <c r="B35" s="51">
        <f>L34</f>
        <v>0</v>
      </c>
      <c r="C35" s="51">
        <f t="shared" ref="C35:G35" si="15">M34</f>
        <v>0</v>
      </c>
      <c r="D35" s="51">
        <f t="shared" si="15"/>
        <v>0</v>
      </c>
      <c r="E35" s="51">
        <f t="shared" si="15"/>
        <v>0</v>
      </c>
      <c r="F35" s="51">
        <f t="shared" si="15"/>
        <v>0</v>
      </c>
      <c r="G35" s="51">
        <f t="shared" si="15"/>
        <v>0</v>
      </c>
    </row>
    <row r="36" spans="1:17" ht="15" thickBot="1" x14ac:dyDescent="0.35"/>
    <row r="37" spans="1:17" x14ac:dyDescent="0.3">
      <c r="B37" s="50" t="s">
        <v>73</v>
      </c>
      <c r="C37" s="50" t="s">
        <v>74</v>
      </c>
      <c r="D37" s="50" t="s">
        <v>75</v>
      </c>
      <c r="E37" s="50" t="s">
        <v>76</v>
      </c>
      <c r="F37" s="50" t="s">
        <v>77</v>
      </c>
      <c r="G37" s="50" t="s">
        <v>78</v>
      </c>
    </row>
    <row r="38" spans="1:17" ht="15" thickBot="1" x14ac:dyDescent="0.35">
      <c r="B38" s="51">
        <f>T4</f>
        <v>83.814102564102569</v>
      </c>
      <c r="C38" s="51">
        <f t="shared" ref="C38:G38" si="16">U4</f>
        <v>78.301886792452834</v>
      </c>
      <c r="D38" s="51">
        <f t="shared" si="16"/>
        <v>73.333333333333329</v>
      </c>
      <c r="E38" s="51">
        <f t="shared" si="16"/>
        <v>73.333333333333329</v>
      </c>
      <c r="F38" s="51">
        <f t="shared" si="16"/>
        <v>68.887945670628184</v>
      </c>
      <c r="G38" s="51">
        <f t="shared" si="16"/>
        <v>69.354838709677423</v>
      </c>
    </row>
    <row r="40" spans="1:17" ht="15" thickBot="1" x14ac:dyDescent="0.35"/>
    <row r="41" spans="1:17" ht="18.600000000000001" thickBot="1" x14ac:dyDescent="0.4">
      <c r="A41" s="105" t="s">
        <v>79</v>
      </c>
      <c r="B41" s="106"/>
      <c r="C41" s="106"/>
      <c r="D41" s="106"/>
      <c r="E41" s="106"/>
      <c r="F41" s="106"/>
      <c r="G41" s="107"/>
    </row>
    <row r="42" spans="1:17" x14ac:dyDescent="0.3">
      <c r="A42" s="46" t="s">
        <v>80</v>
      </c>
      <c r="B42" s="46" t="s">
        <v>45</v>
      </c>
      <c r="C42" s="46" t="s">
        <v>46</v>
      </c>
      <c r="D42" s="46" t="s">
        <v>47</v>
      </c>
      <c r="E42" s="46" t="s">
        <v>48</v>
      </c>
      <c r="F42" s="46" t="s">
        <v>49</v>
      </c>
      <c r="G42" s="46" t="s">
        <v>50</v>
      </c>
    </row>
    <row r="43" spans="1:17" x14ac:dyDescent="0.3">
      <c r="A43" s="47" t="s">
        <v>99</v>
      </c>
      <c r="B43" s="48">
        <v>1</v>
      </c>
      <c r="C43" s="48"/>
      <c r="D43" s="48">
        <v>1</v>
      </c>
      <c r="E43" s="48">
        <v>1</v>
      </c>
      <c r="F43" s="48"/>
      <c r="G43" s="48"/>
      <c r="I43" s="44">
        <f>ASS.!D$246</f>
        <v>55.701754385964911</v>
      </c>
      <c r="K43" s="42">
        <v>1</v>
      </c>
      <c r="L43" s="45">
        <f>IF(B43=1,$I43,0)</f>
        <v>55.701754385964911</v>
      </c>
      <c r="M43" s="45">
        <f t="shared" ref="M43:M48" si="17">IF(C43=1,$I43,0)</f>
        <v>0</v>
      </c>
      <c r="N43" s="45">
        <f t="shared" ref="N43:N48" si="18">IF(D43=1,$I43,0)</f>
        <v>55.701754385964911</v>
      </c>
      <c r="O43" s="45">
        <f t="shared" ref="O43:O48" si="19">IF(E43=1,$I43,0)</f>
        <v>55.701754385964911</v>
      </c>
      <c r="P43" s="45">
        <f t="shared" ref="P43:P48" si="20">IF(F43=1,$I43,0)</f>
        <v>0</v>
      </c>
      <c r="Q43" s="45">
        <f t="shared" ref="Q43:Q48" si="21">IF(G43=1,$I43,0)</f>
        <v>0</v>
      </c>
    </row>
    <row r="44" spans="1:17" x14ac:dyDescent="0.3">
      <c r="A44" s="47" t="s">
        <v>100</v>
      </c>
      <c r="B44" s="48"/>
      <c r="C44" s="48">
        <v>1</v>
      </c>
      <c r="D44" s="48"/>
      <c r="E44" s="48"/>
      <c r="F44" s="48">
        <v>1</v>
      </c>
      <c r="G44" s="48">
        <v>1</v>
      </c>
      <c r="I44" s="44">
        <f>ASS.!E$246</f>
        <v>83.771929824561397</v>
      </c>
      <c r="K44" s="42">
        <v>2</v>
      </c>
      <c r="L44" s="45">
        <f t="shared" ref="L44:L48" si="22">IF(B44=1,$I44,0)</f>
        <v>0</v>
      </c>
      <c r="M44" s="45">
        <f t="shared" si="17"/>
        <v>83.771929824561397</v>
      </c>
      <c r="N44" s="45">
        <f t="shared" si="18"/>
        <v>0</v>
      </c>
      <c r="O44" s="45">
        <f t="shared" si="19"/>
        <v>0</v>
      </c>
      <c r="P44" s="45">
        <f t="shared" si="20"/>
        <v>83.771929824561397</v>
      </c>
      <c r="Q44" s="45">
        <f t="shared" si="21"/>
        <v>83.771929824561397</v>
      </c>
    </row>
    <row r="45" spans="1:17" x14ac:dyDescent="0.3">
      <c r="A45" s="47" t="s">
        <v>101</v>
      </c>
      <c r="B45" s="48">
        <v>1</v>
      </c>
      <c r="C45" s="48">
        <v>1</v>
      </c>
      <c r="D45" s="48">
        <v>1</v>
      </c>
      <c r="E45" s="48">
        <v>1</v>
      </c>
      <c r="F45" s="48">
        <v>1</v>
      </c>
      <c r="G45" s="48">
        <v>1</v>
      </c>
      <c r="I45" s="44">
        <f>ASS.!F$246</f>
        <v>69.736842105263165</v>
      </c>
      <c r="K45" s="42">
        <v>3</v>
      </c>
      <c r="L45" s="45">
        <f t="shared" si="22"/>
        <v>69.736842105263165</v>
      </c>
      <c r="M45" s="45">
        <f t="shared" si="17"/>
        <v>69.736842105263165</v>
      </c>
      <c r="N45" s="45">
        <f t="shared" si="18"/>
        <v>69.736842105263165</v>
      </c>
      <c r="O45" s="45">
        <f t="shared" si="19"/>
        <v>69.736842105263165</v>
      </c>
      <c r="P45" s="45">
        <f t="shared" si="20"/>
        <v>69.736842105263165</v>
      </c>
      <c r="Q45" s="45">
        <f t="shared" si="21"/>
        <v>69.736842105263165</v>
      </c>
    </row>
    <row r="46" spans="1:17" x14ac:dyDescent="0.3">
      <c r="A46" s="47" t="s">
        <v>102</v>
      </c>
      <c r="B46" s="48"/>
      <c r="C46" s="48"/>
      <c r="D46" s="48"/>
      <c r="E46" s="48"/>
      <c r="F46" s="48"/>
      <c r="G46" s="48"/>
      <c r="I46" s="44">
        <f>ASS.!F$246</f>
        <v>69.736842105263165</v>
      </c>
      <c r="K46" s="42">
        <v>4</v>
      </c>
      <c r="L46" s="45">
        <f t="shared" si="22"/>
        <v>0</v>
      </c>
      <c r="M46" s="45">
        <f t="shared" si="17"/>
        <v>0</v>
      </c>
      <c r="N46" s="45">
        <f t="shared" si="18"/>
        <v>0</v>
      </c>
      <c r="O46" s="45">
        <f t="shared" si="19"/>
        <v>0</v>
      </c>
      <c r="P46" s="45">
        <f t="shared" si="20"/>
        <v>0</v>
      </c>
      <c r="Q46" s="45">
        <f t="shared" si="21"/>
        <v>0</v>
      </c>
    </row>
    <row r="47" spans="1:17" x14ac:dyDescent="0.3">
      <c r="A47" s="47" t="s">
        <v>103</v>
      </c>
      <c r="B47" s="48"/>
      <c r="C47" s="48"/>
      <c r="D47" s="48"/>
      <c r="E47" s="48"/>
      <c r="F47" s="48"/>
      <c r="G47" s="48"/>
      <c r="I47" s="44" t="str">
        <f>ASS.!G$246</f>
        <v xml:space="preserve"> </v>
      </c>
      <c r="K47" s="42">
        <v>5</v>
      </c>
      <c r="L47" s="45">
        <f t="shared" si="22"/>
        <v>0</v>
      </c>
      <c r="M47" s="45">
        <f t="shared" si="17"/>
        <v>0</v>
      </c>
      <c r="N47" s="45">
        <f t="shared" si="18"/>
        <v>0</v>
      </c>
      <c r="O47" s="45">
        <f t="shared" si="19"/>
        <v>0</v>
      </c>
      <c r="P47" s="45">
        <f t="shared" si="20"/>
        <v>0</v>
      </c>
      <c r="Q47" s="45">
        <f t="shared" si="21"/>
        <v>0</v>
      </c>
    </row>
    <row r="48" spans="1:17" ht="15" thickBot="1" x14ac:dyDescent="0.35">
      <c r="A48" s="47" t="s">
        <v>104</v>
      </c>
      <c r="B48" s="49"/>
      <c r="C48" s="49"/>
      <c r="D48" s="49"/>
      <c r="E48" s="49"/>
      <c r="F48" s="49"/>
      <c r="G48" s="49"/>
      <c r="I48" s="44" t="str">
        <f>ASS.!H$246</f>
        <v xml:space="preserve"> </v>
      </c>
      <c r="K48" s="42">
        <v>6</v>
      </c>
      <c r="L48" s="45">
        <f t="shared" si="22"/>
        <v>0</v>
      </c>
      <c r="M48" s="45">
        <f t="shared" si="17"/>
        <v>0</v>
      </c>
      <c r="N48" s="45">
        <f t="shared" si="18"/>
        <v>0</v>
      </c>
      <c r="O48" s="45">
        <f t="shared" si="19"/>
        <v>0</v>
      </c>
      <c r="P48" s="45">
        <f t="shared" si="20"/>
        <v>0</v>
      </c>
      <c r="Q48" s="45">
        <f t="shared" si="21"/>
        <v>0</v>
      </c>
    </row>
    <row r="49" spans="1:17" x14ac:dyDescent="0.3">
      <c r="B49" s="50" t="s">
        <v>87</v>
      </c>
      <c r="C49" s="50" t="s">
        <v>88</v>
      </c>
      <c r="D49" s="50" t="s">
        <v>89</v>
      </c>
      <c r="E49" s="50" t="s">
        <v>90</v>
      </c>
      <c r="F49" s="50" t="s">
        <v>91</v>
      </c>
      <c r="G49" s="50" t="s">
        <v>92</v>
      </c>
      <c r="L49" s="45">
        <f>IFERROR(AVERAGEIF(L43:L48,"&gt;0"), 0)</f>
        <v>62.719298245614041</v>
      </c>
      <c r="M49" s="45">
        <f t="shared" ref="M49:Q49" si="23">IFERROR(AVERAGEIF(M43:M48,"&gt;0"), 0)</f>
        <v>76.754385964912274</v>
      </c>
      <c r="N49" s="45">
        <f t="shared" si="23"/>
        <v>62.719298245614041</v>
      </c>
      <c r="O49" s="45">
        <f t="shared" si="23"/>
        <v>62.719298245614041</v>
      </c>
      <c r="P49" s="45">
        <f t="shared" si="23"/>
        <v>76.754385964912274</v>
      </c>
      <c r="Q49" s="45">
        <f t="shared" si="23"/>
        <v>76.754385964912274</v>
      </c>
    </row>
    <row r="50" spans="1:17" ht="15" thickBot="1" x14ac:dyDescent="0.35">
      <c r="B50" s="51">
        <f>L49</f>
        <v>62.719298245614041</v>
      </c>
      <c r="C50" s="51">
        <f t="shared" ref="C50:G50" si="24">M49</f>
        <v>76.754385964912274</v>
      </c>
      <c r="D50" s="51">
        <f t="shared" si="24"/>
        <v>62.719298245614041</v>
      </c>
      <c r="E50" s="51">
        <f t="shared" si="24"/>
        <v>62.719298245614041</v>
      </c>
      <c r="F50" s="51">
        <f t="shared" si="24"/>
        <v>76.754385964912274</v>
      </c>
      <c r="G50" s="51">
        <f t="shared" si="24"/>
        <v>76.754385964912274</v>
      </c>
    </row>
    <row r="52" spans="1:17" ht="15" thickBot="1" x14ac:dyDescent="0.35"/>
    <row r="53" spans="1:17" ht="18.600000000000001" thickBot="1" x14ac:dyDescent="0.4">
      <c r="A53" s="105" t="s">
        <v>105</v>
      </c>
      <c r="B53" s="106"/>
      <c r="C53" s="106"/>
      <c r="D53" s="106"/>
      <c r="E53" s="106"/>
      <c r="F53" s="106"/>
      <c r="G53" s="107"/>
    </row>
    <row r="54" spans="1:17" x14ac:dyDescent="0.3">
      <c r="A54" s="46" t="s">
        <v>106</v>
      </c>
      <c r="B54" s="46" t="s">
        <v>45</v>
      </c>
      <c r="C54" s="46" t="s">
        <v>46</v>
      </c>
      <c r="D54" s="46" t="s">
        <v>47</v>
      </c>
      <c r="E54" s="46" t="s">
        <v>48</v>
      </c>
      <c r="F54" s="46" t="s">
        <v>49</v>
      </c>
      <c r="G54" s="46" t="s">
        <v>50</v>
      </c>
    </row>
    <row r="55" spans="1:17" x14ac:dyDescent="0.3">
      <c r="A55" s="47" t="s">
        <v>29</v>
      </c>
      <c r="B55" s="48">
        <v>1</v>
      </c>
      <c r="C55" s="48"/>
      <c r="D55" s="48">
        <v>1</v>
      </c>
      <c r="E55" s="48">
        <v>1</v>
      </c>
      <c r="F55" s="48"/>
      <c r="G55" s="48"/>
      <c r="I55" s="44">
        <f>TUT.!D$246</f>
        <v>57.456140350877192</v>
      </c>
      <c r="K55" s="42">
        <v>1</v>
      </c>
      <c r="L55" s="45">
        <f>IF(B55=1,$I55,0)</f>
        <v>57.456140350877192</v>
      </c>
      <c r="M55" s="45">
        <f t="shared" ref="M55:M60" si="25">IF(C55=1,$I55,0)</f>
        <v>0</v>
      </c>
      <c r="N55" s="45">
        <f t="shared" ref="N55:N60" si="26">IF(D55=1,$I55,0)</f>
        <v>57.456140350877192</v>
      </c>
      <c r="O55" s="45">
        <f t="shared" ref="O55:O60" si="27">IF(E55=1,$I55,0)</f>
        <v>57.456140350877192</v>
      </c>
      <c r="P55" s="45">
        <f t="shared" ref="P55:P60" si="28">IF(F55=1,$I55,0)</f>
        <v>0</v>
      </c>
      <c r="Q55" s="45">
        <f t="shared" ref="Q55:Q60" si="29">IF(G55=1,$I55,0)</f>
        <v>0</v>
      </c>
    </row>
    <row r="56" spans="1:17" x14ac:dyDescent="0.3">
      <c r="A56" s="47" t="s">
        <v>30</v>
      </c>
      <c r="B56" s="48"/>
      <c r="C56" s="48">
        <v>1</v>
      </c>
      <c r="D56" s="48"/>
      <c r="E56" s="48"/>
      <c r="F56" s="48">
        <v>1</v>
      </c>
      <c r="G56" s="48">
        <v>1</v>
      </c>
      <c r="I56" s="44">
        <f>TUT.!E$246</f>
        <v>83.771929824561397</v>
      </c>
      <c r="K56" s="42">
        <v>2</v>
      </c>
      <c r="L56" s="45">
        <f t="shared" ref="L56:L60" si="30">IF(B56=1,$I56,0)</f>
        <v>0</v>
      </c>
      <c r="M56" s="45">
        <f t="shared" si="25"/>
        <v>83.771929824561397</v>
      </c>
      <c r="N56" s="45">
        <f t="shared" si="26"/>
        <v>0</v>
      </c>
      <c r="O56" s="45">
        <f t="shared" si="27"/>
        <v>0</v>
      </c>
      <c r="P56" s="45">
        <f t="shared" si="28"/>
        <v>83.771929824561397</v>
      </c>
      <c r="Q56" s="45">
        <f t="shared" si="29"/>
        <v>83.771929824561397</v>
      </c>
    </row>
    <row r="57" spans="1:17" x14ac:dyDescent="0.3">
      <c r="A57" s="47" t="s">
        <v>31</v>
      </c>
      <c r="B57" s="48">
        <v>1</v>
      </c>
      <c r="C57" s="48">
        <v>1</v>
      </c>
      <c r="D57" s="48">
        <v>1</v>
      </c>
      <c r="E57" s="48">
        <v>1</v>
      </c>
      <c r="F57" s="48">
        <v>1</v>
      </c>
      <c r="G57" s="48">
        <v>1</v>
      </c>
      <c r="I57" s="44">
        <f>TUT.!F$246</f>
        <v>74.122807017543863</v>
      </c>
      <c r="K57" s="42">
        <v>3</v>
      </c>
      <c r="L57" s="45">
        <f t="shared" si="30"/>
        <v>74.122807017543863</v>
      </c>
      <c r="M57" s="45">
        <f t="shared" si="25"/>
        <v>74.122807017543863</v>
      </c>
      <c r="N57" s="45">
        <f t="shared" si="26"/>
        <v>74.122807017543863</v>
      </c>
      <c r="O57" s="45">
        <f t="shared" si="27"/>
        <v>74.122807017543863</v>
      </c>
      <c r="P57" s="45">
        <f t="shared" si="28"/>
        <v>74.122807017543863</v>
      </c>
      <c r="Q57" s="45">
        <f t="shared" si="29"/>
        <v>74.122807017543863</v>
      </c>
    </row>
    <row r="58" spans="1:17" x14ac:dyDescent="0.3">
      <c r="A58" s="47" t="s">
        <v>84</v>
      </c>
      <c r="B58" s="48"/>
      <c r="C58" s="48"/>
      <c r="D58" s="48"/>
      <c r="E58" s="48"/>
      <c r="F58" s="48"/>
      <c r="G58" s="48"/>
      <c r="I58" s="44">
        <f>TUT.!F$246</f>
        <v>74.122807017543863</v>
      </c>
      <c r="K58" s="42">
        <v>4</v>
      </c>
      <c r="L58" s="45">
        <f t="shared" si="30"/>
        <v>0</v>
      </c>
      <c r="M58" s="45">
        <f t="shared" si="25"/>
        <v>0</v>
      </c>
      <c r="N58" s="45">
        <f t="shared" si="26"/>
        <v>0</v>
      </c>
      <c r="O58" s="45">
        <f t="shared" si="27"/>
        <v>0</v>
      </c>
      <c r="P58" s="45">
        <f t="shared" si="28"/>
        <v>0</v>
      </c>
      <c r="Q58" s="45">
        <f t="shared" si="29"/>
        <v>0</v>
      </c>
    </row>
    <row r="59" spans="1:17" x14ac:dyDescent="0.3">
      <c r="A59" s="47" t="s">
        <v>85</v>
      </c>
      <c r="B59" s="48"/>
      <c r="C59" s="48"/>
      <c r="D59" s="48"/>
      <c r="E59" s="48"/>
      <c r="F59" s="48"/>
      <c r="G59" s="48"/>
      <c r="I59" s="44" t="str">
        <f>TUT.!G$246</f>
        <v xml:space="preserve"> </v>
      </c>
      <c r="K59" s="42">
        <v>5</v>
      </c>
      <c r="L59" s="45">
        <f t="shared" si="30"/>
        <v>0</v>
      </c>
      <c r="M59" s="45">
        <f t="shared" si="25"/>
        <v>0</v>
      </c>
      <c r="N59" s="45">
        <f t="shared" si="26"/>
        <v>0</v>
      </c>
      <c r="O59" s="45">
        <f t="shared" si="27"/>
        <v>0</v>
      </c>
      <c r="P59" s="45">
        <f t="shared" si="28"/>
        <v>0</v>
      </c>
      <c r="Q59" s="45">
        <f t="shared" si="29"/>
        <v>0</v>
      </c>
    </row>
    <row r="60" spans="1:17" ht="15" thickBot="1" x14ac:dyDescent="0.35">
      <c r="A60" s="47" t="s">
        <v>86</v>
      </c>
      <c r="B60" s="49"/>
      <c r="C60" s="49"/>
      <c r="D60" s="49"/>
      <c r="E60" s="49"/>
      <c r="F60" s="49"/>
      <c r="G60" s="49"/>
      <c r="I60" s="44" t="str">
        <f>TUT.!H$246</f>
        <v xml:space="preserve"> </v>
      </c>
      <c r="K60" s="42">
        <v>6</v>
      </c>
      <c r="L60" s="45">
        <f t="shared" si="30"/>
        <v>0</v>
      </c>
      <c r="M60" s="45">
        <f t="shared" si="25"/>
        <v>0</v>
      </c>
      <c r="N60" s="45">
        <f t="shared" si="26"/>
        <v>0</v>
      </c>
      <c r="O60" s="45">
        <f t="shared" si="27"/>
        <v>0</v>
      </c>
      <c r="P60" s="45">
        <f t="shared" si="28"/>
        <v>0</v>
      </c>
      <c r="Q60" s="45">
        <f t="shared" si="29"/>
        <v>0</v>
      </c>
    </row>
    <row r="61" spans="1:17" x14ac:dyDescent="0.3">
      <c r="B61" s="50" t="s">
        <v>107</v>
      </c>
      <c r="C61" s="50" t="s">
        <v>108</v>
      </c>
      <c r="D61" s="50" t="s">
        <v>109</v>
      </c>
      <c r="E61" s="50" t="s">
        <v>110</v>
      </c>
      <c r="F61" s="50" t="s">
        <v>111</v>
      </c>
      <c r="G61" s="50" t="s">
        <v>112</v>
      </c>
      <c r="L61" s="45">
        <f>IFERROR(AVERAGEIF(L55:L60,"&gt;0"), 0)</f>
        <v>65.78947368421052</v>
      </c>
      <c r="M61" s="45">
        <f t="shared" ref="M61:Q61" si="31">IFERROR(AVERAGEIF(M55:M60,"&gt;0"), 0)</f>
        <v>78.94736842105263</v>
      </c>
      <c r="N61" s="45">
        <f t="shared" si="31"/>
        <v>65.78947368421052</v>
      </c>
      <c r="O61" s="45">
        <f t="shared" si="31"/>
        <v>65.78947368421052</v>
      </c>
      <c r="P61" s="45">
        <f t="shared" si="31"/>
        <v>78.94736842105263</v>
      </c>
      <c r="Q61" s="45">
        <f t="shared" si="31"/>
        <v>78.94736842105263</v>
      </c>
    </row>
    <row r="62" spans="1:17" ht="15" thickBot="1" x14ac:dyDescent="0.35">
      <c r="B62" s="51">
        <f>L61</f>
        <v>65.78947368421052</v>
      </c>
      <c r="C62" s="51">
        <f t="shared" ref="C62" si="32">M61</f>
        <v>78.94736842105263</v>
      </c>
      <c r="D62" s="51">
        <f t="shared" ref="D62" si="33">N61</f>
        <v>65.78947368421052</v>
      </c>
      <c r="E62" s="51">
        <f t="shared" ref="E62" si="34">O61</f>
        <v>65.78947368421052</v>
      </c>
      <c r="F62" s="51">
        <f t="shared" ref="F62" si="35">P61</f>
        <v>78.94736842105263</v>
      </c>
      <c r="G62" s="51">
        <f t="shared" ref="G62" si="36">Q61</f>
        <v>78.94736842105263</v>
      </c>
    </row>
    <row r="63" spans="1:17" ht="15" thickBot="1" x14ac:dyDescent="0.35"/>
    <row r="64" spans="1:17" ht="18" x14ac:dyDescent="0.35">
      <c r="A64" s="55" t="s">
        <v>114</v>
      </c>
      <c r="B64" s="56" t="s">
        <v>115</v>
      </c>
      <c r="C64" s="56" t="s">
        <v>116</v>
      </c>
      <c r="D64" s="56" t="s">
        <v>117</v>
      </c>
      <c r="E64" s="56" t="s">
        <v>118</v>
      </c>
      <c r="F64" s="56" t="s">
        <v>119</v>
      </c>
      <c r="G64" s="56" t="s">
        <v>120</v>
      </c>
    </row>
    <row r="65" spans="1:32" ht="18.600000000000001" thickBot="1" x14ac:dyDescent="0.4">
      <c r="A65" s="57" t="s">
        <v>121</v>
      </c>
      <c r="B65" s="51">
        <f>'External Award'!$D$246</f>
        <v>76.271186440677965</v>
      </c>
      <c r="C65" s="51">
        <f>'External Award'!$D$246</f>
        <v>76.271186440677965</v>
      </c>
      <c r="D65" s="51">
        <f>'External Award'!$D$246</f>
        <v>76.271186440677965</v>
      </c>
      <c r="E65" s="51">
        <f>'External Award'!$D$246</f>
        <v>76.271186440677965</v>
      </c>
      <c r="F65" s="51">
        <f>'External Award'!$D$246</f>
        <v>76.271186440677965</v>
      </c>
      <c r="G65" s="51">
        <f>'External Award'!$D$246</f>
        <v>76.271186440677965</v>
      </c>
    </row>
    <row r="67" spans="1:32" ht="15" thickBot="1" x14ac:dyDescent="0.35"/>
    <row r="68" spans="1:32" ht="21.6" thickBot="1" x14ac:dyDescent="0.45">
      <c r="A68" s="101" t="s">
        <v>128</v>
      </c>
      <c r="B68" s="102"/>
      <c r="C68" s="102"/>
      <c r="D68" s="102"/>
      <c r="E68" s="102"/>
      <c r="F68" s="102"/>
      <c r="G68" s="103"/>
    </row>
    <row r="69" spans="1:32" x14ac:dyDescent="0.3">
      <c r="B69" s="56" t="s">
        <v>122</v>
      </c>
      <c r="C69" s="56" t="s">
        <v>123</v>
      </c>
      <c r="D69" s="56" t="s">
        <v>124</v>
      </c>
      <c r="E69" s="56" t="s">
        <v>125</v>
      </c>
      <c r="F69" s="56" t="s">
        <v>126</v>
      </c>
      <c r="G69" s="56" t="s">
        <v>127</v>
      </c>
    </row>
    <row r="70" spans="1:32" ht="15" thickBot="1" x14ac:dyDescent="0.35">
      <c r="B70" s="51">
        <f>IFERROR((B38*0.3+IF(B62=0,0.1,0.05)*(B50+B62)+0.6*B65), " ")</f>
        <v>77.332381230128775</v>
      </c>
      <c r="C70" s="51">
        <f t="shared" ref="C70:G70" si="37">IFERROR((C38*0.3+IF(C62=0,0.1,0.05)*(C50+C62)+0.6*C65), " ")</f>
        <v>77.038365621440875</v>
      </c>
      <c r="D70" s="51">
        <f t="shared" si="37"/>
        <v>74.188150460898001</v>
      </c>
      <c r="E70" s="51">
        <f t="shared" si="37"/>
        <v>74.188150460898001</v>
      </c>
      <c r="F70" s="51">
        <f t="shared" si="37"/>
        <v>74.21418328489348</v>
      </c>
      <c r="G70" s="51">
        <f t="shared" si="37"/>
        <v>74.354251196608246</v>
      </c>
    </row>
    <row r="71" spans="1:32" ht="15" thickBot="1" x14ac:dyDescent="0.35"/>
    <row r="72" spans="1:32" ht="16.2" thickBot="1" x14ac:dyDescent="0.35">
      <c r="A72" s="96" t="s">
        <v>188</v>
      </c>
      <c r="B72" s="97"/>
      <c r="C72" s="97"/>
      <c r="D72" s="97"/>
      <c r="E72" s="97"/>
      <c r="F72" s="97"/>
      <c r="G72" s="98"/>
    </row>
    <row r="73" spans="1:32" ht="15" thickBot="1" x14ac:dyDescent="0.35">
      <c r="A73" s="68" t="s">
        <v>189</v>
      </c>
      <c r="B73" s="68" t="s">
        <v>190</v>
      </c>
      <c r="C73" s="68" t="s">
        <v>191</v>
      </c>
      <c r="D73" s="68" t="s">
        <v>192</v>
      </c>
      <c r="E73" s="68" t="s">
        <v>193</v>
      </c>
      <c r="F73" s="68" t="s">
        <v>194</v>
      </c>
      <c r="G73" s="68" t="s">
        <v>195</v>
      </c>
    </row>
    <row r="74" spans="1:32" ht="16.2" thickBot="1" x14ac:dyDescent="0.35">
      <c r="A74" s="69">
        <f>B70</f>
        <v>77.332381230128775</v>
      </c>
      <c r="B74" s="69">
        <f t="shared" ref="B74:F74" si="38">C70</f>
        <v>77.038365621440875</v>
      </c>
      <c r="C74" s="69">
        <f t="shared" si="38"/>
        <v>74.188150460898001</v>
      </c>
      <c r="D74" s="69">
        <f t="shared" si="38"/>
        <v>74.188150460898001</v>
      </c>
      <c r="E74" s="69">
        <f t="shared" si="38"/>
        <v>74.21418328489348</v>
      </c>
      <c r="F74" s="69">
        <f t="shared" si="38"/>
        <v>74.354251196608246</v>
      </c>
      <c r="G74" s="69">
        <f>AVERAGE(A74:F74)</f>
        <v>75.219247042477889</v>
      </c>
    </row>
    <row r="75" spans="1:32" ht="15" thickBot="1" x14ac:dyDescent="0.35"/>
    <row r="76" spans="1:32" ht="16.2" thickBot="1" x14ac:dyDescent="0.35">
      <c r="A76" s="96" t="s">
        <v>196</v>
      </c>
      <c r="B76" s="97"/>
      <c r="C76" s="97"/>
      <c r="D76" s="97"/>
      <c r="E76" s="97"/>
      <c r="F76" s="97"/>
      <c r="G76" s="98"/>
      <c r="AA76" s="96"/>
      <c r="AB76" s="97"/>
      <c r="AC76" s="97"/>
      <c r="AD76" s="97"/>
      <c r="AE76" s="97"/>
      <c r="AF76" s="97"/>
    </row>
    <row r="77" spans="1:32" ht="15" thickBot="1" x14ac:dyDescent="0.35">
      <c r="A77" s="70" t="s">
        <v>197</v>
      </c>
      <c r="B77" s="71" t="s">
        <v>198</v>
      </c>
      <c r="C77" s="71" t="s">
        <v>199</v>
      </c>
      <c r="D77" s="71" t="s">
        <v>200</v>
      </c>
      <c r="E77" s="71" t="s">
        <v>201</v>
      </c>
      <c r="F77" s="71" t="s">
        <v>202</v>
      </c>
      <c r="G77" s="71" t="s">
        <v>203</v>
      </c>
      <c r="H77" s="71" t="s">
        <v>204</v>
      </c>
      <c r="I77" s="71" t="s">
        <v>205</v>
      </c>
      <c r="J77" s="71" t="s">
        <v>206</v>
      </c>
      <c r="K77" s="71" t="s">
        <v>207</v>
      </c>
      <c r="L77" s="71" t="s">
        <v>208</v>
      </c>
      <c r="M77" s="71" t="s">
        <v>209</v>
      </c>
      <c r="AA77" s="70" t="s">
        <v>204</v>
      </c>
      <c r="AB77" s="71" t="s">
        <v>205</v>
      </c>
      <c r="AC77" s="71" t="s">
        <v>206</v>
      </c>
      <c r="AD77" s="71" t="s">
        <v>207</v>
      </c>
      <c r="AE77" s="71" t="s">
        <v>208</v>
      </c>
      <c r="AF77" s="71" t="s">
        <v>209</v>
      </c>
    </row>
    <row r="78" spans="1:32" ht="16.2" thickBot="1" x14ac:dyDescent="0.35">
      <c r="A78" s="72" t="s">
        <v>210</v>
      </c>
      <c r="B78" s="73">
        <v>3</v>
      </c>
      <c r="C78" s="73">
        <v>3</v>
      </c>
      <c r="D78" s="73">
        <v>3</v>
      </c>
      <c r="E78" s="73">
        <v>2</v>
      </c>
      <c r="F78" s="73">
        <v>1</v>
      </c>
      <c r="G78" s="73">
        <v>1</v>
      </c>
      <c r="H78" s="73">
        <v>1</v>
      </c>
      <c r="I78" s="73" t="s">
        <v>211</v>
      </c>
      <c r="J78" s="73">
        <v>1</v>
      </c>
      <c r="K78" s="73">
        <v>1</v>
      </c>
      <c r="L78" s="73" t="s">
        <v>211</v>
      </c>
      <c r="M78" s="73">
        <v>3</v>
      </c>
      <c r="R78" s="45"/>
      <c r="S78" s="45"/>
      <c r="T78" s="45"/>
      <c r="U78" s="45"/>
      <c r="V78" s="45"/>
      <c r="W78" s="45"/>
      <c r="X78" s="45"/>
      <c r="Y78" s="45"/>
      <c r="Z78" s="45"/>
      <c r="AA78" s="74">
        <v>1</v>
      </c>
      <c r="AB78" s="73" t="s">
        <v>211</v>
      </c>
      <c r="AC78" s="73">
        <v>1</v>
      </c>
      <c r="AD78" s="73">
        <v>1</v>
      </c>
      <c r="AE78" s="73" t="s">
        <v>211</v>
      </c>
      <c r="AF78" s="73">
        <v>3</v>
      </c>
    </row>
    <row r="79" spans="1:32" ht="16.2" thickBot="1" x14ac:dyDescent="0.35">
      <c r="A79" s="75" t="s">
        <v>212</v>
      </c>
      <c r="B79" s="76">
        <f>B78*$G$74/100</f>
        <v>2.2565774112743369</v>
      </c>
      <c r="C79" s="76">
        <f t="shared" ref="C79:AF79" si="39">C78*$G$74/100</f>
        <v>2.2565774112743369</v>
      </c>
      <c r="D79" s="76">
        <f t="shared" si="39"/>
        <v>2.2565774112743369</v>
      </c>
      <c r="E79" s="76">
        <f t="shared" si="39"/>
        <v>1.5043849408495578</v>
      </c>
      <c r="F79" s="76">
        <f t="shared" si="39"/>
        <v>0.75219247042477888</v>
      </c>
      <c r="G79" s="76">
        <f t="shared" si="39"/>
        <v>0.75219247042477888</v>
      </c>
      <c r="H79" s="76">
        <f t="shared" si="39"/>
        <v>0.75219247042477888</v>
      </c>
      <c r="I79" s="76" t="e">
        <f t="shared" si="39"/>
        <v>#VALUE!</v>
      </c>
      <c r="J79" s="76">
        <f t="shared" si="39"/>
        <v>0.75219247042477888</v>
      </c>
      <c r="K79" s="76">
        <f t="shared" si="39"/>
        <v>0.75219247042477888</v>
      </c>
      <c r="L79" s="76" t="e">
        <f t="shared" si="39"/>
        <v>#VALUE!</v>
      </c>
      <c r="M79" s="76">
        <f t="shared" si="39"/>
        <v>2.2565774112743369</v>
      </c>
      <c r="N79" s="76">
        <f t="shared" si="39"/>
        <v>0</v>
      </c>
      <c r="O79" s="76">
        <f t="shared" si="39"/>
        <v>0</v>
      </c>
      <c r="P79" s="76">
        <f t="shared" si="39"/>
        <v>0</v>
      </c>
      <c r="Q79" s="76">
        <f t="shared" si="39"/>
        <v>0</v>
      </c>
      <c r="R79" s="76">
        <f t="shared" si="39"/>
        <v>0</v>
      </c>
      <c r="S79" s="76">
        <f t="shared" si="39"/>
        <v>0</v>
      </c>
      <c r="T79" s="76">
        <f t="shared" si="39"/>
        <v>0</v>
      </c>
      <c r="U79" s="76">
        <f t="shared" si="39"/>
        <v>0</v>
      </c>
      <c r="V79" s="76">
        <f t="shared" si="39"/>
        <v>0</v>
      </c>
      <c r="W79" s="76">
        <f t="shared" si="39"/>
        <v>0</v>
      </c>
      <c r="X79" s="76">
        <f t="shared" si="39"/>
        <v>0</v>
      </c>
      <c r="Y79" s="76">
        <f t="shared" si="39"/>
        <v>0</v>
      </c>
      <c r="Z79" s="76">
        <f t="shared" si="39"/>
        <v>0</v>
      </c>
      <c r="AA79" s="76">
        <f t="shared" si="39"/>
        <v>0.75219247042477888</v>
      </c>
      <c r="AB79" s="76" t="e">
        <f t="shared" si="39"/>
        <v>#VALUE!</v>
      </c>
      <c r="AC79" s="76">
        <f t="shared" si="39"/>
        <v>0.75219247042477888</v>
      </c>
      <c r="AD79" s="76">
        <f t="shared" si="39"/>
        <v>0.75219247042477888</v>
      </c>
      <c r="AE79" s="76" t="e">
        <f t="shared" si="39"/>
        <v>#VALUE!</v>
      </c>
      <c r="AF79" s="76">
        <f t="shared" si="39"/>
        <v>2.2565774112743369</v>
      </c>
    </row>
    <row r="80" spans="1:32" ht="15" thickBot="1" x14ac:dyDescent="0.35"/>
    <row r="81" spans="1:7" ht="16.2" thickBot="1" x14ac:dyDescent="0.35">
      <c r="A81" s="96" t="s">
        <v>213</v>
      </c>
      <c r="B81" s="97"/>
      <c r="C81" s="97"/>
      <c r="D81" s="97"/>
      <c r="E81" s="97"/>
      <c r="F81" s="97"/>
      <c r="G81" s="98"/>
    </row>
    <row r="82" spans="1:7" ht="15" thickBot="1" x14ac:dyDescent="0.35">
      <c r="C82" s="99" t="s">
        <v>197</v>
      </c>
      <c r="D82" s="100"/>
      <c r="E82" s="71" t="s">
        <v>214</v>
      </c>
      <c r="F82" s="71" t="s">
        <v>215</v>
      </c>
      <c r="G82" s="71" t="s">
        <v>216</v>
      </c>
    </row>
    <row r="83" spans="1:7" ht="15" thickBot="1" x14ac:dyDescent="0.35">
      <c r="C83" s="92" t="s">
        <v>210</v>
      </c>
      <c r="D83" s="93"/>
      <c r="E83" s="77">
        <v>3</v>
      </c>
      <c r="F83" s="77">
        <v>3</v>
      </c>
      <c r="G83" s="77">
        <v>3</v>
      </c>
    </row>
    <row r="84" spans="1:7" ht="15" thickBot="1" x14ac:dyDescent="0.35">
      <c r="C84" s="94" t="s">
        <v>217</v>
      </c>
      <c r="D84" s="95"/>
      <c r="E84" s="78">
        <f>E83*$G$74/100</f>
        <v>2.2565774112743369</v>
      </c>
      <c r="F84" s="78">
        <f t="shared" ref="F84:G84" si="40">F83*$G$74/100</f>
        <v>2.2565774112743369</v>
      </c>
      <c r="G84" s="78">
        <f t="shared" si="40"/>
        <v>2.2565774112743369</v>
      </c>
    </row>
  </sheetData>
  <mergeCells count="13">
    <mergeCell ref="A68:G68"/>
    <mergeCell ref="A2:G2"/>
    <mergeCell ref="A14:G14"/>
    <mergeCell ref="A26:G26"/>
    <mergeCell ref="A41:G41"/>
    <mergeCell ref="A53:G53"/>
    <mergeCell ref="C83:D83"/>
    <mergeCell ref="C84:D84"/>
    <mergeCell ref="A72:G72"/>
    <mergeCell ref="A76:G76"/>
    <mergeCell ref="AA76:AF76"/>
    <mergeCell ref="A81:G81"/>
    <mergeCell ref="C82:D82"/>
  </mergeCells>
  <phoneticPr fontId="1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3E8A-01D6-4B43-8F19-09315B0EDCB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MST1</vt:lpstr>
      <vt:lpstr>MST2</vt:lpstr>
      <vt:lpstr>MST3</vt:lpstr>
      <vt:lpstr>ASS.</vt:lpstr>
      <vt:lpstr>TUT.</vt:lpstr>
      <vt:lpstr>External Award</vt:lpstr>
      <vt:lpstr>Attainment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2024-03-17T05:23:27Z</dcterms:modified>
</cp:coreProperties>
</file>