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gentbe-my.sharepoint.com/personal/mohammedhisham_shaikh_ugent_be/Documents/Projects/PE477_PE486_Viral_Production/Linear_Regression_Method_Supervised/"/>
    </mc:Choice>
  </mc:AlternateContent>
  <xr:revisionPtr revIDLastSave="85" documentId="13_ncr:1_{D6E2D175-1EAA-4236-B6B8-790C4B19AEBD}" xr6:coauthVersionLast="47" xr6:coauthVersionMax="47" xr10:uidLastSave="{0FE18D18-C04A-4A0A-8DCE-55AEFFEFCDAB}"/>
  <bookViews>
    <workbookView xWindow="-28920" yWindow="-4110" windowWidth="29040" windowHeight="15720" firstSheet="3" activeTab="9" xr2:uid="{E0E3C825-2074-46B8-AE38-18F8A7FE9912}"/>
  </bookViews>
  <sheets>
    <sheet name="All_Data" sheetId="1" r:id="rId1"/>
    <sheet name="Metadata" sheetId="6" r:id="rId2"/>
    <sheet name="Working_File_Data_Selection (2)" sheetId="10" r:id="rId3"/>
    <sheet name="Filtered_Data" sheetId="7" r:id="rId4"/>
    <sheet name="Filtered_c_Viruses" sheetId="11" r:id="rId5"/>
    <sheet name="VP Calc - LOCKED" sheetId="9" r:id="rId6"/>
    <sheet name="VP Calc - WORKING" sheetId="12" r:id="rId7"/>
    <sheet name="Viral Production output - WORK" sheetId="13" r:id="rId8"/>
    <sheet name="efficiency" sheetId="15" r:id="rId9"/>
    <sheet name="final_output" sheetId="14" r:id="rId10"/>
  </sheets>
  <definedNames>
    <definedName name="_xlnm._FilterDatabase" localSheetId="3" hidden="1">Filtered_Data!$A$1:$T$477</definedName>
    <definedName name="_xlnm._FilterDatabase" localSheetId="7" hidden="1">'Viral Production output - WORK'!$A$1:$F$441</definedName>
    <definedName name="_xlnm._FilterDatabase" localSheetId="2" hidden="1">'Working_File_Data_Selection (2)'!$A$1:$T$771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2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I3" i="15"/>
  <c r="I4" i="15"/>
  <c r="I5" i="15"/>
  <c r="I6" i="15"/>
  <c r="I7" i="15"/>
  <c r="I8" i="15"/>
  <c r="I9" i="15"/>
  <c r="I10" i="15"/>
  <c r="I11" i="15"/>
  <c r="I12" i="15"/>
  <c r="I13" i="15"/>
  <c r="I14" i="15"/>
  <c r="I2" i="15"/>
  <c r="D2" i="13"/>
  <c r="AU71" i="12"/>
  <c r="AU70" i="12"/>
  <c r="AU73" i="12" s="1"/>
  <c r="D362" i="13"/>
  <c r="D332" i="13"/>
  <c r="D302" i="13"/>
  <c r="D272" i="13"/>
  <c r="D242" i="13"/>
  <c r="D212" i="13"/>
  <c r="D182" i="13"/>
  <c r="D152" i="13"/>
  <c r="D122" i="13"/>
  <c r="D92" i="13"/>
  <c r="D62" i="13"/>
  <c r="D32" i="13"/>
  <c r="BA343" i="12"/>
  <c r="AU373" i="12"/>
  <c r="AT373" i="12"/>
  <c r="AS373" i="12"/>
  <c r="AL373" i="12"/>
  <c r="AK373" i="12"/>
  <c r="AJ373" i="12"/>
  <c r="AU343" i="12"/>
  <c r="AT343" i="12"/>
  <c r="AS343" i="12"/>
  <c r="AL343" i="12"/>
  <c r="AK343" i="12"/>
  <c r="AJ343" i="12"/>
  <c r="AU313" i="12"/>
  <c r="AT313" i="12"/>
  <c r="AS313" i="12"/>
  <c r="AL313" i="12"/>
  <c r="AK313" i="12"/>
  <c r="AJ313" i="12"/>
  <c r="AU283" i="12"/>
  <c r="AT283" i="12"/>
  <c r="AS283" i="12"/>
  <c r="AL283" i="12"/>
  <c r="AK283" i="12"/>
  <c r="AJ283" i="12"/>
  <c r="AU253" i="12"/>
  <c r="AT253" i="12"/>
  <c r="AS253" i="12"/>
  <c r="AL253" i="12"/>
  <c r="AK253" i="12"/>
  <c r="AJ253" i="12"/>
  <c r="AU223" i="12"/>
  <c r="AT223" i="12"/>
  <c r="AS223" i="12"/>
  <c r="AL223" i="12"/>
  <c r="AK223" i="12"/>
  <c r="AJ223" i="12"/>
  <c r="AU193" i="12"/>
  <c r="AT193" i="12"/>
  <c r="AS193" i="12"/>
  <c r="AL193" i="12"/>
  <c r="AK193" i="12"/>
  <c r="AJ193" i="12"/>
  <c r="AU163" i="12"/>
  <c r="AT163" i="12"/>
  <c r="AS163" i="12"/>
  <c r="AL163" i="12"/>
  <c r="AK163" i="12"/>
  <c r="AJ163" i="12"/>
  <c r="AU133" i="12"/>
  <c r="AT133" i="12"/>
  <c r="AS133" i="12"/>
  <c r="AL133" i="12"/>
  <c r="AK133" i="12"/>
  <c r="AJ133" i="12"/>
  <c r="AU103" i="12"/>
  <c r="AT103" i="12"/>
  <c r="AS103" i="12"/>
  <c r="AL103" i="12"/>
  <c r="AK103" i="12"/>
  <c r="AJ103" i="12"/>
  <c r="AT73" i="12"/>
  <c r="AS73" i="12"/>
  <c r="AL73" i="12"/>
  <c r="AK73" i="12"/>
  <c r="AJ73" i="12"/>
  <c r="AU43" i="12"/>
  <c r="BA43" i="12" s="1"/>
  <c r="AT43" i="12"/>
  <c r="AS43" i="12"/>
  <c r="AL43" i="12"/>
  <c r="AK43" i="12"/>
  <c r="AJ43" i="12"/>
  <c r="AS13" i="12"/>
  <c r="AU13" i="12"/>
  <c r="AL13" i="12"/>
  <c r="AK13" i="12"/>
  <c r="AT13" i="12"/>
  <c r="AJ13" i="12"/>
  <c r="T373" i="12"/>
  <c r="S373" i="12"/>
  <c r="R373" i="12"/>
  <c r="T343" i="12"/>
  <c r="S343" i="12"/>
  <c r="R343" i="12"/>
  <c r="T313" i="12"/>
  <c r="S313" i="12"/>
  <c r="R313" i="12"/>
  <c r="T283" i="12"/>
  <c r="S283" i="12"/>
  <c r="R283" i="12"/>
  <c r="T253" i="12"/>
  <c r="S253" i="12"/>
  <c r="R253" i="12"/>
  <c r="T223" i="12"/>
  <c r="S223" i="12"/>
  <c r="R223" i="12"/>
  <c r="T193" i="12"/>
  <c r="S193" i="12"/>
  <c r="R193" i="12"/>
  <c r="T163" i="12"/>
  <c r="S163" i="12"/>
  <c r="R163" i="12"/>
  <c r="T133" i="12"/>
  <c r="S133" i="12"/>
  <c r="R133" i="12"/>
  <c r="T103" i="12"/>
  <c r="S103" i="12"/>
  <c r="R103" i="12"/>
  <c r="T73" i="12"/>
  <c r="S73" i="12"/>
  <c r="R73" i="12"/>
  <c r="T43" i="12"/>
  <c r="S43" i="12"/>
  <c r="R43" i="12"/>
  <c r="S13" i="12"/>
  <c r="T13" i="12"/>
  <c r="R13" i="12"/>
  <c r="K13" i="12"/>
  <c r="J13" i="12"/>
  <c r="I13" i="12"/>
  <c r="AT370" i="12"/>
  <c r="AT372" i="12"/>
  <c r="AT368" i="12"/>
  <c r="AS367" i="12"/>
  <c r="AT337" i="12"/>
  <c r="AS309" i="12"/>
  <c r="AS310" i="12"/>
  <c r="AU312" i="12"/>
  <c r="AS307" i="12"/>
  <c r="AT248" i="12"/>
  <c r="AS191" i="12"/>
  <c r="AS187" i="12"/>
  <c r="AU187" i="12"/>
  <c r="AT129" i="12"/>
  <c r="AS39" i="12"/>
  <c r="AS40" i="12"/>
  <c r="R41" i="12"/>
  <c r="R309" i="12"/>
  <c r="R308" i="12"/>
  <c r="R310" i="12"/>
  <c r="R372" i="12"/>
  <c r="R277" i="12"/>
  <c r="T252" i="12"/>
  <c r="R250" i="12"/>
  <c r="R219" i="12"/>
  <c r="R71" i="12"/>
  <c r="T187" i="12"/>
  <c r="S157" i="12"/>
  <c r="T157" i="12"/>
  <c r="T70" i="12"/>
  <c r="R70" i="12"/>
  <c r="R39" i="12"/>
  <c r="R42" i="12"/>
  <c r="R11" i="12"/>
  <c r="A3" i="13"/>
  <c r="B3" i="13"/>
  <c r="C3" i="13"/>
  <c r="E3" i="13"/>
  <c r="F3" i="13"/>
  <c r="A4" i="13"/>
  <c r="B4" i="13"/>
  <c r="C4" i="13"/>
  <c r="E4" i="13"/>
  <c r="F4" i="13"/>
  <c r="A5" i="13"/>
  <c r="B5" i="13"/>
  <c r="C5" i="13"/>
  <c r="E5" i="13"/>
  <c r="F5" i="13"/>
  <c r="A6" i="13"/>
  <c r="B6" i="13"/>
  <c r="C6" i="13"/>
  <c r="E6" i="13"/>
  <c r="F6" i="13"/>
  <c r="A7" i="13"/>
  <c r="B7" i="13"/>
  <c r="C7" i="13"/>
  <c r="E7" i="13"/>
  <c r="F7" i="13"/>
  <c r="A8" i="13"/>
  <c r="B8" i="13"/>
  <c r="C8" i="13"/>
  <c r="E8" i="13"/>
  <c r="F8" i="13"/>
  <c r="A9" i="13"/>
  <c r="B9" i="13"/>
  <c r="C9" i="13"/>
  <c r="E9" i="13"/>
  <c r="F9" i="13"/>
  <c r="A10" i="13"/>
  <c r="B10" i="13"/>
  <c r="C10" i="13"/>
  <c r="E10" i="13"/>
  <c r="F10" i="13"/>
  <c r="A11" i="13"/>
  <c r="B11" i="13"/>
  <c r="C11" i="13"/>
  <c r="E11" i="13"/>
  <c r="F11" i="13"/>
  <c r="A12" i="13"/>
  <c r="B12" i="13"/>
  <c r="C12" i="13"/>
  <c r="E12" i="13"/>
  <c r="F12" i="13"/>
  <c r="A13" i="13"/>
  <c r="B13" i="13"/>
  <c r="C13" i="13"/>
  <c r="E13" i="13"/>
  <c r="F13" i="13"/>
  <c r="A14" i="13"/>
  <c r="B14" i="13"/>
  <c r="C14" i="13"/>
  <c r="E14" i="13"/>
  <c r="F14" i="13"/>
  <c r="A15" i="13"/>
  <c r="B15" i="13"/>
  <c r="C15" i="13"/>
  <c r="E15" i="13"/>
  <c r="F15" i="13"/>
  <c r="A16" i="13"/>
  <c r="B16" i="13"/>
  <c r="C16" i="13"/>
  <c r="E16" i="13"/>
  <c r="F16" i="13"/>
  <c r="A17" i="13"/>
  <c r="B17" i="13"/>
  <c r="C17" i="13"/>
  <c r="E17" i="13"/>
  <c r="F17" i="13"/>
  <c r="A18" i="13"/>
  <c r="B18" i="13"/>
  <c r="C18" i="13"/>
  <c r="E18" i="13"/>
  <c r="F18" i="13"/>
  <c r="A19" i="13"/>
  <c r="B19" i="13"/>
  <c r="C19" i="13"/>
  <c r="E19" i="13"/>
  <c r="F19" i="13"/>
  <c r="A20" i="13"/>
  <c r="B20" i="13"/>
  <c r="C20" i="13"/>
  <c r="E20" i="13"/>
  <c r="F20" i="13"/>
  <c r="A21" i="13"/>
  <c r="B21" i="13"/>
  <c r="C21" i="13"/>
  <c r="E21" i="13"/>
  <c r="F21" i="13"/>
  <c r="A22" i="13"/>
  <c r="B22" i="13"/>
  <c r="C22" i="13"/>
  <c r="E22" i="13"/>
  <c r="F22" i="13"/>
  <c r="A23" i="13"/>
  <c r="B23" i="13"/>
  <c r="C23" i="13"/>
  <c r="E23" i="13"/>
  <c r="F23" i="13"/>
  <c r="A24" i="13"/>
  <c r="B24" i="13"/>
  <c r="C24" i="13"/>
  <c r="E24" i="13"/>
  <c r="F24" i="13"/>
  <c r="A25" i="13"/>
  <c r="B25" i="13"/>
  <c r="C25" i="13"/>
  <c r="E25" i="13"/>
  <c r="F25" i="13"/>
  <c r="A26" i="13"/>
  <c r="B26" i="13"/>
  <c r="C26" i="13"/>
  <c r="E26" i="13"/>
  <c r="F26" i="13"/>
  <c r="A27" i="13"/>
  <c r="B27" i="13"/>
  <c r="C27" i="13"/>
  <c r="E27" i="13"/>
  <c r="F27" i="13"/>
  <c r="A28" i="13"/>
  <c r="B28" i="13"/>
  <c r="C28" i="13"/>
  <c r="E28" i="13"/>
  <c r="F28" i="13"/>
  <c r="A29" i="13"/>
  <c r="B29" i="13"/>
  <c r="C29" i="13"/>
  <c r="E29" i="13"/>
  <c r="F29" i="13"/>
  <c r="A30" i="13"/>
  <c r="B30" i="13"/>
  <c r="C30" i="13"/>
  <c r="E30" i="13"/>
  <c r="F30" i="13"/>
  <c r="A31" i="13"/>
  <c r="B31" i="13"/>
  <c r="C31" i="13"/>
  <c r="E31" i="13"/>
  <c r="F31" i="13"/>
  <c r="A32" i="13"/>
  <c r="B32" i="13"/>
  <c r="A33" i="13"/>
  <c r="B33" i="13"/>
  <c r="C33" i="13"/>
  <c r="E33" i="13"/>
  <c r="F33" i="13"/>
  <c r="A34" i="13"/>
  <c r="B34" i="13"/>
  <c r="C34" i="13"/>
  <c r="E34" i="13"/>
  <c r="F34" i="13"/>
  <c r="A35" i="13"/>
  <c r="B35" i="13"/>
  <c r="C35" i="13"/>
  <c r="E35" i="13"/>
  <c r="F35" i="13"/>
  <c r="A36" i="13"/>
  <c r="B36" i="13"/>
  <c r="C36" i="13"/>
  <c r="E36" i="13"/>
  <c r="F36" i="13"/>
  <c r="A37" i="13"/>
  <c r="B37" i="13"/>
  <c r="C37" i="13"/>
  <c r="E37" i="13"/>
  <c r="F37" i="13"/>
  <c r="A38" i="13"/>
  <c r="B38" i="13"/>
  <c r="C38" i="13"/>
  <c r="E38" i="13"/>
  <c r="F38" i="13"/>
  <c r="A39" i="13"/>
  <c r="B39" i="13"/>
  <c r="C39" i="13"/>
  <c r="E39" i="13"/>
  <c r="F39" i="13"/>
  <c r="A40" i="13"/>
  <c r="B40" i="13"/>
  <c r="C40" i="13"/>
  <c r="E40" i="13"/>
  <c r="F40" i="13"/>
  <c r="A41" i="13"/>
  <c r="B41" i="13"/>
  <c r="C41" i="13"/>
  <c r="E41" i="13"/>
  <c r="F41" i="13"/>
  <c r="A42" i="13"/>
  <c r="B42" i="13"/>
  <c r="C42" i="13"/>
  <c r="E42" i="13"/>
  <c r="F42" i="13"/>
  <c r="A43" i="13"/>
  <c r="B43" i="13"/>
  <c r="C43" i="13"/>
  <c r="E43" i="13"/>
  <c r="F43" i="13"/>
  <c r="A44" i="13"/>
  <c r="B44" i="13"/>
  <c r="C44" i="13"/>
  <c r="E44" i="13"/>
  <c r="F44" i="13"/>
  <c r="A45" i="13"/>
  <c r="B45" i="13"/>
  <c r="C45" i="13"/>
  <c r="E45" i="13"/>
  <c r="F45" i="13"/>
  <c r="A46" i="13"/>
  <c r="B46" i="13"/>
  <c r="C46" i="13"/>
  <c r="E46" i="13"/>
  <c r="F46" i="13"/>
  <c r="A47" i="13"/>
  <c r="B47" i="13"/>
  <c r="C47" i="13"/>
  <c r="E47" i="13"/>
  <c r="F47" i="13"/>
  <c r="A48" i="13"/>
  <c r="B48" i="13"/>
  <c r="C48" i="13"/>
  <c r="E48" i="13"/>
  <c r="F48" i="13"/>
  <c r="A49" i="13"/>
  <c r="B49" i="13"/>
  <c r="C49" i="13"/>
  <c r="E49" i="13"/>
  <c r="F49" i="13"/>
  <c r="A50" i="13"/>
  <c r="B50" i="13"/>
  <c r="C50" i="13"/>
  <c r="E50" i="13"/>
  <c r="F50" i="13"/>
  <c r="A51" i="13"/>
  <c r="B51" i="13"/>
  <c r="C51" i="13"/>
  <c r="E51" i="13"/>
  <c r="F51" i="13"/>
  <c r="A52" i="13"/>
  <c r="B52" i="13"/>
  <c r="C52" i="13"/>
  <c r="E52" i="13"/>
  <c r="F52" i="13"/>
  <c r="A53" i="13"/>
  <c r="B53" i="13"/>
  <c r="C53" i="13"/>
  <c r="E53" i="13"/>
  <c r="F53" i="13"/>
  <c r="A54" i="13"/>
  <c r="B54" i="13"/>
  <c r="C54" i="13"/>
  <c r="E54" i="13"/>
  <c r="F54" i="13"/>
  <c r="A55" i="13"/>
  <c r="B55" i="13"/>
  <c r="C55" i="13"/>
  <c r="E55" i="13"/>
  <c r="F55" i="13"/>
  <c r="A56" i="13"/>
  <c r="B56" i="13"/>
  <c r="C56" i="13"/>
  <c r="E56" i="13"/>
  <c r="F56" i="13"/>
  <c r="A57" i="13"/>
  <c r="B57" i="13"/>
  <c r="C57" i="13"/>
  <c r="E57" i="13"/>
  <c r="F57" i="13"/>
  <c r="A58" i="13"/>
  <c r="B58" i="13"/>
  <c r="C58" i="13"/>
  <c r="E58" i="13"/>
  <c r="F58" i="13"/>
  <c r="A59" i="13"/>
  <c r="B59" i="13"/>
  <c r="C59" i="13"/>
  <c r="E59" i="13"/>
  <c r="F59" i="13"/>
  <c r="A60" i="13"/>
  <c r="B60" i="13"/>
  <c r="C60" i="13"/>
  <c r="E60" i="13"/>
  <c r="F60" i="13"/>
  <c r="A61" i="13"/>
  <c r="B61" i="13"/>
  <c r="C61" i="13"/>
  <c r="E61" i="13"/>
  <c r="F61" i="13"/>
  <c r="A62" i="13"/>
  <c r="B62" i="13"/>
  <c r="A63" i="13"/>
  <c r="B63" i="13"/>
  <c r="C63" i="13"/>
  <c r="E63" i="13"/>
  <c r="F63" i="13"/>
  <c r="A64" i="13"/>
  <c r="B64" i="13"/>
  <c r="C64" i="13"/>
  <c r="E64" i="13"/>
  <c r="F64" i="13"/>
  <c r="A65" i="13"/>
  <c r="B65" i="13"/>
  <c r="C65" i="13"/>
  <c r="E65" i="13"/>
  <c r="F65" i="13"/>
  <c r="A66" i="13"/>
  <c r="B66" i="13"/>
  <c r="C66" i="13"/>
  <c r="E66" i="13"/>
  <c r="F66" i="13"/>
  <c r="A67" i="13"/>
  <c r="B67" i="13"/>
  <c r="C67" i="13"/>
  <c r="E67" i="13"/>
  <c r="F67" i="13"/>
  <c r="A68" i="13"/>
  <c r="B68" i="13"/>
  <c r="C68" i="13"/>
  <c r="E68" i="13"/>
  <c r="F68" i="13"/>
  <c r="A69" i="13"/>
  <c r="B69" i="13"/>
  <c r="C69" i="13"/>
  <c r="E69" i="13"/>
  <c r="F69" i="13"/>
  <c r="A70" i="13"/>
  <c r="B70" i="13"/>
  <c r="C70" i="13"/>
  <c r="E70" i="13"/>
  <c r="F70" i="13"/>
  <c r="A71" i="13"/>
  <c r="B71" i="13"/>
  <c r="C71" i="13"/>
  <c r="E71" i="13"/>
  <c r="F71" i="13"/>
  <c r="A72" i="13"/>
  <c r="B72" i="13"/>
  <c r="C72" i="13"/>
  <c r="E72" i="13"/>
  <c r="F72" i="13"/>
  <c r="A73" i="13"/>
  <c r="B73" i="13"/>
  <c r="C73" i="13"/>
  <c r="E73" i="13"/>
  <c r="F73" i="13"/>
  <c r="A74" i="13"/>
  <c r="B74" i="13"/>
  <c r="C74" i="13"/>
  <c r="E74" i="13"/>
  <c r="F74" i="13"/>
  <c r="A75" i="13"/>
  <c r="B75" i="13"/>
  <c r="C75" i="13"/>
  <c r="E75" i="13"/>
  <c r="F75" i="13"/>
  <c r="A76" i="13"/>
  <c r="B76" i="13"/>
  <c r="C76" i="13"/>
  <c r="E76" i="13"/>
  <c r="F76" i="13"/>
  <c r="A77" i="13"/>
  <c r="B77" i="13"/>
  <c r="C77" i="13"/>
  <c r="E77" i="13"/>
  <c r="F77" i="13"/>
  <c r="A78" i="13"/>
  <c r="B78" i="13"/>
  <c r="C78" i="13"/>
  <c r="E78" i="13"/>
  <c r="F78" i="13"/>
  <c r="A79" i="13"/>
  <c r="B79" i="13"/>
  <c r="C79" i="13"/>
  <c r="E79" i="13"/>
  <c r="F79" i="13"/>
  <c r="A80" i="13"/>
  <c r="B80" i="13"/>
  <c r="C80" i="13"/>
  <c r="E80" i="13"/>
  <c r="F80" i="13"/>
  <c r="A81" i="13"/>
  <c r="B81" i="13"/>
  <c r="C81" i="13"/>
  <c r="E81" i="13"/>
  <c r="F81" i="13"/>
  <c r="A82" i="13"/>
  <c r="B82" i="13"/>
  <c r="C82" i="13"/>
  <c r="E82" i="13"/>
  <c r="F82" i="13"/>
  <c r="A83" i="13"/>
  <c r="B83" i="13"/>
  <c r="C83" i="13"/>
  <c r="E83" i="13"/>
  <c r="F83" i="13"/>
  <c r="A84" i="13"/>
  <c r="B84" i="13"/>
  <c r="C84" i="13"/>
  <c r="E84" i="13"/>
  <c r="F84" i="13"/>
  <c r="A85" i="13"/>
  <c r="B85" i="13"/>
  <c r="C85" i="13"/>
  <c r="E85" i="13"/>
  <c r="F85" i="13"/>
  <c r="A86" i="13"/>
  <c r="B86" i="13"/>
  <c r="C86" i="13"/>
  <c r="E86" i="13"/>
  <c r="F86" i="13"/>
  <c r="A87" i="13"/>
  <c r="B87" i="13"/>
  <c r="C87" i="13"/>
  <c r="E87" i="13"/>
  <c r="F87" i="13"/>
  <c r="A88" i="13"/>
  <c r="B88" i="13"/>
  <c r="C88" i="13"/>
  <c r="E88" i="13"/>
  <c r="F88" i="13"/>
  <c r="A89" i="13"/>
  <c r="B89" i="13"/>
  <c r="C89" i="13"/>
  <c r="E89" i="13"/>
  <c r="F89" i="13"/>
  <c r="A90" i="13"/>
  <c r="B90" i="13"/>
  <c r="C90" i="13"/>
  <c r="E90" i="13"/>
  <c r="F90" i="13"/>
  <c r="A91" i="13"/>
  <c r="B91" i="13"/>
  <c r="C91" i="13"/>
  <c r="E91" i="13"/>
  <c r="F91" i="13"/>
  <c r="A92" i="13"/>
  <c r="B92" i="13"/>
  <c r="A93" i="13"/>
  <c r="B93" i="13"/>
  <c r="C93" i="13"/>
  <c r="E93" i="13"/>
  <c r="F93" i="13"/>
  <c r="A94" i="13"/>
  <c r="B94" i="13"/>
  <c r="C94" i="13"/>
  <c r="E94" i="13"/>
  <c r="F94" i="13"/>
  <c r="A95" i="13"/>
  <c r="B95" i="13"/>
  <c r="C95" i="13"/>
  <c r="E95" i="13"/>
  <c r="F95" i="13"/>
  <c r="A96" i="13"/>
  <c r="B96" i="13"/>
  <c r="C96" i="13"/>
  <c r="E96" i="13"/>
  <c r="F96" i="13"/>
  <c r="A97" i="13"/>
  <c r="B97" i="13"/>
  <c r="C97" i="13"/>
  <c r="E97" i="13"/>
  <c r="F97" i="13"/>
  <c r="A98" i="13"/>
  <c r="B98" i="13"/>
  <c r="C98" i="13"/>
  <c r="E98" i="13"/>
  <c r="F98" i="13"/>
  <c r="A99" i="13"/>
  <c r="B99" i="13"/>
  <c r="C99" i="13"/>
  <c r="E99" i="13"/>
  <c r="F99" i="13"/>
  <c r="A100" i="13"/>
  <c r="B100" i="13"/>
  <c r="C100" i="13"/>
  <c r="E100" i="13"/>
  <c r="F100" i="13"/>
  <c r="A101" i="13"/>
  <c r="B101" i="13"/>
  <c r="C101" i="13"/>
  <c r="E101" i="13"/>
  <c r="F101" i="13"/>
  <c r="A102" i="13"/>
  <c r="B102" i="13"/>
  <c r="C102" i="13"/>
  <c r="E102" i="13"/>
  <c r="F102" i="13"/>
  <c r="A103" i="13"/>
  <c r="B103" i="13"/>
  <c r="C103" i="13"/>
  <c r="E103" i="13"/>
  <c r="F103" i="13"/>
  <c r="A104" i="13"/>
  <c r="B104" i="13"/>
  <c r="C104" i="13"/>
  <c r="E104" i="13"/>
  <c r="F104" i="13"/>
  <c r="A105" i="13"/>
  <c r="B105" i="13"/>
  <c r="C105" i="13"/>
  <c r="E105" i="13"/>
  <c r="F105" i="13"/>
  <c r="A106" i="13"/>
  <c r="B106" i="13"/>
  <c r="C106" i="13"/>
  <c r="E106" i="13"/>
  <c r="F106" i="13"/>
  <c r="A107" i="13"/>
  <c r="B107" i="13"/>
  <c r="C107" i="13"/>
  <c r="E107" i="13"/>
  <c r="F107" i="13"/>
  <c r="A108" i="13"/>
  <c r="B108" i="13"/>
  <c r="C108" i="13"/>
  <c r="E108" i="13"/>
  <c r="F108" i="13"/>
  <c r="A109" i="13"/>
  <c r="B109" i="13"/>
  <c r="C109" i="13"/>
  <c r="E109" i="13"/>
  <c r="F109" i="13"/>
  <c r="A110" i="13"/>
  <c r="B110" i="13"/>
  <c r="C110" i="13"/>
  <c r="E110" i="13"/>
  <c r="F110" i="13"/>
  <c r="A111" i="13"/>
  <c r="B111" i="13"/>
  <c r="C111" i="13"/>
  <c r="E111" i="13"/>
  <c r="F111" i="13"/>
  <c r="A112" i="13"/>
  <c r="B112" i="13"/>
  <c r="C112" i="13"/>
  <c r="E112" i="13"/>
  <c r="F112" i="13"/>
  <c r="A113" i="13"/>
  <c r="B113" i="13"/>
  <c r="C113" i="13"/>
  <c r="E113" i="13"/>
  <c r="F113" i="13"/>
  <c r="A114" i="13"/>
  <c r="B114" i="13"/>
  <c r="C114" i="13"/>
  <c r="E114" i="13"/>
  <c r="F114" i="13"/>
  <c r="A115" i="13"/>
  <c r="B115" i="13"/>
  <c r="C115" i="13"/>
  <c r="E115" i="13"/>
  <c r="F115" i="13"/>
  <c r="A116" i="13"/>
  <c r="B116" i="13"/>
  <c r="C116" i="13"/>
  <c r="E116" i="13"/>
  <c r="F116" i="13"/>
  <c r="A117" i="13"/>
  <c r="B117" i="13"/>
  <c r="C117" i="13"/>
  <c r="E117" i="13"/>
  <c r="F117" i="13"/>
  <c r="A118" i="13"/>
  <c r="B118" i="13"/>
  <c r="C118" i="13"/>
  <c r="E118" i="13"/>
  <c r="F118" i="13"/>
  <c r="A119" i="13"/>
  <c r="B119" i="13"/>
  <c r="C119" i="13"/>
  <c r="E119" i="13"/>
  <c r="F119" i="13"/>
  <c r="A120" i="13"/>
  <c r="B120" i="13"/>
  <c r="C120" i="13"/>
  <c r="E120" i="13"/>
  <c r="F120" i="13"/>
  <c r="A121" i="13"/>
  <c r="B121" i="13"/>
  <c r="C121" i="13"/>
  <c r="E121" i="13"/>
  <c r="F121" i="13"/>
  <c r="A122" i="13"/>
  <c r="B122" i="13"/>
  <c r="A123" i="13"/>
  <c r="B123" i="13"/>
  <c r="C123" i="13"/>
  <c r="E123" i="13"/>
  <c r="F123" i="13"/>
  <c r="A124" i="13"/>
  <c r="B124" i="13"/>
  <c r="C124" i="13"/>
  <c r="E124" i="13"/>
  <c r="F124" i="13"/>
  <c r="A125" i="13"/>
  <c r="B125" i="13"/>
  <c r="C125" i="13"/>
  <c r="E125" i="13"/>
  <c r="F125" i="13"/>
  <c r="A126" i="13"/>
  <c r="B126" i="13"/>
  <c r="C126" i="13"/>
  <c r="E126" i="13"/>
  <c r="F126" i="13"/>
  <c r="A127" i="13"/>
  <c r="B127" i="13"/>
  <c r="C127" i="13"/>
  <c r="E127" i="13"/>
  <c r="F127" i="13"/>
  <c r="A128" i="13"/>
  <c r="B128" i="13"/>
  <c r="C128" i="13"/>
  <c r="E128" i="13"/>
  <c r="F128" i="13"/>
  <c r="A129" i="13"/>
  <c r="B129" i="13"/>
  <c r="C129" i="13"/>
  <c r="E129" i="13"/>
  <c r="F129" i="13"/>
  <c r="A130" i="13"/>
  <c r="B130" i="13"/>
  <c r="C130" i="13"/>
  <c r="E130" i="13"/>
  <c r="F130" i="13"/>
  <c r="A131" i="13"/>
  <c r="B131" i="13"/>
  <c r="C131" i="13"/>
  <c r="E131" i="13"/>
  <c r="F131" i="13"/>
  <c r="A132" i="13"/>
  <c r="B132" i="13"/>
  <c r="C132" i="13"/>
  <c r="E132" i="13"/>
  <c r="F132" i="13"/>
  <c r="A133" i="13"/>
  <c r="B133" i="13"/>
  <c r="C133" i="13"/>
  <c r="E133" i="13"/>
  <c r="F133" i="13"/>
  <c r="A134" i="13"/>
  <c r="B134" i="13"/>
  <c r="C134" i="13"/>
  <c r="E134" i="13"/>
  <c r="F134" i="13"/>
  <c r="A135" i="13"/>
  <c r="B135" i="13"/>
  <c r="C135" i="13"/>
  <c r="E135" i="13"/>
  <c r="F135" i="13"/>
  <c r="A136" i="13"/>
  <c r="B136" i="13"/>
  <c r="C136" i="13"/>
  <c r="E136" i="13"/>
  <c r="F136" i="13"/>
  <c r="A137" i="13"/>
  <c r="B137" i="13"/>
  <c r="C137" i="13"/>
  <c r="E137" i="13"/>
  <c r="F137" i="13"/>
  <c r="A138" i="13"/>
  <c r="B138" i="13"/>
  <c r="C138" i="13"/>
  <c r="E138" i="13"/>
  <c r="F138" i="13"/>
  <c r="A139" i="13"/>
  <c r="B139" i="13"/>
  <c r="C139" i="13"/>
  <c r="E139" i="13"/>
  <c r="F139" i="13"/>
  <c r="A140" i="13"/>
  <c r="B140" i="13"/>
  <c r="C140" i="13"/>
  <c r="E140" i="13"/>
  <c r="F140" i="13"/>
  <c r="A141" i="13"/>
  <c r="B141" i="13"/>
  <c r="C141" i="13"/>
  <c r="E141" i="13"/>
  <c r="F141" i="13"/>
  <c r="A142" i="13"/>
  <c r="B142" i="13"/>
  <c r="C142" i="13"/>
  <c r="E142" i="13"/>
  <c r="F142" i="13"/>
  <c r="A143" i="13"/>
  <c r="B143" i="13"/>
  <c r="C143" i="13"/>
  <c r="E143" i="13"/>
  <c r="F143" i="13"/>
  <c r="A144" i="13"/>
  <c r="B144" i="13"/>
  <c r="C144" i="13"/>
  <c r="E144" i="13"/>
  <c r="F144" i="13"/>
  <c r="A145" i="13"/>
  <c r="B145" i="13"/>
  <c r="C145" i="13"/>
  <c r="E145" i="13"/>
  <c r="F145" i="13"/>
  <c r="A146" i="13"/>
  <c r="B146" i="13"/>
  <c r="C146" i="13"/>
  <c r="E146" i="13"/>
  <c r="F146" i="13"/>
  <c r="A147" i="13"/>
  <c r="B147" i="13"/>
  <c r="C147" i="13"/>
  <c r="E147" i="13"/>
  <c r="F147" i="13"/>
  <c r="A148" i="13"/>
  <c r="B148" i="13"/>
  <c r="C148" i="13"/>
  <c r="E148" i="13"/>
  <c r="F148" i="13"/>
  <c r="A149" i="13"/>
  <c r="B149" i="13"/>
  <c r="C149" i="13"/>
  <c r="E149" i="13"/>
  <c r="F149" i="13"/>
  <c r="A150" i="13"/>
  <c r="B150" i="13"/>
  <c r="C150" i="13"/>
  <c r="E150" i="13"/>
  <c r="F150" i="13"/>
  <c r="A151" i="13"/>
  <c r="B151" i="13"/>
  <c r="C151" i="13"/>
  <c r="E151" i="13"/>
  <c r="F151" i="13"/>
  <c r="A152" i="13"/>
  <c r="B152" i="13"/>
  <c r="A153" i="13"/>
  <c r="B153" i="13"/>
  <c r="C153" i="13"/>
  <c r="E153" i="13"/>
  <c r="F153" i="13"/>
  <c r="A154" i="13"/>
  <c r="B154" i="13"/>
  <c r="C154" i="13"/>
  <c r="E154" i="13"/>
  <c r="F154" i="13"/>
  <c r="A155" i="13"/>
  <c r="B155" i="13"/>
  <c r="C155" i="13"/>
  <c r="E155" i="13"/>
  <c r="F155" i="13"/>
  <c r="A156" i="13"/>
  <c r="B156" i="13"/>
  <c r="C156" i="13"/>
  <c r="E156" i="13"/>
  <c r="F156" i="13"/>
  <c r="A157" i="13"/>
  <c r="B157" i="13"/>
  <c r="C157" i="13"/>
  <c r="E157" i="13"/>
  <c r="F157" i="13"/>
  <c r="A158" i="13"/>
  <c r="B158" i="13"/>
  <c r="C158" i="13"/>
  <c r="E158" i="13"/>
  <c r="F158" i="13"/>
  <c r="A159" i="13"/>
  <c r="B159" i="13"/>
  <c r="C159" i="13"/>
  <c r="E159" i="13"/>
  <c r="F159" i="13"/>
  <c r="A160" i="13"/>
  <c r="B160" i="13"/>
  <c r="C160" i="13"/>
  <c r="E160" i="13"/>
  <c r="F160" i="13"/>
  <c r="A161" i="13"/>
  <c r="B161" i="13"/>
  <c r="C161" i="13"/>
  <c r="E161" i="13"/>
  <c r="F161" i="13"/>
  <c r="A162" i="13"/>
  <c r="B162" i="13"/>
  <c r="C162" i="13"/>
  <c r="E162" i="13"/>
  <c r="F162" i="13"/>
  <c r="A163" i="13"/>
  <c r="B163" i="13"/>
  <c r="C163" i="13"/>
  <c r="E163" i="13"/>
  <c r="F163" i="13"/>
  <c r="A164" i="13"/>
  <c r="B164" i="13"/>
  <c r="C164" i="13"/>
  <c r="E164" i="13"/>
  <c r="F164" i="13"/>
  <c r="A165" i="13"/>
  <c r="B165" i="13"/>
  <c r="C165" i="13"/>
  <c r="E165" i="13"/>
  <c r="F165" i="13"/>
  <c r="A166" i="13"/>
  <c r="B166" i="13"/>
  <c r="C166" i="13"/>
  <c r="E166" i="13"/>
  <c r="F166" i="13"/>
  <c r="A167" i="13"/>
  <c r="B167" i="13"/>
  <c r="C167" i="13"/>
  <c r="E167" i="13"/>
  <c r="F167" i="13"/>
  <c r="A168" i="13"/>
  <c r="B168" i="13"/>
  <c r="C168" i="13"/>
  <c r="E168" i="13"/>
  <c r="F168" i="13"/>
  <c r="A169" i="13"/>
  <c r="B169" i="13"/>
  <c r="C169" i="13"/>
  <c r="E169" i="13"/>
  <c r="F169" i="13"/>
  <c r="A170" i="13"/>
  <c r="B170" i="13"/>
  <c r="C170" i="13"/>
  <c r="E170" i="13"/>
  <c r="F170" i="13"/>
  <c r="A171" i="13"/>
  <c r="B171" i="13"/>
  <c r="C171" i="13"/>
  <c r="E171" i="13"/>
  <c r="F171" i="13"/>
  <c r="A172" i="13"/>
  <c r="B172" i="13"/>
  <c r="C172" i="13"/>
  <c r="E172" i="13"/>
  <c r="F172" i="13"/>
  <c r="A173" i="13"/>
  <c r="B173" i="13"/>
  <c r="C173" i="13"/>
  <c r="E173" i="13"/>
  <c r="F173" i="13"/>
  <c r="A174" i="13"/>
  <c r="B174" i="13"/>
  <c r="C174" i="13"/>
  <c r="E174" i="13"/>
  <c r="F174" i="13"/>
  <c r="A175" i="13"/>
  <c r="B175" i="13"/>
  <c r="C175" i="13"/>
  <c r="E175" i="13"/>
  <c r="F175" i="13"/>
  <c r="A176" i="13"/>
  <c r="B176" i="13"/>
  <c r="C176" i="13"/>
  <c r="E176" i="13"/>
  <c r="F176" i="13"/>
  <c r="A177" i="13"/>
  <c r="B177" i="13"/>
  <c r="C177" i="13"/>
  <c r="E177" i="13"/>
  <c r="F177" i="13"/>
  <c r="A178" i="13"/>
  <c r="B178" i="13"/>
  <c r="C178" i="13"/>
  <c r="E178" i="13"/>
  <c r="F178" i="13"/>
  <c r="A179" i="13"/>
  <c r="B179" i="13"/>
  <c r="C179" i="13"/>
  <c r="E179" i="13"/>
  <c r="F179" i="13"/>
  <c r="A180" i="13"/>
  <c r="B180" i="13"/>
  <c r="C180" i="13"/>
  <c r="E180" i="13"/>
  <c r="F180" i="13"/>
  <c r="A181" i="13"/>
  <c r="B181" i="13"/>
  <c r="C181" i="13"/>
  <c r="E181" i="13"/>
  <c r="F181" i="13"/>
  <c r="A182" i="13"/>
  <c r="B182" i="13"/>
  <c r="A183" i="13"/>
  <c r="B183" i="13"/>
  <c r="C183" i="13"/>
  <c r="E183" i="13"/>
  <c r="F183" i="13"/>
  <c r="A184" i="13"/>
  <c r="B184" i="13"/>
  <c r="C184" i="13"/>
  <c r="E184" i="13"/>
  <c r="F184" i="13"/>
  <c r="A185" i="13"/>
  <c r="B185" i="13"/>
  <c r="C185" i="13"/>
  <c r="E185" i="13"/>
  <c r="F185" i="13"/>
  <c r="A186" i="13"/>
  <c r="B186" i="13"/>
  <c r="C186" i="13"/>
  <c r="E186" i="13"/>
  <c r="F186" i="13"/>
  <c r="A187" i="13"/>
  <c r="B187" i="13"/>
  <c r="C187" i="13"/>
  <c r="E187" i="13"/>
  <c r="F187" i="13"/>
  <c r="A188" i="13"/>
  <c r="B188" i="13"/>
  <c r="C188" i="13"/>
  <c r="E188" i="13"/>
  <c r="F188" i="13"/>
  <c r="A189" i="13"/>
  <c r="B189" i="13"/>
  <c r="C189" i="13"/>
  <c r="E189" i="13"/>
  <c r="F189" i="13"/>
  <c r="A190" i="13"/>
  <c r="B190" i="13"/>
  <c r="C190" i="13"/>
  <c r="E190" i="13"/>
  <c r="F190" i="13"/>
  <c r="A191" i="13"/>
  <c r="B191" i="13"/>
  <c r="C191" i="13"/>
  <c r="E191" i="13"/>
  <c r="F191" i="13"/>
  <c r="A192" i="13"/>
  <c r="B192" i="13"/>
  <c r="C192" i="13"/>
  <c r="E192" i="13"/>
  <c r="F192" i="13"/>
  <c r="A193" i="13"/>
  <c r="B193" i="13"/>
  <c r="C193" i="13"/>
  <c r="E193" i="13"/>
  <c r="F193" i="13"/>
  <c r="A194" i="13"/>
  <c r="B194" i="13"/>
  <c r="C194" i="13"/>
  <c r="E194" i="13"/>
  <c r="F194" i="13"/>
  <c r="A195" i="13"/>
  <c r="B195" i="13"/>
  <c r="C195" i="13"/>
  <c r="E195" i="13"/>
  <c r="F195" i="13"/>
  <c r="A196" i="13"/>
  <c r="B196" i="13"/>
  <c r="C196" i="13"/>
  <c r="E196" i="13"/>
  <c r="F196" i="13"/>
  <c r="A197" i="13"/>
  <c r="B197" i="13"/>
  <c r="C197" i="13"/>
  <c r="E197" i="13"/>
  <c r="F197" i="13"/>
  <c r="A198" i="13"/>
  <c r="B198" i="13"/>
  <c r="C198" i="13"/>
  <c r="E198" i="13"/>
  <c r="F198" i="13"/>
  <c r="A199" i="13"/>
  <c r="B199" i="13"/>
  <c r="C199" i="13"/>
  <c r="E199" i="13"/>
  <c r="F199" i="13"/>
  <c r="A200" i="13"/>
  <c r="B200" i="13"/>
  <c r="C200" i="13"/>
  <c r="E200" i="13"/>
  <c r="F200" i="13"/>
  <c r="A201" i="13"/>
  <c r="B201" i="13"/>
  <c r="C201" i="13"/>
  <c r="E201" i="13"/>
  <c r="F201" i="13"/>
  <c r="A202" i="13"/>
  <c r="B202" i="13"/>
  <c r="C202" i="13"/>
  <c r="E202" i="13"/>
  <c r="F202" i="13"/>
  <c r="A203" i="13"/>
  <c r="B203" i="13"/>
  <c r="C203" i="13"/>
  <c r="E203" i="13"/>
  <c r="F203" i="13"/>
  <c r="A204" i="13"/>
  <c r="B204" i="13"/>
  <c r="C204" i="13"/>
  <c r="E204" i="13"/>
  <c r="F204" i="13"/>
  <c r="A205" i="13"/>
  <c r="B205" i="13"/>
  <c r="C205" i="13"/>
  <c r="E205" i="13"/>
  <c r="F205" i="13"/>
  <c r="A206" i="13"/>
  <c r="B206" i="13"/>
  <c r="C206" i="13"/>
  <c r="E206" i="13"/>
  <c r="F206" i="13"/>
  <c r="A207" i="13"/>
  <c r="B207" i="13"/>
  <c r="C207" i="13"/>
  <c r="E207" i="13"/>
  <c r="F207" i="13"/>
  <c r="A208" i="13"/>
  <c r="B208" i="13"/>
  <c r="C208" i="13"/>
  <c r="E208" i="13"/>
  <c r="F208" i="13"/>
  <c r="A209" i="13"/>
  <c r="B209" i="13"/>
  <c r="C209" i="13"/>
  <c r="E209" i="13"/>
  <c r="F209" i="13"/>
  <c r="A210" i="13"/>
  <c r="B210" i="13"/>
  <c r="C210" i="13"/>
  <c r="E210" i="13"/>
  <c r="F210" i="13"/>
  <c r="A211" i="13"/>
  <c r="B211" i="13"/>
  <c r="C211" i="13"/>
  <c r="E211" i="13"/>
  <c r="F211" i="13"/>
  <c r="A212" i="13"/>
  <c r="B212" i="13"/>
  <c r="A213" i="13"/>
  <c r="B213" i="13"/>
  <c r="C213" i="13"/>
  <c r="E213" i="13"/>
  <c r="F213" i="13"/>
  <c r="A214" i="13"/>
  <c r="B214" i="13"/>
  <c r="C214" i="13"/>
  <c r="E214" i="13"/>
  <c r="F214" i="13"/>
  <c r="A215" i="13"/>
  <c r="B215" i="13"/>
  <c r="C215" i="13"/>
  <c r="E215" i="13"/>
  <c r="F215" i="13"/>
  <c r="A216" i="13"/>
  <c r="B216" i="13"/>
  <c r="C216" i="13"/>
  <c r="E216" i="13"/>
  <c r="F216" i="13"/>
  <c r="A217" i="13"/>
  <c r="B217" i="13"/>
  <c r="C217" i="13"/>
  <c r="E217" i="13"/>
  <c r="F217" i="13"/>
  <c r="A218" i="13"/>
  <c r="B218" i="13"/>
  <c r="C218" i="13"/>
  <c r="E218" i="13"/>
  <c r="F218" i="13"/>
  <c r="A219" i="13"/>
  <c r="B219" i="13"/>
  <c r="C219" i="13"/>
  <c r="E219" i="13"/>
  <c r="F219" i="13"/>
  <c r="A220" i="13"/>
  <c r="B220" i="13"/>
  <c r="C220" i="13"/>
  <c r="E220" i="13"/>
  <c r="F220" i="13"/>
  <c r="A221" i="13"/>
  <c r="B221" i="13"/>
  <c r="C221" i="13"/>
  <c r="E221" i="13"/>
  <c r="F221" i="13"/>
  <c r="A222" i="13"/>
  <c r="B222" i="13"/>
  <c r="C222" i="13"/>
  <c r="E222" i="13"/>
  <c r="F222" i="13"/>
  <c r="A223" i="13"/>
  <c r="B223" i="13"/>
  <c r="C223" i="13"/>
  <c r="E223" i="13"/>
  <c r="F223" i="13"/>
  <c r="A224" i="13"/>
  <c r="B224" i="13"/>
  <c r="C224" i="13"/>
  <c r="E224" i="13"/>
  <c r="F224" i="13"/>
  <c r="A225" i="13"/>
  <c r="B225" i="13"/>
  <c r="C225" i="13"/>
  <c r="E225" i="13"/>
  <c r="F225" i="13"/>
  <c r="A226" i="13"/>
  <c r="B226" i="13"/>
  <c r="C226" i="13"/>
  <c r="E226" i="13"/>
  <c r="F226" i="13"/>
  <c r="A227" i="13"/>
  <c r="B227" i="13"/>
  <c r="C227" i="13"/>
  <c r="E227" i="13"/>
  <c r="F227" i="13"/>
  <c r="A228" i="13"/>
  <c r="B228" i="13"/>
  <c r="C228" i="13"/>
  <c r="E228" i="13"/>
  <c r="F228" i="13"/>
  <c r="A229" i="13"/>
  <c r="B229" i="13"/>
  <c r="C229" i="13"/>
  <c r="E229" i="13"/>
  <c r="F229" i="13"/>
  <c r="A230" i="13"/>
  <c r="B230" i="13"/>
  <c r="C230" i="13"/>
  <c r="E230" i="13"/>
  <c r="F230" i="13"/>
  <c r="A231" i="13"/>
  <c r="B231" i="13"/>
  <c r="C231" i="13"/>
  <c r="E231" i="13"/>
  <c r="F231" i="13"/>
  <c r="A232" i="13"/>
  <c r="B232" i="13"/>
  <c r="C232" i="13"/>
  <c r="E232" i="13"/>
  <c r="F232" i="13"/>
  <c r="A233" i="13"/>
  <c r="B233" i="13"/>
  <c r="C233" i="13"/>
  <c r="E233" i="13"/>
  <c r="F233" i="13"/>
  <c r="A234" i="13"/>
  <c r="B234" i="13"/>
  <c r="C234" i="13"/>
  <c r="E234" i="13"/>
  <c r="F234" i="13"/>
  <c r="A235" i="13"/>
  <c r="B235" i="13"/>
  <c r="C235" i="13"/>
  <c r="E235" i="13"/>
  <c r="F235" i="13"/>
  <c r="A236" i="13"/>
  <c r="B236" i="13"/>
  <c r="C236" i="13"/>
  <c r="E236" i="13"/>
  <c r="F236" i="13"/>
  <c r="A237" i="13"/>
  <c r="B237" i="13"/>
  <c r="C237" i="13"/>
  <c r="E237" i="13"/>
  <c r="F237" i="13"/>
  <c r="A238" i="13"/>
  <c r="B238" i="13"/>
  <c r="C238" i="13"/>
  <c r="E238" i="13"/>
  <c r="F238" i="13"/>
  <c r="A239" i="13"/>
  <c r="B239" i="13"/>
  <c r="C239" i="13"/>
  <c r="E239" i="13"/>
  <c r="F239" i="13"/>
  <c r="A240" i="13"/>
  <c r="B240" i="13"/>
  <c r="C240" i="13"/>
  <c r="E240" i="13"/>
  <c r="F240" i="13"/>
  <c r="A241" i="13"/>
  <c r="B241" i="13"/>
  <c r="C241" i="13"/>
  <c r="E241" i="13"/>
  <c r="F241" i="13"/>
  <c r="A242" i="13"/>
  <c r="B242" i="13"/>
  <c r="A243" i="13"/>
  <c r="B243" i="13"/>
  <c r="C243" i="13"/>
  <c r="E243" i="13"/>
  <c r="F243" i="13"/>
  <c r="A244" i="13"/>
  <c r="B244" i="13"/>
  <c r="C244" i="13"/>
  <c r="E244" i="13"/>
  <c r="F244" i="13"/>
  <c r="A245" i="13"/>
  <c r="B245" i="13"/>
  <c r="C245" i="13"/>
  <c r="E245" i="13"/>
  <c r="F245" i="13"/>
  <c r="A246" i="13"/>
  <c r="B246" i="13"/>
  <c r="C246" i="13"/>
  <c r="E246" i="13"/>
  <c r="F246" i="13"/>
  <c r="A247" i="13"/>
  <c r="B247" i="13"/>
  <c r="C247" i="13"/>
  <c r="E247" i="13"/>
  <c r="F247" i="13"/>
  <c r="A248" i="13"/>
  <c r="B248" i="13"/>
  <c r="C248" i="13"/>
  <c r="E248" i="13"/>
  <c r="F248" i="13"/>
  <c r="A249" i="13"/>
  <c r="B249" i="13"/>
  <c r="C249" i="13"/>
  <c r="E249" i="13"/>
  <c r="F249" i="13"/>
  <c r="A250" i="13"/>
  <c r="B250" i="13"/>
  <c r="C250" i="13"/>
  <c r="E250" i="13"/>
  <c r="F250" i="13"/>
  <c r="A251" i="13"/>
  <c r="B251" i="13"/>
  <c r="C251" i="13"/>
  <c r="E251" i="13"/>
  <c r="F251" i="13"/>
  <c r="A252" i="13"/>
  <c r="B252" i="13"/>
  <c r="C252" i="13"/>
  <c r="E252" i="13"/>
  <c r="F252" i="13"/>
  <c r="A253" i="13"/>
  <c r="B253" i="13"/>
  <c r="C253" i="13"/>
  <c r="E253" i="13"/>
  <c r="F253" i="13"/>
  <c r="A254" i="13"/>
  <c r="B254" i="13"/>
  <c r="C254" i="13"/>
  <c r="E254" i="13"/>
  <c r="F254" i="13"/>
  <c r="A255" i="13"/>
  <c r="B255" i="13"/>
  <c r="C255" i="13"/>
  <c r="E255" i="13"/>
  <c r="F255" i="13"/>
  <c r="A256" i="13"/>
  <c r="B256" i="13"/>
  <c r="C256" i="13"/>
  <c r="E256" i="13"/>
  <c r="F256" i="13"/>
  <c r="A257" i="13"/>
  <c r="B257" i="13"/>
  <c r="C257" i="13"/>
  <c r="E257" i="13"/>
  <c r="F257" i="13"/>
  <c r="A258" i="13"/>
  <c r="B258" i="13"/>
  <c r="C258" i="13"/>
  <c r="E258" i="13"/>
  <c r="F258" i="13"/>
  <c r="A259" i="13"/>
  <c r="B259" i="13"/>
  <c r="C259" i="13"/>
  <c r="E259" i="13"/>
  <c r="F259" i="13"/>
  <c r="A260" i="13"/>
  <c r="B260" i="13"/>
  <c r="C260" i="13"/>
  <c r="E260" i="13"/>
  <c r="F260" i="13"/>
  <c r="A261" i="13"/>
  <c r="B261" i="13"/>
  <c r="C261" i="13"/>
  <c r="E261" i="13"/>
  <c r="F261" i="13"/>
  <c r="A262" i="13"/>
  <c r="B262" i="13"/>
  <c r="C262" i="13"/>
  <c r="E262" i="13"/>
  <c r="F262" i="13"/>
  <c r="A263" i="13"/>
  <c r="B263" i="13"/>
  <c r="C263" i="13"/>
  <c r="E263" i="13"/>
  <c r="F263" i="13"/>
  <c r="A264" i="13"/>
  <c r="B264" i="13"/>
  <c r="C264" i="13"/>
  <c r="E264" i="13"/>
  <c r="F264" i="13"/>
  <c r="A265" i="13"/>
  <c r="B265" i="13"/>
  <c r="C265" i="13"/>
  <c r="E265" i="13"/>
  <c r="F265" i="13"/>
  <c r="A266" i="13"/>
  <c r="B266" i="13"/>
  <c r="C266" i="13"/>
  <c r="E266" i="13"/>
  <c r="F266" i="13"/>
  <c r="A267" i="13"/>
  <c r="B267" i="13"/>
  <c r="C267" i="13"/>
  <c r="E267" i="13"/>
  <c r="F267" i="13"/>
  <c r="A268" i="13"/>
  <c r="B268" i="13"/>
  <c r="C268" i="13"/>
  <c r="E268" i="13"/>
  <c r="F268" i="13"/>
  <c r="A269" i="13"/>
  <c r="B269" i="13"/>
  <c r="C269" i="13"/>
  <c r="E269" i="13"/>
  <c r="F269" i="13"/>
  <c r="A270" i="13"/>
  <c r="B270" i="13"/>
  <c r="C270" i="13"/>
  <c r="E270" i="13"/>
  <c r="F270" i="13"/>
  <c r="A271" i="13"/>
  <c r="B271" i="13"/>
  <c r="C271" i="13"/>
  <c r="E271" i="13"/>
  <c r="F271" i="13"/>
  <c r="A272" i="13"/>
  <c r="B272" i="13"/>
  <c r="A273" i="13"/>
  <c r="B273" i="13"/>
  <c r="C273" i="13"/>
  <c r="E273" i="13"/>
  <c r="F273" i="13"/>
  <c r="A274" i="13"/>
  <c r="B274" i="13"/>
  <c r="C274" i="13"/>
  <c r="E274" i="13"/>
  <c r="F274" i="13"/>
  <c r="A275" i="13"/>
  <c r="B275" i="13"/>
  <c r="C275" i="13"/>
  <c r="E275" i="13"/>
  <c r="F275" i="13"/>
  <c r="A276" i="13"/>
  <c r="B276" i="13"/>
  <c r="C276" i="13"/>
  <c r="E276" i="13"/>
  <c r="F276" i="13"/>
  <c r="A277" i="13"/>
  <c r="B277" i="13"/>
  <c r="C277" i="13"/>
  <c r="E277" i="13"/>
  <c r="F277" i="13"/>
  <c r="A278" i="13"/>
  <c r="B278" i="13"/>
  <c r="C278" i="13"/>
  <c r="E278" i="13"/>
  <c r="F278" i="13"/>
  <c r="A279" i="13"/>
  <c r="B279" i="13"/>
  <c r="C279" i="13"/>
  <c r="E279" i="13"/>
  <c r="F279" i="13"/>
  <c r="A280" i="13"/>
  <c r="B280" i="13"/>
  <c r="C280" i="13"/>
  <c r="E280" i="13"/>
  <c r="F280" i="13"/>
  <c r="A281" i="13"/>
  <c r="B281" i="13"/>
  <c r="C281" i="13"/>
  <c r="E281" i="13"/>
  <c r="F281" i="13"/>
  <c r="A282" i="13"/>
  <c r="B282" i="13"/>
  <c r="C282" i="13"/>
  <c r="E282" i="13"/>
  <c r="F282" i="13"/>
  <c r="A283" i="13"/>
  <c r="B283" i="13"/>
  <c r="C283" i="13"/>
  <c r="E283" i="13"/>
  <c r="F283" i="13"/>
  <c r="A284" i="13"/>
  <c r="B284" i="13"/>
  <c r="C284" i="13"/>
  <c r="E284" i="13"/>
  <c r="F284" i="13"/>
  <c r="A285" i="13"/>
  <c r="B285" i="13"/>
  <c r="C285" i="13"/>
  <c r="E285" i="13"/>
  <c r="F285" i="13"/>
  <c r="A286" i="13"/>
  <c r="B286" i="13"/>
  <c r="C286" i="13"/>
  <c r="E286" i="13"/>
  <c r="F286" i="13"/>
  <c r="A287" i="13"/>
  <c r="B287" i="13"/>
  <c r="C287" i="13"/>
  <c r="E287" i="13"/>
  <c r="F287" i="13"/>
  <c r="A288" i="13"/>
  <c r="B288" i="13"/>
  <c r="C288" i="13"/>
  <c r="E288" i="13"/>
  <c r="F288" i="13"/>
  <c r="A289" i="13"/>
  <c r="B289" i="13"/>
  <c r="C289" i="13"/>
  <c r="E289" i="13"/>
  <c r="F289" i="13"/>
  <c r="A290" i="13"/>
  <c r="B290" i="13"/>
  <c r="C290" i="13"/>
  <c r="E290" i="13"/>
  <c r="F290" i="13"/>
  <c r="A291" i="13"/>
  <c r="B291" i="13"/>
  <c r="C291" i="13"/>
  <c r="E291" i="13"/>
  <c r="F291" i="13"/>
  <c r="A292" i="13"/>
  <c r="B292" i="13"/>
  <c r="C292" i="13"/>
  <c r="E292" i="13"/>
  <c r="F292" i="13"/>
  <c r="A293" i="13"/>
  <c r="B293" i="13"/>
  <c r="C293" i="13"/>
  <c r="E293" i="13"/>
  <c r="F293" i="13"/>
  <c r="A294" i="13"/>
  <c r="B294" i="13"/>
  <c r="C294" i="13"/>
  <c r="E294" i="13"/>
  <c r="F294" i="13"/>
  <c r="A295" i="13"/>
  <c r="B295" i="13"/>
  <c r="C295" i="13"/>
  <c r="E295" i="13"/>
  <c r="F295" i="13"/>
  <c r="A296" i="13"/>
  <c r="B296" i="13"/>
  <c r="C296" i="13"/>
  <c r="E296" i="13"/>
  <c r="F296" i="13"/>
  <c r="A297" i="13"/>
  <c r="B297" i="13"/>
  <c r="C297" i="13"/>
  <c r="E297" i="13"/>
  <c r="F297" i="13"/>
  <c r="A298" i="13"/>
  <c r="B298" i="13"/>
  <c r="C298" i="13"/>
  <c r="E298" i="13"/>
  <c r="F298" i="13"/>
  <c r="A299" i="13"/>
  <c r="B299" i="13"/>
  <c r="C299" i="13"/>
  <c r="E299" i="13"/>
  <c r="F299" i="13"/>
  <c r="A300" i="13"/>
  <c r="B300" i="13"/>
  <c r="C300" i="13"/>
  <c r="E300" i="13"/>
  <c r="F300" i="13"/>
  <c r="A301" i="13"/>
  <c r="B301" i="13"/>
  <c r="C301" i="13"/>
  <c r="E301" i="13"/>
  <c r="F301" i="13"/>
  <c r="A302" i="13"/>
  <c r="B302" i="13"/>
  <c r="A303" i="13"/>
  <c r="B303" i="13"/>
  <c r="C303" i="13"/>
  <c r="E303" i="13"/>
  <c r="F303" i="13"/>
  <c r="A304" i="13"/>
  <c r="B304" i="13"/>
  <c r="C304" i="13"/>
  <c r="E304" i="13"/>
  <c r="F304" i="13"/>
  <c r="A305" i="13"/>
  <c r="B305" i="13"/>
  <c r="C305" i="13"/>
  <c r="E305" i="13"/>
  <c r="F305" i="13"/>
  <c r="A306" i="13"/>
  <c r="B306" i="13"/>
  <c r="C306" i="13"/>
  <c r="E306" i="13"/>
  <c r="F306" i="13"/>
  <c r="A307" i="13"/>
  <c r="B307" i="13"/>
  <c r="C307" i="13"/>
  <c r="E307" i="13"/>
  <c r="F307" i="13"/>
  <c r="A308" i="13"/>
  <c r="B308" i="13"/>
  <c r="C308" i="13"/>
  <c r="E308" i="13"/>
  <c r="F308" i="13"/>
  <c r="A309" i="13"/>
  <c r="B309" i="13"/>
  <c r="C309" i="13"/>
  <c r="E309" i="13"/>
  <c r="F309" i="13"/>
  <c r="A310" i="13"/>
  <c r="B310" i="13"/>
  <c r="C310" i="13"/>
  <c r="E310" i="13"/>
  <c r="F310" i="13"/>
  <c r="A311" i="13"/>
  <c r="B311" i="13"/>
  <c r="C311" i="13"/>
  <c r="E311" i="13"/>
  <c r="F311" i="13"/>
  <c r="A312" i="13"/>
  <c r="B312" i="13"/>
  <c r="C312" i="13"/>
  <c r="E312" i="13"/>
  <c r="F312" i="13"/>
  <c r="A313" i="13"/>
  <c r="B313" i="13"/>
  <c r="C313" i="13"/>
  <c r="E313" i="13"/>
  <c r="F313" i="13"/>
  <c r="A314" i="13"/>
  <c r="B314" i="13"/>
  <c r="C314" i="13"/>
  <c r="E314" i="13"/>
  <c r="F314" i="13"/>
  <c r="A315" i="13"/>
  <c r="B315" i="13"/>
  <c r="C315" i="13"/>
  <c r="E315" i="13"/>
  <c r="F315" i="13"/>
  <c r="A316" i="13"/>
  <c r="B316" i="13"/>
  <c r="C316" i="13"/>
  <c r="E316" i="13"/>
  <c r="F316" i="13"/>
  <c r="A317" i="13"/>
  <c r="B317" i="13"/>
  <c r="C317" i="13"/>
  <c r="E317" i="13"/>
  <c r="F317" i="13"/>
  <c r="A318" i="13"/>
  <c r="B318" i="13"/>
  <c r="C318" i="13"/>
  <c r="E318" i="13"/>
  <c r="F318" i="13"/>
  <c r="A319" i="13"/>
  <c r="B319" i="13"/>
  <c r="C319" i="13"/>
  <c r="E319" i="13"/>
  <c r="F319" i="13"/>
  <c r="A320" i="13"/>
  <c r="B320" i="13"/>
  <c r="C320" i="13"/>
  <c r="E320" i="13"/>
  <c r="F320" i="13"/>
  <c r="A321" i="13"/>
  <c r="B321" i="13"/>
  <c r="C321" i="13"/>
  <c r="E321" i="13"/>
  <c r="F321" i="13"/>
  <c r="A322" i="13"/>
  <c r="B322" i="13"/>
  <c r="C322" i="13"/>
  <c r="E322" i="13"/>
  <c r="F322" i="13"/>
  <c r="A323" i="13"/>
  <c r="B323" i="13"/>
  <c r="C323" i="13"/>
  <c r="E323" i="13"/>
  <c r="F323" i="13"/>
  <c r="A324" i="13"/>
  <c r="B324" i="13"/>
  <c r="C324" i="13"/>
  <c r="E324" i="13"/>
  <c r="F324" i="13"/>
  <c r="A325" i="13"/>
  <c r="B325" i="13"/>
  <c r="C325" i="13"/>
  <c r="E325" i="13"/>
  <c r="F325" i="13"/>
  <c r="A326" i="13"/>
  <c r="B326" i="13"/>
  <c r="C326" i="13"/>
  <c r="E326" i="13"/>
  <c r="F326" i="13"/>
  <c r="A327" i="13"/>
  <c r="B327" i="13"/>
  <c r="C327" i="13"/>
  <c r="E327" i="13"/>
  <c r="F327" i="13"/>
  <c r="A328" i="13"/>
  <c r="B328" i="13"/>
  <c r="C328" i="13"/>
  <c r="E328" i="13"/>
  <c r="F328" i="13"/>
  <c r="A329" i="13"/>
  <c r="B329" i="13"/>
  <c r="C329" i="13"/>
  <c r="E329" i="13"/>
  <c r="F329" i="13"/>
  <c r="A330" i="13"/>
  <c r="B330" i="13"/>
  <c r="C330" i="13"/>
  <c r="E330" i="13"/>
  <c r="F330" i="13"/>
  <c r="A331" i="13"/>
  <c r="B331" i="13"/>
  <c r="C331" i="13"/>
  <c r="E331" i="13"/>
  <c r="F331" i="13"/>
  <c r="A332" i="13"/>
  <c r="B332" i="13"/>
  <c r="A333" i="13"/>
  <c r="B333" i="13"/>
  <c r="C333" i="13"/>
  <c r="E333" i="13"/>
  <c r="F333" i="13"/>
  <c r="A334" i="13"/>
  <c r="B334" i="13"/>
  <c r="C334" i="13"/>
  <c r="E334" i="13"/>
  <c r="F334" i="13"/>
  <c r="A335" i="13"/>
  <c r="B335" i="13"/>
  <c r="C335" i="13"/>
  <c r="E335" i="13"/>
  <c r="F335" i="13"/>
  <c r="A336" i="13"/>
  <c r="B336" i="13"/>
  <c r="C336" i="13"/>
  <c r="E336" i="13"/>
  <c r="F336" i="13"/>
  <c r="A337" i="13"/>
  <c r="B337" i="13"/>
  <c r="C337" i="13"/>
  <c r="E337" i="13"/>
  <c r="F337" i="13"/>
  <c r="A338" i="13"/>
  <c r="B338" i="13"/>
  <c r="C338" i="13"/>
  <c r="E338" i="13"/>
  <c r="F338" i="13"/>
  <c r="A339" i="13"/>
  <c r="B339" i="13"/>
  <c r="C339" i="13"/>
  <c r="E339" i="13"/>
  <c r="F339" i="13"/>
  <c r="A340" i="13"/>
  <c r="B340" i="13"/>
  <c r="C340" i="13"/>
  <c r="E340" i="13"/>
  <c r="F340" i="13"/>
  <c r="A341" i="13"/>
  <c r="B341" i="13"/>
  <c r="C341" i="13"/>
  <c r="E341" i="13"/>
  <c r="F341" i="13"/>
  <c r="A342" i="13"/>
  <c r="B342" i="13"/>
  <c r="C342" i="13"/>
  <c r="E342" i="13"/>
  <c r="F342" i="13"/>
  <c r="A343" i="13"/>
  <c r="B343" i="13"/>
  <c r="C343" i="13"/>
  <c r="E343" i="13"/>
  <c r="F343" i="13"/>
  <c r="A344" i="13"/>
  <c r="B344" i="13"/>
  <c r="C344" i="13"/>
  <c r="E344" i="13"/>
  <c r="F344" i="13"/>
  <c r="A345" i="13"/>
  <c r="B345" i="13"/>
  <c r="C345" i="13"/>
  <c r="E345" i="13"/>
  <c r="F345" i="13"/>
  <c r="A346" i="13"/>
  <c r="B346" i="13"/>
  <c r="C346" i="13"/>
  <c r="E346" i="13"/>
  <c r="F346" i="13"/>
  <c r="A347" i="13"/>
  <c r="B347" i="13"/>
  <c r="C347" i="13"/>
  <c r="E347" i="13"/>
  <c r="F347" i="13"/>
  <c r="A348" i="13"/>
  <c r="B348" i="13"/>
  <c r="C348" i="13"/>
  <c r="E348" i="13"/>
  <c r="F348" i="13"/>
  <c r="A349" i="13"/>
  <c r="B349" i="13"/>
  <c r="C349" i="13"/>
  <c r="E349" i="13"/>
  <c r="F349" i="13"/>
  <c r="A350" i="13"/>
  <c r="B350" i="13"/>
  <c r="C350" i="13"/>
  <c r="E350" i="13"/>
  <c r="F350" i="13"/>
  <c r="A351" i="13"/>
  <c r="B351" i="13"/>
  <c r="C351" i="13"/>
  <c r="E351" i="13"/>
  <c r="F351" i="13"/>
  <c r="A352" i="13"/>
  <c r="B352" i="13"/>
  <c r="C352" i="13"/>
  <c r="E352" i="13"/>
  <c r="F352" i="13"/>
  <c r="A353" i="13"/>
  <c r="B353" i="13"/>
  <c r="C353" i="13"/>
  <c r="E353" i="13"/>
  <c r="F353" i="13"/>
  <c r="A354" i="13"/>
  <c r="B354" i="13"/>
  <c r="C354" i="13"/>
  <c r="E354" i="13"/>
  <c r="F354" i="13"/>
  <c r="A355" i="13"/>
  <c r="B355" i="13"/>
  <c r="C355" i="13"/>
  <c r="E355" i="13"/>
  <c r="F355" i="13"/>
  <c r="A356" i="13"/>
  <c r="B356" i="13"/>
  <c r="C356" i="13"/>
  <c r="E356" i="13"/>
  <c r="F356" i="13"/>
  <c r="A357" i="13"/>
  <c r="B357" i="13"/>
  <c r="C357" i="13"/>
  <c r="E357" i="13"/>
  <c r="F357" i="13"/>
  <c r="A358" i="13"/>
  <c r="B358" i="13"/>
  <c r="C358" i="13"/>
  <c r="E358" i="13"/>
  <c r="F358" i="13"/>
  <c r="A359" i="13"/>
  <c r="B359" i="13"/>
  <c r="C359" i="13"/>
  <c r="E359" i="13"/>
  <c r="F359" i="13"/>
  <c r="A360" i="13"/>
  <c r="B360" i="13"/>
  <c r="C360" i="13"/>
  <c r="E360" i="13"/>
  <c r="F360" i="13"/>
  <c r="A361" i="13"/>
  <c r="B361" i="13"/>
  <c r="C361" i="13"/>
  <c r="E361" i="13"/>
  <c r="F361" i="13"/>
  <c r="A362" i="13"/>
  <c r="B362" i="13"/>
  <c r="A363" i="13"/>
  <c r="B363" i="13"/>
  <c r="C363" i="13"/>
  <c r="E363" i="13"/>
  <c r="F363" i="13"/>
  <c r="A364" i="13"/>
  <c r="B364" i="13"/>
  <c r="C364" i="13"/>
  <c r="E364" i="13"/>
  <c r="F364" i="13"/>
  <c r="A365" i="13"/>
  <c r="B365" i="13"/>
  <c r="C365" i="13"/>
  <c r="E365" i="13"/>
  <c r="F365" i="13"/>
  <c r="A366" i="13"/>
  <c r="B366" i="13"/>
  <c r="C366" i="13"/>
  <c r="E366" i="13"/>
  <c r="F366" i="13"/>
  <c r="A367" i="13"/>
  <c r="B367" i="13"/>
  <c r="C367" i="13"/>
  <c r="E367" i="13"/>
  <c r="F367" i="13"/>
  <c r="A368" i="13"/>
  <c r="B368" i="13"/>
  <c r="C368" i="13"/>
  <c r="E368" i="13"/>
  <c r="F368" i="13"/>
  <c r="A369" i="13"/>
  <c r="B369" i="13"/>
  <c r="C369" i="13"/>
  <c r="E369" i="13"/>
  <c r="F369" i="13"/>
  <c r="A370" i="13"/>
  <c r="B370" i="13"/>
  <c r="C370" i="13"/>
  <c r="E370" i="13"/>
  <c r="F370" i="13"/>
  <c r="A371" i="13"/>
  <c r="B371" i="13"/>
  <c r="C371" i="13"/>
  <c r="E371" i="13"/>
  <c r="F371" i="13"/>
  <c r="A372" i="13"/>
  <c r="B372" i="13"/>
  <c r="C372" i="13"/>
  <c r="E372" i="13"/>
  <c r="F372" i="13"/>
  <c r="A373" i="13"/>
  <c r="B373" i="13"/>
  <c r="C373" i="13"/>
  <c r="E373" i="13"/>
  <c r="F373" i="13"/>
  <c r="A374" i="13"/>
  <c r="B374" i="13"/>
  <c r="C374" i="13"/>
  <c r="E374" i="13"/>
  <c r="F374" i="13"/>
  <c r="A375" i="13"/>
  <c r="B375" i="13"/>
  <c r="C375" i="13"/>
  <c r="E375" i="13"/>
  <c r="F375" i="13"/>
  <c r="A376" i="13"/>
  <c r="B376" i="13"/>
  <c r="C376" i="13"/>
  <c r="E376" i="13"/>
  <c r="F376" i="13"/>
  <c r="A377" i="13"/>
  <c r="B377" i="13"/>
  <c r="C377" i="13"/>
  <c r="E377" i="13"/>
  <c r="F377" i="13"/>
  <c r="A378" i="13"/>
  <c r="B378" i="13"/>
  <c r="C378" i="13"/>
  <c r="E378" i="13"/>
  <c r="F378" i="13"/>
  <c r="A379" i="13"/>
  <c r="B379" i="13"/>
  <c r="C379" i="13"/>
  <c r="E379" i="13"/>
  <c r="F379" i="13"/>
  <c r="A380" i="13"/>
  <c r="B380" i="13"/>
  <c r="C380" i="13"/>
  <c r="E380" i="13"/>
  <c r="F380" i="13"/>
  <c r="A381" i="13"/>
  <c r="B381" i="13"/>
  <c r="C381" i="13"/>
  <c r="E381" i="13"/>
  <c r="F381" i="13"/>
  <c r="A382" i="13"/>
  <c r="B382" i="13"/>
  <c r="C382" i="13"/>
  <c r="E382" i="13"/>
  <c r="F382" i="13"/>
  <c r="A383" i="13"/>
  <c r="B383" i="13"/>
  <c r="C383" i="13"/>
  <c r="E383" i="13"/>
  <c r="F383" i="13"/>
  <c r="A384" i="13"/>
  <c r="B384" i="13"/>
  <c r="C384" i="13"/>
  <c r="E384" i="13"/>
  <c r="F384" i="13"/>
  <c r="A385" i="13"/>
  <c r="B385" i="13"/>
  <c r="C385" i="13"/>
  <c r="E385" i="13"/>
  <c r="F385" i="13"/>
  <c r="A386" i="13"/>
  <c r="B386" i="13"/>
  <c r="C386" i="13"/>
  <c r="E386" i="13"/>
  <c r="F386" i="13"/>
  <c r="A387" i="13"/>
  <c r="B387" i="13"/>
  <c r="C387" i="13"/>
  <c r="E387" i="13"/>
  <c r="F387" i="13"/>
  <c r="A388" i="13"/>
  <c r="B388" i="13"/>
  <c r="C388" i="13"/>
  <c r="E388" i="13"/>
  <c r="F388" i="13"/>
  <c r="A389" i="13"/>
  <c r="B389" i="13"/>
  <c r="C389" i="13"/>
  <c r="E389" i="13"/>
  <c r="F389" i="13"/>
  <c r="A390" i="13"/>
  <c r="B390" i="13"/>
  <c r="C390" i="13"/>
  <c r="E390" i="13"/>
  <c r="F390" i="13"/>
  <c r="A391" i="13"/>
  <c r="B391" i="13"/>
  <c r="C391" i="13"/>
  <c r="E391" i="13"/>
  <c r="F391" i="13"/>
  <c r="A392" i="13"/>
  <c r="B392" i="13"/>
  <c r="C392" i="13"/>
  <c r="E392" i="13"/>
  <c r="F392" i="13"/>
  <c r="A393" i="13"/>
  <c r="B393" i="13"/>
  <c r="C393" i="13"/>
  <c r="E393" i="13"/>
  <c r="F393" i="13"/>
  <c r="A394" i="13"/>
  <c r="B394" i="13"/>
  <c r="C394" i="13"/>
  <c r="E394" i="13"/>
  <c r="F394" i="13"/>
  <c r="A395" i="13"/>
  <c r="B395" i="13"/>
  <c r="C395" i="13"/>
  <c r="E395" i="13"/>
  <c r="F395" i="13"/>
  <c r="A396" i="13"/>
  <c r="B396" i="13"/>
  <c r="C396" i="13"/>
  <c r="E396" i="13"/>
  <c r="F396" i="13"/>
  <c r="A397" i="13"/>
  <c r="B397" i="13"/>
  <c r="C397" i="13"/>
  <c r="E397" i="13"/>
  <c r="F397" i="13"/>
  <c r="A398" i="13"/>
  <c r="B398" i="13"/>
  <c r="C398" i="13"/>
  <c r="E398" i="13"/>
  <c r="F398" i="13"/>
  <c r="A399" i="13"/>
  <c r="B399" i="13"/>
  <c r="C399" i="13"/>
  <c r="E399" i="13"/>
  <c r="F399" i="13"/>
  <c r="A400" i="13"/>
  <c r="B400" i="13"/>
  <c r="C400" i="13"/>
  <c r="E400" i="13"/>
  <c r="F400" i="13"/>
  <c r="A401" i="13"/>
  <c r="B401" i="13"/>
  <c r="C401" i="13"/>
  <c r="E401" i="13"/>
  <c r="F401" i="13"/>
  <c r="A402" i="13"/>
  <c r="B402" i="13"/>
  <c r="C402" i="13"/>
  <c r="E402" i="13"/>
  <c r="F402" i="13"/>
  <c r="A403" i="13"/>
  <c r="B403" i="13"/>
  <c r="C403" i="13"/>
  <c r="E403" i="13"/>
  <c r="F403" i="13"/>
  <c r="A404" i="13"/>
  <c r="B404" i="13"/>
  <c r="C404" i="13"/>
  <c r="E404" i="13"/>
  <c r="F404" i="13"/>
  <c r="A405" i="13"/>
  <c r="B405" i="13"/>
  <c r="C405" i="13"/>
  <c r="E405" i="13"/>
  <c r="F405" i="13"/>
  <c r="A406" i="13"/>
  <c r="B406" i="13"/>
  <c r="C406" i="13"/>
  <c r="E406" i="13"/>
  <c r="F406" i="13"/>
  <c r="A407" i="13"/>
  <c r="B407" i="13"/>
  <c r="C407" i="13"/>
  <c r="E407" i="13"/>
  <c r="F407" i="13"/>
  <c r="A408" i="13"/>
  <c r="B408" i="13"/>
  <c r="C408" i="13"/>
  <c r="E408" i="13"/>
  <c r="F408" i="13"/>
  <c r="A409" i="13"/>
  <c r="B409" i="13"/>
  <c r="C409" i="13"/>
  <c r="E409" i="13"/>
  <c r="F409" i="13"/>
  <c r="A410" i="13"/>
  <c r="B410" i="13"/>
  <c r="C410" i="13"/>
  <c r="E410" i="13"/>
  <c r="F410" i="13"/>
  <c r="A411" i="13"/>
  <c r="B411" i="13"/>
  <c r="C411" i="13"/>
  <c r="E411" i="13"/>
  <c r="F411" i="13"/>
  <c r="A412" i="13"/>
  <c r="B412" i="13"/>
  <c r="C412" i="13"/>
  <c r="E412" i="13"/>
  <c r="F412" i="13"/>
  <c r="A413" i="13"/>
  <c r="B413" i="13"/>
  <c r="C413" i="13"/>
  <c r="E413" i="13"/>
  <c r="F413" i="13"/>
  <c r="A414" i="13"/>
  <c r="B414" i="13"/>
  <c r="C414" i="13"/>
  <c r="E414" i="13"/>
  <c r="F414" i="13"/>
  <c r="A415" i="13"/>
  <c r="B415" i="13"/>
  <c r="C415" i="13"/>
  <c r="E415" i="13"/>
  <c r="F415" i="13"/>
  <c r="A416" i="13"/>
  <c r="B416" i="13"/>
  <c r="C416" i="13"/>
  <c r="E416" i="13"/>
  <c r="F416" i="13"/>
  <c r="A417" i="13"/>
  <c r="B417" i="13"/>
  <c r="C417" i="13"/>
  <c r="E417" i="13"/>
  <c r="F417" i="13"/>
  <c r="A418" i="13"/>
  <c r="B418" i="13"/>
  <c r="C418" i="13"/>
  <c r="E418" i="13"/>
  <c r="F418" i="13"/>
  <c r="A419" i="13"/>
  <c r="B419" i="13"/>
  <c r="C419" i="13"/>
  <c r="E419" i="13"/>
  <c r="F419" i="13"/>
  <c r="A420" i="13"/>
  <c r="B420" i="13"/>
  <c r="C420" i="13"/>
  <c r="E420" i="13"/>
  <c r="F420" i="13"/>
  <c r="A421" i="13"/>
  <c r="B421" i="13"/>
  <c r="C421" i="13"/>
  <c r="E421" i="13"/>
  <c r="F421" i="13"/>
  <c r="A422" i="13"/>
  <c r="B422" i="13"/>
  <c r="C422" i="13"/>
  <c r="E422" i="13"/>
  <c r="F422" i="13"/>
  <c r="A423" i="13"/>
  <c r="B423" i="13"/>
  <c r="C423" i="13"/>
  <c r="E423" i="13"/>
  <c r="F423" i="13"/>
  <c r="A424" i="13"/>
  <c r="B424" i="13"/>
  <c r="C424" i="13"/>
  <c r="E424" i="13"/>
  <c r="F424" i="13"/>
  <c r="A425" i="13"/>
  <c r="B425" i="13"/>
  <c r="C425" i="13"/>
  <c r="E425" i="13"/>
  <c r="F425" i="13"/>
  <c r="A426" i="13"/>
  <c r="B426" i="13"/>
  <c r="C426" i="13"/>
  <c r="E426" i="13"/>
  <c r="F426" i="13"/>
  <c r="A427" i="13"/>
  <c r="B427" i="13"/>
  <c r="C427" i="13"/>
  <c r="E427" i="13"/>
  <c r="F427" i="13"/>
  <c r="A428" i="13"/>
  <c r="B428" i="13"/>
  <c r="C428" i="13"/>
  <c r="E428" i="13"/>
  <c r="F428" i="13"/>
  <c r="A429" i="13"/>
  <c r="B429" i="13"/>
  <c r="C429" i="13"/>
  <c r="E429" i="13"/>
  <c r="F429" i="13"/>
  <c r="A430" i="13"/>
  <c r="B430" i="13"/>
  <c r="C430" i="13"/>
  <c r="E430" i="13"/>
  <c r="F430" i="13"/>
  <c r="A431" i="13"/>
  <c r="B431" i="13"/>
  <c r="C431" i="13"/>
  <c r="E431" i="13"/>
  <c r="F431" i="13"/>
  <c r="A432" i="13"/>
  <c r="B432" i="13"/>
  <c r="C432" i="13"/>
  <c r="E432" i="13"/>
  <c r="F432" i="13"/>
  <c r="A433" i="13"/>
  <c r="B433" i="13"/>
  <c r="C433" i="13"/>
  <c r="E433" i="13"/>
  <c r="F433" i="13"/>
  <c r="A434" i="13"/>
  <c r="B434" i="13"/>
  <c r="C434" i="13"/>
  <c r="E434" i="13"/>
  <c r="F434" i="13"/>
  <c r="A435" i="13"/>
  <c r="B435" i="13"/>
  <c r="C435" i="13"/>
  <c r="E435" i="13"/>
  <c r="F435" i="13"/>
  <c r="A436" i="13"/>
  <c r="B436" i="13"/>
  <c r="C436" i="13"/>
  <c r="E436" i="13"/>
  <c r="F436" i="13"/>
  <c r="A437" i="13"/>
  <c r="B437" i="13"/>
  <c r="C437" i="13"/>
  <c r="E437" i="13"/>
  <c r="F437" i="13"/>
  <c r="A438" i="13"/>
  <c r="B438" i="13"/>
  <c r="C438" i="13"/>
  <c r="E438" i="13"/>
  <c r="F438" i="13"/>
  <c r="A439" i="13"/>
  <c r="B439" i="13"/>
  <c r="C439" i="13"/>
  <c r="E439" i="13"/>
  <c r="F439" i="13"/>
  <c r="A440" i="13"/>
  <c r="B440" i="13"/>
  <c r="C440" i="13"/>
  <c r="E440" i="13"/>
  <c r="F440" i="13"/>
  <c r="A441" i="13"/>
  <c r="B441" i="13"/>
  <c r="C441" i="13"/>
  <c r="E441" i="13"/>
  <c r="F441" i="13"/>
  <c r="B2" i="13"/>
  <c r="A2" i="13"/>
  <c r="AE373" i="12"/>
  <c r="AD373" i="12"/>
  <c r="AC373" i="12"/>
  <c r="AB373" i="12"/>
  <c r="K373" i="12"/>
  <c r="J373" i="12"/>
  <c r="I373" i="12"/>
  <c r="D373" i="12"/>
  <c r="C373" i="12"/>
  <c r="B373" i="12"/>
  <c r="A373" i="12"/>
  <c r="AU372" i="12"/>
  <c r="AS372" i="12"/>
  <c r="AR372" i="12"/>
  <c r="Q372" i="12"/>
  <c r="AU371" i="12"/>
  <c r="AT371" i="12"/>
  <c r="AS371" i="12"/>
  <c r="AR371" i="12"/>
  <c r="T371" i="12"/>
  <c r="S371" i="12"/>
  <c r="R371" i="12"/>
  <c r="Q371" i="12"/>
  <c r="AU370" i="12"/>
  <c r="AR370" i="12"/>
  <c r="T370" i="12"/>
  <c r="R370" i="12"/>
  <c r="Q370" i="12"/>
  <c r="AR369" i="12"/>
  <c r="T369" i="12"/>
  <c r="S369" i="12"/>
  <c r="R369" i="12"/>
  <c r="Q369" i="12"/>
  <c r="AU368" i="12"/>
  <c r="AS368" i="12"/>
  <c r="AR368" i="12"/>
  <c r="T368" i="12"/>
  <c r="S368" i="12"/>
  <c r="R368" i="12"/>
  <c r="Q368" i="12"/>
  <c r="AR367" i="12"/>
  <c r="T367" i="12"/>
  <c r="S367" i="12"/>
  <c r="Q367" i="12"/>
  <c r="AE343" i="12"/>
  <c r="AD343" i="12"/>
  <c r="AC343" i="12"/>
  <c r="AB343" i="12"/>
  <c r="K343" i="12"/>
  <c r="J343" i="12"/>
  <c r="I343" i="12"/>
  <c r="D343" i="12"/>
  <c r="C343" i="12"/>
  <c r="B343" i="12"/>
  <c r="A343" i="12"/>
  <c r="AT342" i="12"/>
  <c r="AS342" i="12"/>
  <c r="AR342" i="12"/>
  <c r="Q342" i="12"/>
  <c r="AU341" i="12"/>
  <c r="AT341" i="12"/>
  <c r="AS341" i="12"/>
  <c r="AR341" i="12"/>
  <c r="T341" i="12"/>
  <c r="S341" i="12"/>
  <c r="R341" i="12"/>
  <c r="Q341" i="12"/>
  <c r="AU340" i="12"/>
  <c r="AT340" i="12"/>
  <c r="AS340" i="12"/>
  <c r="AR340" i="12"/>
  <c r="T340" i="12"/>
  <c r="S340" i="12"/>
  <c r="R340" i="12"/>
  <c r="Q340" i="12"/>
  <c r="AU339" i="12"/>
  <c r="AT339" i="12"/>
  <c r="AS339" i="12"/>
  <c r="AR339" i="12"/>
  <c r="T339" i="12"/>
  <c r="S339" i="12"/>
  <c r="R339" i="12"/>
  <c r="Q339" i="12"/>
  <c r="AU338" i="12"/>
  <c r="AT338" i="12"/>
  <c r="AS338" i="12"/>
  <c r="AR338" i="12"/>
  <c r="S338" i="12"/>
  <c r="R338" i="12"/>
  <c r="Q338" i="12"/>
  <c r="AU337" i="12"/>
  <c r="AR337" i="12"/>
  <c r="T337" i="12"/>
  <c r="S337" i="12"/>
  <c r="Q337" i="12"/>
  <c r="AE313" i="12"/>
  <c r="AD313" i="12"/>
  <c r="AC313" i="12"/>
  <c r="AB313" i="12"/>
  <c r="K313" i="12"/>
  <c r="J313" i="12"/>
  <c r="I313" i="12"/>
  <c r="D313" i="12"/>
  <c r="C313" i="12"/>
  <c r="B313" i="12"/>
  <c r="A313" i="12"/>
  <c r="AT312" i="12"/>
  <c r="AR312" i="12"/>
  <c r="T312" i="12"/>
  <c r="S312" i="12"/>
  <c r="Q312" i="12"/>
  <c r="AU311" i="12"/>
  <c r="AT311" i="12"/>
  <c r="AR311" i="12"/>
  <c r="T311" i="12"/>
  <c r="S311" i="12"/>
  <c r="Q311" i="12"/>
  <c r="AU310" i="12"/>
  <c r="AT310" i="12"/>
  <c r="AR310" i="12"/>
  <c r="T310" i="12"/>
  <c r="Q310" i="12"/>
  <c r="AT309" i="12"/>
  <c r="AR309" i="12"/>
  <c r="Q309" i="12"/>
  <c r="AU308" i="12"/>
  <c r="AT308" i="12"/>
  <c r="AR308" i="12"/>
  <c r="T308" i="12"/>
  <c r="S308" i="12"/>
  <c r="Q308" i="12"/>
  <c r="AT307" i="12"/>
  <c r="AR307" i="12"/>
  <c r="T307" i="12"/>
  <c r="S307" i="12"/>
  <c r="R307" i="12"/>
  <c r="Q307" i="12"/>
  <c r="AE283" i="12"/>
  <c r="AD283" i="12"/>
  <c r="AC283" i="12"/>
  <c r="AB283" i="12"/>
  <c r="K283" i="12"/>
  <c r="J283" i="12"/>
  <c r="I283" i="12"/>
  <c r="D283" i="12"/>
  <c r="C283" i="12"/>
  <c r="B283" i="12"/>
  <c r="A283" i="12"/>
  <c r="AR282" i="12"/>
  <c r="Q282" i="12"/>
  <c r="AU281" i="12"/>
  <c r="AT281" i="12"/>
  <c r="AS281" i="12"/>
  <c r="AR281" i="12"/>
  <c r="T281" i="12"/>
  <c r="S281" i="12"/>
  <c r="R281" i="12"/>
  <c r="Q281" i="12"/>
  <c r="AU280" i="12"/>
  <c r="AT280" i="12"/>
  <c r="AS280" i="12"/>
  <c r="AR280" i="12"/>
  <c r="T280" i="12"/>
  <c r="S280" i="12"/>
  <c r="R280" i="12"/>
  <c r="Q280" i="12"/>
  <c r="AU279" i="12"/>
  <c r="AT279" i="12"/>
  <c r="AS279" i="12"/>
  <c r="AR279" i="12"/>
  <c r="T279" i="12"/>
  <c r="S279" i="12"/>
  <c r="Q279" i="12"/>
  <c r="AU278" i="12"/>
  <c r="AT278" i="12"/>
  <c r="AS278" i="12"/>
  <c r="AR278" i="12"/>
  <c r="T278" i="12"/>
  <c r="S278" i="12"/>
  <c r="R278" i="12"/>
  <c r="Q278" i="12"/>
  <c r="AU277" i="12"/>
  <c r="AT277" i="12"/>
  <c r="AS277" i="12"/>
  <c r="AR277" i="12"/>
  <c r="T277" i="12"/>
  <c r="S277" i="12"/>
  <c r="Q277" i="12"/>
  <c r="AE253" i="12"/>
  <c r="AD253" i="12"/>
  <c r="AC253" i="12"/>
  <c r="AB253" i="12"/>
  <c r="K253" i="12"/>
  <c r="J253" i="12"/>
  <c r="I253" i="12"/>
  <c r="D253" i="12"/>
  <c r="C253" i="12"/>
  <c r="B253" i="12"/>
  <c r="A253" i="12"/>
  <c r="AU252" i="12"/>
  <c r="AR252" i="12"/>
  <c r="Q252" i="12"/>
  <c r="AS251" i="12"/>
  <c r="AR251" i="12"/>
  <c r="R251" i="12"/>
  <c r="Q251" i="12"/>
  <c r="AU250" i="12"/>
  <c r="AT250" i="12"/>
  <c r="AR250" i="12"/>
  <c r="T250" i="12"/>
  <c r="S250" i="12"/>
  <c r="Q250" i="12"/>
  <c r="AU249" i="12"/>
  <c r="AT249" i="12"/>
  <c r="AS249" i="12"/>
  <c r="AR249" i="12"/>
  <c r="S249" i="12"/>
  <c r="R249" i="12"/>
  <c r="Q249" i="12"/>
  <c r="AU248" i="12"/>
  <c r="AS248" i="12"/>
  <c r="AR248" i="12"/>
  <c r="T248" i="12"/>
  <c r="S248" i="12"/>
  <c r="R248" i="12"/>
  <c r="Q248" i="12"/>
  <c r="AT247" i="12"/>
  <c r="AR247" i="12"/>
  <c r="T247" i="12"/>
  <c r="S247" i="12"/>
  <c r="Q247" i="12"/>
  <c r="AE223" i="12"/>
  <c r="AD223" i="12"/>
  <c r="AC223" i="12"/>
  <c r="AB223" i="12"/>
  <c r="K223" i="12"/>
  <c r="J223" i="12"/>
  <c r="I223" i="12"/>
  <c r="D223" i="12"/>
  <c r="C223" i="12"/>
  <c r="B223" i="12"/>
  <c r="A223" i="12"/>
  <c r="AR222" i="12"/>
  <c r="T222" i="12"/>
  <c r="S222" i="12"/>
  <c r="R222" i="12"/>
  <c r="Q222" i="12"/>
  <c r="AU221" i="12"/>
  <c r="AT221" i="12"/>
  <c r="AS221" i="12"/>
  <c r="AR221" i="12"/>
  <c r="T221" i="12"/>
  <c r="S221" i="12"/>
  <c r="R221" i="12"/>
  <c r="Q221" i="12"/>
  <c r="AU220" i="12"/>
  <c r="AT220" i="12"/>
  <c r="AS220" i="12"/>
  <c r="AR220" i="12"/>
  <c r="T220" i="12"/>
  <c r="Q220" i="12"/>
  <c r="AU219" i="12"/>
  <c r="AS219" i="12"/>
  <c r="AR219" i="12"/>
  <c r="T219" i="12"/>
  <c r="S219" i="12"/>
  <c r="Q219" i="12"/>
  <c r="AT218" i="12"/>
  <c r="AS218" i="12"/>
  <c r="AR218" i="12"/>
  <c r="T218" i="12"/>
  <c r="R218" i="12"/>
  <c r="Q218" i="12"/>
  <c r="AU217" i="12"/>
  <c r="AT217" i="12"/>
  <c r="AS217" i="12"/>
  <c r="AR217" i="12"/>
  <c r="T217" i="12"/>
  <c r="S217" i="12"/>
  <c r="R217" i="12"/>
  <c r="Q217" i="12"/>
  <c r="AE193" i="12"/>
  <c r="AD193" i="12"/>
  <c r="AC193" i="12"/>
  <c r="AB193" i="12"/>
  <c r="K193" i="12"/>
  <c r="J193" i="12"/>
  <c r="I193" i="12"/>
  <c r="D193" i="12"/>
  <c r="C193" i="12"/>
  <c r="B193" i="12"/>
  <c r="A193" i="12"/>
  <c r="AR192" i="12"/>
  <c r="S192" i="12"/>
  <c r="R192" i="12"/>
  <c r="Q192" i="12"/>
  <c r="AT191" i="12"/>
  <c r="AR191" i="12"/>
  <c r="S191" i="12"/>
  <c r="R191" i="12"/>
  <c r="Q191" i="12"/>
  <c r="AU190" i="12"/>
  <c r="AT190" i="12"/>
  <c r="AS190" i="12"/>
  <c r="AR190" i="12"/>
  <c r="T190" i="12"/>
  <c r="S190" i="12"/>
  <c r="R190" i="12"/>
  <c r="Q190" i="12"/>
  <c r="AU189" i="12"/>
  <c r="AR189" i="12"/>
  <c r="T189" i="12"/>
  <c r="S189" i="12"/>
  <c r="Q189" i="12"/>
  <c r="AU188" i="12"/>
  <c r="AT188" i="12"/>
  <c r="AS188" i="12"/>
  <c r="AR188" i="12"/>
  <c r="T188" i="12"/>
  <c r="S188" i="12"/>
  <c r="R188" i="12"/>
  <c r="Q188" i="12"/>
  <c r="AT187" i="12"/>
  <c r="AR187" i="12"/>
  <c r="S187" i="12"/>
  <c r="R187" i="12"/>
  <c r="Q187" i="12"/>
  <c r="AE163" i="12"/>
  <c r="AD163" i="12"/>
  <c r="AC163" i="12"/>
  <c r="AB163" i="12"/>
  <c r="K163" i="12"/>
  <c r="J163" i="12"/>
  <c r="I163" i="12"/>
  <c r="D163" i="12"/>
  <c r="C163" i="12"/>
  <c r="B163" i="12"/>
  <c r="A163" i="12"/>
  <c r="AU162" i="12"/>
  <c r="AT162" i="12"/>
  <c r="AS162" i="12"/>
  <c r="AR162" i="12"/>
  <c r="T162" i="12"/>
  <c r="S162" i="12"/>
  <c r="R162" i="12"/>
  <c r="Q162" i="12"/>
  <c r="AU161" i="12"/>
  <c r="AT161" i="12"/>
  <c r="AS161" i="12"/>
  <c r="AR161" i="12"/>
  <c r="T161" i="12"/>
  <c r="R161" i="12"/>
  <c r="Q161" i="12"/>
  <c r="AS160" i="12"/>
  <c r="AR160" i="12"/>
  <c r="T160" i="12"/>
  <c r="S160" i="12"/>
  <c r="Q160" i="12"/>
  <c r="AU159" i="12"/>
  <c r="AT159" i="12"/>
  <c r="AS159" i="12"/>
  <c r="AR159" i="12"/>
  <c r="T159" i="12"/>
  <c r="S159" i="12"/>
  <c r="R159" i="12"/>
  <c r="Q159" i="12"/>
  <c r="AU158" i="12"/>
  <c r="AT158" i="12"/>
  <c r="AR158" i="12"/>
  <c r="T158" i="12"/>
  <c r="S158" i="12"/>
  <c r="R158" i="12"/>
  <c r="Q158" i="12"/>
  <c r="AR157" i="12"/>
  <c r="Q157" i="12"/>
  <c r="AE133" i="12"/>
  <c r="AD133" i="12"/>
  <c r="AC133" i="12"/>
  <c r="AB133" i="12"/>
  <c r="K133" i="12"/>
  <c r="J133" i="12"/>
  <c r="I133" i="12"/>
  <c r="D133" i="12"/>
  <c r="C133" i="12"/>
  <c r="B133" i="12"/>
  <c r="A133" i="12"/>
  <c r="AS132" i="12"/>
  <c r="AR132" i="12"/>
  <c r="T132" i="12"/>
  <c r="S132" i="12"/>
  <c r="R132" i="12"/>
  <c r="Q132" i="12"/>
  <c r="AU131" i="12"/>
  <c r="AS131" i="12"/>
  <c r="AR131" i="12"/>
  <c r="T131" i="12"/>
  <c r="S131" i="12"/>
  <c r="R131" i="12"/>
  <c r="Q131" i="12"/>
  <c r="AU130" i="12"/>
  <c r="AS130" i="12"/>
  <c r="AR130" i="12"/>
  <c r="T130" i="12"/>
  <c r="S130" i="12"/>
  <c r="R130" i="12"/>
  <c r="Q130" i="12"/>
  <c r="AS129" i="12"/>
  <c r="AR129" i="12"/>
  <c r="T129" i="12"/>
  <c r="S129" i="12"/>
  <c r="R129" i="12"/>
  <c r="Q129" i="12"/>
  <c r="AU128" i="12"/>
  <c r="AT128" i="12"/>
  <c r="AS128" i="12"/>
  <c r="AR128" i="12"/>
  <c r="T128" i="12"/>
  <c r="S128" i="12"/>
  <c r="R128" i="12"/>
  <c r="Q128" i="12"/>
  <c r="AU127" i="12"/>
  <c r="AT127" i="12"/>
  <c r="AS127" i="12"/>
  <c r="AR127" i="12"/>
  <c r="T127" i="12"/>
  <c r="S127" i="12"/>
  <c r="R127" i="12"/>
  <c r="Q127" i="12"/>
  <c r="AE103" i="12"/>
  <c r="AD103" i="12"/>
  <c r="AC103" i="12"/>
  <c r="AB103" i="12"/>
  <c r="K103" i="12"/>
  <c r="J103" i="12"/>
  <c r="I103" i="12"/>
  <c r="D103" i="12"/>
  <c r="C103" i="12"/>
  <c r="B103" i="12"/>
  <c r="A103" i="12"/>
  <c r="AR102" i="12"/>
  <c r="T102" i="12"/>
  <c r="S102" i="12"/>
  <c r="R102" i="12"/>
  <c r="Q102" i="12"/>
  <c r="AU101" i="12"/>
  <c r="AT101" i="12"/>
  <c r="AS101" i="12"/>
  <c r="AR101" i="12"/>
  <c r="T101" i="12"/>
  <c r="S101" i="12"/>
  <c r="R101" i="12"/>
  <c r="Q101" i="12"/>
  <c r="AU100" i="12"/>
  <c r="AT100" i="12"/>
  <c r="AS100" i="12"/>
  <c r="AR100" i="12"/>
  <c r="S100" i="12"/>
  <c r="R100" i="12"/>
  <c r="Q100" i="12"/>
  <c r="AU99" i="12"/>
  <c r="AT99" i="12"/>
  <c r="AS99" i="12"/>
  <c r="AR99" i="12"/>
  <c r="T99" i="12"/>
  <c r="S99" i="12"/>
  <c r="Q99" i="12"/>
  <c r="AU98" i="12"/>
  <c r="AT98" i="12"/>
  <c r="AS98" i="12"/>
  <c r="AR98" i="12"/>
  <c r="S98" i="12"/>
  <c r="R98" i="12"/>
  <c r="Q98" i="12"/>
  <c r="AR97" i="12"/>
  <c r="T97" i="12"/>
  <c r="S97" i="12"/>
  <c r="R97" i="12"/>
  <c r="Q97" i="12"/>
  <c r="AE73" i="12"/>
  <c r="AD73" i="12"/>
  <c r="AC73" i="12"/>
  <c r="AB73" i="12"/>
  <c r="K73" i="12"/>
  <c r="J73" i="12"/>
  <c r="I73" i="12"/>
  <c r="D73" i="12"/>
  <c r="C73" i="12"/>
  <c r="B73" i="12"/>
  <c r="A73" i="12"/>
  <c r="AR72" i="12"/>
  <c r="Q72" i="12"/>
  <c r="AT71" i="12"/>
  <c r="AS71" i="12"/>
  <c r="AR71" i="12"/>
  <c r="Q71" i="12"/>
  <c r="AT70" i="12"/>
  <c r="AS70" i="12"/>
  <c r="AR70" i="12"/>
  <c r="S70" i="12"/>
  <c r="Q70" i="12"/>
  <c r="AU69" i="12"/>
  <c r="AT69" i="12"/>
  <c r="AS69" i="12"/>
  <c r="AR69" i="12"/>
  <c r="T69" i="12"/>
  <c r="S69" i="12"/>
  <c r="Q69" i="12"/>
  <c r="AU68" i="12"/>
  <c r="AT68" i="12"/>
  <c r="AS68" i="12"/>
  <c r="AR68" i="12"/>
  <c r="T68" i="12"/>
  <c r="S68" i="12"/>
  <c r="R68" i="12"/>
  <c r="Q68" i="12"/>
  <c r="AU67" i="12"/>
  <c r="AT67" i="12"/>
  <c r="AS67" i="12"/>
  <c r="AR67" i="12"/>
  <c r="T67" i="12"/>
  <c r="S67" i="12"/>
  <c r="R67" i="12"/>
  <c r="Q67" i="12"/>
  <c r="AE43" i="12"/>
  <c r="AD43" i="12"/>
  <c r="AC43" i="12"/>
  <c r="AB43" i="12"/>
  <c r="K43" i="12"/>
  <c r="J43" i="12"/>
  <c r="I43" i="12"/>
  <c r="D43" i="12"/>
  <c r="C43" i="12"/>
  <c r="B43" i="12"/>
  <c r="A43" i="12"/>
  <c r="AR42" i="12"/>
  <c r="T42" i="12"/>
  <c r="S42" i="12"/>
  <c r="Q42" i="12"/>
  <c r="AU41" i="12"/>
  <c r="AT41" i="12"/>
  <c r="AS41" i="12"/>
  <c r="AR41" i="12"/>
  <c r="T41" i="12"/>
  <c r="S41" i="12"/>
  <c r="Q41" i="12"/>
  <c r="AU40" i="12"/>
  <c r="AT40" i="12"/>
  <c r="AR40" i="12"/>
  <c r="T40" i="12"/>
  <c r="S40" i="12"/>
  <c r="Q40" i="12"/>
  <c r="AT39" i="12"/>
  <c r="AR39" i="12"/>
  <c r="T39" i="12"/>
  <c r="S39" i="12"/>
  <c r="Q39" i="12"/>
  <c r="AU38" i="12"/>
  <c r="AT38" i="12"/>
  <c r="AS38" i="12"/>
  <c r="AR38" i="12"/>
  <c r="T38" i="12"/>
  <c r="S38" i="12"/>
  <c r="R38" i="12"/>
  <c r="Q38" i="12"/>
  <c r="AU37" i="12"/>
  <c r="AT37" i="12"/>
  <c r="AR37" i="12"/>
  <c r="T37" i="12"/>
  <c r="S37" i="12"/>
  <c r="R37" i="12"/>
  <c r="Q37" i="12"/>
  <c r="BA13" i="12"/>
  <c r="AE13" i="12"/>
  <c r="AD13" i="12"/>
  <c r="AC13" i="12"/>
  <c r="AB13" i="12"/>
  <c r="D13" i="12"/>
  <c r="C13" i="12"/>
  <c r="B13" i="12"/>
  <c r="A13" i="12"/>
  <c r="AU12" i="12"/>
  <c r="AT12" i="12"/>
  <c r="AS12" i="12"/>
  <c r="AR12" i="12"/>
  <c r="T12" i="12"/>
  <c r="S12" i="12"/>
  <c r="R12" i="12"/>
  <c r="Q12" i="12"/>
  <c r="AU11" i="12"/>
  <c r="AT11" i="12"/>
  <c r="AS11" i="12"/>
  <c r="AR11" i="12"/>
  <c r="T11" i="12"/>
  <c r="S11" i="12"/>
  <c r="Q11" i="12"/>
  <c r="AU10" i="12"/>
  <c r="AT10" i="12"/>
  <c r="AS10" i="12"/>
  <c r="AR10" i="12"/>
  <c r="T10" i="12"/>
  <c r="S10" i="12"/>
  <c r="Q10" i="12"/>
  <c r="AU9" i="12"/>
  <c r="AT9" i="12"/>
  <c r="AS9" i="12"/>
  <c r="AR9" i="12"/>
  <c r="T9" i="12"/>
  <c r="S9" i="12"/>
  <c r="R9" i="12"/>
  <c r="Q9" i="12"/>
  <c r="AU8" i="12"/>
  <c r="AT8" i="12"/>
  <c r="AS8" i="12"/>
  <c r="AR8" i="12"/>
  <c r="T8" i="12"/>
  <c r="S8" i="12"/>
  <c r="R8" i="12"/>
  <c r="Q8" i="12"/>
  <c r="AU7" i="12"/>
  <c r="AT7" i="12"/>
  <c r="AS7" i="12"/>
  <c r="AR7" i="12"/>
  <c r="T7" i="12"/>
  <c r="S7" i="12"/>
  <c r="R7" i="12"/>
  <c r="Q7" i="12"/>
  <c r="AS368" i="9"/>
  <c r="AT368" i="9"/>
  <c r="AU368" i="9"/>
  <c r="AS369" i="9"/>
  <c r="AT369" i="9"/>
  <c r="AU369" i="9"/>
  <c r="AS370" i="9"/>
  <c r="AT370" i="9"/>
  <c r="AU370" i="9"/>
  <c r="AS371" i="9"/>
  <c r="AT371" i="9"/>
  <c r="AU371" i="9"/>
  <c r="AS372" i="9"/>
  <c r="AT372" i="9"/>
  <c r="AU372" i="9"/>
  <c r="AT367" i="9"/>
  <c r="AU367" i="9"/>
  <c r="AS338" i="9"/>
  <c r="AT338" i="9"/>
  <c r="AU338" i="9"/>
  <c r="AS339" i="9"/>
  <c r="AT339" i="9"/>
  <c r="AU339" i="9"/>
  <c r="AS340" i="9"/>
  <c r="AT340" i="9"/>
  <c r="AU340" i="9"/>
  <c r="AS341" i="9"/>
  <c r="AT341" i="9"/>
  <c r="AU341" i="9"/>
  <c r="AS342" i="9"/>
  <c r="AT342" i="9"/>
  <c r="AU342" i="9"/>
  <c r="AT337" i="9"/>
  <c r="AU337" i="9"/>
  <c r="AS308" i="9"/>
  <c r="AT308" i="9"/>
  <c r="AU308" i="9"/>
  <c r="AS309" i="9"/>
  <c r="AT309" i="9"/>
  <c r="AU309" i="9"/>
  <c r="AS310" i="9"/>
  <c r="AT310" i="9"/>
  <c r="AU310" i="9"/>
  <c r="AS311" i="9"/>
  <c r="AT311" i="9"/>
  <c r="AU311" i="9"/>
  <c r="AS312" i="9"/>
  <c r="AT312" i="9"/>
  <c r="AU312" i="9"/>
  <c r="AT307" i="9"/>
  <c r="AU307" i="9"/>
  <c r="AS278" i="9"/>
  <c r="AT278" i="9"/>
  <c r="AU278" i="9"/>
  <c r="AS279" i="9"/>
  <c r="AT279" i="9"/>
  <c r="AU279" i="9"/>
  <c r="AS280" i="9"/>
  <c r="AT280" i="9"/>
  <c r="AU280" i="9"/>
  <c r="AS281" i="9"/>
  <c r="AT281" i="9"/>
  <c r="AU281" i="9"/>
  <c r="AS282" i="9"/>
  <c r="AT282" i="9"/>
  <c r="AU282" i="9"/>
  <c r="AT277" i="9"/>
  <c r="AU277" i="9"/>
  <c r="AS248" i="9"/>
  <c r="AT248" i="9"/>
  <c r="AU248" i="9"/>
  <c r="AS249" i="9"/>
  <c r="AT249" i="9"/>
  <c r="AU249" i="9"/>
  <c r="AS250" i="9"/>
  <c r="AT250" i="9"/>
  <c r="AU250" i="9"/>
  <c r="AS251" i="9"/>
  <c r="AT251" i="9"/>
  <c r="AU251" i="9"/>
  <c r="AS252" i="9"/>
  <c r="AT252" i="9"/>
  <c r="AU252" i="9"/>
  <c r="AT247" i="9"/>
  <c r="AU247" i="9"/>
  <c r="AS218" i="9"/>
  <c r="AT218" i="9"/>
  <c r="AU218" i="9"/>
  <c r="AS219" i="9"/>
  <c r="AT219" i="9"/>
  <c r="AU219" i="9"/>
  <c r="AS220" i="9"/>
  <c r="AT220" i="9"/>
  <c r="AU220" i="9"/>
  <c r="AS221" i="9"/>
  <c r="AT221" i="9"/>
  <c r="AU221" i="9"/>
  <c r="AS222" i="9"/>
  <c r="AT222" i="9"/>
  <c r="AU222" i="9"/>
  <c r="AT217" i="9"/>
  <c r="AU217" i="9"/>
  <c r="AS188" i="9"/>
  <c r="AT188" i="9"/>
  <c r="AU188" i="9"/>
  <c r="AS189" i="9"/>
  <c r="AT189" i="9"/>
  <c r="AU189" i="9"/>
  <c r="AS190" i="9"/>
  <c r="AT190" i="9"/>
  <c r="AU190" i="9"/>
  <c r="AS191" i="9"/>
  <c r="AT191" i="9"/>
  <c r="AU191" i="9"/>
  <c r="AS192" i="9"/>
  <c r="AT192" i="9"/>
  <c r="AU192" i="9"/>
  <c r="AT187" i="9"/>
  <c r="AU187" i="9"/>
  <c r="AS158" i="9"/>
  <c r="AT158" i="9"/>
  <c r="AU158" i="9"/>
  <c r="AS159" i="9"/>
  <c r="AT159" i="9"/>
  <c r="AU159" i="9"/>
  <c r="AS160" i="9"/>
  <c r="AT160" i="9"/>
  <c r="AU160" i="9"/>
  <c r="AS161" i="9"/>
  <c r="AT161" i="9"/>
  <c r="AU161" i="9"/>
  <c r="AS162" i="9"/>
  <c r="AT162" i="9"/>
  <c r="AU162" i="9"/>
  <c r="AT157" i="9"/>
  <c r="AU157" i="9"/>
  <c r="AS128" i="9"/>
  <c r="AT128" i="9"/>
  <c r="AU128" i="9"/>
  <c r="AS129" i="9"/>
  <c r="AT129" i="9"/>
  <c r="AU129" i="9"/>
  <c r="AS130" i="9"/>
  <c r="AT130" i="9"/>
  <c r="AU130" i="9"/>
  <c r="AS131" i="9"/>
  <c r="AT131" i="9"/>
  <c r="AU131" i="9"/>
  <c r="AS132" i="9"/>
  <c r="AT132" i="9"/>
  <c r="AU132" i="9"/>
  <c r="AT127" i="9"/>
  <c r="AU127" i="9"/>
  <c r="AS98" i="9"/>
  <c r="AT98" i="9"/>
  <c r="AU98" i="9"/>
  <c r="AS99" i="9"/>
  <c r="AT99" i="9"/>
  <c r="AU99" i="9"/>
  <c r="AS100" i="9"/>
  <c r="AT100" i="9"/>
  <c r="AU100" i="9"/>
  <c r="AS101" i="9"/>
  <c r="AT101" i="9"/>
  <c r="AU101" i="9"/>
  <c r="AS102" i="9"/>
  <c r="AT102" i="9"/>
  <c r="AU102" i="9"/>
  <c r="AT97" i="9"/>
  <c r="AU97" i="9"/>
  <c r="AS68" i="9"/>
  <c r="AT68" i="9"/>
  <c r="AU68" i="9"/>
  <c r="AS69" i="9"/>
  <c r="AT69" i="9"/>
  <c r="AU69" i="9"/>
  <c r="AS70" i="9"/>
  <c r="AT70" i="9"/>
  <c r="AU70" i="9"/>
  <c r="AS71" i="9"/>
  <c r="AT71" i="9"/>
  <c r="AU71" i="9"/>
  <c r="AS72" i="9"/>
  <c r="AT72" i="9"/>
  <c r="AU72" i="9"/>
  <c r="AT67" i="9"/>
  <c r="AU67" i="9"/>
  <c r="AS38" i="9"/>
  <c r="AT38" i="9"/>
  <c r="AU38" i="9"/>
  <c r="AS39" i="9"/>
  <c r="AT39" i="9"/>
  <c r="AU39" i="9"/>
  <c r="AS40" i="9"/>
  <c r="AT40" i="9"/>
  <c r="AU40" i="9"/>
  <c r="AS41" i="9"/>
  <c r="AT41" i="9"/>
  <c r="AU41" i="9"/>
  <c r="AS42" i="9"/>
  <c r="AT42" i="9"/>
  <c r="AU42" i="9"/>
  <c r="AT37" i="9"/>
  <c r="AU37" i="9"/>
  <c r="AS8" i="9"/>
  <c r="AT8" i="9"/>
  <c r="AU8" i="9"/>
  <c r="AS9" i="9"/>
  <c r="AT9" i="9"/>
  <c r="AU9" i="9"/>
  <c r="AS10" i="9"/>
  <c r="AT10" i="9"/>
  <c r="AU10" i="9"/>
  <c r="AS11" i="9"/>
  <c r="AT11" i="9"/>
  <c r="AU11" i="9"/>
  <c r="AS12" i="9"/>
  <c r="AT12" i="9"/>
  <c r="AU12" i="9"/>
  <c r="AT7" i="9"/>
  <c r="AU7" i="9"/>
  <c r="R368" i="9"/>
  <c r="S368" i="9"/>
  <c r="T368" i="9"/>
  <c r="R369" i="9"/>
  <c r="S369" i="9"/>
  <c r="T369" i="9"/>
  <c r="R370" i="9"/>
  <c r="S370" i="9"/>
  <c r="T370" i="9"/>
  <c r="R371" i="9"/>
  <c r="S371" i="9"/>
  <c r="T371" i="9"/>
  <c r="R372" i="9"/>
  <c r="S372" i="9"/>
  <c r="T372" i="9"/>
  <c r="S367" i="9"/>
  <c r="T367" i="9"/>
  <c r="R367" i="9"/>
  <c r="R338" i="9"/>
  <c r="S338" i="9"/>
  <c r="T338" i="9"/>
  <c r="R339" i="9"/>
  <c r="S339" i="9"/>
  <c r="T339" i="9"/>
  <c r="R340" i="9"/>
  <c r="S340" i="9"/>
  <c r="T340" i="9"/>
  <c r="R341" i="9"/>
  <c r="S341" i="9"/>
  <c r="T341" i="9"/>
  <c r="R342" i="9"/>
  <c r="S342" i="9"/>
  <c r="T342" i="9"/>
  <c r="S337" i="9"/>
  <c r="T337" i="9"/>
  <c r="R308" i="9"/>
  <c r="S308" i="9"/>
  <c r="T308" i="9"/>
  <c r="R309" i="9"/>
  <c r="S309" i="9"/>
  <c r="T309" i="9"/>
  <c r="R310" i="9"/>
  <c r="S310" i="9"/>
  <c r="T310" i="9"/>
  <c r="R311" i="9"/>
  <c r="S311" i="9"/>
  <c r="T311" i="9"/>
  <c r="R312" i="9"/>
  <c r="S312" i="9"/>
  <c r="T312" i="9"/>
  <c r="R313" i="9"/>
  <c r="S313" i="9"/>
  <c r="T313" i="9"/>
  <c r="S307" i="9"/>
  <c r="T307" i="9"/>
  <c r="R278" i="9"/>
  <c r="S278" i="9"/>
  <c r="T278" i="9"/>
  <c r="R279" i="9"/>
  <c r="S279" i="9"/>
  <c r="T279" i="9"/>
  <c r="R280" i="9"/>
  <c r="S280" i="9"/>
  <c r="T280" i="9"/>
  <c r="R281" i="9"/>
  <c r="S281" i="9"/>
  <c r="T281" i="9"/>
  <c r="R282" i="9"/>
  <c r="S282" i="9"/>
  <c r="T282" i="9"/>
  <c r="S277" i="9"/>
  <c r="T277" i="9"/>
  <c r="R248" i="9"/>
  <c r="S248" i="9"/>
  <c r="T248" i="9"/>
  <c r="R249" i="9"/>
  <c r="S249" i="9"/>
  <c r="T249" i="9"/>
  <c r="R250" i="9"/>
  <c r="S250" i="9"/>
  <c r="T250" i="9"/>
  <c r="R251" i="9"/>
  <c r="S251" i="9"/>
  <c r="T251" i="9"/>
  <c r="R252" i="9"/>
  <c r="S252" i="9"/>
  <c r="T252" i="9"/>
  <c r="S247" i="9"/>
  <c r="T247" i="9"/>
  <c r="R218" i="9"/>
  <c r="S218" i="9"/>
  <c r="T218" i="9"/>
  <c r="R219" i="9"/>
  <c r="S219" i="9"/>
  <c r="T219" i="9"/>
  <c r="R220" i="9"/>
  <c r="S220" i="9"/>
  <c r="T220" i="9"/>
  <c r="R221" i="9"/>
  <c r="S221" i="9"/>
  <c r="T221" i="9"/>
  <c r="R222" i="9"/>
  <c r="S222" i="9"/>
  <c r="T222" i="9"/>
  <c r="S217" i="9"/>
  <c r="T217" i="9"/>
  <c r="R188" i="9"/>
  <c r="S188" i="9"/>
  <c r="T188" i="9"/>
  <c r="R189" i="9"/>
  <c r="S189" i="9"/>
  <c r="T189" i="9"/>
  <c r="R190" i="9"/>
  <c r="S190" i="9"/>
  <c r="T190" i="9"/>
  <c r="R191" i="9"/>
  <c r="S191" i="9"/>
  <c r="T191" i="9"/>
  <c r="R192" i="9"/>
  <c r="S192" i="9"/>
  <c r="T192" i="9"/>
  <c r="S187" i="9"/>
  <c r="T187" i="9"/>
  <c r="R158" i="9"/>
  <c r="S158" i="9"/>
  <c r="T158" i="9"/>
  <c r="R159" i="9"/>
  <c r="S159" i="9"/>
  <c r="T159" i="9"/>
  <c r="R160" i="9"/>
  <c r="S160" i="9"/>
  <c r="T160" i="9"/>
  <c r="R161" i="9"/>
  <c r="S161" i="9"/>
  <c r="T161" i="9"/>
  <c r="R162" i="9"/>
  <c r="S162" i="9"/>
  <c r="T162" i="9"/>
  <c r="S157" i="9"/>
  <c r="T157" i="9"/>
  <c r="R128" i="9"/>
  <c r="S128" i="9"/>
  <c r="T128" i="9"/>
  <c r="R129" i="9"/>
  <c r="S129" i="9"/>
  <c r="T129" i="9"/>
  <c r="R130" i="9"/>
  <c r="S130" i="9"/>
  <c r="T130" i="9"/>
  <c r="R131" i="9"/>
  <c r="S131" i="9"/>
  <c r="T131" i="9"/>
  <c r="R132" i="9"/>
  <c r="S132" i="9"/>
  <c r="T132" i="9"/>
  <c r="S127" i="9"/>
  <c r="T127" i="9"/>
  <c r="R98" i="9"/>
  <c r="S98" i="9"/>
  <c r="T98" i="9"/>
  <c r="R99" i="9"/>
  <c r="S99" i="9"/>
  <c r="T99" i="9"/>
  <c r="R100" i="9"/>
  <c r="S100" i="9"/>
  <c r="T100" i="9"/>
  <c r="R101" i="9"/>
  <c r="S101" i="9"/>
  <c r="T101" i="9"/>
  <c r="R102" i="9"/>
  <c r="S102" i="9"/>
  <c r="T102" i="9"/>
  <c r="S97" i="9"/>
  <c r="T97" i="9"/>
  <c r="R68" i="9"/>
  <c r="S68" i="9"/>
  <c r="T68" i="9"/>
  <c r="R69" i="9"/>
  <c r="S69" i="9"/>
  <c r="T69" i="9"/>
  <c r="R70" i="9"/>
  <c r="S70" i="9"/>
  <c r="T70" i="9"/>
  <c r="R71" i="9"/>
  <c r="S71" i="9"/>
  <c r="T71" i="9"/>
  <c r="R72" i="9"/>
  <c r="S72" i="9"/>
  <c r="T72" i="9"/>
  <c r="S67" i="9"/>
  <c r="T67" i="9"/>
  <c r="R8" i="9"/>
  <c r="S8" i="9"/>
  <c r="T8" i="9"/>
  <c r="R9" i="9"/>
  <c r="S9" i="9"/>
  <c r="T9" i="9"/>
  <c r="R10" i="9"/>
  <c r="S10" i="9"/>
  <c r="T10" i="9"/>
  <c r="R11" i="9"/>
  <c r="S11" i="9"/>
  <c r="T11" i="9"/>
  <c r="R12" i="9"/>
  <c r="S12" i="9"/>
  <c r="T12" i="9"/>
  <c r="S7" i="9"/>
  <c r="T7" i="9"/>
  <c r="R38" i="9"/>
  <c r="S38" i="9"/>
  <c r="T38" i="9"/>
  <c r="R39" i="9"/>
  <c r="S39" i="9"/>
  <c r="T39" i="9"/>
  <c r="R40" i="9"/>
  <c r="S40" i="9"/>
  <c r="T40" i="9"/>
  <c r="R41" i="9"/>
  <c r="S41" i="9"/>
  <c r="T41" i="9"/>
  <c r="R42" i="9"/>
  <c r="S42" i="9"/>
  <c r="T42" i="9"/>
  <c r="S37" i="9"/>
  <c r="T37" i="9"/>
  <c r="R37" i="9"/>
  <c r="R67" i="9"/>
  <c r="AS337" i="9"/>
  <c r="AS373" i="9"/>
  <c r="AS367" i="9"/>
  <c r="AE373" i="9"/>
  <c r="AD373" i="9"/>
  <c r="AC373" i="9"/>
  <c r="AB373" i="9"/>
  <c r="AE343" i="9"/>
  <c r="AD343" i="9"/>
  <c r="AC343" i="9"/>
  <c r="AB343" i="9"/>
  <c r="AE313" i="9"/>
  <c r="AD313" i="9"/>
  <c r="AC313" i="9"/>
  <c r="AB313" i="9"/>
  <c r="AE283" i="9"/>
  <c r="AD283" i="9"/>
  <c r="AC283" i="9"/>
  <c r="AB283" i="9"/>
  <c r="AE253" i="9"/>
  <c r="AD253" i="9"/>
  <c r="AC253" i="9"/>
  <c r="AB253" i="9"/>
  <c r="AE223" i="9"/>
  <c r="AD223" i="9"/>
  <c r="AC223" i="9"/>
  <c r="AB223" i="9"/>
  <c r="AE193" i="9"/>
  <c r="AD193" i="9"/>
  <c r="AC193" i="9"/>
  <c r="AB193" i="9"/>
  <c r="AE163" i="9"/>
  <c r="AD163" i="9"/>
  <c r="AC163" i="9"/>
  <c r="AB163" i="9"/>
  <c r="AE133" i="9"/>
  <c r="AD133" i="9"/>
  <c r="AC133" i="9"/>
  <c r="AB133" i="9"/>
  <c r="AE103" i="9"/>
  <c r="AD103" i="9"/>
  <c r="AC103" i="9"/>
  <c r="AB103" i="9"/>
  <c r="AE73" i="9"/>
  <c r="AD73" i="9"/>
  <c r="AC73" i="9"/>
  <c r="AB73" i="9"/>
  <c r="AE43" i="9"/>
  <c r="AD43" i="9"/>
  <c r="AC43" i="9"/>
  <c r="AB43" i="9"/>
  <c r="AE13" i="9"/>
  <c r="AD13" i="9"/>
  <c r="AC13" i="9"/>
  <c r="AB13" i="9"/>
  <c r="R7" i="9"/>
  <c r="AL373" i="9"/>
  <c r="AK373" i="9"/>
  <c r="AJ373" i="9"/>
  <c r="AR372" i="9"/>
  <c r="AR371" i="9"/>
  <c r="AR370" i="9"/>
  <c r="AR369" i="9"/>
  <c r="AR368" i="9"/>
  <c r="AR367" i="9"/>
  <c r="AL343" i="9"/>
  <c r="AK343" i="9"/>
  <c r="AJ343" i="9"/>
  <c r="AR342" i="9"/>
  <c r="AR341" i="9"/>
  <c r="AR340" i="9"/>
  <c r="AR339" i="9"/>
  <c r="AR338" i="9"/>
  <c r="AR337" i="9"/>
  <c r="AL313" i="9"/>
  <c r="AK313" i="9"/>
  <c r="AJ313" i="9"/>
  <c r="AR312" i="9"/>
  <c r="AR311" i="9"/>
  <c r="AR310" i="9"/>
  <c r="AR309" i="9"/>
  <c r="AR308" i="9"/>
  <c r="AS307" i="9"/>
  <c r="AR307" i="9"/>
  <c r="AL283" i="9"/>
  <c r="AK283" i="9"/>
  <c r="AJ283" i="9"/>
  <c r="AR282" i="9"/>
  <c r="AR281" i="9"/>
  <c r="AR280" i="9"/>
  <c r="AR279" i="9"/>
  <c r="AR278" i="9"/>
  <c r="AS277" i="9"/>
  <c r="AR277" i="9"/>
  <c r="AL253" i="9"/>
  <c r="AK253" i="9"/>
  <c r="AJ253" i="9"/>
  <c r="AR252" i="9"/>
  <c r="AR251" i="9"/>
  <c r="AR250" i="9"/>
  <c r="AR249" i="9"/>
  <c r="AR248" i="9"/>
  <c r="AS247" i="9"/>
  <c r="AR247" i="9"/>
  <c r="AL223" i="9"/>
  <c r="AK223" i="9"/>
  <c r="AJ223" i="9"/>
  <c r="AR222" i="9"/>
  <c r="AR221" i="9"/>
  <c r="AR220" i="9"/>
  <c r="AR219" i="9"/>
  <c r="AR218" i="9"/>
  <c r="AS217" i="9"/>
  <c r="AR217" i="9"/>
  <c r="AL193" i="9"/>
  <c r="AK193" i="9"/>
  <c r="AJ193" i="9"/>
  <c r="AR192" i="9"/>
  <c r="AR191" i="9"/>
  <c r="AR190" i="9"/>
  <c r="AR189" i="9"/>
  <c r="AR188" i="9"/>
  <c r="AS187" i="9"/>
  <c r="AR187" i="9"/>
  <c r="AL163" i="9"/>
  <c r="AK163" i="9"/>
  <c r="AJ163" i="9"/>
  <c r="AR162" i="9"/>
  <c r="AR161" i="9"/>
  <c r="AR160" i="9"/>
  <c r="AR159" i="9"/>
  <c r="AR158" i="9"/>
  <c r="AS157" i="9"/>
  <c r="AR157" i="9"/>
  <c r="AL133" i="9"/>
  <c r="AK133" i="9"/>
  <c r="AJ133" i="9"/>
  <c r="AR132" i="9"/>
  <c r="AR131" i="9"/>
  <c r="AR130" i="9"/>
  <c r="AR129" i="9"/>
  <c r="AR128" i="9"/>
  <c r="AS127" i="9"/>
  <c r="AR127" i="9"/>
  <c r="AL103" i="9"/>
  <c r="AK103" i="9"/>
  <c r="AJ103" i="9"/>
  <c r="AR102" i="9"/>
  <c r="AR101" i="9"/>
  <c r="AR100" i="9"/>
  <c r="AR99" i="9"/>
  <c r="AR98" i="9"/>
  <c r="AS97" i="9"/>
  <c r="AR97" i="9"/>
  <c r="AL73" i="9"/>
  <c r="AK73" i="9"/>
  <c r="AJ73" i="9"/>
  <c r="AR72" i="9"/>
  <c r="AR71" i="9"/>
  <c r="AR70" i="9"/>
  <c r="AR69" i="9"/>
  <c r="AR68" i="9"/>
  <c r="AS67" i="9"/>
  <c r="AR67" i="9"/>
  <c r="AL43" i="9"/>
  <c r="AK43" i="9"/>
  <c r="AJ43" i="9"/>
  <c r="AR42" i="9"/>
  <c r="AR41" i="9"/>
  <c r="AR40" i="9"/>
  <c r="AR39" i="9"/>
  <c r="AR38" i="9"/>
  <c r="AS37" i="9"/>
  <c r="AR37" i="9"/>
  <c r="AL13" i="9"/>
  <c r="AK13" i="9"/>
  <c r="AJ13" i="9"/>
  <c r="AS13" i="9" s="1"/>
  <c r="AR12" i="9"/>
  <c r="AR11" i="9"/>
  <c r="AR10" i="9"/>
  <c r="AR9" i="9"/>
  <c r="AR8" i="9"/>
  <c r="AS7" i="9"/>
  <c r="AR7" i="9"/>
  <c r="K373" i="9"/>
  <c r="J373" i="9"/>
  <c r="I373" i="9"/>
  <c r="D373" i="9"/>
  <c r="C373" i="9"/>
  <c r="B373" i="9"/>
  <c r="A373" i="9"/>
  <c r="Q372" i="9"/>
  <c r="Q371" i="9"/>
  <c r="Q370" i="9"/>
  <c r="Q369" i="9"/>
  <c r="Q368" i="9"/>
  <c r="Q367" i="9"/>
  <c r="K343" i="9"/>
  <c r="J343" i="9"/>
  <c r="I343" i="9"/>
  <c r="D343" i="9"/>
  <c r="C343" i="9"/>
  <c r="B343" i="9"/>
  <c r="A343" i="9"/>
  <c r="Q342" i="9"/>
  <c r="Q341" i="9"/>
  <c r="Q340" i="9"/>
  <c r="Q339" i="9"/>
  <c r="Q338" i="9"/>
  <c r="R337" i="9"/>
  <c r="Q337" i="9"/>
  <c r="K313" i="9"/>
  <c r="J313" i="9"/>
  <c r="I313" i="9"/>
  <c r="D313" i="9"/>
  <c r="C313" i="9"/>
  <c r="B313" i="9"/>
  <c r="A313" i="9"/>
  <c r="Q312" i="9"/>
  <c r="Q311" i="9"/>
  <c r="Q310" i="9"/>
  <c r="Q309" i="9"/>
  <c r="Q308" i="9"/>
  <c r="R307" i="9"/>
  <c r="Q307" i="9"/>
  <c r="K283" i="9"/>
  <c r="J283" i="9"/>
  <c r="I283" i="9"/>
  <c r="D283" i="9"/>
  <c r="C283" i="9"/>
  <c r="B283" i="9"/>
  <c r="A283" i="9"/>
  <c r="Q282" i="9"/>
  <c r="Q281" i="9"/>
  <c r="Q280" i="9"/>
  <c r="Q279" i="9"/>
  <c r="Q278" i="9"/>
  <c r="R277" i="9"/>
  <c r="Q277" i="9"/>
  <c r="K253" i="9"/>
  <c r="J253" i="9"/>
  <c r="I253" i="9"/>
  <c r="D253" i="9"/>
  <c r="C253" i="9"/>
  <c r="B253" i="9"/>
  <c r="A253" i="9"/>
  <c r="Q252" i="9"/>
  <c r="Q251" i="9"/>
  <c r="Q250" i="9"/>
  <c r="Q249" i="9"/>
  <c r="Q248" i="9"/>
  <c r="R247" i="9"/>
  <c r="Q247" i="9"/>
  <c r="K223" i="9"/>
  <c r="J223" i="9"/>
  <c r="I223" i="9"/>
  <c r="D223" i="9"/>
  <c r="C223" i="9"/>
  <c r="B223" i="9"/>
  <c r="A223" i="9"/>
  <c r="Q222" i="9"/>
  <c r="Q221" i="9"/>
  <c r="Q220" i="9"/>
  <c r="Q219" i="9"/>
  <c r="Q218" i="9"/>
  <c r="R217" i="9"/>
  <c r="Q217" i="9"/>
  <c r="D193" i="9"/>
  <c r="C193" i="9"/>
  <c r="B193" i="9"/>
  <c r="A193" i="9"/>
  <c r="D163" i="9"/>
  <c r="C163" i="9"/>
  <c r="B163" i="9"/>
  <c r="A163" i="9"/>
  <c r="D133" i="9"/>
  <c r="C133" i="9"/>
  <c r="B133" i="9"/>
  <c r="A133" i="9"/>
  <c r="D103" i="9"/>
  <c r="C103" i="9"/>
  <c r="B103" i="9"/>
  <c r="A103" i="9"/>
  <c r="D73" i="9"/>
  <c r="C73" i="9"/>
  <c r="B73" i="9"/>
  <c r="A73" i="9"/>
  <c r="D43" i="9"/>
  <c r="C43" i="9"/>
  <c r="B43" i="9"/>
  <c r="A43" i="9"/>
  <c r="B13" i="9"/>
  <c r="C13" i="9"/>
  <c r="D13" i="9"/>
  <c r="A13" i="9"/>
  <c r="K193" i="9"/>
  <c r="J193" i="9"/>
  <c r="I193" i="9"/>
  <c r="Q192" i="9"/>
  <c r="Q191" i="9"/>
  <c r="Q190" i="9"/>
  <c r="Q189" i="9"/>
  <c r="Q188" i="9"/>
  <c r="R187" i="9"/>
  <c r="Q187" i="9"/>
  <c r="K163" i="9"/>
  <c r="J163" i="9"/>
  <c r="I163" i="9"/>
  <c r="Q162" i="9"/>
  <c r="Q161" i="9"/>
  <c r="Q160" i="9"/>
  <c r="Q159" i="9"/>
  <c r="Q158" i="9"/>
  <c r="R157" i="9"/>
  <c r="Q157" i="9"/>
  <c r="K133" i="9"/>
  <c r="J133" i="9"/>
  <c r="I133" i="9"/>
  <c r="Q132" i="9"/>
  <c r="Q131" i="9"/>
  <c r="Q130" i="9"/>
  <c r="Q129" i="9"/>
  <c r="Q128" i="9"/>
  <c r="R127" i="9"/>
  <c r="Q127" i="9"/>
  <c r="K103" i="9"/>
  <c r="J103" i="9"/>
  <c r="I103" i="9"/>
  <c r="Q102" i="9"/>
  <c r="Q101" i="9"/>
  <c r="Q100" i="9"/>
  <c r="Q99" i="9"/>
  <c r="Q98" i="9"/>
  <c r="R97" i="9"/>
  <c r="Q97" i="9"/>
  <c r="K73" i="9"/>
  <c r="J73" i="9"/>
  <c r="I73" i="9"/>
  <c r="Q72" i="9"/>
  <c r="Q71" i="9"/>
  <c r="Q70" i="9"/>
  <c r="Q69" i="9"/>
  <c r="Q68" i="9"/>
  <c r="Q67" i="9"/>
  <c r="K43" i="9"/>
  <c r="J43" i="9"/>
  <c r="I43" i="9"/>
  <c r="Q42" i="9"/>
  <c r="Q41" i="9"/>
  <c r="Q40" i="9"/>
  <c r="Q39" i="9"/>
  <c r="Q38" i="9"/>
  <c r="Q37" i="9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210" i="10"/>
  <c r="T211" i="10"/>
  <c r="T166" i="10"/>
  <c r="T164" i="10"/>
  <c r="T165" i="10"/>
  <c r="T167" i="10"/>
  <c r="T212" i="10"/>
  <c r="T213" i="10"/>
  <c r="T172" i="10"/>
  <c r="T168" i="10"/>
  <c r="T169" i="10"/>
  <c r="T170" i="10"/>
  <c r="T214" i="10"/>
  <c r="T215" i="10"/>
  <c r="T171" i="10"/>
  <c r="T173" i="10"/>
  <c r="T174" i="10"/>
  <c r="T216" i="10"/>
  <c r="T217" i="10"/>
  <c r="T175" i="10"/>
  <c r="T176" i="10"/>
  <c r="T177" i="10"/>
  <c r="T218" i="10"/>
  <c r="T219" i="10"/>
  <c r="T178" i="10"/>
  <c r="T179" i="10"/>
  <c r="T180" i="10"/>
  <c r="T220" i="10"/>
  <c r="T221" i="10"/>
  <c r="T181" i="10"/>
  <c r="T182" i="10"/>
  <c r="T183" i="10"/>
  <c r="T222" i="10"/>
  <c r="T223" i="10"/>
  <c r="T184" i="10"/>
  <c r="T185" i="10"/>
  <c r="T186" i="10"/>
  <c r="T224" i="10"/>
  <c r="T225" i="10"/>
  <c r="T187" i="10"/>
  <c r="T188" i="10"/>
  <c r="T189" i="10"/>
  <c r="T226" i="10"/>
  <c r="T227" i="10"/>
  <c r="T190" i="10"/>
  <c r="T191" i="10"/>
  <c r="T228" i="10"/>
  <c r="T229" i="10"/>
  <c r="T192" i="10"/>
  <c r="T193" i="10"/>
  <c r="T230" i="10"/>
  <c r="T231" i="10"/>
  <c r="T194" i="10"/>
  <c r="T195" i="10"/>
  <c r="T233" i="10"/>
  <c r="T234" i="10"/>
  <c r="T196" i="10"/>
  <c r="T197" i="10"/>
  <c r="T235" i="10"/>
  <c r="T236" i="10"/>
  <c r="T198" i="10"/>
  <c r="T199" i="10"/>
  <c r="T238" i="10"/>
  <c r="T239" i="10"/>
  <c r="T200" i="10"/>
  <c r="T201" i="10"/>
  <c r="T240" i="10"/>
  <c r="T241" i="10"/>
  <c r="T232" i="10"/>
  <c r="T202" i="10"/>
  <c r="T203" i="10"/>
  <c r="T242" i="10"/>
  <c r="T244" i="10"/>
  <c r="T237" i="10"/>
  <c r="T204" i="10"/>
  <c r="T205" i="10"/>
  <c r="T206" i="10"/>
  <c r="T245" i="10"/>
  <c r="T246" i="10"/>
  <c r="T243" i="10"/>
  <c r="T207" i="10"/>
  <c r="T208" i="10"/>
  <c r="T209" i="10"/>
  <c r="T247" i="10"/>
  <c r="T248" i="10"/>
  <c r="T249" i="10"/>
  <c r="T250" i="10"/>
  <c r="T270" i="10"/>
  <c r="T252" i="10"/>
  <c r="T251" i="10"/>
  <c r="T271" i="10"/>
  <c r="T255" i="10"/>
  <c r="T253" i="10"/>
  <c r="T272" i="10"/>
  <c r="T254" i="10"/>
  <c r="T273" i="10"/>
  <c r="T256" i="10"/>
  <c r="T274" i="10"/>
  <c r="T257" i="10"/>
  <c r="T275" i="10"/>
  <c r="T258" i="10"/>
  <c r="T276" i="10"/>
  <c r="T277" i="10"/>
  <c r="T259" i="10"/>
  <c r="T278" i="10"/>
  <c r="T260" i="10"/>
  <c r="T279" i="10"/>
  <c r="T261" i="10"/>
  <c r="T280" i="10"/>
  <c r="T262" i="10"/>
  <c r="T281" i="10"/>
  <c r="T263" i="10"/>
  <c r="T282" i="10"/>
  <c r="T264" i="10"/>
  <c r="T284" i="10"/>
  <c r="T265" i="10"/>
  <c r="T285" i="10"/>
  <c r="T266" i="10"/>
  <c r="T287" i="10"/>
  <c r="T283" i="10"/>
  <c r="T267" i="10"/>
  <c r="T288" i="10"/>
  <c r="T286" i="10"/>
  <c r="T268" i="10"/>
  <c r="T291" i="10"/>
  <c r="T289" i="10"/>
  <c r="T290" i="10"/>
  <c r="T269" i="10"/>
  <c r="T292" i="10"/>
  <c r="T293" i="10"/>
  <c r="T294" i="10"/>
  <c r="T314" i="10"/>
  <c r="T296" i="10"/>
  <c r="T295" i="10"/>
  <c r="T315" i="10"/>
  <c r="T299" i="10"/>
  <c r="T297" i="10"/>
  <c r="T316" i="10"/>
  <c r="T298" i="10"/>
  <c r="T317" i="10"/>
  <c r="T300" i="10"/>
  <c r="T318" i="10"/>
  <c r="T301" i="10"/>
  <c r="T319" i="10"/>
  <c r="T302" i="10"/>
  <c r="T320" i="10"/>
  <c r="T303" i="10"/>
  <c r="T321" i="10"/>
  <c r="T304" i="10"/>
  <c r="T322" i="10"/>
  <c r="T305" i="10"/>
  <c r="T323" i="10"/>
  <c r="T306" i="10"/>
  <c r="T324" i="10"/>
  <c r="T307" i="10"/>
  <c r="T325" i="10"/>
  <c r="T308" i="10"/>
  <c r="T327" i="10"/>
  <c r="T309" i="10"/>
  <c r="T328" i="10"/>
  <c r="T310" i="10"/>
  <c r="T330" i="10"/>
  <c r="T326" i="10"/>
  <c r="T311" i="10"/>
  <c r="T331" i="10"/>
  <c r="T329" i="10"/>
  <c r="T312" i="10"/>
  <c r="T333" i="10"/>
  <c r="T332" i="10"/>
  <c r="T313" i="10"/>
  <c r="T334" i="10"/>
  <c r="T335" i="10"/>
  <c r="T336" i="10"/>
  <c r="T337" i="10"/>
  <c r="T363" i="10"/>
  <c r="T339" i="10"/>
  <c r="T338" i="10"/>
  <c r="T364" i="10"/>
  <c r="T342" i="10"/>
  <c r="T340" i="10"/>
  <c r="T365" i="10"/>
  <c r="T341" i="10"/>
  <c r="T366" i="10"/>
  <c r="T343" i="10"/>
  <c r="T367" i="10"/>
  <c r="T344" i="10"/>
  <c r="T368" i="10"/>
  <c r="T345" i="10"/>
  <c r="T346" i="10"/>
  <c r="T369" i="10"/>
  <c r="T347" i="10"/>
  <c r="T348" i="10"/>
  <c r="T370" i="10"/>
  <c r="T349" i="10"/>
  <c r="T350" i="10"/>
  <c r="T371" i="10"/>
  <c r="T351" i="10"/>
  <c r="T352" i="10"/>
  <c r="T372" i="10"/>
  <c r="T353" i="10"/>
  <c r="T354" i="10"/>
  <c r="T373" i="10"/>
  <c r="T355" i="10"/>
  <c r="T356" i="10"/>
  <c r="T374" i="10"/>
  <c r="T357" i="10"/>
  <c r="T375" i="10"/>
  <c r="T358" i="10"/>
  <c r="T377" i="10"/>
  <c r="T359" i="10"/>
  <c r="T378" i="10"/>
  <c r="T380" i="10"/>
  <c r="T376" i="10"/>
  <c r="T360" i="10"/>
  <c r="T381" i="10"/>
  <c r="T379" i="10"/>
  <c r="T361" i="10"/>
  <c r="T383" i="10"/>
  <c r="T382" i="10"/>
  <c r="T362" i="10"/>
  <c r="T384" i="10"/>
  <c r="T385" i="10"/>
  <c r="T386" i="10"/>
  <c r="T404" i="10"/>
  <c r="T387" i="10"/>
  <c r="T405" i="10"/>
  <c r="T388" i="10"/>
  <c r="T406" i="10"/>
  <c r="T389" i="10"/>
  <c r="T407" i="10"/>
  <c r="T390" i="10"/>
  <c r="T408" i="10"/>
  <c r="T391" i="10"/>
  <c r="T409" i="10"/>
  <c r="T392" i="10"/>
  <c r="T410" i="10"/>
  <c r="T393" i="10"/>
  <c r="T411" i="10"/>
  <c r="T394" i="10"/>
  <c r="T412" i="10"/>
  <c r="T395" i="10"/>
  <c r="T413" i="10"/>
  <c r="T396" i="10"/>
  <c r="T414" i="10"/>
  <c r="T397" i="10"/>
  <c r="T415" i="10"/>
  <c r="T398" i="10"/>
  <c r="T417" i="10"/>
  <c r="T399" i="10"/>
  <c r="T418" i="10"/>
  <c r="T400" i="10"/>
  <c r="T419" i="10"/>
  <c r="T416" i="10"/>
  <c r="T401" i="10"/>
  <c r="T420" i="10"/>
  <c r="T402" i="10"/>
  <c r="T421" i="10"/>
  <c r="T403" i="10"/>
  <c r="T422" i="10"/>
  <c r="T423" i="10"/>
  <c r="T424" i="10"/>
  <c r="T425" i="10"/>
  <c r="T426" i="10"/>
  <c r="T427" i="10"/>
  <c r="T428" i="10"/>
  <c r="T448" i="10"/>
  <c r="T430" i="10"/>
  <c r="T429" i="10"/>
  <c r="T449" i="10"/>
  <c r="T433" i="10"/>
  <c r="T431" i="10"/>
  <c r="T450" i="10"/>
  <c r="T432" i="10"/>
  <c r="T451" i="10"/>
  <c r="T434" i="10"/>
  <c r="T452" i="10"/>
  <c r="T435" i="10"/>
  <c r="T453" i="10"/>
  <c r="T436" i="10"/>
  <c r="T454" i="10"/>
  <c r="T437" i="10"/>
  <c r="T455" i="10"/>
  <c r="T438" i="10"/>
  <c r="T456" i="10"/>
  <c r="T439" i="10"/>
  <c r="T457" i="10"/>
  <c r="T440" i="10"/>
  <c r="T458" i="10"/>
  <c r="T441" i="10"/>
  <c r="T459" i="10"/>
  <c r="T442" i="10"/>
  <c r="T461" i="10"/>
  <c r="T443" i="10"/>
  <c r="T462" i="10"/>
  <c r="T444" i="10"/>
  <c r="T464" i="10"/>
  <c r="T460" i="10"/>
  <c r="T445" i="10"/>
  <c r="T465" i="10"/>
  <c r="T463" i="10"/>
  <c r="T446" i="10"/>
  <c r="T467" i="10"/>
  <c r="T466" i="10"/>
  <c r="T447" i="10"/>
  <c r="T468" i="10"/>
  <c r="T469" i="10"/>
  <c r="T470" i="10"/>
  <c r="T490" i="10"/>
  <c r="T472" i="10"/>
  <c r="T471" i="10"/>
  <c r="T491" i="10"/>
  <c r="T475" i="10"/>
  <c r="T473" i="10"/>
  <c r="T492" i="10"/>
  <c r="T474" i="10"/>
  <c r="T493" i="10"/>
  <c r="T476" i="10"/>
  <c r="T494" i="10"/>
  <c r="T477" i="10"/>
  <c r="T495" i="10"/>
  <c r="T478" i="10"/>
  <c r="T496" i="10"/>
  <c r="T479" i="10"/>
  <c r="T497" i="10"/>
  <c r="T480" i="10"/>
  <c r="T498" i="10"/>
  <c r="T481" i="10"/>
  <c r="T499" i="10"/>
  <c r="T482" i="10"/>
  <c r="T500" i="10"/>
  <c r="T483" i="10"/>
  <c r="T501" i="10"/>
  <c r="T484" i="10"/>
  <c r="T503" i="10"/>
  <c r="T485" i="10"/>
  <c r="T504" i="10"/>
  <c r="T486" i="10"/>
  <c r="T506" i="10"/>
  <c r="T502" i="10"/>
  <c r="T487" i="10"/>
  <c r="T507" i="10"/>
  <c r="T505" i="10"/>
  <c r="T488" i="10"/>
  <c r="T509" i="10"/>
  <c r="T508" i="10"/>
  <c r="T489" i="10"/>
  <c r="T510" i="10"/>
  <c r="T511" i="10"/>
  <c r="T512" i="10"/>
  <c r="T513" i="10"/>
  <c r="T535" i="10"/>
  <c r="T515" i="10"/>
  <c r="T516" i="10"/>
  <c r="T514" i="10"/>
  <c r="T536" i="10"/>
  <c r="T519" i="10"/>
  <c r="T520" i="10"/>
  <c r="T517" i="10"/>
  <c r="T537" i="10"/>
  <c r="T518" i="10"/>
  <c r="T538" i="10"/>
  <c r="T521" i="10"/>
  <c r="T539" i="10"/>
  <c r="T522" i="10"/>
  <c r="T540" i="10"/>
  <c r="T523" i="10"/>
  <c r="T541" i="10"/>
  <c r="T524" i="10"/>
  <c r="T542" i="10"/>
  <c r="T525" i="10"/>
  <c r="T543" i="10"/>
  <c r="T526" i="10"/>
  <c r="T544" i="10"/>
  <c r="T527" i="10"/>
  <c r="T545" i="10"/>
  <c r="T528" i="10"/>
  <c r="T546" i="10"/>
  <c r="T529" i="10"/>
  <c r="T549" i="10"/>
  <c r="T530" i="10"/>
  <c r="T550" i="10"/>
  <c r="T531" i="10"/>
  <c r="T553" i="10"/>
  <c r="T547" i="10"/>
  <c r="T548" i="10"/>
  <c r="T532" i="10"/>
  <c r="T554" i="10"/>
  <c r="T551" i="10"/>
  <c r="T552" i="10"/>
  <c r="T533" i="10"/>
  <c r="T557" i="10"/>
  <c r="T555" i="10"/>
  <c r="T556" i="10"/>
  <c r="T534" i="10"/>
  <c r="T558" i="10"/>
  <c r="T559" i="10"/>
  <c r="T560" i="10"/>
  <c r="T580" i="10"/>
  <c r="T2" i="10"/>
  <c r="T771" i="10"/>
  <c r="T770" i="10"/>
  <c r="T768" i="10"/>
  <c r="T769" i="10"/>
  <c r="T765" i="10"/>
  <c r="T767" i="10"/>
  <c r="T762" i="10"/>
  <c r="T766" i="10"/>
  <c r="T746" i="10"/>
  <c r="T764" i="10"/>
  <c r="T745" i="10"/>
  <c r="T763" i="10"/>
  <c r="T744" i="10"/>
  <c r="T761" i="10"/>
  <c r="T743" i="10"/>
  <c r="T760" i="10"/>
  <c r="T742" i="10"/>
  <c r="T759" i="10"/>
  <c r="T741" i="10"/>
  <c r="T758" i="10"/>
  <c r="T740" i="10"/>
  <c r="T757" i="10"/>
  <c r="T739" i="10"/>
  <c r="T756" i="10"/>
  <c r="T738" i="10"/>
  <c r="T755" i="10"/>
  <c r="T737" i="10"/>
  <c r="T754" i="10"/>
  <c r="T736" i="10"/>
  <c r="T753" i="10"/>
  <c r="T734" i="10"/>
  <c r="T752" i="10"/>
  <c r="T735" i="10"/>
  <c r="T751" i="10"/>
  <c r="T732" i="10"/>
  <c r="T750" i="10"/>
  <c r="T729" i="10"/>
  <c r="T728" i="10"/>
  <c r="T726" i="10"/>
  <c r="T727" i="10"/>
  <c r="T723" i="10"/>
  <c r="T725" i="10"/>
  <c r="T720" i="10"/>
  <c r="T724" i="10"/>
  <c r="T704" i="10"/>
  <c r="T722" i="10"/>
  <c r="T703" i="10"/>
  <c r="T721" i="10"/>
  <c r="T702" i="10"/>
  <c r="T719" i="10"/>
  <c r="T701" i="10"/>
  <c r="T718" i="10"/>
  <c r="T700" i="10"/>
  <c r="T717" i="10"/>
  <c r="T699" i="10"/>
  <c r="T716" i="10"/>
  <c r="T698" i="10"/>
  <c r="T715" i="10"/>
  <c r="T697" i="10"/>
  <c r="T714" i="10"/>
  <c r="T696" i="10"/>
  <c r="T713" i="10"/>
  <c r="T695" i="10"/>
  <c r="T712" i="10"/>
  <c r="T694" i="10"/>
  <c r="T711" i="10"/>
  <c r="T692" i="10"/>
  <c r="T710" i="10"/>
  <c r="T693" i="10"/>
  <c r="T709" i="10"/>
  <c r="T690" i="10"/>
  <c r="T708" i="10"/>
  <c r="T687" i="10"/>
  <c r="T686" i="10"/>
  <c r="T684" i="10"/>
  <c r="T685" i="10"/>
  <c r="T681" i="10"/>
  <c r="T683" i="10"/>
  <c r="T678" i="10"/>
  <c r="T682" i="10"/>
  <c r="T662" i="10"/>
  <c r="T680" i="10"/>
  <c r="T661" i="10"/>
  <c r="T679" i="10"/>
  <c r="T660" i="10"/>
  <c r="T677" i="10"/>
  <c r="T659" i="10"/>
  <c r="T676" i="10"/>
  <c r="T658" i="10"/>
  <c r="T675" i="10"/>
  <c r="T657" i="10"/>
  <c r="T656" i="10"/>
  <c r="T674" i="10"/>
  <c r="T655" i="10"/>
  <c r="T673" i="10"/>
  <c r="T654" i="10"/>
  <c r="T672" i="10"/>
  <c r="T653" i="10"/>
  <c r="T671" i="10"/>
  <c r="T652" i="10"/>
  <c r="T670" i="10"/>
  <c r="T651" i="10"/>
  <c r="T669" i="10"/>
  <c r="T649" i="10"/>
  <c r="T668" i="10"/>
  <c r="T650" i="10"/>
  <c r="T667" i="10"/>
  <c r="T647" i="10"/>
  <c r="T666" i="10"/>
  <c r="T644" i="10"/>
  <c r="T643" i="10"/>
  <c r="T621" i="10"/>
  <c r="T642" i="10"/>
  <c r="T620" i="10"/>
  <c r="T640" i="10"/>
  <c r="T619" i="10"/>
  <c r="T639" i="10"/>
  <c r="T618" i="10"/>
  <c r="T637" i="10"/>
  <c r="T636" i="10"/>
  <c r="T616" i="10"/>
  <c r="T634" i="10"/>
  <c r="T615" i="10"/>
  <c r="T633" i="10"/>
  <c r="T614" i="10"/>
  <c r="T632" i="10"/>
  <c r="T613" i="10"/>
  <c r="T631" i="10"/>
  <c r="T612" i="10"/>
  <c r="T630" i="10"/>
  <c r="T611" i="10"/>
  <c r="T629" i="10"/>
  <c r="T610" i="10"/>
  <c r="T628" i="10"/>
  <c r="T609" i="10"/>
  <c r="T627" i="10"/>
  <c r="T607" i="10"/>
  <c r="T626" i="10"/>
  <c r="T606" i="10"/>
  <c r="T625" i="10"/>
  <c r="T604" i="10"/>
  <c r="T624" i="10"/>
  <c r="T603" i="10"/>
  <c r="T623" i="10"/>
  <c r="T622" i="10"/>
  <c r="T602" i="10"/>
  <c r="T600" i="10"/>
  <c r="T579" i="10"/>
  <c r="T599" i="10"/>
  <c r="T578" i="10"/>
  <c r="T597" i="10"/>
  <c r="T577" i="10"/>
  <c r="T596" i="10"/>
  <c r="T576" i="10"/>
  <c r="T594" i="10"/>
  <c r="T575" i="10"/>
  <c r="T593" i="10"/>
  <c r="T574" i="10"/>
  <c r="T591" i="10"/>
  <c r="T573" i="10"/>
  <c r="T590" i="10"/>
  <c r="T572" i="10"/>
  <c r="T589" i="10"/>
  <c r="T571" i="10"/>
  <c r="T588" i="10"/>
  <c r="T570" i="10"/>
  <c r="T587" i="10"/>
  <c r="T569" i="10"/>
  <c r="T586" i="10"/>
  <c r="T568" i="10"/>
  <c r="T585" i="10"/>
  <c r="T567" i="10"/>
  <c r="T584" i="10"/>
  <c r="T566" i="10"/>
  <c r="T583" i="10"/>
  <c r="T564" i="10"/>
  <c r="T582" i="10"/>
  <c r="T563" i="10"/>
  <c r="T581" i="10"/>
  <c r="T561" i="10"/>
  <c r="K13" i="9"/>
  <c r="J13" i="9"/>
  <c r="I13" i="9"/>
  <c r="Q12" i="9"/>
  <c r="Q8" i="9"/>
  <c r="Q9" i="9"/>
  <c r="Q10" i="9"/>
  <c r="Q11" i="9"/>
  <c r="Q7" i="9"/>
  <c r="Z43" i="12" l="1"/>
  <c r="E32" i="13" s="1"/>
  <c r="BA373" i="12"/>
  <c r="BA313" i="12"/>
  <c r="BA283" i="12"/>
  <c r="BA253" i="12"/>
  <c r="Z343" i="12"/>
  <c r="E332" i="13" s="1"/>
  <c r="Z223" i="12"/>
  <c r="E212" i="13" s="1"/>
  <c r="Z373" i="12"/>
  <c r="E362" i="13" s="1"/>
  <c r="BA223" i="12"/>
  <c r="Z313" i="12"/>
  <c r="BA163" i="12"/>
  <c r="BA193" i="12"/>
  <c r="BA103" i="12"/>
  <c r="Z193" i="12"/>
  <c r="E182" i="13" s="1"/>
  <c r="Z283" i="12"/>
  <c r="E272" i="13" s="1"/>
  <c r="BA73" i="12"/>
  <c r="Z103" i="12"/>
  <c r="E92" i="13" s="1"/>
  <c r="Z13" i="12"/>
  <c r="BA133" i="12"/>
  <c r="Z133" i="12"/>
  <c r="E122" i="13" s="1"/>
  <c r="Z73" i="12"/>
  <c r="E62" i="13" s="1"/>
  <c r="Z253" i="12"/>
  <c r="R133" i="9"/>
  <c r="T253" i="9"/>
  <c r="S283" i="9"/>
  <c r="AU373" i="9"/>
  <c r="AU193" i="9"/>
  <c r="AT343" i="9"/>
  <c r="S133" i="9"/>
  <c r="AT253" i="9"/>
  <c r="AT133" i="9"/>
  <c r="AT13" i="9"/>
  <c r="R343" i="9"/>
  <c r="R223" i="9"/>
  <c r="AU223" i="9"/>
  <c r="S103" i="9"/>
  <c r="T193" i="9"/>
  <c r="S253" i="9"/>
  <c r="R283" i="9"/>
  <c r="AT73" i="9"/>
  <c r="AU163" i="9"/>
  <c r="AS193" i="9"/>
  <c r="AT283" i="9"/>
  <c r="AT223" i="9"/>
  <c r="R163" i="9"/>
  <c r="T223" i="9"/>
  <c r="AU313" i="9"/>
  <c r="AS343" i="9"/>
  <c r="AU13" i="9"/>
  <c r="T103" i="9"/>
  <c r="AU73" i="9"/>
  <c r="AS103" i="9"/>
  <c r="AT103" i="9"/>
  <c r="AU283" i="9"/>
  <c r="AS313" i="9"/>
  <c r="AT313" i="9"/>
  <c r="AS253" i="9"/>
  <c r="AS223" i="9"/>
  <c r="S193" i="9"/>
  <c r="AU103" i="9"/>
  <c r="AT193" i="9"/>
  <c r="R193" i="9"/>
  <c r="T343" i="9"/>
  <c r="AS43" i="9"/>
  <c r="AU133" i="9"/>
  <c r="AU343" i="9"/>
  <c r="T133" i="9"/>
  <c r="Z133" i="9" s="1"/>
  <c r="R73" i="9"/>
  <c r="S73" i="9"/>
  <c r="R103" i="9"/>
  <c r="AT43" i="9"/>
  <c r="AS163" i="9"/>
  <c r="AU253" i="9"/>
  <c r="AT373" i="9"/>
  <c r="T283" i="9"/>
  <c r="AS133" i="9"/>
  <c r="T73" i="9"/>
  <c r="S163" i="9"/>
  <c r="T163" i="9"/>
  <c r="R253" i="9"/>
  <c r="AU43" i="9"/>
  <c r="AS73" i="9"/>
  <c r="AT163" i="9"/>
  <c r="AS283" i="9"/>
  <c r="R373" i="9"/>
  <c r="S373" i="9"/>
  <c r="T373" i="9"/>
  <c r="S223" i="9"/>
  <c r="S343" i="9"/>
  <c r="T43" i="9"/>
  <c r="S43" i="9"/>
  <c r="R43" i="9"/>
  <c r="S13" i="9"/>
  <c r="T13" i="9"/>
  <c r="R13" i="9"/>
  <c r="BF43" i="12" l="1"/>
  <c r="F32" i="13" s="1"/>
  <c r="BF373" i="12"/>
  <c r="F362" i="13" s="1"/>
  <c r="BF343" i="12"/>
  <c r="F332" i="13" s="1"/>
  <c r="BF313" i="12"/>
  <c r="F302" i="13" s="1"/>
  <c r="E302" i="13"/>
  <c r="BF283" i="12"/>
  <c r="F272" i="13" s="1"/>
  <c r="BF253" i="12"/>
  <c r="F242" i="13" s="1"/>
  <c r="E242" i="13"/>
  <c r="BF223" i="12"/>
  <c r="F212" i="13" s="1"/>
  <c r="Z163" i="12"/>
  <c r="E152" i="13" s="1"/>
  <c r="BF103" i="12"/>
  <c r="F92" i="13" s="1"/>
  <c r="BF13" i="12"/>
  <c r="F2" i="13" s="1"/>
  <c r="E2" i="13"/>
  <c r="BF133" i="12"/>
  <c r="F122" i="13" s="1"/>
  <c r="BF73" i="12"/>
  <c r="F62" i="13" s="1"/>
  <c r="BF193" i="12"/>
  <c r="F182" i="13" s="1"/>
  <c r="Z313" i="9"/>
  <c r="Z253" i="9"/>
  <c r="BA373" i="9"/>
  <c r="BA343" i="9"/>
  <c r="BA313" i="9"/>
  <c r="BA283" i="9"/>
  <c r="BA253" i="9"/>
  <c r="BA223" i="9"/>
  <c r="BA193" i="9"/>
  <c r="BA163" i="9"/>
  <c r="BA103" i="9"/>
  <c r="BA73" i="9"/>
  <c r="BA43" i="9"/>
  <c r="BA13" i="9"/>
  <c r="Z343" i="9"/>
  <c r="Z223" i="9"/>
  <c r="Z193" i="9"/>
  <c r="Z163" i="9"/>
  <c r="Z73" i="9"/>
  <c r="Z43" i="9"/>
  <c r="Z103" i="9"/>
  <c r="BA133" i="9"/>
  <c r="BF133" i="9" s="1"/>
  <c r="Z283" i="9"/>
  <c r="Z373" i="9"/>
  <c r="Z13" i="9"/>
  <c r="BF163" i="12" l="1"/>
  <c r="F152" i="13" s="1"/>
  <c r="BF313" i="9"/>
  <c r="BF283" i="9"/>
  <c r="BF253" i="9"/>
  <c r="BF223" i="9"/>
  <c r="BF193" i="9"/>
  <c r="BF163" i="9"/>
  <c r="BF103" i="9"/>
  <c r="BF73" i="9"/>
  <c r="BF43" i="9"/>
  <c r="BF13" i="9"/>
  <c r="BF373" i="9"/>
  <c r="BF343" i="9"/>
</calcChain>
</file>

<file path=xl/sharedStrings.xml><?xml version="1.0" encoding="utf-8"?>
<sst xmlns="http://schemas.openxmlformats.org/spreadsheetml/2006/main" count="15838" uniqueCount="1245">
  <si>
    <t>Sample_Name</t>
  </si>
  <si>
    <t>Staining_Protocol</t>
  </si>
  <si>
    <t>Expt_Date</t>
  </si>
  <si>
    <t>Date_Measurement</t>
  </si>
  <si>
    <t>Location</t>
  </si>
  <si>
    <t>Station_Number</t>
  </si>
  <si>
    <t>Depth</t>
  </si>
  <si>
    <t>Sample_Type</t>
  </si>
  <si>
    <t>Timepoint</t>
  </si>
  <si>
    <t>Replicate</t>
  </si>
  <si>
    <t>c_Bacteria</t>
  </si>
  <si>
    <t>c_HNA</t>
  </si>
  <si>
    <t>c_LNA</t>
  </si>
  <si>
    <t>c_Viruses</t>
  </si>
  <si>
    <t>c_V1</t>
  </si>
  <si>
    <t>c_V2</t>
  </si>
  <si>
    <t>c_V3</t>
  </si>
  <si>
    <t>VBR</t>
  </si>
  <si>
    <t>HNAperLNA</t>
  </si>
  <si>
    <t>ba201123.005</t>
  </si>
  <si>
    <t>Bacteria</t>
  </si>
  <si>
    <t>PE477</t>
  </si>
  <si>
    <t>NA</t>
  </si>
  <si>
    <t>ba201123.006</t>
  </si>
  <si>
    <t>ba201123.007</t>
  </si>
  <si>
    <t>VP</t>
  </si>
  <si>
    <t>ba201123.008</t>
  </si>
  <si>
    <t>ba201130.007</t>
  </si>
  <si>
    <t>ba201130.008</t>
  </si>
  <si>
    <t>ba201130.009</t>
  </si>
  <si>
    <t>ba201130.010</t>
  </si>
  <si>
    <t>BA210623.082</t>
  </si>
  <si>
    <t>BA210623.103</t>
  </si>
  <si>
    <t>BA210623.151</t>
  </si>
  <si>
    <t>VPC</t>
  </si>
  <si>
    <t>BA210623.083</t>
  </si>
  <si>
    <t>BA210623.104</t>
  </si>
  <si>
    <t>BA210623.152</t>
  </si>
  <si>
    <t>BA210623.084</t>
  </si>
  <si>
    <t>BA210623.105</t>
  </si>
  <si>
    <t>BA210623.153</t>
  </si>
  <si>
    <t>BA210623.106</t>
  </si>
  <si>
    <t>BA210623.154</t>
  </si>
  <si>
    <t>BA210623.107</t>
  </si>
  <si>
    <t>BA210623.155</t>
  </si>
  <si>
    <t>BA210623.108</t>
  </si>
  <si>
    <t>BA210623.156</t>
  </si>
  <si>
    <t>BA210623.109</t>
  </si>
  <si>
    <t>BA210623.157</t>
  </si>
  <si>
    <t>BA210623.110</t>
  </si>
  <si>
    <t>BA210623.158</t>
  </si>
  <si>
    <t>BA210623.111</t>
  </si>
  <si>
    <t>BA210623.159</t>
  </si>
  <si>
    <t>BA210623.127</t>
  </si>
  <si>
    <t>BA210623.175</t>
  </si>
  <si>
    <t>BA210623.128</t>
  </si>
  <si>
    <t>BA210623.176</t>
  </si>
  <si>
    <t>BA210623.129</t>
  </si>
  <si>
    <t>BA210623.177</t>
  </si>
  <si>
    <t>BA210623.130</t>
  </si>
  <si>
    <t>BA210623.178</t>
  </si>
  <si>
    <t>BA210623.131</t>
  </si>
  <si>
    <t>BA210623.179</t>
  </si>
  <si>
    <t>BA210623.132</t>
  </si>
  <si>
    <t>BA210623.180</t>
  </si>
  <si>
    <t>BA210623.085</t>
  </si>
  <si>
    <t>BA210623.133</t>
  </si>
  <si>
    <t>BA210623.181</t>
  </si>
  <si>
    <t>BA210623.086</t>
  </si>
  <si>
    <t>BA210623.134</t>
  </si>
  <si>
    <t>BA210623.182</t>
  </si>
  <si>
    <t>BA210623.087</t>
  </si>
  <si>
    <t>BA210623.135</t>
  </si>
  <si>
    <t>BA210623.183</t>
  </si>
  <si>
    <t>BA210623.018</t>
  </si>
  <si>
    <t>BA210623.019</t>
  </si>
  <si>
    <t>BA210623.020</t>
  </si>
  <si>
    <t>BA210623.021</t>
  </si>
  <si>
    <t>BA210623.022</t>
  </si>
  <si>
    <t>BA210623.023</t>
  </si>
  <si>
    <t>BA210623.024</t>
  </si>
  <si>
    <t>BA210623.025</t>
  </si>
  <si>
    <t>BA210623.026</t>
  </si>
  <si>
    <t>BA210623.043</t>
  </si>
  <si>
    <t>BA210623.044</t>
  </si>
  <si>
    <t>BA210623.045</t>
  </si>
  <si>
    <t>BA210623.064</t>
  </si>
  <si>
    <t>BA210623.046</t>
  </si>
  <si>
    <t>BA210623.065</t>
  </si>
  <si>
    <t>BA210623.047</t>
  </si>
  <si>
    <t>BA210623.066</t>
  </si>
  <si>
    <t>BA210623.048</t>
  </si>
  <si>
    <t>BA210623.067</t>
  </si>
  <si>
    <t>BA210623.049</t>
  </si>
  <si>
    <t>BA210623.068</t>
  </si>
  <si>
    <t>BA210623.050</t>
  </si>
  <si>
    <t>BA210623.069</t>
  </si>
  <si>
    <t>BA210623.051</t>
  </si>
  <si>
    <t>BA210624.128</t>
  </si>
  <si>
    <t>BA210625.016</t>
  </si>
  <si>
    <t>BA210625.064</t>
  </si>
  <si>
    <t>BA210625.017</t>
  </si>
  <si>
    <t>BA210625.065</t>
  </si>
  <si>
    <t>BA210625.018</t>
  </si>
  <si>
    <t>BA210625.066</t>
  </si>
  <si>
    <t>BA210625.019</t>
  </si>
  <si>
    <t>BA210625.067</t>
  </si>
  <si>
    <t>BA210625.020</t>
  </si>
  <si>
    <t>BA210625.068</t>
  </si>
  <si>
    <t>BA210625.021</t>
  </si>
  <si>
    <t>BA210625.069</t>
  </si>
  <si>
    <t>BA210625.022</t>
  </si>
  <si>
    <t>BA210625.070</t>
  </si>
  <si>
    <t>BA210625.023</t>
  </si>
  <si>
    <t>BA210625.071</t>
  </si>
  <si>
    <t>BA210625.024</t>
  </si>
  <si>
    <t>BA210625.072</t>
  </si>
  <si>
    <t>BA210625.040</t>
  </si>
  <si>
    <t>BA210625.088</t>
  </si>
  <si>
    <t>BA210625.041</t>
  </si>
  <si>
    <t>BA210625.089</t>
  </si>
  <si>
    <t>BA210625.042</t>
  </si>
  <si>
    <t>BA210625.090</t>
  </si>
  <si>
    <t>BA210625.043</t>
  </si>
  <si>
    <t>BA210625.091</t>
  </si>
  <si>
    <t>BA210625.044</t>
  </si>
  <si>
    <t>BA210625.092</t>
  </si>
  <si>
    <t>BA210625.045</t>
  </si>
  <si>
    <t>BA210625.093</t>
  </si>
  <si>
    <t>BA210624.131</t>
  </si>
  <si>
    <t>BA210625.046</t>
  </si>
  <si>
    <t>BA210625.094</t>
  </si>
  <si>
    <t>BA210625.047</t>
  </si>
  <si>
    <t>BA210625.095</t>
  </si>
  <si>
    <t>BA210625.048</t>
  </si>
  <si>
    <t>BA210625.096</t>
  </si>
  <si>
    <t>BA210624.129</t>
  </si>
  <si>
    <t>BA210624.132</t>
  </si>
  <si>
    <t>BA210624.130</t>
  </si>
  <si>
    <t>BA210624.133</t>
  </si>
  <si>
    <t>BA210624.110</t>
  </si>
  <si>
    <t>BA210624.017</t>
  </si>
  <si>
    <t>BA210624.089</t>
  </si>
  <si>
    <t>BA210624.111</t>
  </si>
  <si>
    <t>BA210624.018</t>
  </si>
  <si>
    <t>BA210624.090</t>
  </si>
  <si>
    <t>BA210624.112</t>
  </si>
  <si>
    <t>BA210624.019</t>
  </si>
  <si>
    <t>BA210624.091</t>
  </si>
  <si>
    <t>BA210624.020</t>
  </si>
  <si>
    <t>BA210624.065</t>
  </si>
  <si>
    <t>BA210624.021</t>
  </si>
  <si>
    <t>BA210624.066</t>
  </si>
  <si>
    <t>BA210624.022</t>
  </si>
  <si>
    <t>BA210624.067</t>
  </si>
  <si>
    <t>BA210624.023</t>
  </si>
  <si>
    <t>BA210624.068</t>
  </si>
  <si>
    <t>BA210624.024</t>
  </si>
  <si>
    <t>BA210624.069</t>
  </si>
  <si>
    <t>BA210624.025</t>
  </si>
  <si>
    <t>BA210624.070</t>
  </si>
  <si>
    <t>BA210624.041</t>
  </si>
  <si>
    <t>BA210624.071</t>
  </si>
  <si>
    <t>BA210624.042</t>
  </si>
  <si>
    <t>BA210624.072</t>
  </si>
  <si>
    <t>BA210624.043</t>
  </si>
  <si>
    <t>BA210624.073</t>
  </si>
  <si>
    <t>BA210624.044</t>
  </si>
  <si>
    <t>BA210624.092</t>
  </si>
  <si>
    <t>BA210624.045</t>
  </si>
  <si>
    <t>BA210624.093</t>
  </si>
  <si>
    <t>BA210624.046</t>
  </si>
  <si>
    <t>BA210624.094</t>
  </si>
  <si>
    <t>BA210624.113</t>
  </si>
  <si>
    <t>BA210624.047</t>
  </si>
  <si>
    <t>BA210624.095</t>
  </si>
  <si>
    <t>BA210624.114</t>
  </si>
  <si>
    <t>BA210624.048</t>
  </si>
  <si>
    <t>BA210624.096</t>
  </si>
  <si>
    <t>BA210624.115</t>
  </si>
  <si>
    <t>BA210624.049</t>
  </si>
  <si>
    <t>BA210624.097</t>
  </si>
  <si>
    <t>vi201123.012</t>
  </si>
  <si>
    <t>Viruses</t>
  </si>
  <si>
    <t>vi201123.030</t>
  </si>
  <si>
    <t>vi201123.068</t>
  </si>
  <si>
    <t>vi201123.078</t>
  </si>
  <si>
    <t>vi201124.010</t>
  </si>
  <si>
    <t>vi201124.017</t>
  </si>
  <si>
    <t>vi201123.013</t>
  </si>
  <si>
    <t>vi201123.031</t>
  </si>
  <si>
    <t>vi201123.069</t>
  </si>
  <si>
    <t>vi201123.079</t>
  </si>
  <si>
    <t>vi201124.011</t>
  </si>
  <si>
    <t>vi201124.018</t>
  </si>
  <si>
    <t>vi201123.014</t>
  </si>
  <si>
    <t>vi201123.032</t>
  </si>
  <si>
    <t>vi201123.070</t>
  </si>
  <si>
    <t>vi201123.080</t>
  </si>
  <si>
    <t>vi201124.012</t>
  </si>
  <si>
    <t>vi201124.019</t>
  </si>
  <si>
    <t>vi201123.033</t>
  </si>
  <si>
    <t>vi201123.071</t>
  </si>
  <si>
    <t>vi201123.081</t>
  </si>
  <si>
    <t>vi201124.013</t>
  </si>
  <si>
    <t>vi201124.020</t>
  </si>
  <si>
    <t>vi201123.034</t>
  </si>
  <si>
    <t>vi201123.072</t>
  </si>
  <si>
    <t>vi201123.082</t>
  </si>
  <si>
    <t>vi201124.014</t>
  </si>
  <si>
    <t>vi201124.021</t>
  </si>
  <si>
    <t>vi201123.035</t>
  </si>
  <si>
    <t>vi201123.073</t>
  </si>
  <si>
    <t>vi201123.083</t>
  </si>
  <si>
    <t>vi201124.015</t>
  </si>
  <si>
    <t>vi201124.022</t>
  </si>
  <si>
    <t>vi201123.042</t>
  </si>
  <si>
    <t>vi201123.074</t>
  </si>
  <si>
    <t>vi201123.084</t>
  </si>
  <si>
    <t>vi201124.029</t>
  </si>
  <si>
    <t>vi201124.037</t>
  </si>
  <si>
    <t>vi201123.043</t>
  </si>
  <si>
    <t>vi201123.075</t>
  </si>
  <si>
    <t>vi201123.085</t>
  </si>
  <si>
    <t>vi201124.030</t>
  </si>
  <si>
    <t>vi201124.038</t>
  </si>
  <si>
    <t>vi201123.044</t>
  </si>
  <si>
    <t>vi201123.076</t>
  </si>
  <si>
    <t>vi201123.086</t>
  </si>
  <si>
    <t>vi201124.031</t>
  </si>
  <si>
    <t>vi201124.039</t>
  </si>
  <si>
    <t>vi201123.045</t>
  </si>
  <si>
    <t>vi201123.091</t>
  </si>
  <si>
    <t>vi201124.032</t>
  </si>
  <si>
    <t>vi201124.040</t>
  </si>
  <si>
    <t>vi201123.046</t>
  </si>
  <si>
    <t>vi201123.092</t>
  </si>
  <si>
    <t>vi201124.033</t>
  </si>
  <si>
    <t>vi201124.041</t>
  </si>
  <si>
    <t>vi201123.047</t>
  </si>
  <si>
    <t>vi201123.093</t>
  </si>
  <si>
    <t>vi201124.034</t>
  </si>
  <si>
    <t>vi201124.042</t>
  </si>
  <si>
    <t>vi201123.053</t>
  </si>
  <si>
    <t>vi201123.094</t>
  </si>
  <si>
    <t>vi201124.047</t>
  </si>
  <si>
    <t>vi201124.055</t>
  </si>
  <si>
    <t>vi201123.054</t>
  </si>
  <si>
    <t>vi201123.095</t>
  </si>
  <si>
    <t>vi201124.048</t>
  </si>
  <si>
    <t>vi201124.056</t>
  </si>
  <si>
    <t>vi201123.055</t>
  </si>
  <si>
    <t>vi201123.096</t>
  </si>
  <si>
    <t>vi201124.049</t>
  </si>
  <si>
    <t>vi201124.057</t>
  </si>
  <si>
    <t>vi201123.015</t>
  </si>
  <si>
    <t>vi201123.056</t>
  </si>
  <si>
    <t>vi201123.097</t>
  </si>
  <si>
    <t>vi201124.050</t>
  </si>
  <si>
    <t>vi201124.058</t>
  </si>
  <si>
    <t>vi201123.016</t>
  </si>
  <si>
    <t>vi201123.057</t>
  </si>
  <si>
    <t>vi201123.059</t>
  </si>
  <si>
    <t>vi201123.098</t>
  </si>
  <si>
    <t>vi201124.051</t>
  </si>
  <si>
    <t>vi201124.059</t>
  </si>
  <si>
    <t>vi201123.017</t>
  </si>
  <si>
    <t>vi201123.058</t>
  </si>
  <si>
    <t>vi201123.060</t>
  </si>
  <si>
    <t>vi201123.099</t>
  </si>
  <si>
    <t>vi201124.052</t>
  </si>
  <si>
    <t>vi201124.060</t>
  </si>
  <si>
    <t>vi201130.020</t>
  </si>
  <si>
    <t>vi201130.038</t>
  </si>
  <si>
    <t>vi201201.015</t>
  </si>
  <si>
    <t>vi201130.021</t>
  </si>
  <si>
    <t>vi201130.039</t>
  </si>
  <si>
    <t>vi201201.016</t>
  </si>
  <si>
    <t>vi201130.022</t>
  </si>
  <si>
    <t>vi201130.040</t>
  </si>
  <si>
    <t>vi201201.017</t>
  </si>
  <si>
    <t>vi201130.041</t>
  </si>
  <si>
    <t>vi201201.018</t>
  </si>
  <si>
    <t>vi201130.042</t>
  </si>
  <si>
    <t>vi201201.019</t>
  </si>
  <si>
    <t>vi201130.043</t>
  </si>
  <si>
    <t>vi201201.020</t>
  </si>
  <si>
    <t>vi201130.061</t>
  </si>
  <si>
    <t>vi201201.034</t>
  </si>
  <si>
    <t>vi201201.040</t>
  </si>
  <si>
    <t>vi201130.062</t>
  </si>
  <si>
    <t>vi201201.035</t>
  </si>
  <si>
    <t>vi201130.063</t>
  </si>
  <si>
    <t>vi201201.036</t>
  </si>
  <si>
    <t>vi201130.064</t>
  </si>
  <si>
    <t>vi201201.037</t>
  </si>
  <si>
    <t>vi201130.065</t>
  </si>
  <si>
    <t>vi201201.038</t>
  </si>
  <si>
    <t>vi201130.066</t>
  </si>
  <si>
    <t>vi201201.039</t>
  </si>
  <si>
    <t>vi201130.079</t>
  </si>
  <si>
    <t>vi201201.052</t>
  </si>
  <si>
    <t>vi201130.080</t>
  </si>
  <si>
    <t>vi201201.053</t>
  </si>
  <si>
    <t>vi201130.081</t>
  </si>
  <si>
    <t>vi201201.054</t>
  </si>
  <si>
    <t>vi201130.023</t>
  </si>
  <si>
    <t>vi201130.082</t>
  </si>
  <si>
    <t>vi201201.055</t>
  </si>
  <si>
    <t>vi201130.024</t>
  </si>
  <si>
    <t>vi201130.083</t>
  </si>
  <si>
    <t>vi201201.056</t>
  </si>
  <si>
    <t>vi201130.025</t>
  </si>
  <si>
    <t>vi201130.026</t>
  </si>
  <si>
    <t>vi201130.084</t>
  </si>
  <si>
    <t>vi201201.057</t>
  </si>
  <si>
    <t>VI210623.074</t>
  </si>
  <si>
    <t>VI210623.092</t>
  </si>
  <si>
    <t>VI210623.140</t>
  </si>
  <si>
    <t>VI210623.075</t>
  </si>
  <si>
    <t>VI210623.093</t>
  </si>
  <si>
    <t>VI210623.141</t>
  </si>
  <si>
    <t>VI210623.076</t>
  </si>
  <si>
    <t>VI210623.094</t>
  </si>
  <si>
    <t>VI210623.142</t>
  </si>
  <si>
    <t>VI210623.095</t>
  </si>
  <si>
    <t>VI210623.143</t>
  </si>
  <si>
    <t>VI210623.096</t>
  </si>
  <si>
    <t>VI210623.144</t>
  </si>
  <si>
    <t>VI210623.097</t>
  </si>
  <si>
    <t>VI210623.145</t>
  </si>
  <si>
    <t>VI210623.098</t>
  </si>
  <si>
    <t>VI210623.146</t>
  </si>
  <si>
    <t>VI210623.099</t>
  </si>
  <si>
    <t>VI210623.147</t>
  </si>
  <si>
    <t>VI210623.100</t>
  </si>
  <si>
    <t>VI210623.148</t>
  </si>
  <si>
    <t>VI210623.116</t>
  </si>
  <si>
    <t>VI210623.164</t>
  </si>
  <si>
    <t>VI210623.117</t>
  </si>
  <si>
    <t>VI210623.165</t>
  </si>
  <si>
    <t>VI210623.118</t>
  </si>
  <si>
    <t>VI210623.166</t>
  </si>
  <si>
    <t>VI210623.119</t>
  </si>
  <si>
    <t>VI210623.167</t>
  </si>
  <si>
    <t>VI210623.120</t>
  </si>
  <si>
    <t>VI210623.168</t>
  </si>
  <si>
    <t>VI210623.121</t>
  </si>
  <si>
    <t>VI210623.169</t>
  </si>
  <si>
    <t>VI210623.077</t>
  </si>
  <si>
    <t>VI210623.122</t>
  </si>
  <si>
    <t>VI210623.170</t>
  </si>
  <si>
    <t>VI210623.078</t>
  </si>
  <si>
    <t>VI210623.123</t>
  </si>
  <si>
    <t>VI210623.171</t>
  </si>
  <si>
    <t>VI210623.079</t>
  </si>
  <si>
    <t>VI210623.124</t>
  </si>
  <si>
    <t>VI210623.172</t>
  </si>
  <si>
    <t>vi201214.070</t>
  </si>
  <si>
    <t>vi201214.073</t>
  </si>
  <si>
    <t>vi201214.036</t>
  </si>
  <si>
    <t>VI210623.007</t>
  </si>
  <si>
    <t>vi201214.074</t>
  </si>
  <si>
    <t>vi201214.037</t>
  </si>
  <si>
    <t>VI210623.008</t>
  </si>
  <si>
    <t>vi201214.075</t>
  </si>
  <si>
    <t>vi201214.038</t>
  </si>
  <si>
    <t>VI210623.009</t>
  </si>
  <si>
    <t>vi201214.039</t>
  </si>
  <si>
    <t>VI210623.010</t>
  </si>
  <si>
    <t>vi201214.040</t>
  </si>
  <si>
    <t>VI210623.011</t>
  </si>
  <si>
    <t>vi201214.041</t>
  </si>
  <si>
    <t>VI210623.012</t>
  </si>
  <si>
    <t>vi201214.050</t>
  </si>
  <si>
    <t>vi201214.056</t>
  </si>
  <si>
    <t>VI210623.013</t>
  </si>
  <si>
    <t>vi201214.051</t>
  </si>
  <si>
    <t>vi201214.057</t>
  </si>
  <si>
    <t>VI210623.014</t>
  </si>
  <si>
    <t>vi201214.052</t>
  </si>
  <si>
    <t>vi201214.058</t>
  </si>
  <si>
    <t>VI210623.015</t>
  </si>
  <si>
    <t>vi201214.053</t>
  </si>
  <si>
    <t>vi201214.059</t>
  </si>
  <si>
    <t>VI210623.031</t>
  </si>
  <si>
    <t>vi201214.054</t>
  </si>
  <si>
    <t>vi201214.060</t>
  </si>
  <si>
    <t>VI210623.032</t>
  </si>
  <si>
    <t>vi201214.055</t>
  </si>
  <si>
    <t>vi201214.061</t>
  </si>
  <si>
    <t>VI210623.033</t>
  </si>
  <si>
    <t>VI210623.056</t>
  </si>
  <si>
    <t>VI210623.034</t>
  </si>
  <si>
    <t>VI210623.057</t>
  </si>
  <si>
    <t>VI210623.035</t>
  </si>
  <si>
    <t>VI210623.058</t>
  </si>
  <si>
    <t>VI210623.036</t>
  </si>
  <si>
    <t>VI210623.037</t>
  </si>
  <si>
    <t>vi201214.076</t>
  </si>
  <si>
    <t>VI210623.059</t>
  </si>
  <si>
    <t>VI210623.038</t>
  </si>
  <si>
    <t>vi201214.077</t>
  </si>
  <si>
    <t>VI210623.060</t>
  </si>
  <si>
    <t>VI210623.039</t>
  </si>
  <si>
    <t>vi201214.078</t>
  </si>
  <si>
    <t>VI210623.061</t>
  </si>
  <si>
    <t>VI210623.040</t>
  </si>
  <si>
    <t>VI210624.138</t>
  </si>
  <si>
    <t>VI210625.005</t>
  </si>
  <si>
    <t>VI210625.053</t>
  </si>
  <si>
    <t>VI210625.006</t>
  </si>
  <si>
    <t>VI210625.054</t>
  </si>
  <si>
    <t>VI210625.007</t>
  </si>
  <si>
    <t>VI210625.055</t>
  </si>
  <si>
    <t>VI210625.008</t>
  </si>
  <si>
    <t>VI210625.056</t>
  </si>
  <si>
    <t>VI210625.009</t>
  </si>
  <si>
    <t>VI210625.057</t>
  </si>
  <si>
    <t>VI210625.010</t>
  </si>
  <si>
    <t>VI210625.058</t>
  </si>
  <si>
    <t>VI210625.011</t>
  </si>
  <si>
    <t>VI210625.059</t>
  </si>
  <si>
    <t>VI210625.012</t>
  </si>
  <si>
    <t>VI210625.060</t>
  </si>
  <si>
    <t>VI210625.013</t>
  </si>
  <si>
    <t>VI210625.061</t>
  </si>
  <si>
    <t>VI210625.029</t>
  </si>
  <si>
    <t>VI210625.077</t>
  </si>
  <si>
    <t>VI210625.030</t>
  </si>
  <si>
    <t>VI210625.078</t>
  </si>
  <si>
    <t>VI210625.031</t>
  </si>
  <si>
    <t>VI210625.079</t>
  </si>
  <si>
    <t>VI210625.032</t>
  </si>
  <si>
    <t>VI210625.080</t>
  </si>
  <si>
    <t>VI210625.033</t>
  </si>
  <si>
    <t>VI210625.081</t>
  </si>
  <si>
    <t>VI210625.034</t>
  </si>
  <si>
    <t>VI210625.082</t>
  </si>
  <si>
    <t>VI210624.141</t>
  </si>
  <si>
    <t>VI210625.035</t>
  </si>
  <si>
    <t>VI210625.083</t>
  </si>
  <si>
    <t>VI210625.036</t>
  </si>
  <si>
    <t>VI210625.084</t>
  </si>
  <si>
    <t>VI210625.037</t>
  </si>
  <si>
    <t>VI210625.085</t>
  </si>
  <si>
    <t>VI210624.139</t>
  </si>
  <si>
    <t>VI210624.142</t>
  </si>
  <si>
    <t>VI210624.140</t>
  </si>
  <si>
    <t>VI210624.143</t>
  </si>
  <si>
    <t>VI210624.102</t>
  </si>
  <si>
    <t>VI210624.005</t>
  </si>
  <si>
    <t>VI210624.078</t>
  </si>
  <si>
    <t>VI210624.103</t>
  </si>
  <si>
    <t>VI210624.006</t>
  </si>
  <si>
    <t>VI210624.079</t>
  </si>
  <si>
    <t>VI210624.104</t>
  </si>
  <si>
    <t>VI210624.007</t>
  </si>
  <si>
    <t>VI210624.080</t>
  </si>
  <si>
    <t>VI210624.008</t>
  </si>
  <si>
    <t>VI210624.054</t>
  </si>
  <si>
    <t>VI210624.009</t>
  </si>
  <si>
    <t>VI210624.055</t>
  </si>
  <si>
    <t>VI210624.010</t>
  </si>
  <si>
    <t>VI210624.056</t>
  </si>
  <si>
    <t>VI210624.012</t>
  </si>
  <si>
    <t>VI210624.057</t>
  </si>
  <si>
    <t>VI210624.013</t>
  </si>
  <si>
    <t>VI210624.058</t>
  </si>
  <si>
    <t>VI210624.014</t>
  </si>
  <si>
    <t>VI210624.059</t>
  </si>
  <si>
    <t>VI210624.030</t>
  </si>
  <si>
    <t>VI210624.060</t>
  </si>
  <si>
    <t>VI210624.031</t>
  </si>
  <si>
    <t>VI210624.061</t>
  </si>
  <si>
    <t>VI210624.032</t>
  </si>
  <si>
    <t>VI210624.062</t>
  </si>
  <si>
    <t>VI210624.033</t>
  </si>
  <si>
    <t>VI210624.081</t>
  </si>
  <si>
    <t>VI210624.034</t>
  </si>
  <si>
    <t>VI210624.082</t>
  </si>
  <si>
    <t>VI210624.035</t>
  </si>
  <si>
    <t>VI210624.083</t>
  </si>
  <si>
    <t>VI210624.105</t>
  </si>
  <si>
    <t>VI210624.036</t>
  </si>
  <si>
    <t>VI210624.084</t>
  </si>
  <si>
    <t>VI210624.106</t>
  </si>
  <si>
    <t>VI210624.037</t>
  </si>
  <si>
    <t>VI210624.085</t>
  </si>
  <si>
    <t>VI210624.107</t>
  </si>
  <si>
    <t>VI210624.038</t>
  </si>
  <si>
    <t>VI210624.086</t>
  </si>
  <si>
    <t>VI210503.060</t>
  </si>
  <si>
    <t>PE486</t>
  </si>
  <si>
    <t>VI210503.070</t>
  </si>
  <si>
    <t>VI210503.096</t>
  </si>
  <si>
    <t>VI210503.061</t>
  </si>
  <si>
    <t>VI210503.071</t>
  </si>
  <si>
    <t>VI210503.097</t>
  </si>
  <si>
    <t>VI210503.062</t>
  </si>
  <si>
    <t>VI210503.072</t>
  </si>
  <si>
    <t>VI210503.098</t>
  </si>
  <si>
    <t>VI210503.073</t>
  </si>
  <si>
    <t>VI210503.099</t>
  </si>
  <si>
    <t>VI210503.074</t>
  </si>
  <si>
    <t>VI210503.100</t>
  </si>
  <si>
    <t>VI210503.075</t>
  </si>
  <si>
    <t>VI210503.101</t>
  </si>
  <si>
    <t>VI210503.076</t>
  </si>
  <si>
    <t>VI210503.102</t>
  </si>
  <si>
    <t>VI210503.077</t>
  </si>
  <si>
    <t>VI210503.103</t>
  </si>
  <si>
    <t>VI210503.078</t>
  </si>
  <si>
    <t>VI210503.104</t>
  </si>
  <si>
    <t>VI210503.083</t>
  </si>
  <si>
    <t>VI210503.109</t>
  </si>
  <si>
    <t>VI210503.084</t>
  </si>
  <si>
    <t>VI210503.110</t>
  </si>
  <si>
    <t>VI210503.085</t>
  </si>
  <si>
    <t>VI210503.111</t>
  </si>
  <si>
    <t>VI210503.086</t>
  </si>
  <si>
    <t>VI210503.112</t>
  </si>
  <si>
    <t>VI210503.087</t>
  </si>
  <si>
    <t>VI210503.113</t>
  </si>
  <si>
    <t>VI210503.088</t>
  </si>
  <si>
    <t>VI210503.114</t>
  </si>
  <si>
    <t>VI210503.063</t>
  </si>
  <si>
    <t>VI210503.089</t>
  </si>
  <si>
    <t>VI210503.115</t>
  </si>
  <si>
    <t>VI210503.064</t>
  </si>
  <si>
    <t>VI210503.090</t>
  </si>
  <si>
    <t>VI210503.116</t>
  </si>
  <si>
    <t>VI210503.065</t>
  </si>
  <si>
    <t>VI210503.091</t>
  </si>
  <si>
    <t>VI210503.117</t>
  </si>
  <si>
    <t>VI210503.122</t>
  </si>
  <si>
    <t>VI210503.171</t>
  </si>
  <si>
    <t>VI210503.132</t>
  </si>
  <si>
    <t>VI210503.158</t>
  </si>
  <si>
    <t>VI210503.123</t>
  </si>
  <si>
    <t>VI210503.172</t>
  </si>
  <si>
    <t>VI210503.133</t>
  </si>
  <si>
    <t>VI210503.159</t>
  </si>
  <si>
    <t>VI210503.124</t>
  </si>
  <si>
    <t>VI210503.173</t>
  </si>
  <si>
    <t>VI210503.134</t>
  </si>
  <si>
    <t>VI210503.160</t>
  </si>
  <si>
    <t>VI210503.135</t>
  </si>
  <si>
    <t>VI210503.161</t>
  </si>
  <si>
    <t>VI210503.136</t>
  </si>
  <si>
    <t>VI210503.162</t>
  </si>
  <si>
    <t>VI210503.137</t>
  </si>
  <si>
    <t>VI210503.163</t>
  </si>
  <si>
    <t>VI210503.138</t>
  </si>
  <si>
    <t>VI210503.164</t>
  </si>
  <si>
    <t>VI210503.139</t>
  </si>
  <si>
    <t>VI210503.165</t>
  </si>
  <si>
    <t>VI210503.140</t>
  </si>
  <si>
    <t>VI210503.166</t>
  </si>
  <si>
    <t>VI210503.145</t>
  </si>
  <si>
    <t>VI210503.181</t>
  </si>
  <si>
    <t>VI210503.146</t>
  </si>
  <si>
    <t>VI210503.182</t>
  </si>
  <si>
    <t>VI210503.147</t>
  </si>
  <si>
    <t>VI210503.183</t>
  </si>
  <si>
    <t>VI210503.148</t>
  </si>
  <si>
    <t>VI210503.184</t>
  </si>
  <si>
    <t>VI210503.149</t>
  </si>
  <si>
    <t>VI210503.185</t>
  </si>
  <si>
    <t>VI210503.150</t>
  </si>
  <si>
    <t>VI210503.186</t>
  </si>
  <si>
    <t>VI210503.125</t>
  </si>
  <si>
    <t>Inf</t>
  </si>
  <si>
    <t>VI210503.174</t>
  </si>
  <si>
    <t>VI210503.151</t>
  </si>
  <si>
    <t>VI210503.187</t>
  </si>
  <si>
    <t>VI210503.126</t>
  </si>
  <si>
    <t>VI210503.175</t>
  </si>
  <si>
    <t>VI210503.152</t>
  </si>
  <si>
    <t>VI210503.188</t>
  </si>
  <si>
    <t>VI210503.127</t>
  </si>
  <si>
    <t>VI210503.176</t>
  </si>
  <si>
    <t>VI210503.153</t>
  </si>
  <si>
    <t>VI210503.189</t>
  </si>
  <si>
    <t>VI210504.009</t>
  </si>
  <si>
    <t>VI210504.019</t>
  </si>
  <si>
    <t>VI210504.045</t>
  </si>
  <si>
    <t>VI210504.010</t>
  </si>
  <si>
    <t>VI210504.020</t>
  </si>
  <si>
    <t>VI210504.046</t>
  </si>
  <si>
    <t>VI210504.011</t>
  </si>
  <si>
    <t>VI210504.021</t>
  </si>
  <si>
    <t>VI210504.047</t>
  </si>
  <si>
    <t>VI210504.022</t>
  </si>
  <si>
    <t>VI210504.048</t>
  </si>
  <si>
    <t>VI210504.023</t>
  </si>
  <si>
    <t>VI210504.049</t>
  </si>
  <si>
    <t>VI210504.024</t>
  </si>
  <si>
    <t>VI210504.050</t>
  </si>
  <si>
    <t>VI210504.025</t>
  </si>
  <si>
    <t>VI210504.051</t>
  </si>
  <si>
    <t>VI210504.026</t>
  </si>
  <si>
    <t>VI210504.052</t>
  </si>
  <si>
    <t>VI210504.027</t>
  </si>
  <si>
    <t>VI210504.053</t>
  </si>
  <si>
    <t>VI210504.032</t>
  </si>
  <si>
    <t>VI210504.058</t>
  </si>
  <si>
    <t>VI210504.033</t>
  </si>
  <si>
    <t>VI210504.059</t>
  </si>
  <si>
    <t>VI210504.034</t>
  </si>
  <si>
    <t>VI210504.060</t>
  </si>
  <si>
    <t>VI210504.035</t>
  </si>
  <si>
    <t>VI210504.061</t>
  </si>
  <si>
    <t>VI210504.036</t>
  </si>
  <si>
    <t>VI210504.062</t>
  </si>
  <si>
    <t>VI210504.037</t>
  </si>
  <si>
    <t>VI210504.063</t>
  </si>
  <si>
    <t>VI210504.012</t>
  </si>
  <si>
    <t>VI210504.038</t>
  </si>
  <si>
    <t>VI210504.064</t>
  </si>
  <si>
    <t>VI210504.013</t>
  </si>
  <si>
    <t>VI210504.039</t>
  </si>
  <si>
    <t>VI210504.065</t>
  </si>
  <si>
    <t>VI210504.014</t>
  </si>
  <si>
    <t>VI210504.040</t>
  </si>
  <si>
    <t>VI210504.066</t>
  </si>
  <si>
    <t>VI210504.071</t>
  </si>
  <si>
    <t>VI210504.081</t>
  </si>
  <si>
    <t>VI210504.107</t>
  </si>
  <si>
    <t>VI210504.108</t>
  </si>
  <si>
    <t>VI210504.072</t>
  </si>
  <si>
    <t>VI210504.082</t>
  </si>
  <si>
    <t>VI210504.109</t>
  </si>
  <si>
    <t>VI210504.073</t>
  </si>
  <si>
    <t>VI210504.083</t>
  </si>
  <si>
    <t>VI210504.110</t>
  </si>
  <si>
    <t>VI210504.084</t>
  </si>
  <si>
    <t>VI210504.111</t>
  </si>
  <si>
    <t>VI210504.085</t>
  </si>
  <si>
    <t>VI210504.112</t>
  </si>
  <si>
    <t>VI210504.086</t>
  </si>
  <si>
    <t>VI210504.113</t>
  </si>
  <si>
    <t>VI210504.087</t>
  </si>
  <si>
    <t>VI210504.114</t>
  </si>
  <si>
    <t>VI210504.088</t>
  </si>
  <si>
    <t>VI210504.115</t>
  </si>
  <si>
    <t>VI210504.089</t>
  </si>
  <si>
    <t>VI210504.094</t>
  </si>
  <si>
    <t>VI210504.121</t>
  </si>
  <si>
    <t>VI210504.095</t>
  </si>
  <si>
    <t>VI210504.122</t>
  </si>
  <si>
    <t>VI210504.096</t>
  </si>
  <si>
    <t>VI210504.123</t>
  </si>
  <si>
    <t>VI210504.097</t>
  </si>
  <si>
    <t>VI210504.124</t>
  </si>
  <si>
    <t>VI210504.098</t>
  </si>
  <si>
    <t>VI210504.125</t>
  </si>
  <si>
    <t>VI210504.099</t>
  </si>
  <si>
    <t>VI210504.126</t>
  </si>
  <si>
    <t>VI210504.074</t>
  </si>
  <si>
    <t>VI210504.100</t>
  </si>
  <si>
    <t>VI210504.127</t>
  </si>
  <si>
    <t>VI210504.075</t>
  </si>
  <si>
    <t>VI210504.101</t>
  </si>
  <si>
    <t>VI210504.128</t>
  </si>
  <si>
    <t>VI210504.076</t>
  </si>
  <si>
    <t>VI210504.102</t>
  </si>
  <si>
    <t>VI210504.129</t>
  </si>
  <si>
    <t>VI210504.134</t>
  </si>
  <si>
    <t>VI210504.144</t>
  </si>
  <si>
    <t>VI210504.171</t>
  </si>
  <si>
    <t>VI210504.135</t>
  </si>
  <si>
    <t>VI210504.145</t>
  </si>
  <si>
    <t>VI210504.172</t>
  </si>
  <si>
    <t>VI210504.136</t>
  </si>
  <si>
    <t>VI210504.146</t>
  </si>
  <si>
    <t>VI210504.173</t>
  </si>
  <si>
    <t>VI210504.147</t>
  </si>
  <si>
    <t>VI210504.174</t>
  </si>
  <si>
    <t>VI210504.148</t>
  </si>
  <si>
    <t>VI210504.175</t>
  </si>
  <si>
    <t>VI210504.149</t>
  </si>
  <si>
    <t>VI210504.176</t>
  </si>
  <si>
    <t>VI210504.150</t>
  </si>
  <si>
    <t>VI210504.177</t>
  </si>
  <si>
    <t>VI210504.151</t>
  </si>
  <si>
    <t>VI210504.178</t>
  </si>
  <si>
    <t>VI210504.152</t>
  </si>
  <si>
    <t>VI210504.179</t>
  </si>
  <si>
    <t>VI210504.157</t>
  </si>
  <si>
    <t>VI210504.158</t>
  </si>
  <si>
    <t>VI210504.184</t>
  </si>
  <si>
    <t>VI210504.159</t>
  </si>
  <si>
    <t>VI210504.185</t>
  </si>
  <si>
    <t>VI210504.160</t>
  </si>
  <si>
    <t>VI210504.186</t>
  </si>
  <si>
    <t>VI210504.161</t>
  </si>
  <si>
    <t>VI210504.187</t>
  </si>
  <si>
    <t>VI210504.162</t>
  </si>
  <si>
    <t>VI210504.188</t>
  </si>
  <si>
    <t>VI210504.163</t>
  </si>
  <si>
    <t>VI210504.189</t>
  </si>
  <si>
    <t>VI210504.137</t>
  </si>
  <si>
    <t>VI210504.164</t>
  </si>
  <si>
    <t>VI210504.190</t>
  </si>
  <si>
    <t>VI210504.138</t>
  </si>
  <si>
    <t>VI210504.165</t>
  </si>
  <si>
    <t>VI210504.191</t>
  </si>
  <si>
    <t>VI210504.139</t>
  </si>
  <si>
    <t>VI210504.166</t>
  </si>
  <si>
    <t>VI210504.192</t>
  </si>
  <si>
    <t>VI210504.197</t>
  </si>
  <si>
    <t>VI210504.207</t>
  </si>
  <si>
    <t>VI210506.005</t>
  </si>
  <si>
    <t>VI210504.198</t>
  </si>
  <si>
    <t>VI210504.208</t>
  </si>
  <si>
    <t>VI210506.006</t>
  </si>
  <si>
    <t>VI210504.199</t>
  </si>
  <si>
    <t>VI210504.209</t>
  </si>
  <si>
    <t>VI210506.007</t>
  </si>
  <si>
    <t>VI210504.210</t>
  </si>
  <si>
    <t>VI210506.008</t>
  </si>
  <si>
    <t>VI210504.211</t>
  </si>
  <si>
    <t>VI210506.009</t>
  </si>
  <si>
    <t>VI210504.212</t>
  </si>
  <si>
    <t>VI210506.010</t>
  </si>
  <si>
    <t>VI210504.213</t>
  </si>
  <si>
    <t>VI210506.011</t>
  </si>
  <si>
    <t>VI210504.214</t>
  </si>
  <si>
    <t>VI210506.012</t>
  </si>
  <si>
    <t>VI210504.215</t>
  </si>
  <si>
    <t>VI210506.013</t>
  </si>
  <si>
    <t>VI210504.220</t>
  </si>
  <si>
    <t>VI210506.018</t>
  </si>
  <si>
    <t>VI210504.221</t>
  </si>
  <si>
    <t>VI210506.019</t>
  </si>
  <si>
    <t>VI210504.222</t>
  </si>
  <si>
    <t>VI210506.020</t>
  </si>
  <si>
    <t>VI210504.223</t>
  </si>
  <si>
    <t>VI210506.021</t>
  </si>
  <si>
    <t>VI210504.224</t>
  </si>
  <si>
    <t>VI210506.022</t>
  </si>
  <si>
    <t>VI210504.225</t>
  </si>
  <si>
    <t>VI210506.023</t>
  </si>
  <si>
    <t>VI210504.200</t>
  </si>
  <si>
    <t>VI210504.226</t>
  </si>
  <si>
    <t>VI210506.024</t>
  </si>
  <si>
    <t>VI210504.201</t>
  </si>
  <si>
    <t>VI210504.227</t>
  </si>
  <si>
    <t>VI210506.025</t>
  </si>
  <si>
    <t>VI210504.202</t>
  </si>
  <si>
    <t>VI210504.228</t>
  </si>
  <si>
    <t>VI210506.026</t>
  </si>
  <si>
    <t>VI210506.031</t>
  </si>
  <si>
    <t>VI210506.041</t>
  </si>
  <si>
    <t>VI210506.068</t>
  </si>
  <si>
    <t>VI210506.032</t>
  </si>
  <si>
    <t>VI210506.042</t>
  </si>
  <si>
    <t>VI210506.069</t>
  </si>
  <si>
    <t>VI210506.033</t>
  </si>
  <si>
    <t>VI210506.043</t>
  </si>
  <si>
    <t>VI210506.070</t>
  </si>
  <si>
    <t>VI210506.044</t>
  </si>
  <si>
    <t>VI210506.071</t>
  </si>
  <si>
    <t>VI210506.045</t>
  </si>
  <si>
    <t>VI210506.072</t>
  </si>
  <si>
    <t>VI210506.046</t>
  </si>
  <si>
    <t>VI210506.073</t>
  </si>
  <si>
    <t>VI210506.047</t>
  </si>
  <si>
    <t>VI210506.074</t>
  </si>
  <si>
    <t>VI210506.048</t>
  </si>
  <si>
    <t>VI210506.075</t>
  </si>
  <si>
    <t>VI210506.049</t>
  </si>
  <si>
    <t>VI210506.076</t>
  </si>
  <si>
    <t>VI210506.054</t>
  </si>
  <si>
    <t>VI210506.081</t>
  </si>
  <si>
    <t>VI210506.055</t>
  </si>
  <si>
    <t>VI210506.082</t>
  </si>
  <si>
    <t>VI210506.056</t>
  </si>
  <si>
    <t>VI210506.083</t>
  </si>
  <si>
    <t>VI210506.057</t>
  </si>
  <si>
    <t>VI210506.084</t>
  </si>
  <si>
    <t>VI210506.058</t>
  </si>
  <si>
    <t>VI210506.085</t>
  </si>
  <si>
    <t>VI210506.067</t>
  </si>
  <si>
    <t>VI210506.086</t>
  </si>
  <si>
    <t>VI210506.034</t>
  </si>
  <si>
    <t>VI210506.060</t>
  </si>
  <si>
    <t>VI210506.087</t>
  </si>
  <si>
    <t>VI210506.035</t>
  </si>
  <si>
    <t>VI210506.061</t>
  </si>
  <si>
    <t>VI210506.088</t>
  </si>
  <si>
    <t>VI210506.036</t>
  </si>
  <si>
    <t>VI210506.062</t>
  </si>
  <si>
    <t>VI210506.089</t>
  </si>
  <si>
    <t>vi201123.001</t>
  </si>
  <si>
    <t>vi201123.002</t>
  </si>
  <si>
    <t>vi201123.003</t>
  </si>
  <si>
    <t>vi201123.004</t>
  </si>
  <si>
    <t>vi201123.018</t>
  </si>
  <si>
    <t>vi201123.019</t>
  </si>
  <si>
    <t>vi201123.020</t>
  </si>
  <si>
    <t>vi201123.021</t>
  </si>
  <si>
    <t>vi201123.022</t>
  </si>
  <si>
    <t>vi201123.023</t>
  </si>
  <si>
    <t>vi201123.024</t>
  </si>
  <si>
    <t>vi201123.025</t>
  </si>
  <si>
    <t>vi201123.026</t>
  </si>
  <si>
    <t>vi201123.027</t>
  </si>
  <si>
    <t>vi201123.028</t>
  </si>
  <si>
    <t>vi201123.037</t>
  </si>
  <si>
    <t>vi201123.038</t>
  </si>
  <si>
    <t>vi201123.039</t>
  </si>
  <si>
    <t>vi201123.040</t>
  </si>
  <si>
    <t>vi201123.041</t>
  </si>
  <si>
    <t>vi201123.048</t>
  </si>
  <si>
    <t>vi201123.049</t>
  </si>
  <si>
    <t>vi201123.050</t>
  </si>
  <si>
    <t>vi201123.051</t>
  </si>
  <si>
    <t>vi201123.052</t>
  </si>
  <si>
    <t>vi201123.061</t>
  </si>
  <si>
    <t>vi201123.062</t>
  </si>
  <si>
    <t>vi201123.063</t>
  </si>
  <si>
    <t>vi201123.064</t>
  </si>
  <si>
    <t>vi201123.065</t>
  </si>
  <si>
    <t>vi201123.066</t>
  </si>
  <si>
    <t>vi201123.087</t>
  </si>
  <si>
    <t>vi201123.088</t>
  </si>
  <si>
    <t>vi201123.089</t>
  </si>
  <si>
    <t>vi201123.090</t>
  </si>
  <si>
    <t>ba201123.001</t>
  </si>
  <si>
    <t>ba201123.002</t>
  </si>
  <si>
    <t>ba201123.003</t>
  </si>
  <si>
    <t>vi201124.001</t>
  </si>
  <si>
    <t>vi201124.002</t>
  </si>
  <si>
    <t>vi201124.003</t>
  </si>
  <si>
    <t>vi201124.004</t>
  </si>
  <si>
    <t>vi201124.005</t>
  </si>
  <si>
    <t>vi201124.006</t>
  </si>
  <si>
    <t>vi201124.016</t>
  </si>
  <si>
    <t>vi201124.023</t>
  </si>
  <si>
    <t>vi201124.024</t>
  </si>
  <si>
    <t>vi201124.025</t>
  </si>
  <si>
    <t>vi201124.026</t>
  </si>
  <si>
    <t>vi201124.027</t>
  </si>
  <si>
    <t>vi201124.028</t>
  </si>
  <si>
    <t>vi201124.035</t>
  </si>
  <si>
    <t>vi201124.036</t>
  </si>
  <si>
    <t>vi201124.043</t>
  </si>
  <si>
    <t>vi201124.044</t>
  </si>
  <si>
    <t>vi201124.045</t>
  </si>
  <si>
    <t>vi201124.046</t>
  </si>
  <si>
    <t>vi201124.053</t>
  </si>
  <si>
    <t>vi201124.054</t>
  </si>
  <si>
    <t>vi201130.001</t>
  </si>
  <si>
    <t>vi201130.002</t>
  </si>
  <si>
    <t>vi201130.003</t>
  </si>
  <si>
    <t>vi201130.004</t>
  </si>
  <si>
    <t>vi201130.005</t>
  </si>
  <si>
    <t>vi201130.006</t>
  </si>
  <si>
    <t>vi201130.007</t>
  </si>
  <si>
    <t>vi201130.027</t>
  </si>
  <si>
    <t>vi201130.028</t>
  </si>
  <si>
    <t>vi201130.029</t>
  </si>
  <si>
    <t>vi201130.030</t>
  </si>
  <si>
    <t>vi201130.031</t>
  </si>
  <si>
    <t>vi201130.044</t>
  </si>
  <si>
    <t>vi201130.045</t>
  </si>
  <si>
    <t>vi201130.046</t>
  </si>
  <si>
    <t>vi201130.047</t>
  </si>
  <si>
    <t>vi201130.048</t>
  </si>
  <si>
    <t>vi201130.049</t>
  </si>
  <si>
    <t>vi201130.050</t>
  </si>
  <si>
    <t>vi201130.051</t>
  </si>
  <si>
    <t>vi201130.052</t>
  </si>
  <si>
    <t>vi201130.053</t>
  </si>
  <si>
    <t>vi201130.067</t>
  </si>
  <si>
    <t>vi201130.068</t>
  </si>
  <si>
    <t>vi201130.069</t>
  </si>
  <si>
    <t>vi201130.070</t>
  </si>
  <si>
    <t>vi201130.071</t>
  </si>
  <si>
    <t>vi201130.072</t>
  </si>
  <si>
    <t>ba201130.001</t>
  </si>
  <si>
    <t>ba201130.002</t>
  </si>
  <si>
    <t>ba201130.003</t>
  </si>
  <si>
    <t>ba201130.004</t>
  </si>
  <si>
    <t>ba201130.005</t>
  </si>
  <si>
    <t>vi201201.001</t>
  </si>
  <si>
    <t>vi201201.002</t>
  </si>
  <si>
    <t>vi201201.003</t>
  </si>
  <si>
    <t>vi201201.004</t>
  </si>
  <si>
    <t>vi201201.005</t>
  </si>
  <si>
    <t>vi201201.006</t>
  </si>
  <si>
    <t>vi201201.007</t>
  </si>
  <si>
    <t>vi201201.008</t>
  </si>
  <si>
    <t>vi201201.021</t>
  </si>
  <si>
    <t>vi201201.022</t>
  </si>
  <si>
    <t>vi201201.023</t>
  </si>
  <si>
    <t>vi201201.024</t>
  </si>
  <si>
    <t>vi201201.025</t>
  </si>
  <si>
    <t>vi201201.026</t>
  </si>
  <si>
    <t>vi201201.027</t>
  </si>
  <si>
    <t>vi201201.041</t>
  </si>
  <si>
    <t>vi201201.042</t>
  </si>
  <si>
    <t>vi201201.043</t>
  </si>
  <si>
    <t>vi201201.044</t>
  </si>
  <si>
    <t>vi201201.045</t>
  </si>
  <si>
    <t>VI210623.070</t>
  </si>
  <si>
    <t>VI210623.071</t>
  </si>
  <si>
    <t>VI210623.072</t>
  </si>
  <si>
    <t>VI210623.073</t>
  </si>
  <si>
    <t>BA210623.080</t>
  </si>
  <si>
    <t>BA210623.081</t>
  </si>
  <si>
    <t>VI210623.088</t>
  </si>
  <si>
    <t>VI210623.089</t>
  </si>
  <si>
    <t>VI210623.090</t>
  </si>
  <si>
    <t>VI210623.091</t>
  </si>
  <si>
    <t>BA210623.101</t>
  </si>
  <si>
    <t>BA210623.102</t>
  </si>
  <si>
    <t>VI210623.112</t>
  </si>
  <si>
    <t>VI210623.113</t>
  </si>
  <si>
    <t>VI210623.114</t>
  </si>
  <si>
    <t>VI210623.115</t>
  </si>
  <si>
    <t>BA210623.125</t>
  </si>
  <si>
    <t>BA210623.126</t>
  </si>
  <si>
    <t>VI210623.136</t>
  </si>
  <si>
    <t>VI210623.137</t>
  </si>
  <si>
    <t>VI210623.138</t>
  </si>
  <si>
    <t>VI210623.139</t>
  </si>
  <si>
    <t>BA210623.149</t>
  </si>
  <si>
    <t>BA210623.150</t>
  </si>
  <si>
    <t>VI210623.160</t>
  </si>
  <si>
    <t>VI210623.161</t>
  </si>
  <si>
    <t>VI210623.162</t>
  </si>
  <si>
    <t>VI210623.163</t>
  </si>
  <si>
    <t>BA210623.173</t>
  </si>
  <si>
    <t>BA210623.174</t>
  </si>
  <si>
    <t>vi201214.026</t>
  </si>
  <si>
    <t>vi201214.027</t>
  </si>
  <si>
    <t>vi201214.028</t>
  </si>
  <si>
    <t>vi201214.029</t>
  </si>
  <si>
    <t>vi201214.030</t>
  </si>
  <si>
    <t>vi201214.031</t>
  </si>
  <si>
    <t>vi201214.032</t>
  </si>
  <si>
    <t>vi201214.033</t>
  </si>
  <si>
    <t>vi201214.034</t>
  </si>
  <si>
    <t>vi201214.035</t>
  </si>
  <si>
    <t>vi201214.042</t>
  </si>
  <si>
    <t>vi201214.043</t>
  </si>
  <si>
    <t>vi201214.044</t>
  </si>
  <si>
    <t>vi201214.045</t>
  </si>
  <si>
    <t>vi201214.046</t>
  </si>
  <si>
    <t>vi201214.047</t>
  </si>
  <si>
    <t>vi201214.048</t>
  </si>
  <si>
    <t>vi201214.049</t>
  </si>
  <si>
    <t>vi201214.062</t>
  </si>
  <si>
    <t>vi201214.063</t>
  </si>
  <si>
    <t>vi201214.064</t>
  </si>
  <si>
    <t>vi201214.065</t>
  </si>
  <si>
    <t>vi201214.066</t>
  </si>
  <si>
    <t>vi201214.067</t>
  </si>
  <si>
    <t>vi201214.068</t>
  </si>
  <si>
    <t>vi201214.069</t>
  </si>
  <si>
    <t>VI210623.001</t>
  </si>
  <si>
    <t>VI210623.002</t>
  </si>
  <si>
    <t>VI210623.003</t>
  </si>
  <si>
    <t>VI210623.004</t>
  </si>
  <si>
    <t>VI210623.005</t>
  </si>
  <si>
    <t>VI210623.006</t>
  </si>
  <si>
    <t>BA210623.016</t>
  </si>
  <si>
    <t>BA210623.017</t>
  </si>
  <si>
    <t>VI210623.027</t>
  </si>
  <si>
    <t>VI210623.028</t>
  </si>
  <si>
    <t>VI210623.029</t>
  </si>
  <si>
    <t>VI210623.030</t>
  </si>
  <si>
    <t>BA210623.041</t>
  </si>
  <si>
    <t>BA210623.042</t>
  </si>
  <si>
    <t>VI210623.052</t>
  </si>
  <si>
    <t>VI210623.053</t>
  </si>
  <si>
    <t>VI210623.054</t>
  </si>
  <si>
    <t>VI210623.055</t>
  </si>
  <si>
    <t>BA210623.062</t>
  </si>
  <si>
    <t>BA210623.063</t>
  </si>
  <si>
    <t>BA210624.126</t>
  </si>
  <si>
    <t>BA210624.127</t>
  </si>
  <si>
    <t>VI210624.134</t>
  </si>
  <si>
    <t>VI210624.135</t>
  </si>
  <si>
    <t>VI210624.136</t>
  </si>
  <si>
    <t>VI210624.137</t>
  </si>
  <si>
    <t>VI210625.001</t>
  </si>
  <si>
    <t>VI210625.002</t>
  </si>
  <si>
    <t>VI210625.003</t>
  </si>
  <si>
    <t>VI210625.004</t>
  </si>
  <si>
    <t>BA210625.014</t>
  </si>
  <si>
    <t>BA210625.015</t>
  </si>
  <si>
    <t>VI210625.025</t>
  </si>
  <si>
    <t>VI210625.026</t>
  </si>
  <si>
    <t>VI210625.027</t>
  </si>
  <si>
    <t>VI210625.028</t>
  </si>
  <si>
    <t>BA210625.038</t>
  </si>
  <si>
    <t>BA210625.039</t>
  </si>
  <si>
    <t>VI210625.049</t>
  </si>
  <si>
    <t>VI210625.050</t>
  </si>
  <si>
    <t>VI210625.051</t>
  </si>
  <si>
    <t>VI210625.052</t>
  </si>
  <si>
    <t>BA210625.062</t>
  </si>
  <si>
    <t>BA210625.063</t>
  </si>
  <si>
    <t>VI210625.073</t>
  </si>
  <si>
    <t>VI210625.074</t>
  </si>
  <si>
    <t>VI210625.075</t>
  </si>
  <si>
    <t>VI210625.076</t>
  </si>
  <si>
    <t>BA210625.086</t>
  </si>
  <si>
    <t>BA210625.087</t>
  </si>
  <si>
    <t>VI210624.001</t>
  </si>
  <si>
    <t>VI210624.002</t>
  </si>
  <si>
    <t>VI210624.003</t>
  </si>
  <si>
    <t>VI210624.004</t>
  </si>
  <si>
    <t>BA210624.015</t>
  </si>
  <si>
    <t>BA210624.016</t>
  </si>
  <si>
    <t>VI210624.026</t>
  </si>
  <si>
    <t>VI210624.027</t>
  </si>
  <si>
    <t>VI210624.028</t>
  </si>
  <si>
    <t>VI210624.029</t>
  </si>
  <si>
    <t>BA210624.039</t>
  </si>
  <si>
    <t>BA210624.040</t>
  </si>
  <si>
    <t>VI210624.050</t>
  </si>
  <si>
    <t>VI210624.051</t>
  </si>
  <si>
    <t>VI210624.052</t>
  </si>
  <si>
    <t>VI210624.053</t>
  </si>
  <si>
    <t>BA210624.063</t>
  </si>
  <si>
    <t>BA210624.064</t>
  </si>
  <si>
    <t>VI210624.074</t>
  </si>
  <si>
    <t>VI210624.075</t>
  </si>
  <si>
    <t>VI210624.076</t>
  </si>
  <si>
    <t>VI210624.077</t>
  </si>
  <si>
    <t>BA210624.087</t>
  </si>
  <si>
    <t>BA210624.088</t>
  </si>
  <si>
    <t>VI210624.098</t>
  </si>
  <si>
    <t>VI210624.099</t>
  </si>
  <si>
    <t>VI210624.100</t>
  </si>
  <si>
    <t>VI210624.101</t>
  </si>
  <si>
    <t>BA210624.108</t>
  </si>
  <si>
    <t>BA210624.109</t>
  </si>
  <si>
    <t>VI210503.056</t>
  </si>
  <si>
    <t>VI210503.057</t>
  </si>
  <si>
    <t>VI210503.058</t>
  </si>
  <si>
    <t>VI210503.059</t>
  </si>
  <si>
    <t>VI210503.066</t>
  </si>
  <si>
    <t>VI210503.067</t>
  </si>
  <si>
    <t>VI210503.068</t>
  </si>
  <si>
    <t>VI210503.069</t>
  </si>
  <si>
    <t>VI210503.079</t>
  </si>
  <si>
    <t>VI210503.080</t>
  </si>
  <si>
    <t>VI210503.081</t>
  </si>
  <si>
    <t>VI210503.082</t>
  </si>
  <si>
    <t>VI210503.092</t>
  </si>
  <si>
    <t>VI210503.093</t>
  </si>
  <si>
    <t>VI210503.094</t>
  </si>
  <si>
    <t>VI210503.095</t>
  </si>
  <si>
    <t>VI210503.105</t>
  </si>
  <si>
    <t>VI210503.106</t>
  </si>
  <si>
    <t>VI210503.107</t>
  </si>
  <si>
    <t>VI210503.108</t>
  </si>
  <si>
    <t>VI210503.118</t>
  </si>
  <si>
    <t>VI210503.119</t>
  </si>
  <si>
    <t>VI210503.120</t>
  </si>
  <si>
    <t>VI210503.121</t>
  </si>
  <si>
    <t>VI210503.128</t>
  </si>
  <si>
    <t>VI210503.129</t>
  </si>
  <si>
    <t>VI210503.130</t>
  </si>
  <si>
    <t>VI210503.131</t>
  </si>
  <si>
    <t>VI210503.141</t>
  </si>
  <si>
    <t>VI210503.142</t>
  </si>
  <si>
    <t>VI210503.143</t>
  </si>
  <si>
    <t>VI210503.144</t>
  </si>
  <si>
    <t>VI210503.154</t>
  </si>
  <si>
    <t>VI210503.155</t>
  </si>
  <si>
    <t>VI210503.156</t>
  </si>
  <si>
    <t>VI210503.157</t>
  </si>
  <si>
    <t>VI210503.167</t>
  </si>
  <si>
    <t>VI210503.168</t>
  </si>
  <si>
    <t>VI210503.169</t>
  </si>
  <si>
    <t>VI210503.170</t>
  </si>
  <si>
    <t>VI210503.177</t>
  </si>
  <si>
    <t>VI210503.178</t>
  </si>
  <si>
    <t>VI210503.179</t>
  </si>
  <si>
    <t>VI210503.180</t>
  </si>
  <si>
    <t>VI210504.001</t>
  </si>
  <si>
    <t>VI210504.002</t>
  </si>
  <si>
    <t>VI210504.003</t>
  </si>
  <si>
    <t>VI210504.004</t>
  </si>
  <si>
    <t>VI210504.005</t>
  </si>
  <si>
    <t>VI210504.006</t>
  </si>
  <si>
    <t>VI210504.007</t>
  </si>
  <si>
    <t>VI210504.008</t>
  </si>
  <si>
    <t>VI210504.015</t>
  </si>
  <si>
    <t>VI210504.016</t>
  </si>
  <si>
    <t>VI210504.017</t>
  </si>
  <si>
    <t>VI210504.018</t>
  </si>
  <si>
    <t>VI210504.028</t>
  </si>
  <si>
    <t>VI210504.029</t>
  </si>
  <si>
    <t>VI210504.030</t>
  </si>
  <si>
    <t>VI210504.031</t>
  </si>
  <si>
    <t>VI210504.041</t>
  </si>
  <si>
    <t>VI210504.042</t>
  </si>
  <si>
    <t>VI210504.043</t>
  </si>
  <si>
    <t>VI210504.044</t>
  </si>
  <si>
    <t>VI210504.054</t>
  </si>
  <si>
    <t>VI210504.055</t>
  </si>
  <si>
    <t>VI210504.056</t>
  </si>
  <si>
    <t>VI210504.057</t>
  </si>
  <si>
    <t>VI210504.067</t>
  </si>
  <si>
    <t>VI210504.068</t>
  </si>
  <si>
    <t>VI210504.069</t>
  </si>
  <si>
    <t>VI210504.070</t>
  </si>
  <si>
    <t>VI210504.077</t>
  </si>
  <si>
    <t>VI210504.078</t>
  </si>
  <si>
    <t>VI210504.079</t>
  </si>
  <si>
    <t>VI210504.080</t>
  </si>
  <si>
    <t>VI210504.090</t>
  </si>
  <si>
    <t>VI210504.091</t>
  </si>
  <si>
    <t>VI210504.092</t>
  </si>
  <si>
    <t>VI210504.093</t>
  </si>
  <si>
    <t>VI210504.103</t>
  </si>
  <si>
    <t>VI210504.104</t>
  </si>
  <si>
    <t>VI210504.105</t>
  </si>
  <si>
    <t>VI210504.106</t>
  </si>
  <si>
    <t>VI210504.116</t>
  </si>
  <si>
    <t>VI210504.117</t>
  </si>
  <si>
    <t>VI210504.118</t>
  </si>
  <si>
    <t>VI210504.119</t>
  </si>
  <si>
    <t>VI210504.130</t>
  </si>
  <si>
    <t>VI210504.131</t>
  </si>
  <si>
    <t>VI210504.132</t>
  </si>
  <si>
    <t>VI210504.133</t>
  </si>
  <si>
    <t>VI210504.140</t>
  </si>
  <si>
    <t>VI210504.141</t>
  </si>
  <si>
    <t>VI210504.142</t>
  </si>
  <si>
    <t>VI210504.143</t>
  </si>
  <si>
    <t>VI210504.153</t>
  </si>
  <si>
    <t>VI210504.154</t>
  </si>
  <si>
    <t>VI210504.155</t>
  </si>
  <si>
    <t>VI210504.156</t>
  </si>
  <si>
    <t>VI210504.167</t>
  </si>
  <si>
    <t>VI210504.168</t>
  </si>
  <si>
    <t>VI210504.169</t>
  </si>
  <si>
    <t>VI210504.170</t>
  </si>
  <si>
    <t>VI210504.180</t>
  </si>
  <si>
    <t>VI210504.181</t>
  </si>
  <si>
    <t>VI210504.182</t>
  </si>
  <si>
    <t>VI210504.183</t>
  </si>
  <si>
    <t>VI210504.193</t>
  </si>
  <si>
    <t>VI210504.194</t>
  </si>
  <si>
    <t>VI210504.195</t>
  </si>
  <si>
    <t>VI210504.196</t>
  </si>
  <si>
    <t>VI210504.203</t>
  </si>
  <si>
    <t>VI210504.204</t>
  </si>
  <si>
    <t>VI210504.205</t>
  </si>
  <si>
    <t>VI210504.206</t>
  </si>
  <si>
    <t>VI210504.216</t>
  </si>
  <si>
    <t>VI210504.217</t>
  </si>
  <si>
    <t>VI210504.218</t>
  </si>
  <si>
    <t>VI210504.219</t>
  </si>
  <si>
    <t>VI210506.001</t>
  </si>
  <si>
    <t>VI210506.002</t>
  </si>
  <si>
    <t>VI210506.003</t>
  </si>
  <si>
    <t>VI210506.004</t>
  </si>
  <si>
    <t>VI210506.014</t>
  </si>
  <si>
    <t>VI210506.015</t>
  </si>
  <si>
    <t>VI210506.016</t>
  </si>
  <si>
    <t>VI210506.017</t>
  </si>
  <si>
    <t>VI210506.027</t>
  </si>
  <si>
    <t>VI210506.028</t>
  </si>
  <si>
    <t>VI210506.029</t>
  </si>
  <si>
    <t>VI210506.030</t>
  </si>
  <si>
    <t>VI210506.037</t>
  </si>
  <si>
    <t>VI210506.038</t>
  </si>
  <si>
    <t>VI210506.039</t>
  </si>
  <si>
    <t>VI210506.040</t>
  </si>
  <si>
    <t>VI210506.050</t>
  </si>
  <si>
    <t>VI210506.051</t>
  </si>
  <si>
    <t>VI210506.052</t>
  </si>
  <si>
    <t>VI210506.053</t>
  </si>
  <si>
    <t>VI210506.063</t>
  </si>
  <si>
    <t>VI210506.064</t>
  </si>
  <si>
    <t>VI210506.065</t>
  </si>
  <si>
    <t>VI210506.066</t>
  </si>
  <si>
    <t>VI210506.077</t>
  </si>
  <si>
    <t>VI210506.078</t>
  </si>
  <si>
    <t>VI210506.079</t>
  </si>
  <si>
    <t>VI210506.080</t>
  </si>
  <si>
    <t>Dilution</t>
  </si>
  <si>
    <t>Acquisition_Duration</t>
  </si>
  <si>
    <t>Events/sec</t>
  </si>
  <si>
    <t>Total_Count</t>
  </si>
  <si>
    <t>Comments</t>
  </si>
  <si>
    <t>Flowrate</t>
  </si>
  <si>
    <t>TE</t>
  </si>
  <si>
    <t>?</t>
  </si>
  <si>
    <t>`</t>
  </si>
  <si>
    <t>not written down</t>
  </si>
  <si>
    <t>not correct</t>
  </si>
  <si>
    <t>0.22</t>
  </si>
  <si>
    <t>NOT SURE WHICH ONE EXISTS; both exist. choosing this one</t>
  </si>
  <si>
    <t>was labelled as 10x dilution, but after comapring with 0.22 efficiency sample, I believe it is 50x diluted</t>
  </si>
  <si>
    <t>the tail was in the virus gate</t>
  </si>
  <si>
    <t>no bacteria were present</t>
  </si>
  <si>
    <t>??</t>
  </si>
  <si>
    <t>Replicate A</t>
  </si>
  <si>
    <t>Replicate B</t>
  </si>
  <si>
    <t>Replicate C</t>
  </si>
  <si>
    <t>Slope</t>
  </si>
  <si>
    <t>Original Data</t>
  </si>
  <si>
    <t>Working Data</t>
  </si>
  <si>
    <t>Lytic Viral Production Rate</t>
  </si>
  <si>
    <t>Lytic + Lysogenic Viral Production Rate</t>
  </si>
  <si>
    <t xml:space="preserve">Lysogenic Viral Production </t>
  </si>
  <si>
    <t>Lytic</t>
  </si>
  <si>
    <t>Lysogenic</t>
  </si>
  <si>
    <t>no production in rep A</t>
  </si>
  <si>
    <t>station_code</t>
  </si>
  <si>
    <t>PE47717</t>
  </si>
  <si>
    <t>PE47727</t>
  </si>
  <si>
    <t>PE47737</t>
  </si>
  <si>
    <t>PE47747</t>
  </si>
  <si>
    <t>PE47757</t>
  </si>
  <si>
    <t>PE47767</t>
  </si>
  <si>
    <t>PE48617</t>
  </si>
  <si>
    <t>PE48627</t>
  </si>
  <si>
    <t>PE48637</t>
  </si>
  <si>
    <t>PE48647</t>
  </si>
  <si>
    <t>PE48657</t>
  </si>
  <si>
    <t>PE48667</t>
  </si>
  <si>
    <t>PE48677</t>
  </si>
  <si>
    <t>Total_Bacteria</t>
  </si>
  <si>
    <t>percent_bacteria</t>
  </si>
  <si>
    <t>corrected_Lytic</t>
  </si>
  <si>
    <t>corrected_Lysogenic</t>
  </si>
  <si>
    <t>bac_efficiency</t>
  </si>
  <si>
    <t>Lytic_Time_Range</t>
  </si>
  <si>
    <t>T0_T24</t>
  </si>
  <si>
    <t>Lysogenic_Time_Range</t>
  </si>
  <si>
    <t>T0_T12</t>
  </si>
  <si>
    <t>T3_T24</t>
  </si>
  <si>
    <t>T3_T12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</si>
</sst>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30"/>
      <color theme="2"/>
      <name val="Calibri"/>
      <family val="2"/>
      <scheme val="minor"/>
    </font>
    <font>
      <sz val="30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1" fontId="0" fillId="0" borderId="0" xfId="0" applyNumberFormat="1"/>
    <xf numFmtId="1" fontId="1" fillId="0" borderId="0" xfId="0" applyNumberFormat="1" applyFont="1"/>
    <xf numFmtId="11" fontId="0" fillId="0" borderId="0" xfId="0" applyNumberFormat="1"/>
    <xf numFmtId="0" fontId="2" fillId="0" borderId="0" xfId="1" applyFill="1"/>
    <xf numFmtId="0" fontId="1" fillId="6" borderId="0" xfId="0" applyFont="1" applyFill="1"/>
    <xf numFmtId="11" fontId="1" fillId="0" borderId="0" xfId="0" applyNumberFormat="1" applyFont="1"/>
    <xf numFmtId="11" fontId="3" fillId="4" borderId="1" xfId="2" applyNumberFormat="1"/>
    <xf numFmtId="0" fontId="0" fillId="6" borderId="0" xfId="0" applyFill="1"/>
    <xf numFmtId="0" fontId="4" fillId="5" borderId="0" xfId="0" applyFont="1" applyFill="1" applyAlignment="1">
      <alignment horizontal="center" vertical="center"/>
    </xf>
    <xf numFmtId="0" fontId="5" fillId="5" borderId="0" xfId="0" applyFont="1" applyFill="1"/>
    <xf numFmtId="0" fontId="5" fillId="0" borderId="0" xfId="0" applyFont="1"/>
    <xf numFmtId="0" fontId="4" fillId="7" borderId="0" xfId="0" applyFont="1" applyFill="1"/>
    <xf numFmtId="0" fontId="5" fillId="7" borderId="0" xfId="0" applyFont="1" applyFill="1"/>
    <xf numFmtId="0" fontId="5" fillId="8" borderId="0" xfId="0" applyFont="1" applyFill="1"/>
    <xf numFmtId="0" fontId="6" fillId="0" borderId="0" xfId="0" applyFont="1"/>
    <xf numFmtId="2" fontId="0" fillId="0" borderId="0" xfId="0" applyNumberFormat="1"/>
  </cellXfs>
  <cellStyles count="3">
    <cellStyle name="Bad" xfId="1" builtinId="27"/>
    <cellStyle name="Normal" xfId="0" builtinId="0"/>
    <cellStyle name="Output" xfId="2" builtinId="21"/>
  </cellStyles>
  <dxfs count="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LOCKED'!$I$6</c:f>
              <c:strCache>
                <c:ptCount val="1"/>
                <c:pt idx="0">
                  <c:v>Replicate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LOCKED'!$I$7:$I$12</c:f>
              <c:numCache>
                <c:formatCode>0.00E+00</c:formatCode>
                <c:ptCount val="6"/>
                <c:pt idx="0">
                  <c:v>611648.64864864899</c:v>
                </c:pt>
                <c:pt idx="1">
                  <c:v>663540.54054054106</c:v>
                </c:pt>
                <c:pt idx="2">
                  <c:v>966351.35135135101</c:v>
                </c:pt>
                <c:pt idx="3">
                  <c:v>1639756.7567567599</c:v>
                </c:pt>
                <c:pt idx="4">
                  <c:v>1310243.2432432401</c:v>
                </c:pt>
                <c:pt idx="5">
                  <c:v>1304297.2972973001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B-438B-8463-D119401BF312}"/>
            </c:ext>
          </c:extLst>
        </c:ser>
        <c:ser>
          <c:idx val="1"/>
          <c:order val="1"/>
          <c:tx>
            <c:strRef>
              <c:f>'VP Calc - LOCKED'!$J$6</c:f>
              <c:strCache>
                <c:ptCount val="1"/>
                <c:pt idx="0">
                  <c:v>Replicate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LOCKED'!$J$7:$J$12</c:f>
              <c:numCache>
                <c:formatCode>0.00E+00</c:formatCode>
                <c:ptCount val="6"/>
                <c:pt idx="0">
                  <c:v>513486.48648648697</c:v>
                </c:pt>
                <c:pt idx="1">
                  <c:v>626189.189189189</c:v>
                </c:pt>
                <c:pt idx="2">
                  <c:v>907864.86486486497</c:v>
                </c:pt>
                <c:pt idx="3">
                  <c:v>1043324.32432432</c:v>
                </c:pt>
                <c:pt idx="4">
                  <c:v>990891.89189189195</c:v>
                </c:pt>
                <c:pt idx="5">
                  <c:v>1193594.5945945899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B-438B-8463-D119401BF312}"/>
            </c:ext>
          </c:extLst>
        </c:ser>
        <c:ser>
          <c:idx val="2"/>
          <c:order val="2"/>
          <c:tx>
            <c:strRef>
              <c:f>'VP Calc - LOCKED'!$K$6</c:f>
              <c:strCache>
                <c:ptCount val="1"/>
                <c:pt idx="0">
                  <c:v>Replicate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LOCKED'!$K$7:$K$12</c:f>
              <c:numCache>
                <c:formatCode>0.00E+00</c:formatCode>
                <c:ptCount val="6"/>
                <c:pt idx="0">
                  <c:v>469162.16216216201</c:v>
                </c:pt>
                <c:pt idx="1">
                  <c:v>589918.91891891905</c:v>
                </c:pt>
                <c:pt idx="2">
                  <c:v>940027.02702702698</c:v>
                </c:pt>
                <c:pt idx="3">
                  <c:v>717864.86486486497</c:v>
                </c:pt>
                <c:pt idx="4">
                  <c:v>836783.78378378402</c:v>
                </c:pt>
                <c:pt idx="5">
                  <c:v>1380135.13513514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B-438B-8463-D119401B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LOCKED'!$R$127:$R$132</c:f>
              <c:numCache>
                <c:formatCode>0.00E+00</c:formatCode>
                <c:ptCount val="6"/>
                <c:pt idx="0">
                  <c:v>1574426.27906391</c:v>
                </c:pt>
                <c:pt idx="1">
                  <c:v>1739998.67175674</c:v>
                </c:pt>
                <c:pt idx="2">
                  <c:v>1639693.40481419</c:v>
                </c:pt>
                <c:pt idx="3">
                  <c:v>2387517.2614372098</c:v>
                </c:pt>
                <c:pt idx="4">
                  <c:v>2309425.7179956399</c:v>
                </c:pt>
                <c:pt idx="5">
                  <c:v>2536372.1096396102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F-478B-B27C-9BDF05284590}"/>
            </c:ext>
          </c:extLst>
        </c:ser>
        <c:ser>
          <c:idx val="1"/>
          <c:order val="1"/>
          <c:tx>
            <c:strRef>
              <c:f>'VP Calc - LOCKED'!$S$126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LOCKED'!$S$127:$S$132</c:f>
              <c:numCache>
                <c:formatCode>0.00E+00</c:formatCode>
                <c:ptCount val="6"/>
                <c:pt idx="0">
                  <c:v>1622975.86032377</c:v>
                </c:pt>
                <c:pt idx="1">
                  <c:v>1679082.68772314</c:v>
                </c:pt>
                <c:pt idx="2">
                  <c:v>1848090.1922975599</c:v>
                </c:pt>
                <c:pt idx="3">
                  <c:v>1990876.3428424899</c:v>
                </c:pt>
                <c:pt idx="4">
                  <c:v>2248051.7190444898</c:v>
                </c:pt>
                <c:pt idx="5">
                  <c:v>2862707.7383910399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F-478B-B27C-9BDF05284590}"/>
            </c:ext>
          </c:extLst>
        </c:ser>
        <c:ser>
          <c:idx val="2"/>
          <c:order val="2"/>
          <c:tx>
            <c:strRef>
              <c:f>'VP Calc - LOCKED'!$T$126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LOCKED'!$T$127:$T$132</c:f>
              <c:numCache>
                <c:formatCode>0.00E+00</c:formatCode>
                <c:ptCount val="6"/>
                <c:pt idx="0">
                  <c:v>1581296.5028271</c:v>
                </c:pt>
                <c:pt idx="1">
                  <c:v>1706334.5753171199</c:v>
                </c:pt>
                <c:pt idx="2">
                  <c:v>2193204.4326683702</c:v>
                </c:pt>
                <c:pt idx="3">
                  <c:v>2364158.50064237</c:v>
                </c:pt>
                <c:pt idx="4">
                  <c:v>1831029.13661898</c:v>
                </c:pt>
                <c:pt idx="5">
                  <c:v>2884005.4320569201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9F-478B-B27C-9BDF0528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WORKING'!$AS$307:$AS$312</c:f>
              <c:numCache>
                <c:formatCode>0.00E+00</c:formatCode>
                <c:ptCount val="6"/>
                <c:pt idx="0">
                  <c:v>1263375</c:v>
                </c:pt>
                <c:pt idx="2">
                  <c:v>1278375</c:v>
                </c:pt>
                <c:pt idx="3">
                  <c:v>1579750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9-4333-953F-3337BE9C8238}"/>
            </c:ext>
          </c:extLst>
        </c:ser>
        <c:ser>
          <c:idx val="1"/>
          <c:order val="1"/>
          <c:tx>
            <c:strRef>
              <c:f>'VP Calc - WORKING'!$AT$306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WORKING'!$AT$307:$AT$312</c:f>
              <c:numCache>
                <c:formatCode>0.00E+00</c:formatCode>
                <c:ptCount val="6"/>
                <c:pt idx="0">
                  <c:v>1046875</c:v>
                </c:pt>
                <c:pt idx="1">
                  <c:v>1251375</c:v>
                </c:pt>
                <c:pt idx="2">
                  <c:v>1296625</c:v>
                </c:pt>
                <c:pt idx="3">
                  <c:v>1514750</c:v>
                </c:pt>
                <c:pt idx="4">
                  <c:v>1487500</c:v>
                </c:pt>
                <c:pt idx="5">
                  <c:v>1710250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29-4333-953F-3337BE9C8238}"/>
            </c:ext>
          </c:extLst>
        </c:ser>
        <c:ser>
          <c:idx val="2"/>
          <c:order val="2"/>
          <c:tx>
            <c:strRef>
              <c:f>'VP Calc - WORKING'!$AU$306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WORKING'!$AU$307:$AU$312</c:f>
              <c:numCache>
                <c:formatCode>0.00E+00</c:formatCode>
                <c:ptCount val="6"/>
                <c:pt idx="1">
                  <c:v>1024375</c:v>
                </c:pt>
                <c:pt idx="3">
                  <c:v>1276750</c:v>
                </c:pt>
                <c:pt idx="4">
                  <c:v>1218750</c:v>
                </c:pt>
                <c:pt idx="5">
                  <c:v>1509250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29-4333-953F-3337BE9C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WORKING'!$AJ$337:$AJ$342</c:f>
              <c:numCache>
                <c:formatCode>0.00E+00</c:formatCode>
                <c:ptCount val="6"/>
                <c:pt idx="0">
                  <c:v>2453250</c:v>
                </c:pt>
                <c:pt idx="1">
                  <c:v>2329000</c:v>
                </c:pt>
                <c:pt idx="2">
                  <c:v>2417250</c:v>
                </c:pt>
                <c:pt idx="3">
                  <c:v>2861375</c:v>
                </c:pt>
                <c:pt idx="4">
                  <c:v>2875375</c:v>
                </c:pt>
                <c:pt idx="5">
                  <c:v>3055875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9-40F0-ACB4-4ABB1AB83BD0}"/>
            </c:ext>
          </c:extLst>
        </c:ser>
        <c:ser>
          <c:idx val="1"/>
          <c:order val="1"/>
          <c:tx>
            <c:strRef>
              <c:f>'VP Calc - WORKING'!$AK$336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WORKING'!$AK$337:$AK$342</c:f>
              <c:numCache>
                <c:formatCode>0.00E+00</c:formatCode>
                <c:ptCount val="6"/>
                <c:pt idx="0">
                  <c:v>2324500</c:v>
                </c:pt>
                <c:pt idx="1">
                  <c:v>2228000</c:v>
                </c:pt>
                <c:pt idx="2">
                  <c:v>2710250</c:v>
                </c:pt>
                <c:pt idx="3">
                  <c:v>2566125</c:v>
                </c:pt>
                <c:pt idx="4">
                  <c:v>2772375</c:v>
                </c:pt>
                <c:pt idx="5">
                  <c:v>3002875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79-40F0-ACB4-4ABB1AB83BD0}"/>
            </c:ext>
          </c:extLst>
        </c:ser>
        <c:ser>
          <c:idx val="2"/>
          <c:order val="2"/>
          <c:tx>
            <c:strRef>
              <c:f>'VP Calc - WORKING'!$AL$336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WORKING'!$AL$337:$AL$342</c:f>
              <c:numCache>
                <c:formatCode>0.00E+00</c:formatCode>
                <c:ptCount val="6"/>
                <c:pt idx="0">
                  <c:v>2305500</c:v>
                </c:pt>
                <c:pt idx="1">
                  <c:v>2515750</c:v>
                </c:pt>
                <c:pt idx="2">
                  <c:v>2408000</c:v>
                </c:pt>
                <c:pt idx="3">
                  <c:v>2600875</c:v>
                </c:pt>
                <c:pt idx="4">
                  <c:v>2982625</c:v>
                </c:pt>
                <c:pt idx="5">
                  <c:v>2817125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79-40F0-ACB4-4ABB1AB8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WORKING'!$AS$337:$AS$342</c:f>
              <c:numCache>
                <c:formatCode>0.00E+00</c:formatCode>
                <c:ptCount val="6"/>
                <c:pt idx="1">
                  <c:v>2329000</c:v>
                </c:pt>
                <c:pt idx="2">
                  <c:v>2417250</c:v>
                </c:pt>
                <c:pt idx="3">
                  <c:v>2861375</c:v>
                </c:pt>
                <c:pt idx="4">
                  <c:v>2875375</c:v>
                </c:pt>
                <c:pt idx="5">
                  <c:v>3055875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0-4808-9B89-FC39A03E91FC}"/>
            </c:ext>
          </c:extLst>
        </c:ser>
        <c:ser>
          <c:idx val="1"/>
          <c:order val="1"/>
          <c:tx>
            <c:strRef>
              <c:f>'VP Calc - WORKING'!$AT$336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WORKING'!$AT$337:$AT$342</c:f>
              <c:numCache>
                <c:formatCode>0.00E+00</c:formatCode>
                <c:ptCount val="6"/>
                <c:pt idx="0">
                  <c:v>2324500</c:v>
                </c:pt>
                <c:pt idx="1">
                  <c:v>2228000</c:v>
                </c:pt>
                <c:pt idx="2">
                  <c:v>2710250</c:v>
                </c:pt>
                <c:pt idx="3">
                  <c:v>2566125</c:v>
                </c:pt>
                <c:pt idx="4">
                  <c:v>2772375</c:v>
                </c:pt>
                <c:pt idx="5">
                  <c:v>3002875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0-4808-9B89-FC39A03E91FC}"/>
            </c:ext>
          </c:extLst>
        </c:ser>
        <c:ser>
          <c:idx val="2"/>
          <c:order val="2"/>
          <c:tx>
            <c:strRef>
              <c:f>'VP Calc - WORKING'!$AU$336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WORKING'!$AU$337:$AU$342</c:f>
              <c:numCache>
                <c:formatCode>0.00E+00</c:formatCode>
                <c:ptCount val="6"/>
                <c:pt idx="0">
                  <c:v>2305500</c:v>
                </c:pt>
                <c:pt idx="1">
                  <c:v>2515750</c:v>
                </c:pt>
                <c:pt idx="2">
                  <c:v>2408000</c:v>
                </c:pt>
                <c:pt idx="3">
                  <c:v>2600875</c:v>
                </c:pt>
                <c:pt idx="4">
                  <c:v>2982625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00-4808-9B89-FC39A03E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WORKING'!$AJ$367:$AJ$372</c:f>
              <c:numCache>
                <c:formatCode>0.00E+00</c:formatCode>
                <c:ptCount val="6"/>
                <c:pt idx="0">
                  <c:v>1907990.97513203</c:v>
                </c:pt>
                <c:pt idx="1">
                  <c:v>1993280.93620608</c:v>
                </c:pt>
                <c:pt idx="2">
                  <c:v>2454689.7081794101</c:v>
                </c:pt>
                <c:pt idx="3">
                  <c:v>2474648.5508144698</c:v>
                </c:pt>
                <c:pt idx="4">
                  <c:v>2148364.8625195199</c:v>
                </c:pt>
                <c:pt idx="5">
                  <c:v>2287952.7929982902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6-455C-BC98-E8B666E02164}"/>
            </c:ext>
          </c:extLst>
        </c:ser>
        <c:ser>
          <c:idx val="1"/>
          <c:order val="1"/>
          <c:tx>
            <c:strRef>
              <c:f>'VP Calc - WORKING'!$AK$366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WORKING'!$AK$367:$AK$372</c:f>
              <c:numCache>
                <c:formatCode>0.00E+00</c:formatCode>
                <c:ptCount val="6"/>
                <c:pt idx="0">
                  <c:v>2180720.5018223301</c:v>
                </c:pt>
                <c:pt idx="1">
                  <c:v>1623360.5236406899</c:v>
                </c:pt>
                <c:pt idx="2">
                  <c:v>2282622.1704311599</c:v>
                </c:pt>
                <c:pt idx="3">
                  <c:v>2326382.8626682898</c:v>
                </c:pt>
                <c:pt idx="4">
                  <c:v>2076215.5059132699</c:v>
                </c:pt>
                <c:pt idx="5">
                  <c:v>2448119.4059454999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A6-455C-BC98-E8B666E02164}"/>
            </c:ext>
          </c:extLst>
        </c:ser>
        <c:ser>
          <c:idx val="2"/>
          <c:order val="2"/>
          <c:tx>
            <c:strRef>
              <c:f>'VP Calc - WORKING'!$AL$366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WORKING'!$AL$367:$AL$372</c:f>
              <c:numCache>
                <c:formatCode>0.00E+00</c:formatCode>
                <c:ptCount val="6"/>
                <c:pt idx="0">
                  <c:v>2373614.6579723801</c:v>
                </c:pt>
                <c:pt idx="1">
                  <c:v>2003446.30947363</c:v>
                </c:pt>
                <c:pt idx="2">
                  <c:v>2668162.5467979098</c:v>
                </c:pt>
                <c:pt idx="3">
                  <c:v>2109190.9850494601</c:v>
                </c:pt>
                <c:pt idx="4">
                  <c:v>2080430.4167803</c:v>
                </c:pt>
                <c:pt idx="5">
                  <c:v>2699774.37830065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A6-455C-BC98-E8B666E0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WORKING'!$AS$367:$AS$372</c:f>
              <c:numCache>
                <c:formatCode>0.00E+00</c:formatCode>
                <c:ptCount val="6"/>
                <c:pt idx="0">
                  <c:v>1907990.97513203</c:v>
                </c:pt>
                <c:pt idx="1">
                  <c:v>1993280.93620608</c:v>
                </c:pt>
                <c:pt idx="4">
                  <c:v>2148364.8625195199</c:v>
                </c:pt>
                <c:pt idx="5">
                  <c:v>2287952.7929982902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E-47DF-B997-A824F2A428B3}"/>
            </c:ext>
          </c:extLst>
        </c:ser>
        <c:ser>
          <c:idx val="1"/>
          <c:order val="1"/>
          <c:tx>
            <c:strRef>
              <c:f>'VP Calc - WORKING'!$AT$366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WORKING'!$AT$367:$AT$372</c:f>
              <c:numCache>
                <c:formatCode>0.00E+00</c:formatCode>
                <c:ptCount val="6"/>
                <c:pt idx="1">
                  <c:v>1623360.5236406899</c:v>
                </c:pt>
                <c:pt idx="3">
                  <c:v>2326382.8626682898</c:v>
                </c:pt>
                <c:pt idx="4">
                  <c:v>2076215.5059132699</c:v>
                </c:pt>
                <c:pt idx="5">
                  <c:v>2448119.4059454999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E-47DF-B997-A824F2A428B3}"/>
            </c:ext>
          </c:extLst>
        </c:ser>
        <c:ser>
          <c:idx val="2"/>
          <c:order val="2"/>
          <c:tx>
            <c:strRef>
              <c:f>'VP Calc - WORKING'!$AU$366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WORKING'!$AU$367:$AU$372</c:f>
              <c:numCache>
                <c:formatCode>0.00E+00</c:formatCode>
                <c:ptCount val="6"/>
                <c:pt idx="1">
                  <c:v>2003446.30947363</c:v>
                </c:pt>
                <c:pt idx="3">
                  <c:v>2109190.9850494601</c:v>
                </c:pt>
                <c:pt idx="4">
                  <c:v>2080430.4167803</c:v>
                </c:pt>
                <c:pt idx="5">
                  <c:v>2699774.37830065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E-47DF-B997-A824F2A4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'Viral Production output - WORK'!$E$1</c:f>
              <c:strCache>
                <c:ptCount val="1"/>
                <c:pt idx="0">
                  <c:v>Lytic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'Viral Production output - WORK'!$D$2:$D$362</c:f>
              <c:strCache>
                <c:ptCount val="13"/>
                <c:pt idx="0">
                  <c:v>PE47717</c:v>
                </c:pt>
                <c:pt idx="1">
                  <c:v>PE47727</c:v>
                </c:pt>
                <c:pt idx="2">
                  <c:v>PE47737</c:v>
                </c:pt>
                <c:pt idx="3">
                  <c:v>PE47747</c:v>
                </c:pt>
                <c:pt idx="4">
                  <c:v>PE47757</c:v>
                </c:pt>
                <c:pt idx="5">
                  <c:v>PE47767</c:v>
                </c:pt>
                <c:pt idx="6">
                  <c:v>PE48617</c:v>
                </c:pt>
                <c:pt idx="7">
                  <c:v>PE48627</c:v>
                </c:pt>
                <c:pt idx="8">
                  <c:v>PE48637</c:v>
                </c:pt>
                <c:pt idx="9">
                  <c:v>PE48647</c:v>
                </c:pt>
                <c:pt idx="10">
                  <c:v>PE48657</c:v>
                </c:pt>
                <c:pt idx="11">
                  <c:v>PE48667</c:v>
                </c:pt>
                <c:pt idx="12">
                  <c:v>PE48677</c:v>
                </c:pt>
              </c:strCache>
            </c:strRef>
          </c:cat>
          <c:val>
            <c:numRef>
              <c:f>'Viral Production output - WORK'!$E$2:$E$362</c:f>
              <c:numCache>
                <c:formatCode>0.00E+00</c:formatCode>
                <c:ptCount val="13"/>
                <c:pt idx="0">
                  <c:v>31032.282282282307</c:v>
                </c:pt>
                <c:pt idx="1">
                  <c:v>22356.209150326857</c:v>
                </c:pt>
                <c:pt idx="2">
                  <c:v>24869.281045752006</c:v>
                </c:pt>
                <c:pt idx="3">
                  <c:v>-40075.719861242957</c:v>
                </c:pt>
                <c:pt idx="4">
                  <c:v>48711.158744662505</c:v>
                </c:pt>
                <c:pt idx="5">
                  <c:v>24191.196696127055</c:v>
                </c:pt>
                <c:pt idx="6">
                  <c:v>30813.77958472498</c:v>
                </c:pt>
                <c:pt idx="7">
                  <c:v>87144.757433489853</c:v>
                </c:pt>
                <c:pt idx="8">
                  <c:v>155962.71929824562</c:v>
                </c:pt>
                <c:pt idx="9">
                  <c:v>57008.333333333336</c:v>
                </c:pt>
                <c:pt idx="10">
                  <c:v>26657.502863688427</c:v>
                </c:pt>
                <c:pt idx="11">
                  <c:v>29049.603174603177</c:v>
                </c:pt>
                <c:pt idx="12">
                  <c:v>27193.967903655535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07B-86B3-656BF3A346E6}"/>
            </c:ext>
          </c:extLst>
        </c:ser>
        <c:ser>
          <c:idx val="1"/>
          <c:order val="1"/>
          <c:tx>
            <c:strRef>
              <c:f>'Viral Production output - WORK'!$F$1</c:f>
              <c:strCache>
                <c:ptCount val="1"/>
                <c:pt idx="0">
                  <c:v>Lysogenic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'Viral Production output - WORK'!$D$2:$D$362</c:f>
              <c:strCache>
                <c:ptCount val="13"/>
                <c:pt idx="0">
                  <c:v>PE47717</c:v>
                </c:pt>
                <c:pt idx="1">
                  <c:v>PE47727</c:v>
                </c:pt>
                <c:pt idx="2">
                  <c:v>PE47737</c:v>
                </c:pt>
                <c:pt idx="3">
                  <c:v>PE47747</c:v>
                </c:pt>
                <c:pt idx="4">
                  <c:v>PE47757</c:v>
                </c:pt>
                <c:pt idx="5">
                  <c:v>PE47767</c:v>
                </c:pt>
                <c:pt idx="6">
                  <c:v>PE48617</c:v>
                </c:pt>
                <c:pt idx="7">
                  <c:v>PE48627</c:v>
                </c:pt>
                <c:pt idx="8">
                  <c:v>PE48637</c:v>
                </c:pt>
                <c:pt idx="9">
                  <c:v>PE48647</c:v>
                </c:pt>
                <c:pt idx="10">
                  <c:v>PE48657</c:v>
                </c:pt>
                <c:pt idx="11">
                  <c:v>PE48667</c:v>
                </c:pt>
                <c:pt idx="12">
                  <c:v>PE48677</c:v>
                </c:pt>
              </c:strCache>
            </c:strRef>
          </c:cat>
          <c:val>
            <c:numRef>
              <c:f>'Viral Production output - WORK'!$F$2:$F$362</c:f>
              <c:numCache>
                <c:formatCode>0.00E+00</c:formatCode>
                <c:ptCount val="13"/>
                <c:pt idx="0">
                  <c:v>-5974.6942064015311</c:v>
                </c:pt>
                <c:pt idx="1">
                  <c:v>26177.741466956995</c:v>
                </c:pt>
                <c:pt idx="2">
                  <c:v>4790.8496732022213</c:v>
                </c:pt>
                <c:pt idx="3">
                  <c:v>130418.85711614529</c:v>
                </c:pt>
                <c:pt idx="4">
                  <c:v>7554.0654803567668</c:v>
                </c:pt>
                <c:pt idx="5">
                  <c:v>27506.93734878529</c:v>
                </c:pt>
                <c:pt idx="6">
                  <c:v>21918.614781472461</c:v>
                </c:pt>
                <c:pt idx="7">
                  <c:v>42219.874804381747</c:v>
                </c:pt>
                <c:pt idx="8">
                  <c:v>-32350.773485437734</c:v>
                </c:pt>
                <c:pt idx="9">
                  <c:v>16097.222222222212</c:v>
                </c:pt>
                <c:pt idx="10">
                  <c:v>-677.22966466522848</c:v>
                </c:pt>
                <c:pt idx="11">
                  <c:v>8322.7712546205621</c:v>
                </c:pt>
                <c:pt idx="12">
                  <c:v>493.03162182094457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4-407B-86B3-656BF3A3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976847"/>
        <c:axId val="763988367"/>
      </c:barChart>
      <c:catAx>
        <c:axId val="7639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8367"/>
        <c:crosses val="autoZero"/>
        <c:auto val="1"/>
        <c:lblAlgn val="ctr"/>
        <c:lblOffset val="100"/>
        <c:noMultiLvlLbl val="0"/>
      </c:catAx>
      <c:valAx>
        <c:axId val="7639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LOCKED'!$I$157:$I$162</c:f>
              <c:numCache>
                <c:formatCode>0.00E+00</c:formatCode>
                <c:ptCount val="6"/>
                <c:pt idx="0">
                  <c:v>1525384.6153846199</c:v>
                </c:pt>
                <c:pt idx="1">
                  <c:v>1490256.41025641</c:v>
                </c:pt>
                <c:pt idx="2">
                  <c:v>1605384.6153846199</c:v>
                </c:pt>
                <c:pt idx="3">
                  <c:v>1776794.8717948699</c:v>
                </c:pt>
                <c:pt idx="4">
                  <c:v>1557051.2820512799</c:v>
                </c:pt>
                <c:pt idx="5">
                  <c:v>1769358.9743589701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D-452A-A3CF-50441CEDEC8F}"/>
            </c:ext>
          </c:extLst>
        </c:ser>
        <c:ser>
          <c:idx val="1"/>
          <c:order val="1"/>
          <c:tx>
            <c:strRef>
              <c:f>'VP Calc - LOCKED'!$J$156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LOCKED'!$J$157:$J$162</c:f>
              <c:numCache>
                <c:formatCode>0.00E+00</c:formatCode>
                <c:ptCount val="6"/>
                <c:pt idx="0">
                  <c:v>1396153.84615385</c:v>
                </c:pt>
                <c:pt idx="1">
                  <c:v>1428461.5384615399</c:v>
                </c:pt>
                <c:pt idx="2">
                  <c:v>1458461.5384615399</c:v>
                </c:pt>
                <c:pt idx="3">
                  <c:v>1739102.56410256</c:v>
                </c:pt>
                <c:pt idx="4">
                  <c:v>1855256.41025641</c:v>
                </c:pt>
                <c:pt idx="5">
                  <c:v>1916794.8717948699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7D-452A-A3CF-50441CEDEC8F}"/>
            </c:ext>
          </c:extLst>
        </c:ser>
        <c:ser>
          <c:idx val="2"/>
          <c:order val="2"/>
          <c:tx>
            <c:strRef>
              <c:f>'VP Calc - LOCKED'!$K$156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LOCKED'!$K$157:$K$162</c:f>
              <c:numCache>
                <c:formatCode>0.00E+00</c:formatCode>
                <c:ptCount val="6"/>
                <c:pt idx="0">
                  <c:v>1440512.82051282</c:v>
                </c:pt>
                <c:pt idx="1">
                  <c:v>1365897.43589744</c:v>
                </c:pt>
                <c:pt idx="2">
                  <c:v>1606923.07692308</c:v>
                </c:pt>
                <c:pt idx="3">
                  <c:v>1500384.6153846199</c:v>
                </c:pt>
                <c:pt idx="4">
                  <c:v>1511923.07692308</c:v>
                </c:pt>
                <c:pt idx="5">
                  <c:v>2342692.3076923098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D-452A-A3CF-50441CED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LOCKED'!$R$157:$R$162</c:f>
              <c:numCache>
                <c:formatCode>0.00E+00</c:formatCode>
                <c:ptCount val="6"/>
                <c:pt idx="0">
                  <c:v>1525384.6153846199</c:v>
                </c:pt>
                <c:pt idx="1">
                  <c:v>1490256.41025641</c:v>
                </c:pt>
                <c:pt idx="2">
                  <c:v>1605384.6153846199</c:v>
                </c:pt>
                <c:pt idx="3">
                  <c:v>1776794.8717948699</c:v>
                </c:pt>
                <c:pt idx="4">
                  <c:v>1557051.2820512799</c:v>
                </c:pt>
                <c:pt idx="5">
                  <c:v>1769358.9743589701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8-45B5-8B0B-E502E7EDB286}"/>
            </c:ext>
          </c:extLst>
        </c:ser>
        <c:ser>
          <c:idx val="1"/>
          <c:order val="1"/>
          <c:tx>
            <c:strRef>
              <c:f>'VP Calc - LOCKED'!$S$156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LOCKED'!$S$157:$S$162</c:f>
              <c:numCache>
                <c:formatCode>0.00E+00</c:formatCode>
                <c:ptCount val="6"/>
                <c:pt idx="0">
                  <c:v>1396153.84615385</c:v>
                </c:pt>
                <c:pt idx="1">
                  <c:v>1428461.5384615399</c:v>
                </c:pt>
                <c:pt idx="2">
                  <c:v>1458461.5384615399</c:v>
                </c:pt>
                <c:pt idx="3">
                  <c:v>1739102.56410256</c:v>
                </c:pt>
                <c:pt idx="4">
                  <c:v>1855256.41025641</c:v>
                </c:pt>
                <c:pt idx="5">
                  <c:v>1916794.8717948699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48-45B5-8B0B-E502E7EDB286}"/>
            </c:ext>
          </c:extLst>
        </c:ser>
        <c:ser>
          <c:idx val="2"/>
          <c:order val="2"/>
          <c:tx>
            <c:strRef>
              <c:f>'VP Calc - LOCKED'!$T$156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LOCKED'!$T$157:$T$162</c:f>
              <c:numCache>
                <c:formatCode>0.00E+00</c:formatCode>
                <c:ptCount val="6"/>
                <c:pt idx="0">
                  <c:v>1440512.82051282</c:v>
                </c:pt>
                <c:pt idx="1">
                  <c:v>1365897.43589744</c:v>
                </c:pt>
                <c:pt idx="2">
                  <c:v>1606923.07692308</c:v>
                </c:pt>
                <c:pt idx="3">
                  <c:v>1500384.6153846199</c:v>
                </c:pt>
                <c:pt idx="4">
                  <c:v>1511923.07692308</c:v>
                </c:pt>
                <c:pt idx="5">
                  <c:v>2342692.3076923098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48-45B5-8B0B-E502E7ED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LOCKED'!$I$187:$I$192</c:f>
              <c:numCache>
                <c:formatCode>0.00E+00</c:formatCode>
                <c:ptCount val="6"/>
                <c:pt idx="0">
                  <c:v>6069295.7746478897</c:v>
                </c:pt>
                <c:pt idx="1">
                  <c:v>5770422.5352112697</c:v>
                </c:pt>
                <c:pt idx="2">
                  <c:v>5367042.2535211304</c:v>
                </c:pt>
                <c:pt idx="3">
                  <c:v>6012816.9014084497</c:v>
                </c:pt>
                <c:pt idx="4">
                  <c:v>5603521.1267605601</c:v>
                </c:pt>
                <c:pt idx="5">
                  <c:v>5574788.7323943703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A-45BD-A55F-A80CF0A214F0}"/>
            </c:ext>
          </c:extLst>
        </c:ser>
        <c:ser>
          <c:idx val="1"/>
          <c:order val="1"/>
          <c:tx>
            <c:strRef>
              <c:f>'VP Calc - LOCKED'!$J$186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LOCKED'!$J$187:$J$192</c:f>
              <c:numCache>
                <c:formatCode>0.00E+00</c:formatCode>
                <c:ptCount val="6"/>
                <c:pt idx="0">
                  <c:v>5434929.5774647901</c:v>
                </c:pt>
                <c:pt idx="1">
                  <c:v>5513802.81690141</c:v>
                </c:pt>
                <c:pt idx="2">
                  <c:v>5533802.81690141</c:v>
                </c:pt>
                <c:pt idx="3">
                  <c:v>5764366.1971830996</c:v>
                </c:pt>
                <c:pt idx="4">
                  <c:v>5650000</c:v>
                </c:pt>
                <c:pt idx="5">
                  <c:v>6553380.2816901403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A-45BD-A55F-A80CF0A214F0}"/>
            </c:ext>
          </c:extLst>
        </c:ser>
        <c:ser>
          <c:idx val="2"/>
          <c:order val="2"/>
          <c:tx>
            <c:strRef>
              <c:f>'VP Calc - LOCKED'!$K$186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LOCKED'!$K$187:$K$192</c:f>
              <c:numCache>
                <c:formatCode>0.00E+00</c:formatCode>
                <c:ptCount val="6"/>
                <c:pt idx="0">
                  <c:v>5350140.8450704198</c:v>
                </c:pt>
                <c:pt idx="1">
                  <c:v>5574084.5070422497</c:v>
                </c:pt>
                <c:pt idx="2">
                  <c:v>5681971.8309859196</c:v>
                </c:pt>
                <c:pt idx="3">
                  <c:v>5954507.0422535203</c:v>
                </c:pt>
                <c:pt idx="4">
                  <c:v>5629436.6197183104</c:v>
                </c:pt>
                <c:pt idx="5">
                  <c:v>6027746.4788732398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DA-45BD-A55F-A80CF0A2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LOCKED'!$R$187:$R$192</c:f>
              <c:numCache>
                <c:formatCode>0.00E+00</c:formatCode>
                <c:ptCount val="6"/>
                <c:pt idx="0">
                  <c:v>6069295.7746478897</c:v>
                </c:pt>
                <c:pt idx="1">
                  <c:v>5770422.5352112697</c:v>
                </c:pt>
                <c:pt idx="2">
                  <c:v>5367042.2535211304</c:v>
                </c:pt>
                <c:pt idx="3">
                  <c:v>6012816.9014084497</c:v>
                </c:pt>
                <c:pt idx="4">
                  <c:v>5603521.1267605601</c:v>
                </c:pt>
                <c:pt idx="5">
                  <c:v>5574788.7323943703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0-4E27-BE1C-381B0545E1DE}"/>
            </c:ext>
          </c:extLst>
        </c:ser>
        <c:ser>
          <c:idx val="1"/>
          <c:order val="1"/>
          <c:tx>
            <c:strRef>
              <c:f>'VP Calc - LOCKED'!$S$186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LOCKED'!$S$187:$S$192</c:f>
              <c:numCache>
                <c:formatCode>0.00E+00</c:formatCode>
                <c:ptCount val="6"/>
                <c:pt idx="0">
                  <c:v>5434929.5774647901</c:v>
                </c:pt>
                <c:pt idx="1">
                  <c:v>5513802.81690141</c:v>
                </c:pt>
                <c:pt idx="2">
                  <c:v>5533802.81690141</c:v>
                </c:pt>
                <c:pt idx="3">
                  <c:v>5764366.1971830996</c:v>
                </c:pt>
                <c:pt idx="4">
                  <c:v>5650000</c:v>
                </c:pt>
                <c:pt idx="5">
                  <c:v>6553380.2816901403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80-4E27-BE1C-381B0545E1DE}"/>
            </c:ext>
          </c:extLst>
        </c:ser>
        <c:ser>
          <c:idx val="2"/>
          <c:order val="2"/>
          <c:tx>
            <c:strRef>
              <c:f>'VP Calc - LOCKED'!$T$186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LOCKED'!$T$187:$T$192</c:f>
              <c:numCache>
                <c:formatCode>0.00E+00</c:formatCode>
                <c:ptCount val="6"/>
                <c:pt idx="0">
                  <c:v>5350140.8450704198</c:v>
                </c:pt>
                <c:pt idx="1">
                  <c:v>5574084.5070422497</c:v>
                </c:pt>
                <c:pt idx="2">
                  <c:v>5681971.8309859196</c:v>
                </c:pt>
                <c:pt idx="3">
                  <c:v>5954507.0422535203</c:v>
                </c:pt>
                <c:pt idx="4">
                  <c:v>5629436.6197183104</c:v>
                </c:pt>
                <c:pt idx="5">
                  <c:v>6027746.4788732398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80-4E27-BE1C-381B0545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LOCKED'!$I$217:$I$222</c:f>
              <c:numCache>
                <c:formatCode>0.00E+00</c:formatCode>
                <c:ptCount val="6"/>
                <c:pt idx="0">
                  <c:v>5070563.3802816896</c:v>
                </c:pt>
                <c:pt idx="1">
                  <c:v>5727464.7887323899</c:v>
                </c:pt>
                <c:pt idx="2">
                  <c:v>6541830.9859154904</c:v>
                </c:pt>
                <c:pt idx="3">
                  <c:v>7605211.2676056297</c:v>
                </c:pt>
                <c:pt idx="4">
                  <c:v>6737605.63380282</c:v>
                </c:pt>
                <c:pt idx="5">
                  <c:v>7358732.3943662001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8-4C3C-9213-C0C07ABF9241}"/>
            </c:ext>
          </c:extLst>
        </c:ser>
        <c:ser>
          <c:idx val="1"/>
          <c:order val="1"/>
          <c:tx>
            <c:strRef>
              <c:f>'VP Calc - LOCKED'!$J$216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LOCKED'!$J$217:$J$222</c:f>
              <c:numCache>
                <c:formatCode>0.00E+00</c:formatCode>
                <c:ptCount val="6"/>
                <c:pt idx="0">
                  <c:v>4894225.3521126797</c:v>
                </c:pt>
                <c:pt idx="1">
                  <c:v>6545774.6478873203</c:v>
                </c:pt>
                <c:pt idx="2">
                  <c:v>5891408.45070423</c:v>
                </c:pt>
                <c:pt idx="3">
                  <c:v>9015633.8028168995</c:v>
                </c:pt>
                <c:pt idx="4">
                  <c:v>6463239.4366197204</c:v>
                </c:pt>
                <c:pt idx="5">
                  <c:v>7044929.5774647901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8-4C3C-9213-C0C07ABF9241}"/>
            </c:ext>
          </c:extLst>
        </c:ser>
        <c:ser>
          <c:idx val="2"/>
          <c:order val="2"/>
          <c:tx>
            <c:strRef>
              <c:f>'VP Calc - LOCKED'!$K$216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LOCKED'!$K$217:$K$222</c:f>
              <c:numCache>
                <c:formatCode>0.00E+00</c:formatCode>
                <c:ptCount val="6"/>
                <c:pt idx="0">
                  <c:v>4765774.6478873203</c:v>
                </c:pt>
                <c:pt idx="1">
                  <c:v>5736197.18309859</c:v>
                </c:pt>
                <c:pt idx="2">
                  <c:v>5902112.6760563403</c:v>
                </c:pt>
                <c:pt idx="3">
                  <c:v>6243521.1267605601</c:v>
                </c:pt>
                <c:pt idx="4">
                  <c:v>6538732.3943662001</c:v>
                </c:pt>
                <c:pt idx="5">
                  <c:v>7186901.4084507003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8-4C3C-9213-C0C07ABF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LOCKED'!$R$217:$R$222</c:f>
              <c:numCache>
                <c:formatCode>0.00E+00</c:formatCode>
                <c:ptCount val="6"/>
                <c:pt idx="0">
                  <c:v>5070563.3802816896</c:v>
                </c:pt>
                <c:pt idx="1">
                  <c:v>5727464.7887323899</c:v>
                </c:pt>
                <c:pt idx="2">
                  <c:v>6541830.9859154904</c:v>
                </c:pt>
                <c:pt idx="3">
                  <c:v>7605211.2676056297</c:v>
                </c:pt>
                <c:pt idx="4">
                  <c:v>6737605.63380282</c:v>
                </c:pt>
                <c:pt idx="5">
                  <c:v>7358732.3943662001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E-4DA0-858A-10C6AA54204C}"/>
            </c:ext>
          </c:extLst>
        </c:ser>
        <c:ser>
          <c:idx val="1"/>
          <c:order val="1"/>
          <c:tx>
            <c:strRef>
              <c:f>'VP Calc - LOCKED'!$S$216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LOCKED'!$S$217:$S$222</c:f>
              <c:numCache>
                <c:formatCode>0.00E+00</c:formatCode>
                <c:ptCount val="6"/>
                <c:pt idx="0">
                  <c:v>4894225.3521126797</c:v>
                </c:pt>
                <c:pt idx="1">
                  <c:v>6545774.6478873203</c:v>
                </c:pt>
                <c:pt idx="2">
                  <c:v>5891408.45070423</c:v>
                </c:pt>
                <c:pt idx="3">
                  <c:v>9015633.8028168995</c:v>
                </c:pt>
                <c:pt idx="4">
                  <c:v>6463239.4366197204</c:v>
                </c:pt>
                <c:pt idx="5">
                  <c:v>7044929.5774647901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5E-4DA0-858A-10C6AA54204C}"/>
            </c:ext>
          </c:extLst>
        </c:ser>
        <c:ser>
          <c:idx val="2"/>
          <c:order val="2"/>
          <c:tx>
            <c:strRef>
              <c:f>'VP Calc - LOCKED'!$T$216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LOCKED'!$T$217:$T$222</c:f>
              <c:numCache>
                <c:formatCode>0.00E+00</c:formatCode>
                <c:ptCount val="6"/>
                <c:pt idx="0">
                  <c:v>4765774.6478873203</c:v>
                </c:pt>
                <c:pt idx="1">
                  <c:v>5736197.18309859</c:v>
                </c:pt>
                <c:pt idx="2">
                  <c:v>5902112.6760563403</c:v>
                </c:pt>
                <c:pt idx="3">
                  <c:v>6243521.1267605601</c:v>
                </c:pt>
                <c:pt idx="4">
                  <c:v>6538732.3943662001</c:v>
                </c:pt>
                <c:pt idx="5">
                  <c:v>7186901.4084507003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5E-4DA0-858A-10C6AA54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LOCKED'!$I$247:$I$252</c:f>
              <c:numCache>
                <c:formatCode>0.00E+00</c:formatCode>
                <c:ptCount val="6"/>
                <c:pt idx="0">
                  <c:v>4944125</c:v>
                </c:pt>
                <c:pt idx="1">
                  <c:v>4381375</c:v>
                </c:pt>
                <c:pt idx="2">
                  <c:v>4979625</c:v>
                </c:pt>
                <c:pt idx="3">
                  <c:v>6139875</c:v>
                </c:pt>
                <c:pt idx="4">
                  <c:v>6043375</c:v>
                </c:pt>
                <c:pt idx="5">
                  <c:v>5916125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0-4741-9908-A3E17794C9FB}"/>
            </c:ext>
          </c:extLst>
        </c:ser>
        <c:ser>
          <c:idx val="1"/>
          <c:order val="1"/>
          <c:tx>
            <c:strRef>
              <c:f>'VP Calc - LOCKED'!$J$246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LOCKED'!$J$247:$J$252</c:f>
              <c:numCache>
                <c:formatCode>0.00E+00</c:formatCode>
                <c:ptCount val="6"/>
                <c:pt idx="0">
                  <c:v>4240375</c:v>
                </c:pt>
                <c:pt idx="1">
                  <c:v>4370375</c:v>
                </c:pt>
                <c:pt idx="2">
                  <c:v>5133875</c:v>
                </c:pt>
                <c:pt idx="3">
                  <c:v>5598375</c:v>
                </c:pt>
                <c:pt idx="4">
                  <c:v>5178375</c:v>
                </c:pt>
                <c:pt idx="5">
                  <c:v>5432875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E0-4741-9908-A3E17794C9FB}"/>
            </c:ext>
          </c:extLst>
        </c:ser>
        <c:ser>
          <c:idx val="2"/>
          <c:order val="2"/>
          <c:tx>
            <c:strRef>
              <c:f>'VP Calc - LOCKED'!$K$246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LOCKED'!$K$247:$K$252</c:f>
              <c:numCache>
                <c:formatCode>0.00E+00</c:formatCode>
                <c:ptCount val="6"/>
                <c:pt idx="0">
                  <c:v>4296875</c:v>
                </c:pt>
                <c:pt idx="1">
                  <c:v>4716375</c:v>
                </c:pt>
                <c:pt idx="2">
                  <c:v>6824625</c:v>
                </c:pt>
                <c:pt idx="3">
                  <c:v>5601125</c:v>
                </c:pt>
                <c:pt idx="4">
                  <c:v>6644375</c:v>
                </c:pt>
                <c:pt idx="5">
                  <c:v>6784875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E0-4741-9908-A3E17794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LOCKED'!$R$247:$R$252</c:f>
              <c:numCache>
                <c:formatCode>0.00E+00</c:formatCode>
                <c:ptCount val="6"/>
                <c:pt idx="0">
                  <c:v>4944125</c:v>
                </c:pt>
                <c:pt idx="1">
                  <c:v>4381375</c:v>
                </c:pt>
                <c:pt idx="2">
                  <c:v>4979625</c:v>
                </c:pt>
                <c:pt idx="3">
                  <c:v>6139875</c:v>
                </c:pt>
                <c:pt idx="4">
                  <c:v>6043375</c:v>
                </c:pt>
                <c:pt idx="5">
                  <c:v>5916125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0-4316-9CF4-CF6FA3362593}"/>
            </c:ext>
          </c:extLst>
        </c:ser>
        <c:ser>
          <c:idx val="1"/>
          <c:order val="1"/>
          <c:tx>
            <c:strRef>
              <c:f>'VP Calc - LOCKED'!$S$246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LOCKED'!$S$247:$S$252</c:f>
              <c:numCache>
                <c:formatCode>0.00E+00</c:formatCode>
                <c:ptCount val="6"/>
                <c:pt idx="0">
                  <c:v>4240375</c:v>
                </c:pt>
                <c:pt idx="1">
                  <c:v>4370375</c:v>
                </c:pt>
                <c:pt idx="2">
                  <c:v>5133875</c:v>
                </c:pt>
                <c:pt idx="3">
                  <c:v>5598375</c:v>
                </c:pt>
                <c:pt idx="4">
                  <c:v>5178375</c:v>
                </c:pt>
                <c:pt idx="5">
                  <c:v>5432875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20-4316-9CF4-CF6FA3362593}"/>
            </c:ext>
          </c:extLst>
        </c:ser>
        <c:ser>
          <c:idx val="2"/>
          <c:order val="2"/>
          <c:tx>
            <c:strRef>
              <c:f>'VP Calc - LOCKED'!$T$246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LOCKED'!$T$247:$T$252</c:f>
              <c:numCache>
                <c:formatCode>0.00E+00</c:formatCode>
                <c:ptCount val="6"/>
                <c:pt idx="0">
                  <c:v>4296875</c:v>
                </c:pt>
                <c:pt idx="1">
                  <c:v>4716375</c:v>
                </c:pt>
                <c:pt idx="2">
                  <c:v>6824625</c:v>
                </c:pt>
                <c:pt idx="3">
                  <c:v>5601125</c:v>
                </c:pt>
                <c:pt idx="4">
                  <c:v>6644375</c:v>
                </c:pt>
                <c:pt idx="5">
                  <c:v>6784875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20-4316-9CF4-CF6FA336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LOCKED'!$I$277:$I$282</c:f>
              <c:numCache>
                <c:formatCode>0.00E+00</c:formatCode>
                <c:ptCount val="6"/>
                <c:pt idx="0">
                  <c:v>1028000</c:v>
                </c:pt>
                <c:pt idx="1">
                  <c:v>1103250</c:v>
                </c:pt>
                <c:pt idx="2">
                  <c:v>1099750</c:v>
                </c:pt>
                <c:pt idx="3">
                  <c:v>1557250</c:v>
                </c:pt>
                <c:pt idx="4">
                  <c:v>1423250</c:v>
                </c:pt>
                <c:pt idx="5">
                  <c:v>1577500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7-4095-8A78-C04C4FA4B76A}"/>
            </c:ext>
          </c:extLst>
        </c:ser>
        <c:ser>
          <c:idx val="1"/>
          <c:order val="1"/>
          <c:tx>
            <c:strRef>
              <c:f>'VP Calc - LOCKED'!$J$276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LOCKED'!$J$277:$J$282</c:f>
              <c:numCache>
                <c:formatCode>0.00E+00</c:formatCode>
                <c:ptCount val="6"/>
                <c:pt idx="0">
                  <c:v>748750</c:v>
                </c:pt>
                <c:pt idx="1">
                  <c:v>978000</c:v>
                </c:pt>
                <c:pt idx="2">
                  <c:v>1308250</c:v>
                </c:pt>
                <c:pt idx="3">
                  <c:v>1363250</c:v>
                </c:pt>
                <c:pt idx="4">
                  <c:v>1595250</c:v>
                </c:pt>
                <c:pt idx="5">
                  <c:v>1600500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67-4095-8A78-C04C4FA4B76A}"/>
            </c:ext>
          </c:extLst>
        </c:ser>
        <c:ser>
          <c:idx val="2"/>
          <c:order val="2"/>
          <c:tx>
            <c:strRef>
              <c:f>'VP Calc - LOCKED'!$K$276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LOCKED'!$K$277:$K$282</c:f>
              <c:numCache>
                <c:formatCode>0.00E+00</c:formatCode>
                <c:ptCount val="6"/>
                <c:pt idx="0">
                  <c:v>682500</c:v>
                </c:pt>
                <c:pt idx="1">
                  <c:v>1037000</c:v>
                </c:pt>
                <c:pt idx="2">
                  <c:v>1374750</c:v>
                </c:pt>
                <c:pt idx="3">
                  <c:v>1323000</c:v>
                </c:pt>
                <c:pt idx="4">
                  <c:v>1443500</c:v>
                </c:pt>
                <c:pt idx="5">
                  <c:v>1465750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67-4095-8A78-C04C4FA4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LOCKED'!$R$7:$R$12</c:f>
              <c:numCache>
                <c:formatCode>0.00E+00</c:formatCode>
                <c:ptCount val="6"/>
                <c:pt idx="0">
                  <c:v>611648.64864864899</c:v>
                </c:pt>
                <c:pt idx="1">
                  <c:v>663540.54054054106</c:v>
                </c:pt>
                <c:pt idx="2">
                  <c:v>966351.35135135101</c:v>
                </c:pt>
                <c:pt idx="3">
                  <c:v>1639756.7567567599</c:v>
                </c:pt>
                <c:pt idx="4">
                  <c:v>1310243.2432432401</c:v>
                </c:pt>
                <c:pt idx="5">
                  <c:v>1304297.2972973001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B-457A-A026-81BD290FB7BA}"/>
            </c:ext>
          </c:extLst>
        </c:ser>
        <c:ser>
          <c:idx val="1"/>
          <c:order val="1"/>
          <c:tx>
            <c:strRef>
              <c:f>'VP Calc - LOCKED'!$S$6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LOCKED'!$S$7:$S$12</c:f>
              <c:numCache>
                <c:formatCode>0.00E+00</c:formatCode>
                <c:ptCount val="6"/>
                <c:pt idx="0">
                  <c:v>513486.48648648697</c:v>
                </c:pt>
                <c:pt idx="1">
                  <c:v>626189.189189189</c:v>
                </c:pt>
                <c:pt idx="2">
                  <c:v>907864.86486486497</c:v>
                </c:pt>
                <c:pt idx="3">
                  <c:v>1043324.32432432</c:v>
                </c:pt>
                <c:pt idx="4">
                  <c:v>990891.89189189195</c:v>
                </c:pt>
                <c:pt idx="5">
                  <c:v>1193594.5945945899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CB-457A-A026-81BD290FB7BA}"/>
            </c:ext>
          </c:extLst>
        </c:ser>
        <c:ser>
          <c:idx val="2"/>
          <c:order val="2"/>
          <c:tx>
            <c:strRef>
              <c:f>'VP Calc - LOCKED'!$T$6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LOCKED'!$T$7:$T$12</c:f>
              <c:numCache>
                <c:formatCode>0.00E+00</c:formatCode>
                <c:ptCount val="6"/>
                <c:pt idx="0">
                  <c:v>469162.16216216201</c:v>
                </c:pt>
                <c:pt idx="1">
                  <c:v>589918.91891891905</c:v>
                </c:pt>
                <c:pt idx="2">
                  <c:v>940027.02702702698</c:v>
                </c:pt>
                <c:pt idx="3">
                  <c:v>717864.86486486497</c:v>
                </c:pt>
                <c:pt idx="4">
                  <c:v>836783.78378378402</c:v>
                </c:pt>
                <c:pt idx="5">
                  <c:v>1380135.13513514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CB-457A-A026-81BD290F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LOCKED'!$R$277:$R$282</c:f>
              <c:numCache>
                <c:formatCode>0.00E+00</c:formatCode>
                <c:ptCount val="6"/>
                <c:pt idx="0">
                  <c:v>1028000</c:v>
                </c:pt>
                <c:pt idx="1">
                  <c:v>1103250</c:v>
                </c:pt>
                <c:pt idx="2">
                  <c:v>1099750</c:v>
                </c:pt>
                <c:pt idx="3">
                  <c:v>1557250</c:v>
                </c:pt>
                <c:pt idx="4">
                  <c:v>1423250</c:v>
                </c:pt>
                <c:pt idx="5">
                  <c:v>1577500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8-4D25-87BF-C0928787E4D5}"/>
            </c:ext>
          </c:extLst>
        </c:ser>
        <c:ser>
          <c:idx val="1"/>
          <c:order val="1"/>
          <c:tx>
            <c:strRef>
              <c:f>'VP Calc - LOCKED'!$S$276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LOCKED'!$S$277:$S$282</c:f>
              <c:numCache>
                <c:formatCode>0.00E+00</c:formatCode>
                <c:ptCount val="6"/>
                <c:pt idx="0">
                  <c:v>748750</c:v>
                </c:pt>
                <c:pt idx="1">
                  <c:v>978000</c:v>
                </c:pt>
                <c:pt idx="2">
                  <c:v>1308250</c:v>
                </c:pt>
                <c:pt idx="3">
                  <c:v>1363250</c:v>
                </c:pt>
                <c:pt idx="4">
                  <c:v>1595250</c:v>
                </c:pt>
                <c:pt idx="5">
                  <c:v>1600500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8-4D25-87BF-C0928787E4D5}"/>
            </c:ext>
          </c:extLst>
        </c:ser>
        <c:ser>
          <c:idx val="2"/>
          <c:order val="2"/>
          <c:tx>
            <c:strRef>
              <c:f>'VP Calc - LOCKED'!$T$276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LOCKED'!$T$277:$T$282</c:f>
              <c:numCache>
                <c:formatCode>0.00E+00</c:formatCode>
                <c:ptCount val="6"/>
                <c:pt idx="0">
                  <c:v>682500</c:v>
                </c:pt>
                <c:pt idx="1">
                  <c:v>1037000</c:v>
                </c:pt>
                <c:pt idx="2">
                  <c:v>1374750</c:v>
                </c:pt>
                <c:pt idx="3">
                  <c:v>1323000</c:v>
                </c:pt>
                <c:pt idx="4">
                  <c:v>1443500</c:v>
                </c:pt>
                <c:pt idx="5">
                  <c:v>1465750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8-4D25-87BF-C0928787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LOCKED'!$I$307:$I$312</c:f>
              <c:numCache>
                <c:formatCode>0.00E+00</c:formatCode>
                <c:ptCount val="6"/>
                <c:pt idx="0">
                  <c:v>1264625</c:v>
                </c:pt>
                <c:pt idx="1">
                  <c:v>1452375</c:v>
                </c:pt>
                <c:pt idx="2">
                  <c:v>1244625</c:v>
                </c:pt>
                <c:pt idx="3">
                  <c:v>1748750</c:v>
                </c:pt>
                <c:pt idx="4">
                  <c:v>1367000</c:v>
                </c:pt>
                <c:pt idx="5">
                  <c:v>1289250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F-4484-A362-EF7AFF089CD9}"/>
            </c:ext>
          </c:extLst>
        </c:ser>
        <c:ser>
          <c:idx val="1"/>
          <c:order val="1"/>
          <c:tx>
            <c:strRef>
              <c:f>'VP Calc - LOCKED'!$J$306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LOCKED'!$J$307:$J$312</c:f>
              <c:numCache>
                <c:formatCode>0.00E+00</c:formatCode>
                <c:ptCount val="6"/>
                <c:pt idx="0">
                  <c:v>987125</c:v>
                </c:pt>
                <c:pt idx="1">
                  <c:v>1093875</c:v>
                </c:pt>
                <c:pt idx="2">
                  <c:v>1474875</c:v>
                </c:pt>
                <c:pt idx="3">
                  <c:v>0</c:v>
                </c:pt>
                <c:pt idx="4">
                  <c:v>1337250</c:v>
                </c:pt>
                <c:pt idx="5">
                  <c:v>1540000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8F-4484-A362-EF7AFF089CD9}"/>
            </c:ext>
          </c:extLst>
        </c:ser>
        <c:ser>
          <c:idx val="2"/>
          <c:order val="2"/>
          <c:tx>
            <c:strRef>
              <c:f>'VP Calc - LOCKED'!$K$306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LOCKED'!$K$307:$K$312</c:f>
              <c:numCache>
                <c:formatCode>0.00E+00</c:formatCode>
                <c:ptCount val="6"/>
                <c:pt idx="0">
                  <c:v>1017625</c:v>
                </c:pt>
                <c:pt idx="1">
                  <c:v>1180125</c:v>
                </c:pt>
                <c:pt idx="2">
                  <c:v>1600125</c:v>
                </c:pt>
                <c:pt idx="3">
                  <c:v>1342250</c:v>
                </c:pt>
                <c:pt idx="4">
                  <c:v>1248000</c:v>
                </c:pt>
                <c:pt idx="5">
                  <c:v>1448000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8F-4484-A362-EF7AFF08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LOCKED'!$R$307:$R$312</c:f>
              <c:numCache>
                <c:formatCode>0.00E+00</c:formatCode>
                <c:ptCount val="6"/>
                <c:pt idx="0">
                  <c:v>1264625</c:v>
                </c:pt>
                <c:pt idx="1">
                  <c:v>1452375</c:v>
                </c:pt>
                <c:pt idx="2">
                  <c:v>1244625</c:v>
                </c:pt>
                <c:pt idx="3">
                  <c:v>1748750</c:v>
                </c:pt>
                <c:pt idx="4">
                  <c:v>1367000</c:v>
                </c:pt>
                <c:pt idx="5">
                  <c:v>1289250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A-4309-B14B-055856D074D6}"/>
            </c:ext>
          </c:extLst>
        </c:ser>
        <c:ser>
          <c:idx val="1"/>
          <c:order val="1"/>
          <c:tx>
            <c:strRef>
              <c:f>'VP Calc - LOCKED'!$S$306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LOCKED'!$S$307:$S$312</c:f>
              <c:numCache>
                <c:formatCode>0.00E+00</c:formatCode>
                <c:ptCount val="6"/>
                <c:pt idx="0">
                  <c:v>987125</c:v>
                </c:pt>
                <c:pt idx="1">
                  <c:v>1093875</c:v>
                </c:pt>
                <c:pt idx="2">
                  <c:v>1474875</c:v>
                </c:pt>
                <c:pt idx="3">
                  <c:v>0</c:v>
                </c:pt>
                <c:pt idx="4">
                  <c:v>1337250</c:v>
                </c:pt>
                <c:pt idx="5">
                  <c:v>1540000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A-4309-B14B-055856D074D6}"/>
            </c:ext>
          </c:extLst>
        </c:ser>
        <c:ser>
          <c:idx val="2"/>
          <c:order val="2"/>
          <c:tx>
            <c:strRef>
              <c:f>'VP Calc - LOCKED'!$T$306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LOCKED'!$T$307:$T$312</c:f>
              <c:numCache>
                <c:formatCode>0.00E+00</c:formatCode>
                <c:ptCount val="6"/>
                <c:pt idx="0">
                  <c:v>1017625</c:v>
                </c:pt>
                <c:pt idx="1">
                  <c:v>1180125</c:v>
                </c:pt>
                <c:pt idx="2">
                  <c:v>1600125</c:v>
                </c:pt>
                <c:pt idx="3">
                  <c:v>1342250</c:v>
                </c:pt>
                <c:pt idx="4">
                  <c:v>1248000</c:v>
                </c:pt>
                <c:pt idx="5">
                  <c:v>1448000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A-4309-B14B-055856D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LOCKED'!$I$337:$I$342</c:f>
              <c:numCache>
                <c:formatCode>0.00E+00</c:formatCode>
                <c:ptCount val="6"/>
                <c:pt idx="0">
                  <c:v>2225000</c:v>
                </c:pt>
                <c:pt idx="1">
                  <c:v>1927500</c:v>
                </c:pt>
                <c:pt idx="2">
                  <c:v>1949250</c:v>
                </c:pt>
                <c:pt idx="3">
                  <c:v>2438250</c:v>
                </c:pt>
                <c:pt idx="4">
                  <c:v>2266500</c:v>
                </c:pt>
                <c:pt idx="5">
                  <c:v>2143250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6-4956-BDBE-A56A67307DF4}"/>
            </c:ext>
          </c:extLst>
        </c:ser>
        <c:ser>
          <c:idx val="1"/>
          <c:order val="1"/>
          <c:tx>
            <c:strRef>
              <c:f>'VP Calc - LOCKED'!$J$336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LOCKED'!$J$337:$J$342</c:f>
              <c:numCache>
                <c:formatCode>0.00E+00</c:formatCode>
                <c:ptCount val="6"/>
                <c:pt idx="0">
                  <c:v>1810750</c:v>
                </c:pt>
                <c:pt idx="1">
                  <c:v>1760750</c:v>
                </c:pt>
                <c:pt idx="2">
                  <c:v>2115750</c:v>
                </c:pt>
                <c:pt idx="3">
                  <c:v>2301500</c:v>
                </c:pt>
                <c:pt idx="4">
                  <c:v>1942750</c:v>
                </c:pt>
                <c:pt idx="5">
                  <c:v>2286000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F6-4956-BDBE-A56A67307DF4}"/>
            </c:ext>
          </c:extLst>
        </c:ser>
        <c:ser>
          <c:idx val="2"/>
          <c:order val="2"/>
          <c:tx>
            <c:strRef>
              <c:f>'VP Calc - LOCKED'!$K$336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LOCKED'!$K$337:$K$342</c:f>
              <c:numCache>
                <c:formatCode>0.00E+00</c:formatCode>
                <c:ptCount val="6"/>
                <c:pt idx="0">
                  <c:v>1797500</c:v>
                </c:pt>
                <c:pt idx="1">
                  <c:v>2333500</c:v>
                </c:pt>
                <c:pt idx="2">
                  <c:v>2147250</c:v>
                </c:pt>
                <c:pt idx="3">
                  <c:v>2041500</c:v>
                </c:pt>
                <c:pt idx="4">
                  <c:v>1894750</c:v>
                </c:pt>
                <c:pt idx="5">
                  <c:v>1423500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F6-4956-BDBE-A56A673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LOCKED'!$R$337:$R$342</c:f>
              <c:numCache>
                <c:formatCode>0.00E+00</c:formatCode>
                <c:ptCount val="6"/>
                <c:pt idx="0">
                  <c:v>2225000</c:v>
                </c:pt>
                <c:pt idx="1">
                  <c:v>1927500</c:v>
                </c:pt>
                <c:pt idx="2">
                  <c:v>1949250</c:v>
                </c:pt>
                <c:pt idx="3">
                  <c:v>2438250</c:v>
                </c:pt>
                <c:pt idx="4">
                  <c:v>2266500</c:v>
                </c:pt>
                <c:pt idx="5">
                  <c:v>2143250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B-41F5-8C43-B419A2AE969B}"/>
            </c:ext>
          </c:extLst>
        </c:ser>
        <c:ser>
          <c:idx val="1"/>
          <c:order val="1"/>
          <c:tx>
            <c:strRef>
              <c:f>'VP Calc - LOCKED'!$S$336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LOCKED'!$S$337:$S$342</c:f>
              <c:numCache>
                <c:formatCode>0.00E+00</c:formatCode>
                <c:ptCount val="6"/>
                <c:pt idx="0">
                  <c:v>1810750</c:v>
                </c:pt>
                <c:pt idx="1">
                  <c:v>1760750</c:v>
                </c:pt>
                <c:pt idx="2">
                  <c:v>2115750</c:v>
                </c:pt>
                <c:pt idx="3">
                  <c:v>2301500</c:v>
                </c:pt>
                <c:pt idx="4">
                  <c:v>1942750</c:v>
                </c:pt>
                <c:pt idx="5">
                  <c:v>2286000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EB-41F5-8C43-B419A2AE969B}"/>
            </c:ext>
          </c:extLst>
        </c:ser>
        <c:ser>
          <c:idx val="2"/>
          <c:order val="2"/>
          <c:tx>
            <c:strRef>
              <c:f>'VP Calc - LOCKED'!$T$336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LOCKED'!$T$337:$T$342</c:f>
              <c:numCache>
                <c:formatCode>0.00E+00</c:formatCode>
                <c:ptCount val="6"/>
                <c:pt idx="0">
                  <c:v>1797500</c:v>
                </c:pt>
                <c:pt idx="1">
                  <c:v>2333500</c:v>
                </c:pt>
                <c:pt idx="2">
                  <c:v>2147250</c:v>
                </c:pt>
                <c:pt idx="3">
                  <c:v>2041500</c:v>
                </c:pt>
                <c:pt idx="4">
                  <c:v>1894750</c:v>
                </c:pt>
                <c:pt idx="5">
                  <c:v>1423500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EB-41F5-8C43-B419A2AE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LOCKED'!$I$367:$I$372</c:f>
              <c:numCache>
                <c:formatCode>0.00E+00</c:formatCode>
                <c:ptCount val="6"/>
                <c:pt idx="0">
                  <c:v>2644360.6971958401</c:v>
                </c:pt>
                <c:pt idx="1">
                  <c:v>2147249.1508194301</c:v>
                </c:pt>
                <c:pt idx="2">
                  <c:v>2081298.1925470501</c:v>
                </c:pt>
                <c:pt idx="3">
                  <c:v>2685270.1261993898</c:v>
                </c:pt>
                <c:pt idx="4">
                  <c:v>2352292.1677038702</c:v>
                </c:pt>
                <c:pt idx="5">
                  <c:v>2750973.14853842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C-4A3F-B52F-6A2D74CD808A}"/>
            </c:ext>
          </c:extLst>
        </c:ser>
        <c:ser>
          <c:idx val="1"/>
          <c:order val="1"/>
          <c:tx>
            <c:strRef>
              <c:f>'VP Calc - LOCKED'!$J$366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LOCKED'!$J$367:$J$372</c:f>
              <c:numCache>
                <c:formatCode>0.00E+00</c:formatCode>
                <c:ptCount val="6"/>
                <c:pt idx="0">
                  <c:v>2028735.77467582</c:v>
                </c:pt>
                <c:pt idx="1">
                  <c:v>2169811.3207547199</c:v>
                </c:pt>
                <c:pt idx="2">
                  <c:v>2143282.17588575</c:v>
                </c:pt>
                <c:pt idx="3">
                  <c:v>2749981.4048049999</c:v>
                </c:pt>
                <c:pt idx="4">
                  <c:v>2364441.0284382501</c:v>
                </c:pt>
                <c:pt idx="5">
                  <c:v>2144769.79148588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C-4A3F-B52F-6A2D74CD808A}"/>
            </c:ext>
          </c:extLst>
        </c:ser>
        <c:ser>
          <c:idx val="2"/>
          <c:order val="2"/>
          <c:tx>
            <c:strRef>
              <c:f>'VP Calc - LOCKED'!$K$366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LOCKED'!$K$367:$K$372</c:f>
              <c:numCache>
                <c:formatCode>0.00E+00</c:formatCode>
                <c:ptCount val="6"/>
                <c:pt idx="0">
                  <c:v>2142538.3680856898</c:v>
                </c:pt>
                <c:pt idx="1">
                  <c:v>2033446.5574095701</c:v>
                </c:pt>
                <c:pt idx="2">
                  <c:v>2074603.9223464699</c:v>
                </c:pt>
                <c:pt idx="3">
                  <c:v>2340143.3069694801</c:v>
                </c:pt>
                <c:pt idx="4">
                  <c:v>2393697.4685741202</c:v>
                </c:pt>
                <c:pt idx="5">
                  <c:v>2357994.6941710301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2C-4A3F-B52F-6A2D74CD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LOCKED'!$R$367:$R$372</c:f>
              <c:numCache>
                <c:formatCode>0.00E+00</c:formatCode>
                <c:ptCount val="6"/>
                <c:pt idx="0">
                  <c:v>2644360.6971958401</c:v>
                </c:pt>
                <c:pt idx="1">
                  <c:v>2147249.1508194301</c:v>
                </c:pt>
                <c:pt idx="2">
                  <c:v>2081298.1925470501</c:v>
                </c:pt>
                <c:pt idx="3">
                  <c:v>2685270.1261993898</c:v>
                </c:pt>
                <c:pt idx="4">
                  <c:v>2352292.1677038702</c:v>
                </c:pt>
                <c:pt idx="5">
                  <c:v>2750973.14853842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1-4418-A0D0-3D6B184CF944}"/>
            </c:ext>
          </c:extLst>
        </c:ser>
        <c:ser>
          <c:idx val="1"/>
          <c:order val="1"/>
          <c:tx>
            <c:strRef>
              <c:f>'VP Calc - LOCKED'!$S$366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LOCKED'!$S$367:$S$372</c:f>
              <c:numCache>
                <c:formatCode>0.00E+00</c:formatCode>
                <c:ptCount val="6"/>
                <c:pt idx="0">
                  <c:v>2028735.77467582</c:v>
                </c:pt>
                <c:pt idx="1">
                  <c:v>2169811.3207547199</c:v>
                </c:pt>
                <c:pt idx="2">
                  <c:v>2143282.17588575</c:v>
                </c:pt>
                <c:pt idx="3">
                  <c:v>2749981.4048049999</c:v>
                </c:pt>
                <c:pt idx="4">
                  <c:v>2364441.0284382501</c:v>
                </c:pt>
                <c:pt idx="5">
                  <c:v>2144769.79148588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11-4418-A0D0-3D6B184CF944}"/>
            </c:ext>
          </c:extLst>
        </c:ser>
        <c:ser>
          <c:idx val="2"/>
          <c:order val="2"/>
          <c:tx>
            <c:strRef>
              <c:f>'VP Calc - LOCKED'!$T$366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LOCKED'!$T$367:$T$372</c:f>
              <c:numCache>
                <c:formatCode>0.00E+00</c:formatCode>
                <c:ptCount val="6"/>
                <c:pt idx="0">
                  <c:v>2142538.3680856898</c:v>
                </c:pt>
                <c:pt idx="1">
                  <c:v>2033446.5574095701</c:v>
                </c:pt>
                <c:pt idx="2">
                  <c:v>2074603.9223464699</c:v>
                </c:pt>
                <c:pt idx="3">
                  <c:v>2340143.3069694801</c:v>
                </c:pt>
                <c:pt idx="4">
                  <c:v>2393697.4685741202</c:v>
                </c:pt>
                <c:pt idx="5">
                  <c:v>2357994.6941710301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11-4418-A0D0-3D6B184C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LOCKED'!$AJ$7:$AJ$12</c:f>
              <c:numCache>
                <c:formatCode>0.00E+00</c:formatCode>
                <c:ptCount val="6"/>
                <c:pt idx="0">
                  <c:v>633048.78048780502</c:v>
                </c:pt>
                <c:pt idx="1">
                  <c:v>628463.41463414603</c:v>
                </c:pt>
                <c:pt idx="2">
                  <c:v>905780.48780487804</c:v>
                </c:pt>
                <c:pt idx="3">
                  <c:v>790219.51219512196</c:v>
                </c:pt>
                <c:pt idx="4">
                  <c:v>1071585.36585366</c:v>
                </c:pt>
                <c:pt idx="5">
                  <c:v>1207536.58536585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0-49B1-B946-019CF775E2FD}"/>
            </c:ext>
          </c:extLst>
        </c:ser>
        <c:ser>
          <c:idx val="1"/>
          <c:order val="1"/>
          <c:tx>
            <c:strRef>
              <c:f>'VP Calc - LOCKED'!$AK$6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LOCKED'!$AK$7:$AK$12</c:f>
              <c:numCache>
                <c:formatCode>0.00E+00</c:formatCode>
                <c:ptCount val="6"/>
                <c:pt idx="0">
                  <c:v>590121.95121951203</c:v>
                </c:pt>
                <c:pt idx="1">
                  <c:v>606560.97560975596</c:v>
                </c:pt>
                <c:pt idx="2">
                  <c:v>847536.58536585397</c:v>
                </c:pt>
                <c:pt idx="3">
                  <c:v>812951.21951219498</c:v>
                </c:pt>
                <c:pt idx="4">
                  <c:v>845634.14634146297</c:v>
                </c:pt>
                <c:pt idx="5">
                  <c:v>1087780.4878048799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10-49B1-B946-019CF775E2FD}"/>
            </c:ext>
          </c:extLst>
        </c:ser>
        <c:ser>
          <c:idx val="2"/>
          <c:order val="2"/>
          <c:tx>
            <c:strRef>
              <c:f>'VP Calc - LOCKED'!$AL$6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LOCKED'!$AL$7:$AL$12</c:f>
              <c:numCache>
                <c:formatCode>0.00E+00</c:formatCode>
                <c:ptCount val="6"/>
                <c:pt idx="0">
                  <c:v>716073.17073170701</c:v>
                </c:pt>
                <c:pt idx="1">
                  <c:v>691243.90243902395</c:v>
                </c:pt>
                <c:pt idx="2">
                  <c:v>694268.29268292699</c:v>
                </c:pt>
                <c:pt idx="3">
                  <c:v>693487.80487804895</c:v>
                </c:pt>
                <c:pt idx="4">
                  <c:v>974414.63414634101</c:v>
                </c:pt>
                <c:pt idx="5">
                  <c:v>1354073.17073171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10-49B1-B946-019CF775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LOCKED'!$AS$7:$AS$12</c:f>
              <c:numCache>
                <c:formatCode>0.00E+00</c:formatCode>
                <c:ptCount val="6"/>
                <c:pt idx="0">
                  <c:v>633048.78048780502</c:v>
                </c:pt>
                <c:pt idx="1">
                  <c:v>628463.41463414603</c:v>
                </c:pt>
                <c:pt idx="2">
                  <c:v>905780.48780487804</c:v>
                </c:pt>
                <c:pt idx="3">
                  <c:v>790219.51219512196</c:v>
                </c:pt>
                <c:pt idx="4">
                  <c:v>1071585.36585366</c:v>
                </c:pt>
                <c:pt idx="5">
                  <c:v>1207536.58536585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3-4FCB-A87D-9EAAC1818CE3}"/>
            </c:ext>
          </c:extLst>
        </c:ser>
        <c:ser>
          <c:idx val="1"/>
          <c:order val="1"/>
          <c:tx>
            <c:strRef>
              <c:f>'VP Calc - LOCKED'!$AT$6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LOCKED'!$AT$7:$AT$12</c:f>
              <c:numCache>
                <c:formatCode>0.00E+00</c:formatCode>
                <c:ptCount val="6"/>
                <c:pt idx="0">
                  <c:v>590121.95121951203</c:v>
                </c:pt>
                <c:pt idx="1">
                  <c:v>606560.97560975596</c:v>
                </c:pt>
                <c:pt idx="2">
                  <c:v>847536.58536585397</c:v>
                </c:pt>
                <c:pt idx="3">
                  <c:v>812951.21951219498</c:v>
                </c:pt>
                <c:pt idx="4">
                  <c:v>845634.14634146297</c:v>
                </c:pt>
                <c:pt idx="5">
                  <c:v>1087780.4878048799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A3-4FCB-A87D-9EAAC1818CE3}"/>
            </c:ext>
          </c:extLst>
        </c:ser>
        <c:ser>
          <c:idx val="2"/>
          <c:order val="2"/>
          <c:tx>
            <c:strRef>
              <c:f>'VP Calc - LOCKED'!$AU$6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LOCKED'!$AU$7:$AU$12</c:f>
              <c:numCache>
                <c:formatCode>0.00E+00</c:formatCode>
                <c:ptCount val="6"/>
                <c:pt idx="0">
                  <c:v>716073.17073170701</c:v>
                </c:pt>
                <c:pt idx="1">
                  <c:v>691243.90243902395</c:v>
                </c:pt>
                <c:pt idx="2">
                  <c:v>694268.29268292699</c:v>
                </c:pt>
                <c:pt idx="3">
                  <c:v>693487.80487804895</c:v>
                </c:pt>
                <c:pt idx="4">
                  <c:v>974414.63414634101</c:v>
                </c:pt>
                <c:pt idx="5">
                  <c:v>1354073.17073171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A3-4FCB-A87D-9EAAC181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LOCKED'!$AJ$37:$AJ$42</c:f>
              <c:numCache>
                <c:formatCode>0.00E+00</c:formatCode>
                <c:ptCount val="6"/>
                <c:pt idx="0">
                  <c:v>-30583.333333333299</c:v>
                </c:pt>
                <c:pt idx="1">
                  <c:v>910361.11111111101</c:v>
                </c:pt>
                <c:pt idx="2">
                  <c:v>1545805.5555555599</c:v>
                </c:pt>
                <c:pt idx="3">
                  <c:v>1349527.7777777801</c:v>
                </c:pt>
                <c:pt idx="4">
                  <c:v>1540527.7777777801</c:v>
                </c:pt>
                <c:pt idx="5">
                  <c:v>1533861.1111111101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2-42D1-A0CD-3E2AC3CB4E35}"/>
            </c:ext>
          </c:extLst>
        </c:ser>
        <c:ser>
          <c:idx val="1"/>
          <c:order val="1"/>
          <c:tx>
            <c:strRef>
              <c:f>'VP Calc - LOCKED'!$AK$36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LOCKED'!$AK$37:$AK$42</c:f>
              <c:numCache>
                <c:formatCode>0.00E+00</c:formatCode>
                <c:ptCount val="6"/>
                <c:pt idx="0">
                  <c:v>824527.77777777798</c:v>
                </c:pt>
                <c:pt idx="1">
                  <c:v>978861.11111111101</c:v>
                </c:pt>
                <c:pt idx="2">
                  <c:v>1158416.66666667</c:v>
                </c:pt>
                <c:pt idx="3">
                  <c:v>1055583.33333333</c:v>
                </c:pt>
                <c:pt idx="4">
                  <c:v>1287250</c:v>
                </c:pt>
                <c:pt idx="5">
                  <c:v>1129305.5555555599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42-42D1-A0CD-3E2AC3CB4E35}"/>
            </c:ext>
          </c:extLst>
        </c:ser>
        <c:ser>
          <c:idx val="2"/>
          <c:order val="2"/>
          <c:tx>
            <c:strRef>
              <c:f>'VP Calc - LOCKED'!$AL$36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LOCKED'!$AL$37:$AL$42</c:f>
              <c:numCache>
                <c:formatCode>0.00E+00</c:formatCode>
                <c:ptCount val="6"/>
                <c:pt idx="0">
                  <c:v>694416.66666666698</c:v>
                </c:pt>
                <c:pt idx="1">
                  <c:v>1016916.66666667</c:v>
                </c:pt>
                <c:pt idx="2">
                  <c:v>1759027.7777777801</c:v>
                </c:pt>
                <c:pt idx="3">
                  <c:v>1263250</c:v>
                </c:pt>
                <c:pt idx="4">
                  <c:v>1407083.33333333</c:v>
                </c:pt>
                <c:pt idx="5">
                  <c:v>1473527.7777777801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42-42D1-A0CD-3E2AC3CB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LOCKED'!$I$37:$I$42</c:f>
              <c:numCache>
                <c:formatCode>0.00E+00</c:formatCode>
                <c:ptCount val="6"/>
                <c:pt idx="0">
                  <c:v>1216500</c:v>
                </c:pt>
                <c:pt idx="1">
                  <c:v>1337382.3529411801</c:v>
                </c:pt>
                <c:pt idx="2">
                  <c:v>1618088.2352941199</c:v>
                </c:pt>
                <c:pt idx="3">
                  <c:v>575264.70588235301</c:v>
                </c:pt>
                <c:pt idx="4">
                  <c:v>1682029.41176471</c:v>
                </c:pt>
                <c:pt idx="5">
                  <c:v>1632147.0588235301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E-4AE6-ABD3-958875B0544A}"/>
            </c:ext>
          </c:extLst>
        </c:ser>
        <c:ser>
          <c:idx val="1"/>
          <c:order val="1"/>
          <c:tx>
            <c:strRef>
              <c:f>'VP Calc - LOCKED'!$J$36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LOCKED'!$J$37:$J$42</c:f>
              <c:numCache>
                <c:formatCode>0.00E+00</c:formatCode>
                <c:ptCount val="6"/>
                <c:pt idx="0">
                  <c:v>1229147.0588235301</c:v>
                </c:pt>
                <c:pt idx="1">
                  <c:v>1251911.7647058801</c:v>
                </c:pt>
                <c:pt idx="2">
                  <c:v>1620500</c:v>
                </c:pt>
                <c:pt idx="3">
                  <c:v>1556617.6470588199</c:v>
                </c:pt>
                <c:pt idx="4">
                  <c:v>1762205.88235294</c:v>
                </c:pt>
                <c:pt idx="5">
                  <c:v>1776676.4705882401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EE-4AE6-ABD3-958875B0544A}"/>
            </c:ext>
          </c:extLst>
        </c:ser>
        <c:ser>
          <c:idx val="2"/>
          <c:order val="2"/>
          <c:tx>
            <c:strRef>
              <c:f>'VP Calc - LOCKED'!$K$36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LOCKED'!$K$37:$K$42</c:f>
              <c:numCache>
                <c:formatCode>0.00E+00</c:formatCode>
                <c:ptCount val="6"/>
                <c:pt idx="0">
                  <c:v>862205.88235294097</c:v>
                </c:pt>
                <c:pt idx="1">
                  <c:v>1178323.5294117599</c:v>
                </c:pt>
                <c:pt idx="2">
                  <c:v>1421911.7647058801</c:v>
                </c:pt>
                <c:pt idx="3">
                  <c:v>1037441.1764705901</c:v>
                </c:pt>
                <c:pt idx="4">
                  <c:v>1307852.9411764699</c:v>
                </c:pt>
                <c:pt idx="5">
                  <c:v>1674264.70588235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EE-4AE6-ABD3-958875B0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LOCKED'!$AS$37:$AS$42</c:f>
              <c:numCache>
                <c:formatCode>0.00E+00</c:formatCode>
                <c:ptCount val="6"/>
                <c:pt idx="0">
                  <c:v>-30583.333333333299</c:v>
                </c:pt>
                <c:pt idx="1">
                  <c:v>910361.11111111101</c:v>
                </c:pt>
                <c:pt idx="2">
                  <c:v>1545805.5555555599</c:v>
                </c:pt>
                <c:pt idx="3">
                  <c:v>1349527.7777777801</c:v>
                </c:pt>
                <c:pt idx="4">
                  <c:v>1540527.7777777801</c:v>
                </c:pt>
                <c:pt idx="5">
                  <c:v>1533861.1111111101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7-4A41-BF0A-8375F4EF29ED}"/>
            </c:ext>
          </c:extLst>
        </c:ser>
        <c:ser>
          <c:idx val="1"/>
          <c:order val="1"/>
          <c:tx>
            <c:strRef>
              <c:f>'VP Calc - LOCKED'!$AT$36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LOCKED'!$AT$37:$AT$42</c:f>
              <c:numCache>
                <c:formatCode>0.00E+00</c:formatCode>
                <c:ptCount val="6"/>
                <c:pt idx="0">
                  <c:v>824527.77777777798</c:v>
                </c:pt>
                <c:pt idx="1">
                  <c:v>978861.11111111101</c:v>
                </c:pt>
                <c:pt idx="2">
                  <c:v>1158416.66666667</c:v>
                </c:pt>
                <c:pt idx="3">
                  <c:v>1055583.33333333</c:v>
                </c:pt>
                <c:pt idx="4">
                  <c:v>1287250</c:v>
                </c:pt>
                <c:pt idx="5">
                  <c:v>1129305.5555555599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7-4A41-BF0A-8375F4EF29ED}"/>
            </c:ext>
          </c:extLst>
        </c:ser>
        <c:ser>
          <c:idx val="2"/>
          <c:order val="2"/>
          <c:tx>
            <c:strRef>
              <c:f>'VP Calc - LOCKED'!$AU$36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LOCKED'!$AU$37:$AU$42</c:f>
              <c:numCache>
                <c:formatCode>0.00E+00</c:formatCode>
                <c:ptCount val="6"/>
                <c:pt idx="0">
                  <c:v>694416.66666666698</c:v>
                </c:pt>
                <c:pt idx="1">
                  <c:v>1016916.66666667</c:v>
                </c:pt>
                <c:pt idx="2">
                  <c:v>1759027.7777777801</c:v>
                </c:pt>
                <c:pt idx="3">
                  <c:v>1263250</c:v>
                </c:pt>
                <c:pt idx="4">
                  <c:v>1407083.33333333</c:v>
                </c:pt>
                <c:pt idx="5">
                  <c:v>1473527.7777777801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F7-4A41-BF0A-8375F4EF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LOCKED'!$AJ$67:$AJ$72</c:f>
              <c:numCache>
                <c:formatCode>0.00E+00</c:formatCode>
                <c:ptCount val="6"/>
                <c:pt idx="0">
                  <c:v>2906176.4705882398</c:v>
                </c:pt>
                <c:pt idx="1">
                  <c:v>2865588.2352941199</c:v>
                </c:pt>
                <c:pt idx="2">
                  <c:v>2742352.9411764699</c:v>
                </c:pt>
                <c:pt idx="3">
                  <c:v>3430882.3529411801</c:v>
                </c:pt>
                <c:pt idx="4">
                  <c:v>3358235.29411765</c:v>
                </c:pt>
                <c:pt idx="5">
                  <c:v>2848823.5294117602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F-4FF6-89CF-E8567898A3DF}"/>
            </c:ext>
          </c:extLst>
        </c:ser>
        <c:ser>
          <c:idx val="1"/>
          <c:order val="1"/>
          <c:tx>
            <c:strRef>
              <c:f>'VP Calc - LOCKED'!$AK$66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LOCKED'!$AK$67:$AK$72</c:f>
              <c:numCache>
                <c:formatCode>0.00E+00</c:formatCode>
                <c:ptCount val="6"/>
                <c:pt idx="0">
                  <c:v>2780000</c:v>
                </c:pt>
                <c:pt idx="1">
                  <c:v>2830588.2352941199</c:v>
                </c:pt>
                <c:pt idx="2">
                  <c:v>2691764.70588235</c:v>
                </c:pt>
                <c:pt idx="3">
                  <c:v>3391470.5882352898</c:v>
                </c:pt>
                <c:pt idx="4">
                  <c:v>3093235.29411765</c:v>
                </c:pt>
                <c:pt idx="5">
                  <c:v>2795000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BF-4FF6-89CF-E8567898A3DF}"/>
            </c:ext>
          </c:extLst>
        </c:ser>
        <c:ser>
          <c:idx val="2"/>
          <c:order val="2"/>
          <c:tx>
            <c:strRef>
              <c:f>'VP Calc - LOCKED'!$AL$66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LOCKED'!$AL$67:$AL$72</c:f>
              <c:numCache>
                <c:formatCode>0.00E+00</c:formatCode>
                <c:ptCount val="6"/>
                <c:pt idx="0">
                  <c:v>2654411.7647058801</c:v>
                </c:pt>
                <c:pt idx="1">
                  <c:v>2728823.5294117602</c:v>
                </c:pt>
                <c:pt idx="2">
                  <c:v>2882352.9411764699</c:v>
                </c:pt>
                <c:pt idx="3">
                  <c:v>4606764.70588235</c:v>
                </c:pt>
                <c:pt idx="4">
                  <c:v>1721764.70588235</c:v>
                </c:pt>
                <c:pt idx="5">
                  <c:v>2796764.70588235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BF-4FF6-89CF-E8567898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LOCKED'!$AS$67:$AS$72</c:f>
              <c:numCache>
                <c:formatCode>0.00E+00</c:formatCode>
                <c:ptCount val="6"/>
                <c:pt idx="0">
                  <c:v>2906176.4705882398</c:v>
                </c:pt>
                <c:pt idx="1">
                  <c:v>2865588.2352941199</c:v>
                </c:pt>
                <c:pt idx="2">
                  <c:v>2742352.9411764699</c:v>
                </c:pt>
                <c:pt idx="3">
                  <c:v>3430882.3529411801</c:v>
                </c:pt>
                <c:pt idx="4">
                  <c:v>3358235.29411765</c:v>
                </c:pt>
                <c:pt idx="5">
                  <c:v>2848823.5294117602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7-48B8-92A3-D57F7D95632B}"/>
            </c:ext>
          </c:extLst>
        </c:ser>
        <c:ser>
          <c:idx val="1"/>
          <c:order val="1"/>
          <c:tx>
            <c:strRef>
              <c:f>'VP Calc - LOCKED'!$AT$66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LOCKED'!$AT$67:$AT$72</c:f>
              <c:numCache>
                <c:formatCode>0.00E+00</c:formatCode>
                <c:ptCount val="6"/>
                <c:pt idx="0">
                  <c:v>2780000</c:v>
                </c:pt>
                <c:pt idx="1">
                  <c:v>2830588.2352941199</c:v>
                </c:pt>
                <c:pt idx="2">
                  <c:v>2691764.70588235</c:v>
                </c:pt>
                <c:pt idx="3">
                  <c:v>3391470.5882352898</c:v>
                </c:pt>
                <c:pt idx="4">
                  <c:v>3093235.29411765</c:v>
                </c:pt>
                <c:pt idx="5">
                  <c:v>2795000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57-48B8-92A3-D57F7D95632B}"/>
            </c:ext>
          </c:extLst>
        </c:ser>
        <c:ser>
          <c:idx val="2"/>
          <c:order val="2"/>
          <c:tx>
            <c:strRef>
              <c:f>'VP Calc - LOCKED'!$AU$66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LOCKED'!$AU$67:$AU$72</c:f>
              <c:numCache>
                <c:formatCode>0.00E+00</c:formatCode>
                <c:ptCount val="6"/>
                <c:pt idx="0">
                  <c:v>2654411.7647058801</c:v>
                </c:pt>
                <c:pt idx="1">
                  <c:v>2728823.5294117602</c:v>
                </c:pt>
                <c:pt idx="2">
                  <c:v>2882352.9411764699</c:v>
                </c:pt>
                <c:pt idx="3">
                  <c:v>4606764.70588235</c:v>
                </c:pt>
                <c:pt idx="4">
                  <c:v>1721764.70588235</c:v>
                </c:pt>
                <c:pt idx="5">
                  <c:v>2796764.70588235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57-48B8-92A3-D57F7D95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LOCKED'!$AJ$97:$AJ$102</c:f>
              <c:numCache>
                <c:formatCode>0.00E+00</c:formatCode>
                <c:ptCount val="6"/>
                <c:pt idx="0">
                  <c:v>2439117.6470588199</c:v>
                </c:pt>
                <c:pt idx="1">
                  <c:v>2020294.11764706</c:v>
                </c:pt>
                <c:pt idx="2">
                  <c:v>2176470.5882352898</c:v>
                </c:pt>
                <c:pt idx="3">
                  <c:v>2713676.4705882398</c:v>
                </c:pt>
                <c:pt idx="4">
                  <c:v>2845147.0588235301</c:v>
                </c:pt>
                <c:pt idx="5">
                  <c:v>2502205.8823529398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C-472C-8DED-D3A0DFBD899F}"/>
            </c:ext>
          </c:extLst>
        </c:ser>
        <c:ser>
          <c:idx val="1"/>
          <c:order val="1"/>
          <c:tx>
            <c:strRef>
              <c:f>'VP Calc - LOCKED'!$AK$96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LOCKED'!$AK$97:$AK$102</c:f>
              <c:numCache>
                <c:formatCode>0.00E+00</c:formatCode>
                <c:ptCount val="6"/>
                <c:pt idx="0">
                  <c:v>2017058.8235294099</c:v>
                </c:pt>
                <c:pt idx="1">
                  <c:v>1962647.0588235301</c:v>
                </c:pt>
                <c:pt idx="2">
                  <c:v>2211764.70588235</c:v>
                </c:pt>
                <c:pt idx="3">
                  <c:v>2714558.8235294102</c:v>
                </c:pt>
                <c:pt idx="4">
                  <c:v>2740735.29411765</c:v>
                </c:pt>
                <c:pt idx="5">
                  <c:v>2651911.7647058801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2C-472C-8DED-D3A0DFBD899F}"/>
            </c:ext>
          </c:extLst>
        </c:ser>
        <c:ser>
          <c:idx val="2"/>
          <c:order val="2"/>
          <c:tx>
            <c:strRef>
              <c:f>'VP Calc - LOCKED'!$AL$96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LOCKED'!$AL$97:$AL$102</c:f>
              <c:numCache>
                <c:formatCode>0.00E+00</c:formatCode>
                <c:ptCount val="6"/>
                <c:pt idx="0">
                  <c:v>2317941.1764705898</c:v>
                </c:pt>
                <c:pt idx="1">
                  <c:v>1919705.88235294</c:v>
                </c:pt>
                <c:pt idx="2">
                  <c:v>2485000</c:v>
                </c:pt>
                <c:pt idx="3">
                  <c:v>2685147.0588235301</c:v>
                </c:pt>
                <c:pt idx="4">
                  <c:v>2613676.4705882398</c:v>
                </c:pt>
                <c:pt idx="5">
                  <c:v>3429852.9411764699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2C-472C-8DED-D3A0DFBD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LOCKED'!$AS$97:$AS$102</c:f>
              <c:numCache>
                <c:formatCode>0.00E+00</c:formatCode>
                <c:ptCount val="6"/>
                <c:pt idx="0">
                  <c:v>2439117.6470588199</c:v>
                </c:pt>
                <c:pt idx="1">
                  <c:v>2020294.11764706</c:v>
                </c:pt>
                <c:pt idx="2">
                  <c:v>2176470.5882352898</c:v>
                </c:pt>
                <c:pt idx="3">
                  <c:v>2713676.4705882398</c:v>
                </c:pt>
                <c:pt idx="4">
                  <c:v>2845147.0588235301</c:v>
                </c:pt>
                <c:pt idx="5">
                  <c:v>2502205.8823529398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0-4523-8A0B-6B6ED50F7D83}"/>
            </c:ext>
          </c:extLst>
        </c:ser>
        <c:ser>
          <c:idx val="1"/>
          <c:order val="1"/>
          <c:tx>
            <c:strRef>
              <c:f>'VP Calc - LOCKED'!$AT$96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LOCKED'!$AT$97:$AT$102</c:f>
              <c:numCache>
                <c:formatCode>0.00E+00</c:formatCode>
                <c:ptCount val="6"/>
                <c:pt idx="0">
                  <c:v>2017058.8235294099</c:v>
                </c:pt>
                <c:pt idx="1">
                  <c:v>1962647.0588235301</c:v>
                </c:pt>
                <c:pt idx="2">
                  <c:v>2211764.70588235</c:v>
                </c:pt>
                <c:pt idx="3">
                  <c:v>2714558.8235294102</c:v>
                </c:pt>
                <c:pt idx="4">
                  <c:v>2740735.29411765</c:v>
                </c:pt>
                <c:pt idx="5">
                  <c:v>2651911.7647058801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10-4523-8A0B-6B6ED50F7D83}"/>
            </c:ext>
          </c:extLst>
        </c:ser>
        <c:ser>
          <c:idx val="2"/>
          <c:order val="2"/>
          <c:tx>
            <c:strRef>
              <c:f>'VP Calc - LOCKED'!$AU$96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LOCKED'!$AU$97:$AU$102</c:f>
              <c:numCache>
                <c:formatCode>0.00E+00</c:formatCode>
                <c:ptCount val="6"/>
                <c:pt idx="0">
                  <c:v>2317941.1764705898</c:v>
                </c:pt>
                <c:pt idx="1">
                  <c:v>1919705.88235294</c:v>
                </c:pt>
                <c:pt idx="2">
                  <c:v>2485000</c:v>
                </c:pt>
                <c:pt idx="3">
                  <c:v>2685147.0588235301</c:v>
                </c:pt>
                <c:pt idx="4">
                  <c:v>2613676.4705882398</c:v>
                </c:pt>
                <c:pt idx="5">
                  <c:v>3429852.9411764699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10-4523-8A0B-6B6ED50F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LOCKED'!$AJ$127:$AJ$132</c:f>
              <c:numCache>
                <c:formatCode>0.00E+00</c:formatCode>
                <c:ptCount val="6"/>
                <c:pt idx="0">
                  <c:v>1644617.0651778099</c:v>
                </c:pt>
                <c:pt idx="1">
                  <c:v>1734846.0039343501</c:v>
                </c:pt>
                <c:pt idx="2">
                  <c:v>2024082.4243645601</c:v>
                </c:pt>
                <c:pt idx="3">
                  <c:v>2200876.1825372698</c:v>
                </c:pt>
                <c:pt idx="4">
                  <c:v>2063471.7072735101</c:v>
                </c:pt>
                <c:pt idx="5">
                  <c:v>2502249.99828244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8-4F94-9D33-292F011A72B3}"/>
            </c:ext>
          </c:extLst>
        </c:ser>
        <c:ser>
          <c:idx val="1"/>
          <c:order val="1"/>
          <c:tx>
            <c:strRef>
              <c:f>'VP Calc - LOCKED'!$AK$126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LOCKED'!$AK$127:$AK$132</c:f>
              <c:numCache>
                <c:formatCode>0.00E+00</c:formatCode>
                <c:ptCount val="6"/>
                <c:pt idx="0">
                  <c:v>1559197.2830555099</c:v>
                </c:pt>
                <c:pt idx="1">
                  <c:v>1873166.5090332001</c:v>
                </c:pt>
                <c:pt idx="2">
                  <c:v>2145227.3700554399</c:v>
                </c:pt>
                <c:pt idx="3">
                  <c:v>1703013.9671649099</c:v>
                </c:pt>
                <c:pt idx="4">
                  <c:v>1568128.5739476499</c:v>
                </c:pt>
                <c:pt idx="5">
                  <c:v>1703929.997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48-4F94-9D33-292F011A72B3}"/>
            </c:ext>
          </c:extLst>
        </c:ser>
        <c:ser>
          <c:idx val="2"/>
          <c:order val="2"/>
          <c:tx>
            <c:strRef>
              <c:f>'VP Calc - LOCKED'!$AL$126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LOCKED'!$AL$127:$AL$132</c:f>
              <c:numCache>
                <c:formatCode>0.00E+00</c:formatCode>
                <c:ptCount val="6"/>
                <c:pt idx="0">
                  <c:v>1708052.1312579201</c:v>
                </c:pt>
                <c:pt idx="1">
                  <c:v>1692479.62406136</c:v>
                </c:pt>
                <c:pt idx="2">
                  <c:v>2329578.3743676501</c:v>
                </c:pt>
                <c:pt idx="3">
                  <c:v>2037364.8569733901</c:v>
                </c:pt>
                <c:pt idx="4">
                  <c:v>2084082.37856307</c:v>
                </c:pt>
                <c:pt idx="5">
                  <c:v>2853318.4325813502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48-4F94-9D33-292F011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LOCKED'!$AS$127:$AS$132</c:f>
              <c:numCache>
                <c:formatCode>0.00E+00</c:formatCode>
                <c:ptCount val="6"/>
                <c:pt idx="0">
                  <c:v>1644617.0651778099</c:v>
                </c:pt>
                <c:pt idx="1">
                  <c:v>1734846.0039343501</c:v>
                </c:pt>
                <c:pt idx="2">
                  <c:v>2024082.4243645601</c:v>
                </c:pt>
                <c:pt idx="3">
                  <c:v>2200876.1825372698</c:v>
                </c:pt>
                <c:pt idx="4">
                  <c:v>2063471.7072735101</c:v>
                </c:pt>
                <c:pt idx="5">
                  <c:v>2502249.99828244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9-4CFA-8950-AAF3317189DB}"/>
            </c:ext>
          </c:extLst>
        </c:ser>
        <c:ser>
          <c:idx val="1"/>
          <c:order val="1"/>
          <c:tx>
            <c:strRef>
              <c:f>'VP Calc - LOCKED'!$AT$126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LOCKED'!$AT$127:$AT$132</c:f>
              <c:numCache>
                <c:formatCode>0.00E+00</c:formatCode>
                <c:ptCount val="6"/>
                <c:pt idx="0">
                  <c:v>1559197.2830555099</c:v>
                </c:pt>
                <c:pt idx="1">
                  <c:v>1873166.5090332001</c:v>
                </c:pt>
                <c:pt idx="2">
                  <c:v>2145227.3700554399</c:v>
                </c:pt>
                <c:pt idx="3">
                  <c:v>1703013.9671649099</c:v>
                </c:pt>
                <c:pt idx="4">
                  <c:v>1568128.5739476499</c:v>
                </c:pt>
                <c:pt idx="5">
                  <c:v>1703929.997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69-4CFA-8950-AAF3317189DB}"/>
            </c:ext>
          </c:extLst>
        </c:ser>
        <c:ser>
          <c:idx val="2"/>
          <c:order val="2"/>
          <c:tx>
            <c:strRef>
              <c:f>'VP Calc - LOCKED'!$AU$126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LOCKED'!$AU$127:$AU$132</c:f>
              <c:numCache>
                <c:formatCode>0.00E+00</c:formatCode>
                <c:ptCount val="6"/>
                <c:pt idx="0">
                  <c:v>1708052.1312579201</c:v>
                </c:pt>
                <c:pt idx="1">
                  <c:v>1692479.62406136</c:v>
                </c:pt>
                <c:pt idx="2">
                  <c:v>2329578.3743676501</c:v>
                </c:pt>
                <c:pt idx="3">
                  <c:v>2037364.8569733901</c:v>
                </c:pt>
                <c:pt idx="4">
                  <c:v>2084082.37856307</c:v>
                </c:pt>
                <c:pt idx="5">
                  <c:v>2853318.4325813502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69-4CFA-8950-AAF33171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LOCKED'!$AJ$157:$AJ$162</c:f>
              <c:numCache>
                <c:formatCode>0.00E+00</c:formatCode>
                <c:ptCount val="6"/>
                <c:pt idx="0">
                  <c:v>1842179.48717949</c:v>
                </c:pt>
                <c:pt idx="1">
                  <c:v>1680128.2051282099</c:v>
                </c:pt>
                <c:pt idx="2">
                  <c:v>1491410.25641026</c:v>
                </c:pt>
                <c:pt idx="3">
                  <c:v>1602692.3076923101</c:v>
                </c:pt>
                <c:pt idx="4">
                  <c:v>2123205.1282051299</c:v>
                </c:pt>
                <c:pt idx="5">
                  <c:v>2486794.8717948701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E-4CF8-96C1-F998177DE429}"/>
            </c:ext>
          </c:extLst>
        </c:ser>
        <c:ser>
          <c:idx val="1"/>
          <c:order val="1"/>
          <c:tx>
            <c:strRef>
              <c:f>'VP Calc - LOCKED'!$AK$156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LOCKED'!$AK$157:$AK$162</c:f>
              <c:numCache>
                <c:formatCode>0.00E+00</c:formatCode>
                <c:ptCount val="6"/>
                <c:pt idx="0">
                  <c:v>1712179.48717949</c:v>
                </c:pt>
                <c:pt idx="1">
                  <c:v>1461666.66666667</c:v>
                </c:pt>
                <c:pt idx="2">
                  <c:v>1515512.82051282</c:v>
                </c:pt>
                <c:pt idx="3">
                  <c:v>1465256.41025641</c:v>
                </c:pt>
                <c:pt idx="4">
                  <c:v>2122692.3076923098</c:v>
                </c:pt>
                <c:pt idx="5">
                  <c:v>2432179.4871794898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E-4CF8-96C1-F998177DE429}"/>
            </c:ext>
          </c:extLst>
        </c:ser>
        <c:ser>
          <c:idx val="2"/>
          <c:order val="2"/>
          <c:tx>
            <c:strRef>
              <c:f>'VP Calc - LOCKED'!$AL$156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LOCKED'!$AL$157:$AL$162</c:f>
              <c:numCache>
                <c:formatCode>0.00E+00</c:formatCode>
                <c:ptCount val="6"/>
                <c:pt idx="0">
                  <c:v>1723205.1282051301</c:v>
                </c:pt>
                <c:pt idx="1">
                  <c:v>1335769.2307692301</c:v>
                </c:pt>
                <c:pt idx="2">
                  <c:v>1608076.92307692</c:v>
                </c:pt>
                <c:pt idx="3">
                  <c:v>1538846.15384615</c:v>
                </c:pt>
                <c:pt idx="4">
                  <c:v>2003461.5384615399</c:v>
                </c:pt>
                <c:pt idx="5">
                  <c:v>2448846.1538461498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3E-4CF8-96C1-F998177D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LOCKED'!$AS$157:$AS$162</c:f>
              <c:numCache>
                <c:formatCode>0.00E+00</c:formatCode>
                <c:ptCount val="6"/>
                <c:pt idx="0">
                  <c:v>1842179.48717949</c:v>
                </c:pt>
                <c:pt idx="1">
                  <c:v>1680128.2051282099</c:v>
                </c:pt>
                <c:pt idx="2">
                  <c:v>1491410.25641026</c:v>
                </c:pt>
                <c:pt idx="3">
                  <c:v>1602692.3076923101</c:v>
                </c:pt>
                <c:pt idx="4">
                  <c:v>2123205.1282051299</c:v>
                </c:pt>
                <c:pt idx="5">
                  <c:v>2486794.8717948701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F-4EA1-8C39-F6ACA4527E11}"/>
            </c:ext>
          </c:extLst>
        </c:ser>
        <c:ser>
          <c:idx val="1"/>
          <c:order val="1"/>
          <c:tx>
            <c:strRef>
              <c:f>'VP Calc - LOCKED'!$AT$156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LOCKED'!$AT$157:$AT$162</c:f>
              <c:numCache>
                <c:formatCode>0.00E+00</c:formatCode>
                <c:ptCount val="6"/>
                <c:pt idx="0">
                  <c:v>1712179.48717949</c:v>
                </c:pt>
                <c:pt idx="1">
                  <c:v>1461666.66666667</c:v>
                </c:pt>
                <c:pt idx="2">
                  <c:v>1515512.82051282</c:v>
                </c:pt>
                <c:pt idx="3">
                  <c:v>1465256.41025641</c:v>
                </c:pt>
                <c:pt idx="4">
                  <c:v>2122692.3076923098</c:v>
                </c:pt>
                <c:pt idx="5">
                  <c:v>2432179.4871794898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F-4EA1-8C39-F6ACA4527E11}"/>
            </c:ext>
          </c:extLst>
        </c:ser>
        <c:ser>
          <c:idx val="2"/>
          <c:order val="2"/>
          <c:tx>
            <c:strRef>
              <c:f>'VP Calc - LOCKED'!$AU$156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LOCKED'!$AU$157:$AU$162</c:f>
              <c:numCache>
                <c:formatCode>0.00E+00</c:formatCode>
                <c:ptCount val="6"/>
                <c:pt idx="0">
                  <c:v>1723205.1282051301</c:v>
                </c:pt>
                <c:pt idx="1">
                  <c:v>1335769.2307692301</c:v>
                </c:pt>
                <c:pt idx="2">
                  <c:v>1608076.92307692</c:v>
                </c:pt>
                <c:pt idx="3">
                  <c:v>1538846.15384615</c:v>
                </c:pt>
                <c:pt idx="4">
                  <c:v>2003461.5384615399</c:v>
                </c:pt>
                <c:pt idx="5">
                  <c:v>2448846.1538461498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1F-4EA1-8C39-F6ACA452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LOCKED'!$AJ$187:$AJ$192</c:f>
              <c:numCache>
                <c:formatCode>0.00E+00</c:formatCode>
                <c:ptCount val="6"/>
                <c:pt idx="0">
                  <c:v>5474647.8873239402</c:v>
                </c:pt>
                <c:pt idx="1">
                  <c:v>5660000</c:v>
                </c:pt>
                <c:pt idx="2">
                  <c:v>5275211.2676056297</c:v>
                </c:pt>
                <c:pt idx="3">
                  <c:v>6265633.8028169004</c:v>
                </c:pt>
                <c:pt idx="4">
                  <c:v>5773521.1267605601</c:v>
                </c:pt>
                <c:pt idx="5">
                  <c:v>5683661.9718309902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A-4FC8-8EE3-8FF2D02DFF0D}"/>
            </c:ext>
          </c:extLst>
        </c:ser>
        <c:ser>
          <c:idx val="1"/>
          <c:order val="1"/>
          <c:tx>
            <c:strRef>
              <c:f>'VP Calc - LOCKED'!$AK$186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LOCKED'!$AK$187:$AK$192</c:f>
              <c:numCache>
                <c:formatCode>0.00E+00</c:formatCode>
                <c:ptCount val="6"/>
                <c:pt idx="0">
                  <c:v>5387605.63380282</c:v>
                </c:pt>
                <c:pt idx="1">
                  <c:v>5467323.9436619701</c:v>
                </c:pt>
                <c:pt idx="2">
                  <c:v>5358028.1690140804</c:v>
                </c:pt>
                <c:pt idx="3">
                  <c:v>5905633.8028169004</c:v>
                </c:pt>
                <c:pt idx="4">
                  <c:v>5879154.9295774698</c:v>
                </c:pt>
                <c:pt idx="5">
                  <c:v>5396619.7183098597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A-4FC8-8EE3-8FF2D02DFF0D}"/>
            </c:ext>
          </c:extLst>
        </c:ser>
        <c:ser>
          <c:idx val="2"/>
          <c:order val="2"/>
          <c:tx>
            <c:strRef>
              <c:f>'VP Calc - LOCKED'!$AL$186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LOCKED'!$AL$187:$AL$192</c:f>
              <c:numCache>
                <c:formatCode>0.00E+00</c:formatCode>
                <c:ptCount val="6"/>
                <c:pt idx="0">
                  <c:v>5394647.8873239402</c:v>
                </c:pt>
                <c:pt idx="1">
                  <c:v>5209859.1549295802</c:v>
                </c:pt>
                <c:pt idx="2">
                  <c:v>5728732.3943662001</c:v>
                </c:pt>
                <c:pt idx="3">
                  <c:v>5928732.3943662001</c:v>
                </c:pt>
                <c:pt idx="4">
                  <c:v>5484225.3521126797</c:v>
                </c:pt>
                <c:pt idx="5">
                  <c:v>8289295.7746478897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A-4FC8-8EE3-8FF2D02D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LOCKED'!$R$37:$R$42</c:f>
              <c:numCache>
                <c:formatCode>0.00E+00</c:formatCode>
                <c:ptCount val="6"/>
                <c:pt idx="0">
                  <c:v>1216500</c:v>
                </c:pt>
                <c:pt idx="1">
                  <c:v>1337382.3529411801</c:v>
                </c:pt>
                <c:pt idx="2">
                  <c:v>1618088.2352941199</c:v>
                </c:pt>
                <c:pt idx="3">
                  <c:v>575264.70588235301</c:v>
                </c:pt>
                <c:pt idx="4">
                  <c:v>1682029.41176471</c:v>
                </c:pt>
                <c:pt idx="5">
                  <c:v>1632147.0588235301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7-4A63-AF87-63903D5F8ADD}"/>
            </c:ext>
          </c:extLst>
        </c:ser>
        <c:ser>
          <c:idx val="1"/>
          <c:order val="1"/>
          <c:tx>
            <c:strRef>
              <c:f>'VP Calc - LOCKED'!$S$36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LOCKED'!$S$37:$S$42</c:f>
              <c:numCache>
                <c:formatCode>0.00E+00</c:formatCode>
                <c:ptCount val="6"/>
                <c:pt idx="0">
                  <c:v>1229147.0588235301</c:v>
                </c:pt>
                <c:pt idx="1">
                  <c:v>1251911.7647058801</c:v>
                </c:pt>
                <c:pt idx="2">
                  <c:v>1620500</c:v>
                </c:pt>
                <c:pt idx="3">
                  <c:v>1556617.6470588199</c:v>
                </c:pt>
                <c:pt idx="4">
                  <c:v>1762205.88235294</c:v>
                </c:pt>
                <c:pt idx="5">
                  <c:v>1776676.4705882401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7-4A63-AF87-63903D5F8ADD}"/>
            </c:ext>
          </c:extLst>
        </c:ser>
        <c:ser>
          <c:idx val="2"/>
          <c:order val="2"/>
          <c:tx>
            <c:strRef>
              <c:f>'VP Calc - LOCKED'!$T$36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LOCKED'!$T$37:$T$42</c:f>
              <c:numCache>
                <c:formatCode>0.00E+00</c:formatCode>
                <c:ptCount val="6"/>
                <c:pt idx="0">
                  <c:v>862205.88235294097</c:v>
                </c:pt>
                <c:pt idx="1">
                  <c:v>1178323.5294117599</c:v>
                </c:pt>
                <c:pt idx="2">
                  <c:v>1421911.7647058801</c:v>
                </c:pt>
                <c:pt idx="3">
                  <c:v>1037441.1764705901</c:v>
                </c:pt>
                <c:pt idx="4">
                  <c:v>1307852.9411764699</c:v>
                </c:pt>
                <c:pt idx="5">
                  <c:v>1674264.70588235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37-4A63-AF87-63903D5F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LOCKED'!$AS$187:$AS$192</c:f>
              <c:numCache>
                <c:formatCode>0.00E+00</c:formatCode>
                <c:ptCount val="6"/>
                <c:pt idx="0">
                  <c:v>5474647.8873239402</c:v>
                </c:pt>
                <c:pt idx="1">
                  <c:v>5660000</c:v>
                </c:pt>
                <c:pt idx="2">
                  <c:v>5275211.2676056297</c:v>
                </c:pt>
                <c:pt idx="3">
                  <c:v>6265633.8028169004</c:v>
                </c:pt>
                <c:pt idx="4">
                  <c:v>5773521.1267605601</c:v>
                </c:pt>
                <c:pt idx="5">
                  <c:v>5683661.9718309902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0-4475-9FA3-1CB138CE35C5}"/>
            </c:ext>
          </c:extLst>
        </c:ser>
        <c:ser>
          <c:idx val="1"/>
          <c:order val="1"/>
          <c:tx>
            <c:strRef>
              <c:f>'VP Calc - LOCKED'!$AT$186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LOCKED'!$AT$187:$AT$192</c:f>
              <c:numCache>
                <c:formatCode>0.00E+00</c:formatCode>
                <c:ptCount val="6"/>
                <c:pt idx="0">
                  <c:v>5387605.63380282</c:v>
                </c:pt>
                <c:pt idx="1">
                  <c:v>5467323.9436619701</c:v>
                </c:pt>
                <c:pt idx="2">
                  <c:v>5358028.1690140804</c:v>
                </c:pt>
                <c:pt idx="3">
                  <c:v>5905633.8028169004</c:v>
                </c:pt>
                <c:pt idx="4">
                  <c:v>5879154.9295774698</c:v>
                </c:pt>
                <c:pt idx="5">
                  <c:v>5396619.7183098597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0-4475-9FA3-1CB138CE35C5}"/>
            </c:ext>
          </c:extLst>
        </c:ser>
        <c:ser>
          <c:idx val="2"/>
          <c:order val="2"/>
          <c:tx>
            <c:strRef>
              <c:f>'VP Calc - LOCKED'!$AU$186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LOCKED'!$AU$187:$AU$192</c:f>
              <c:numCache>
                <c:formatCode>0.00E+00</c:formatCode>
                <c:ptCount val="6"/>
                <c:pt idx="0">
                  <c:v>5394647.8873239402</c:v>
                </c:pt>
                <c:pt idx="1">
                  <c:v>5209859.1549295802</c:v>
                </c:pt>
                <c:pt idx="2">
                  <c:v>5728732.3943662001</c:v>
                </c:pt>
                <c:pt idx="3">
                  <c:v>5928732.3943662001</c:v>
                </c:pt>
                <c:pt idx="4">
                  <c:v>5484225.3521126797</c:v>
                </c:pt>
                <c:pt idx="5">
                  <c:v>8289295.7746478897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0-4475-9FA3-1CB138CE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LOCKED'!$AJ$217:$AJ$222</c:f>
              <c:numCache>
                <c:formatCode>0.00E+00</c:formatCode>
                <c:ptCount val="6"/>
                <c:pt idx="0">
                  <c:v>4784225.3521126797</c:v>
                </c:pt>
                <c:pt idx="1">
                  <c:v>5746478.8732394399</c:v>
                </c:pt>
                <c:pt idx="2">
                  <c:v>6407887.3239436597</c:v>
                </c:pt>
                <c:pt idx="3">
                  <c:v>6625352.1126760598</c:v>
                </c:pt>
                <c:pt idx="4">
                  <c:v>6545915.4929577503</c:v>
                </c:pt>
                <c:pt idx="5">
                  <c:v>6992957.7464788696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F-4ACA-A961-A9BE4F0346A9}"/>
            </c:ext>
          </c:extLst>
        </c:ser>
        <c:ser>
          <c:idx val="1"/>
          <c:order val="1"/>
          <c:tx>
            <c:strRef>
              <c:f>'VP Calc - LOCKED'!$AK$216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LOCKED'!$AK$217:$AK$222</c:f>
              <c:numCache>
                <c:formatCode>0.00E+00</c:formatCode>
                <c:ptCount val="6"/>
                <c:pt idx="0">
                  <c:v>4710422.5352112697</c:v>
                </c:pt>
                <c:pt idx="1">
                  <c:v>5948450.7042253502</c:v>
                </c:pt>
                <c:pt idx="2">
                  <c:v>6756901.4084507003</c:v>
                </c:pt>
                <c:pt idx="3">
                  <c:v>6320281.6901408499</c:v>
                </c:pt>
                <c:pt idx="4">
                  <c:v>6515211.2676056297</c:v>
                </c:pt>
                <c:pt idx="5">
                  <c:v>6812957.7464788696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CF-4ACA-A961-A9BE4F0346A9}"/>
            </c:ext>
          </c:extLst>
        </c:ser>
        <c:ser>
          <c:idx val="2"/>
          <c:order val="2"/>
          <c:tx>
            <c:strRef>
              <c:f>'VP Calc - LOCKED'!$AL$216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LOCKED'!$AL$217:$AL$222</c:f>
              <c:numCache>
                <c:formatCode>0.00E+00</c:formatCode>
                <c:ptCount val="6"/>
                <c:pt idx="0">
                  <c:v>4768450.7042253502</c:v>
                </c:pt>
                <c:pt idx="1">
                  <c:v>6266197.18309859</c:v>
                </c:pt>
                <c:pt idx="2">
                  <c:v>5962253.5211267602</c:v>
                </c:pt>
                <c:pt idx="3">
                  <c:v>6058309.8591549303</c:v>
                </c:pt>
                <c:pt idx="4">
                  <c:v>6015774.6478873203</c:v>
                </c:pt>
                <c:pt idx="5">
                  <c:v>6547887.3239436597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CF-4ACA-A961-A9BE4F03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LOCKED'!$AS$217:$AS$222</c:f>
              <c:numCache>
                <c:formatCode>0.00E+00</c:formatCode>
                <c:ptCount val="6"/>
                <c:pt idx="0">
                  <c:v>4784225.3521126797</c:v>
                </c:pt>
                <c:pt idx="1">
                  <c:v>5746478.8732394399</c:v>
                </c:pt>
                <c:pt idx="2">
                  <c:v>6407887.3239436597</c:v>
                </c:pt>
                <c:pt idx="3">
                  <c:v>6625352.1126760598</c:v>
                </c:pt>
                <c:pt idx="4">
                  <c:v>6545915.4929577503</c:v>
                </c:pt>
                <c:pt idx="5">
                  <c:v>6992957.7464788696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020-9482-788E0A7FDAC1}"/>
            </c:ext>
          </c:extLst>
        </c:ser>
        <c:ser>
          <c:idx val="1"/>
          <c:order val="1"/>
          <c:tx>
            <c:strRef>
              <c:f>'VP Calc - LOCKED'!$AT$216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LOCKED'!$AT$217:$AT$222</c:f>
              <c:numCache>
                <c:formatCode>0.00E+00</c:formatCode>
                <c:ptCount val="6"/>
                <c:pt idx="0">
                  <c:v>4710422.5352112697</c:v>
                </c:pt>
                <c:pt idx="1">
                  <c:v>5948450.7042253502</c:v>
                </c:pt>
                <c:pt idx="2">
                  <c:v>6756901.4084507003</c:v>
                </c:pt>
                <c:pt idx="3">
                  <c:v>6320281.6901408499</c:v>
                </c:pt>
                <c:pt idx="4">
                  <c:v>6515211.2676056297</c:v>
                </c:pt>
                <c:pt idx="5">
                  <c:v>6812957.7464788696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6-4020-9482-788E0A7FDAC1}"/>
            </c:ext>
          </c:extLst>
        </c:ser>
        <c:ser>
          <c:idx val="2"/>
          <c:order val="2"/>
          <c:tx>
            <c:strRef>
              <c:f>'VP Calc - LOCKED'!$AU$216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LOCKED'!$AU$217:$AU$222</c:f>
              <c:numCache>
                <c:formatCode>0.00E+00</c:formatCode>
                <c:ptCount val="6"/>
                <c:pt idx="0">
                  <c:v>4768450.7042253502</c:v>
                </c:pt>
                <c:pt idx="1">
                  <c:v>6266197.18309859</c:v>
                </c:pt>
                <c:pt idx="2">
                  <c:v>5962253.5211267602</c:v>
                </c:pt>
                <c:pt idx="3">
                  <c:v>6058309.8591549303</c:v>
                </c:pt>
                <c:pt idx="4">
                  <c:v>6015774.6478873203</c:v>
                </c:pt>
                <c:pt idx="5">
                  <c:v>6547887.3239436597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D6-4020-9482-788E0A7F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LOCKED'!$AJ$247:$AJ$252</c:f>
              <c:numCache>
                <c:formatCode>0.00E+00</c:formatCode>
                <c:ptCount val="6"/>
                <c:pt idx="0">
                  <c:v>4876000</c:v>
                </c:pt>
                <c:pt idx="1">
                  <c:v>4113000</c:v>
                </c:pt>
                <c:pt idx="2">
                  <c:v>4247500</c:v>
                </c:pt>
                <c:pt idx="3">
                  <c:v>6779125</c:v>
                </c:pt>
                <c:pt idx="4">
                  <c:v>5765875</c:v>
                </c:pt>
                <c:pt idx="5">
                  <c:v>4975875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C-41E0-AFC5-7FE63763575B}"/>
            </c:ext>
          </c:extLst>
        </c:ser>
        <c:ser>
          <c:idx val="1"/>
          <c:order val="1"/>
          <c:tx>
            <c:strRef>
              <c:f>'VP Calc - LOCKED'!$AK$246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LOCKED'!$AK$247:$AK$252</c:f>
              <c:numCache>
                <c:formatCode>0.00E+00</c:formatCode>
                <c:ptCount val="6"/>
                <c:pt idx="0">
                  <c:v>4362750</c:v>
                </c:pt>
                <c:pt idx="1">
                  <c:v>4776250</c:v>
                </c:pt>
                <c:pt idx="2">
                  <c:v>4513000</c:v>
                </c:pt>
                <c:pt idx="3">
                  <c:v>5055875</c:v>
                </c:pt>
                <c:pt idx="4">
                  <c:v>4577125</c:v>
                </c:pt>
                <c:pt idx="5">
                  <c:v>5289125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8C-41E0-AFC5-7FE63763575B}"/>
            </c:ext>
          </c:extLst>
        </c:ser>
        <c:ser>
          <c:idx val="2"/>
          <c:order val="2"/>
          <c:tx>
            <c:strRef>
              <c:f>'VP Calc - LOCKED'!$AL$246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LOCKED'!$AL$247:$AL$252</c:f>
              <c:numCache>
                <c:formatCode>0.00E+00</c:formatCode>
                <c:ptCount val="6"/>
                <c:pt idx="0">
                  <c:v>4587750</c:v>
                </c:pt>
                <c:pt idx="1">
                  <c:v>3675250</c:v>
                </c:pt>
                <c:pt idx="2">
                  <c:v>5056250</c:v>
                </c:pt>
                <c:pt idx="3">
                  <c:v>5270625</c:v>
                </c:pt>
                <c:pt idx="4">
                  <c:v>4208125</c:v>
                </c:pt>
                <c:pt idx="5">
                  <c:v>6569625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8C-41E0-AFC5-7FE63763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LOCKED'!$AS$247:$AS$252</c:f>
              <c:numCache>
                <c:formatCode>0.00E+00</c:formatCode>
                <c:ptCount val="6"/>
                <c:pt idx="0">
                  <c:v>4876000</c:v>
                </c:pt>
                <c:pt idx="1">
                  <c:v>4113000</c:v>
                </c:pt>
                <c:pt idx="2">
                  <c:v>4247500</c:v>
                </c:pt>
                <c:pt idx="3">
                  <c:v>6779125</c:v>
                </c:pt>
                <c:pt idx="4">
                  <c:v>5765875</c:v>
                </c:pt>
                <c:pt idx="5">
                  <c:v>4975875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4A-429A-BE36-2A31A884A4B5}"/>
            </c:ext>
          </c:extLst>
        </c:ser>
        <c:ser>
          <c:idx val="1"/>
          <c:order val="1"/>
          <c:tx>
            <c:strRef>
              <c:f>'VP Calc - LOCKED'!$AT$246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LOCKED'!$AT$247:$AT$252</c:f>
              <c:numCache>
                <c:formatCode>0.00E+00</c:formatCode>
                <c:ptCount val="6"/>
                <c:pt idx="0">
                  <c:v>4362750</c:v>
                </c:pt>
                <c:pt idx="1">
                  <c:v>4776250</c:v>
                </c:pt>
                <c:pt idx="2">
                  <c:v>4513000</c:v>
                </c:pt>
                <c:pt idx="3">
                  <c:v>5055875</c:v>
                </c:pt>
                <c:pt idx="4">
                  <c:v>4577125</c:v>
                </c:pt>
                <c:pt idx="5">
                  <c:v>5289125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4A-429A-BE36-2A31A884A4B5}"/>
            </c:ext>
          </c:extLst>
        </c:ser>
        <c:ser>
          <c:idx val="2"/>
          <c:order val="2"/>
          <c:tx>
            <c:strRef>
              <c:f>'VP Calc - LOCKED'!$AU$246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LOCKED'!$AU$247:$AU$252</c:f>
              <c:numCache>
                <c:formatCode>0.00E+00</c:formatCode>
                <c:ptCount val="6"/>
                <c:pt idx="0">
                  <c:v>4587750</c:v>
                </c:pt>
                <c:pt idx="1">
                  <c:v>3675250</c:v>
                </c:pt>
                <c:pt idx="2">
                  <c:v>5056250</c:v>
                </c:pt>
                <c:pt idx="3">
                  <c:v>5270625</c:v>
                </c:pt>
                <c:pt idx="4">
                  <c:v>4208125</c:v>
                </c:pt>
                <c:pt idx="5">
                  <c:v>6569625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4A-429A-BE36-2A31A884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LOCKED'!$AJ$277:$AJ$282</c:f>
              <c:numCache>
                <c:formatCode>0.00E+00</c:formatCode>
                <c:ptCount val="6"/>
                <c:pt idx="0">
                  <c:v>685312.5</c:v>
                </c:pt>
                <c:pt idx="1">
                  <c:v>1020625</c:v>
                </c:pt>
                <c:pt idx="2">
                  <c:v>1272375</c:v>
                </c:pt>
                <c:pt idx="3">
                  <c:v>1688250</c:v>
                </c:pt>
                <c:pt idx="4">
                  <c:v>1695500</c:v>
                </c:pt>
                <c:pt idx="5">
                  <c:v>1701500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0E-4AC0-9312-0E5F19C6B588}"/>
            </c:ext>
          </c:extLst>
        </c:ser>
        <c:ser>
          <c:idx val="1"/>
          <c:order val="1"/>
          <c:tx>
            <c:strRef>
              <c:f>'VP Calc - LOCKED'!$AK$276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LOCKED'!$AK$277:$AK$282</c:f>
              <c:numCache>
                <c:formatCode>0.00E+00</c:formatCode>
                <c:ptCount val="6"/>
                <c:pt idx="0">
                  <c:v>753875</c:v>
                </c:pt>
                <c:pt idx="1">
                  <c:v>976375</c:v>
                </c:pt>
                <c:pt idx="2">
                  <c:v>1117375</c:v>
                </c:pt>
                <c:pt idx="3">
                  <c:v>1461000</c:v>
                </c:pt>
                <c:pt idx="4">
                  <c:v>1516500</c:v>
                </c:pt>
                <c:pt idx="5">
                  <c:v>1493250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0E-4AC0-9312-0E5F19C6B588}"/>
            </c:ext>
          </c:extLst>
        </c:ser>
        <c:ser>
          <c:idx val="2"/>
          <c:order val="2"/>
          <c:tx>
            <c:strRef>
              <c:f>'VP Calc - LOCKED'!$AL$276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LOCKED'!$AL$277:$AL$282</c:f>
              <c:numCache>
                <c:formatCode>0.00E+00</c:formatCode>
                <c:ptCount val="6"/>
                <c:pt idx="0">
                  <c:v>700125</c:v>
                </c:pt>
                <c:pt idx="1">
                  <c:v>938875</c:v>
                </c:pt>
                <c:pt idx="2">
                  <c:v>1147375</c:v>
                </c:pt>
                <c:pt idx="3">
                  <c:v>1247250</c:v>
                </c:pt>
                <c:pt idx="4">
                  <c:v>1486750</c:v>
                </c:pt>
                <c:pt idx="5">
                  <c:v>1606750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0E-4AC0-9312-0E5F19C6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LOCKED'!$AS$277:$AS$282</c:f>
              <c:numCache>
                <c:formatCode>0.00E+00</c:formatCode>
                <c:ptCount val="6"/>
                <c:pt idx="0">
                  <c:v>685312.5</c:v>
                </c:pt>
                <c:pt idx="1">
                  <c:v>1020625</c:v>
                </c:pt>
                <c:pt idx="2">
                  <c:v>1272375</c:v>
                </c:pt>
                <c:pt idx="3">
                  <c:v>1688250</c:v>
                </c:pt>
                <c:pt idx="4">
                  <c:v>1695500</c:v>
                </c:pt>
                <c:pt idx="5">
                  <c:v>1701500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D-48D2-AF14-31539E39BCF9}"/>
            </c:ext>
          </c:extLst>
        </c:ser>
        <c:ser>
          <c:idx val="1"/>
          <c:order val="1"/>
          <c:tx>
            <c:strRef>
              <c:f>'VP Calc - LOCKED'!$AT$276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LOCKED'!$AT$277:$AT$282</c:f>
              <c:numCache>
                <c:formatCode>0.00E+00</c:formatCode>
                <c:ptCount val="6"/>
                <c:pt idx="0">
                  <c:v>753875</c:v>
                </c:pt>
                <c:pt idx="1">
                  <c:v>976375</c:v>
                </c:pt>
                <c:pt idx="2">
                  <c:v>1117375</c:v>
                </c:pt>
                <c:pt idx="3">
                  <c:v>1461000</c:v>
                </c:pt>
                <c:pt idx="4">
                  <c:v>1516500</c:v>
                </c:pt>
                <c:pt idx="5">
                  <c:v>1493250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D-48D2-AF14-31539E39BCF9}"/>
            </c:ext>
          </c:extLst>
        </c:ser>
        <c:ser>
          <c:idx val="2"/>
          <c:order val="2"/>
          <c:tx>
            <c:strRef>
              <c:f>'VP Calc - LOCKED'!$AU$276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LOCKED'!$AU$277:$AU$282</c:f>
              <c:numCache>
                <c:formatCode>0.00E+00</c:formatCode>
                <c:ptCount val="6"/>
                <c:pt idx="0">
                  <c:v>700125</c:v>
                </c:pt>
                <c:pt idx="1">
                  <c:v>938875</c:v>
                </c:pt>
                <c:pt idx="2">
                  <c:v>1147375</c:v>
                </c:pt>
                <c:pt idx="3">
                  <c:v>1247250</c:v>
                </c:pt>
                <c:pt idx="4">
                  <c:v>1486750</c:v>
                </c:pt>
                <c:pt idx="5">
                  <c:v>1606750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BD-48D2-AF14-31539E39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LOCKED'!$AJ$307:$AJ$312</c:f>
              <c:numCache>
                <c:formatCode>0.00E+00</c:formatCode>
                <c:ptCount val="6"/>
                <c:pt idx="0">
                  <c:v>1263375</c:v>
                </c:pt>
                <c:pt idx="1">
                  <c:v>5130875</c:v>
                </c:pt>
                <c:pt idx="2">
                  <c:v>1278375</c:v>
                </c:pt>
                <c:pt idx="3">
                  <c:v>1579750</c:v>
                </c:pt>
                <c:pt idx="4">
                  <c:v>1375750</c:v>
                </c:pt>
                <c:pt idx="5">
                  <c:v>1417500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1-4A16-B144-EA6A4CFADF68}"/>
            </c:ext>
          </c:extLst>
        </c:ser>
        <c:ser>
          <c:idx val="1"/>
          <c:order val="1"/>
          <c:tx>
            <c:strRef>
              <c:f>'VP Calc - LOCKED'!$AK$306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LOCKED'!$AK$307:$AK$312</c:f>
              <c:numCache>
                <c:formatCode>0.00E+00</c:formatCode>
                <c:ptCount val="6"/>
                <c:pt idx="0">
                  <c:v>1046875</c:v>
                </c:pt>
                <c:pt idx="1">
                  <c:v>1251375</c:v>
                </c:pt>
                <c:pt idx="2">
                  <c:v>1296625</c:v>
                </c:pt>
                <c:pt idx="3">
                  <c:v>1514750</c:v>
                </c:pt>
                <c:pt idx="4">
                  <c:v>1487500</c:v>
                </c:pt>
                <c:pt idx="5">
                  <c:v>1710250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1-4A16-B144-EA6A4CFADF68}"/>
            </c:ext>
          </c:extLst>
        </c:ser>
        <c:ser>
          <c:idx val="2"/>
          <c:order val="2"/>
          <c:tx>
            <c:strRef>
              <c:f>'VP Calc - LOCKED'!$AL$306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LOCKED'!$AL$307:$AL$312</c:f>
              <c:numCache>
                <c:formatCode>0.00E+00</c:formatCode>
                <c:ptCount val="6"/>
                <c:pt idx="0">
                  <c:v>980625</c:v>
                </c:pt>
                <c:pt idx="1">
                  <c:v>1024375</c:v>
                </c:pt>
                <c:pt idx="2">
                  <c:v>1367125</c:v>
                </c:pt>
                <c:pt idx="3">
                  <c:v>1276750</c:v>
                </c:pt>
                <c:pt idx="4">
                  <c:v>1218750</c:v>
                </c:pt>
                <c:pt idx="5">
                  <c:v>1509250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1-4A16-B144-EA6A4CFA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LOCKED'!$AS$307:$AS$312</c:f>
              <c:numCache>
                <c:formatCode>0.00E+00</c:formatCode>
                <c:ptCount val="6"/>
                <c:pt idx="0">
                  <c:v>1263375</c:v>
                </c:pt>
                <c:pt idx="1">
                  <c:v>5130875</c:v>
                </c:pt>
                <c:pt idx="2">
                  <c:v>1278375</c:v>
                </c:pt>
                <c:pt idx="3">
                  <c:v>1579750</c:v>
                </c:pt>
                <c:pt idx="4">
                  <c:v>1375750</c:v>
                </c:pt>
                <c:pt idx="5">
                  <c:v>1417500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5-47EA-9153-DE7F422A98D6}"/>
            </c:ext>
          </c:extLst>
        </c:ser>
        <c:ser>
          <c:idx val="1"/>
          <c:order val="1"/>
          <c:tx>
            <c:strRef>
              <c:f>'VP Calc - LOCKED'!$AT$306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LOCKED'!$AT$307:$AT$312</c:f>
              <c:numCache>
                <c:formatCode>0.00E+00</c:formatCode>
                <c:ptCount val="6"/>
                <c:pt idx="0">
                  <c:v>1046875</c:v>
                </c:pt>
                <c:pt idx="1">
                  <c:v>1251375</c:v>
                </c:pt>
                <c:pt idx="2">
                  <c:v>1296625</c:v>
                </c:pt>
                <c:pt idx="3">
                  <c:v>1514750</c:v>
                </c:pt>
                <c:pt idx="4">
                  <c:v>1487500</c:v>
                </c:pt>
                <c:pt idx="5">
                  <c:v>1710250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45-47EA-9153-DE7F422A98D6}"/>
            </c:ext>
          </c:extLst>
        </c:ser>
        <c:ser>
          <c:idx val="2"/>
          <c:order val="2"/>
          <c:tx>
            <c:strRef>
              <c:f>'VP Calc - LOCKED'!$AU$306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LOCKED'!$AR$307:$AR$312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LOCKED'!$AU$307:$AU$312</c:f>
              <c:numCache>
                <c:formatCode>0.00E+00</c:formatCode>
                <c:ptCount val="6"/>
                <c:pt idx="0">
                  <c:v>980625</c:v>
                </c:pt>
                <c:pt idx="1">
                  <c:v>1024375</c:v>
                </c:pt>
                <c:pt idx="2">
                  <c:v>1367125</c:v>
                </c:pt>
                <c:pt idx="3">
                  <c:v>1276750</c:v>
                </c:pt>
                <c:pt idx="4">
                  <c:v>1218750</c:v>
                </c:pt>
                <c:pt idx="5">
                  <c:v>1509250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45-47EA-9153-DE7F422A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LOCKED'!$AJ$337:$AJ$342</c:f>
              <c:numCache>
                <c:formatCode>0.00E+00</c:formatCode>
                <c:ptCount val="6"/>
                <c:pt idx="0">
                  <c:v>2453250</c:v>
                </c:pt>
                <c:pt idx="1">
                  <c:v>2329000</c:v>
                </c:pt>
                <c:pt idx="2">
                  <c:v>2417250</c:v>
                </c:pt>
                <c:pt idx="3">
                  <c:v>2861375</c:v>
                </c:pt>
                <c:pt idx="4">
                  <c:v>2875375</c:v>
                </c:pt>
                <c:pt idx="5">
                  <c:v>3055875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9-4A51-AD9D-A55732E572CA}"/>
            </c:ext>
          </c:extLst>
        </c:ser>
        <c:ser>
          <c:idx val="1"/>
          <c:order val="1"/>
          <c:tx>
            <c:strRef>
              <c:f>'VP Calc - LOCKED'!$AK$336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LOCKED'!$AK$337:$AK$342</c:f>
              <c:numCache>
                <c:formatCode>0.00E+00</c:formatCode>
                <c:ptCount val="6"/>
                <c:pt idx="0">
                  <c:v>2324500</c:v>
                </c:pt>
                <c:pt idx="1">
                  <c:v>2228000</c:v>
                </c:pt>
                <c:pt idx="2">
                  <c:v>2710250</c:v>
                </c:pt>
                <c:pt idx="3">
                  <c:v>2566125</c:v>
                </c:pt>
                <c:pt idx="4">
                  <c:v>2772375</c:v>
                </c:pt>
                <c:pt idx="5">
                  <c:v>3002875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D9-4A51-AD9D-A55732E572CA}"/>
            </c:ext>
          </c:extLst>
        </c:ser>
        <c:ser>
          <c:idx val="2"/>
          <c:order val="2"/>
          <c:tx>
            <c:strRef>
              <c:f>'VP Calc - LOCKED'!$AL$336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LOCKED'!$AI$337:$AI$342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LOCKED'!$AL$337:$AL$342</c:f>
              <c:numCache>
                <c:formatCode>0.00E+00</c:formatCode>
                <c:ptCount val="6"/>
                <c:pt idx="0">
                  <c:v>2305500</c:v>
                </c:pt>
                <c:pt idx="1">
                  <c:v>2515750</c:v>
                </c:pt>
                <c:pt idx="2">
                  <c:v>2408000</c:v>
                </c:pt>
                <c:pt idx="3">
                  <c:v>2600875</c:v>
                </c:pt>
                <c:pt idx="4">
                  <c:v>2982625</c:v>
                </c:pt>
                <c:pt idx="5">
                  <c:v>2817125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D9-4A51-AD9D-A55732E5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LOCKED'!$I$67:$I$72</c:f>
              <c:numCache>
                <c:formatCode>0.00E+00</c:formatCode>
                <c:ptCount val="6"/>
                <c:pt idx="0">
                  <c:v>3084264.70588235</c:v>
                </c:pt>
                <c:pt idx="1">
                  <c:v>3249264.70588235</c:v>
                </c:pt>
                <c:pt idx="2">
                  <c:v>2894558.8235294102</c:v>
                </c:pt>
                <c:pt idx="3">
                  <c:v>3350147.0588235301</c:v>
                </c:pt>
                <c:pt idx="4">
                  <c:v>3163676.4705882398</c:v>
                </c:pt>
                <c:pt idx="5">
                  <c:v>3010147.0588235301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ED-4A3D-AEDA-01FFAC5B245A}"/>
            </c:ext>
          </c:extLst>
        </c:ser>
        <c:ser>
          <c:idx val="1"/>
          <c:order val="1"/>
          <c:tx>
            <c:strRef>
              <c:f>'VP Calc - LOCKED'!$J$66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LOCKED'!$J$67:$J$72</c:f>
              <c:numCache>
                <c:formatCode>0.00E+00</c:formatCode>
                <c:ptCount val="6"/>
                <c:pt idx="0">
                  <c:v>3045735.29411765</c:v>
                </c:pt>
                <c:pt idx="1">
                  <c:v>3137205.8823529398</c:v>
                </c:pt>
                <c:pt idx="2">
                  <c:v>3294264.70588235</c:v>
                </c:pt>
                <c:pt idx="3">
                  <c:v>3321029.4117647102</c:v>
                </c:pt>
                <c:pt idx="4">
                  <c:v>2243970.5882352898</c:v>
                </c:pt>
                <c:pt idx="5">
                  <c:v>3212500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ED-4A3D-AEDA-01FFAC5B245A}"/>
            </c:ext>
          </c:extLst>
        </c:ser>
        <c:ser>
          <c:idx val="2"/>
          <c:order val="2"/>
          <c:tx>
            <c:strRef>
              <c:f>'VP Calc - LOCKED'!$K$66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LOCKED'!$K$67:$K$72</c:f>
              <c:numCache>
                <c:formatCode>0.00E+00</c:formatCode>
                <c:ptCount val="6"/>
                <c:pt idx="0">
                  <c:v>3011323.5294117602</c:v>
                </c:pt>
                <c:pt idx="1">
                  <c:v>3285441.1764705898</c:v>
                </c:pt>
                <c:pt idx="2">
                  <c:v>3572500</c:v>
                </c:pt>
                <c:pt idx="3">
                  <c:v>3247500</c:v>
                </c:pt>
                <c:pt idx="4">
                  <c:v>3037794.1176470602</c:v>
                </c:pt>
                <c:pt idx="5">
                  <c:v>3199852.9411764699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ED-4A3D-AEDA-01FFAC5B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LOCKED'!$AS$337:$AS$342</c:f>
              <c:numCache>
                <c:formatCode>0.00E+00</c:formatCode>
                <c:ptCount val="6"/>
                <c:pt idx="0">
                  <c:v>2453250</c:v>
                </c:pt>
                <c:pt idx="1">
                  <c:v>2329000</c:v>
                </c:pt>
                <c:pt idx="2">
                  <c:v>2417250</c:v>
                </c:pt>
                <c:pt idx="3">
                  <c:v>2861375</c:v>
                </c:pt>
                <c:pt idx="4">
                  <c:v>2875375</c:v>
                </c:pt>
                <c:pt idx="5">
                  <c:v>3055875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7-4B16-891D-8037AD8CA6BB}"/>
            </c:ext>
          </c:extLst>
        </c:ser>
        <c:ser>
          <c:idx val="1"/>
          <c:order val="1"/>
          <c:tx>
            <c:strRef>
              <c:f>'VP Calc - LOCKED'!$AT$336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LOCKED'!$AT$337:$AT$342</c:f>
              <c:numCache>
                <c:formatCode>0.00E+00</c:formatCode>
                <c:ptCount val="6"/>
                <c:pt idx="0">
                  <c:v>2324500</c:v>
                </c:pt>
                <c:pt idx="1">
                  <c:v>2228000</c:v>
                </c:pt>
                <c:pt idx="2">
                  <c:v>2710250</c:v>
                </c:pt>
                <c:pt idx="3">
                  <c:v>2566125</c:v>
                </c:pt>
                <c:pt idx="4">
                  <c:v>2772375</c:v>
                </c:pt>
                <c:pt idx="5">
                  <c:v>3002875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7-4B16-891D-8037AD8CA6BB}"/>
            </c:ext>
          </c:extLst>
        </c:ser>
        <c:ser>
          <c:idx val="2"/>
          <c:order val="2"/>
          <c:tx>
            <c:strRef>
              <c:f>'VP Calc - LOCKED'!$AU$336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LOCKED'!$AR$337:$AR$342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LOCKED'!$AU$337:$AU$342</c:f>
              <c:numCache>
                <c:formatCode>0.00E+00</c:formatCode>
                <c:ptCount val="6"/>
                <c:pt idx="0">
                  <c:v>2305500</c:v>
                </c:pt>
                <c:pt idx="1">
                  <c:v>2515750</c:v>
                </c:pt>
                <c:pt idx="2">
                  <c:v>2408000</c:v>
                </c:pt>
                <c:pt idx="3">
                  <c:v>2600875</c:v>
                </c:pt>
                <c:pt idx="4">
                  <c:v>2982625</c:v>
                </c:pt>
                <c:pt idx="5">
                  <c:v>2817125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C7-4B16-891D-8037AD8C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LOCKED'!$AJ$366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LOCKED'!$AJ$367:$AJ$372</c:f>
              <c:numCache>
                <c:formatCode>0.00E+00</c:formatCode>
                <c:ptCount val="6"/>
                <c:pt idx="0">
                  <c:v>1907990.97513203</c:v>
                </c:pt>
                <c:pt idx="1">
                  <c:v>1993280.93620608</c:v>
                </c:pt>
                <c:pt idx="2">
                  <c:v>2454689.7081794101</c:v>
                </c:pt>
                <c:pt idx="3">
                  <c:v>2474648.5508144698</c:v>
                </c:pt>
                <c:pt idx="4">
                  <c:v>2148364.8625195199</c:v>
                </c:pt>
                <c:pt idx="5">
                  <c:v>2287952.7929982902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E-473C-AEEE-2B38090ECEBB}"/>
            </c:ext>
          </c:extLst>
        </c:ser>
        <c:ser>
          <c:idx val="1"/>
          <c:order val="1"/>
          <c:tx>
            <c:strRef>
              <c:f>'VP Calc - LOCKED'!$AK$366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LOCKED'!$AK$367:$AK$372</c:f>
              <c:numCache>
                <c:formatCode>0.00E+00</c:formatCode>
                <c:ptCount val="6"/>
                <c:pt idx="0">
                  <c:v>2180720.5018223301</c:v>
                </c:pt>
                <c:pt idx="1">
                  <c:v>1623360.5236406899</c:v>
                </c:pt>
                <c:pt idx="2">
                  <c:v>2282622.1704311599</c:v>
                </c:pt>
                <c:pt idx="3">
                  <c:v>2326382.8626682898</c:v>
                </c:pt>
                <c:pt idx="4">
                  <c:v>2076215.5059132699</c:v>
                </c:pt>
                <c:pt idx="5">
                  <c:v>2448119.4059454999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E-473C-AEEE-2B38090ECEBB}"/>
            </c:ext>
          </c:extLst>
        </c:ser>
        <c:ser>
          <c:idx val="2"/>
          <c:order val="2"/>
          <c:tx>
            <c:strRef>
              <c:f>'VP Calc - LOCKED'!$AL$366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LOCKED'!$AI$367:$AI$372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LOCKED'!$AL$367:$AL$372</c:f>
              <c:numCache>
                <c:formatCode>0.00E+00</c:formatCode>
                <c:ptCount val="6"/>
                <c:pt idx="0">
                  <c:v>2373614.6579723801</c:v>
                </c:pt>
                <c:pt idx="1">
                  <c:v>2003446.30947363</c:v>
                </c:pt>
                <c:pt idx="2">
                  <c:v>2668162.5467979098</c:v>
                </c:pt>
                <c:pt idx="3">
                  <c:v>2109190.9850494601</c:v>
                </c:pt>
                <c:pt idx="4">
                  <c:v>2080430.4167803</c:v>
                </c:pt>
                <c:pt idx="5">
                  <c:v>2699774.37830065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CE-473C-AEEE-2B38090E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LOCKED'!$AS$366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LOCKED'!$AS$367:$AS$372</c:f>
              <c:numCache>
                <c:formatCode>0.00E+00</c:formatCode>
                <c:ptCount val="6"/>
                <c:pt idx="0">
                  <c:v>1907990.97513203</c:v>
                </c:pt>
                <c:pt idx="1">
                  <c:v>1993280.93620608</c:v>
                </c:pt>
                <c:pt idx="2">
                  <c:v>2454689.7081794101</c:v>
                </c:pt>
                <c:pt idx="3">
                  <c:v>2474648.5508144698</c:v>
                </c:pt>
                <c:pt idx="4">
                  <c:v>2148364.8625195199</c:v>
                </c:pt>
                <c:pt idx="5">
                  <c:v>2287952.7929982902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4-48EB-8E43-F36178F025CA}"/>
            </c:ext>
          </c:extLst>
        </c:ser>
        <c:ser>
          <c:idx val="1"/>
          <c:order val="1"/>
          <c:tx>
            <c:strRef>
              <c:f>'VP Calc - LOCKED'!$AT$366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LOCKED'!$AT$367:$AT$372</c:f>
              <c:numCache>
                <c:formatCode>0.00E+00</c:formatCode>
                <c:ptCount val="6"/>
                <c:pt idx="0">
                  <c:v>2180720.5018223301</c:v>
                </c:pt>
                <c:pt idx="1">
                  <c:v>1623360.5236406899</c:v>
                </c:pt>
                <c:pt idx="2">
                  <c:v>2282622.1704311599</c:v>
                </c:pt>
                <c:pt idx="3">
                  <c:v>2326382.8626682898</c:v>
                </c:pt>
                <c:pt idx="4">
                  <c:v>2076215.5059132699</c:v>
                </c:pt>
                <c:pt idx="5">
                  <c:v>2448119.4059454999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24-48EB-8E43-F36178F025CA}"/>
            </c:ext>
          </c:extLst>
        </c:ser>
        <c:ser>
          <c:idx val="2"/>
          <c:order val="2"/>
          <c:tx>
            <c:strRef>
              <c:f>'VP Calc - LOCKED'!$AU$366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LOCKED'!$AR$367:$AR$372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LOCKED'!$AU$367:$AU$372</c:f>
              <c:numCache>
                <c:formatCode>0.00E+00</c:formatCode>
                <c:ptCount val="6"/>
                <c:pt idx="0">
                  <c:v>2373614.6579723801</c:v>
                </c:pt>
                <c:pt idx="1">
                  <c:v>2003446.30947363</c:v>
                </c:pt>
                <c:pt idx="2">
                  <c:v>2668162.5467979098</c:v>
                </c:pt>
                <c:pt idx="3">
                  <c:v>2109190.9850494601</c:v>
                </c:pt>
                <c:pt idx="4">
                  <c:v>2080430.4167803</c:v>
                </c:pt>
                <c:pt idx="5">
                  <c:v>2699774.37830065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24-48EB-8E43-F36178F0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WORKING'!$I$6</c:f>
              <c:strCache>
                <c:ptCount val="1"/>
                <c:pt idx="0">
                  <c:v>Replicate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WORKING'!$I$7:$I$12</c:f>
              <c:numCache>
                <c:formatCode>0.00E+00</c:formatCode>
                <c:ptCount val="6"/>
                <c:pt idx="0">
                  <c:v>611648.64864864899</c:v>
                </c:pt>
                <c:pt idx="1">
                  <c:v>663540.54054054106</c:v>
                </c:pt>
                <c:pt idx="2">
                  <c:v>966351.35135135101</c:v>
                </c:pt>
                <c:pt idx="3">
                  <c:v>1639756.7567567599</c:v>
                </c:pt>
                <c:pt idx="4">
                  <c:v>1310243.2432432401</c:v>
                </c:pt>
                <c:pt idx="5">
                  <c:v>1304297.2972973001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E-45EE-9449-D791EFAD8A78}"/>
            </c:ext>
          </c:extLst>
        </c:ser>
        <c:ser>
          <c:idx val="1"/>
          <c:order val="1"/>
          <c:tx>
            <c:strRef>
              <c:f>'VP Calc - WORKING'!$J$6</c:f>
              <c:strCache>
                <c:ptCount val="1"/>
                <c:pt idx="0">
                  <c:v>Replicate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WORKING'!$J$7:$J$12</c:f>
              <c:numCache>
                <c:formatCode>0.00E+00</c:formatCode>
                <c:ptCount val="6"/>
                <c:pt idx="0">
                  <c:v>513486.48648648697</c:v>
                </c:pt>
                <c:pt idx="1">
                  <c:v>626189.189189189</c:v>
                </c:pt>
                <c:pt idx="2">
                  <c:v>907864.86486486497</c:v>
                </c:pt>
                <c:pt idx="3">
                  <c:v>1043324.32432432</c:v>
                </c:pt>
                <c:pt idx="4">
                  <c:v>990891.89189189195</c:v>
                </c:pt>
                <c:pt idx="5">
                  <c:v>1193594.5945945899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E-45EE-9449-D791EFAD8A78}"/>
            </c:ext>
          </c:extLst>
        </c:ser>
        <c:ser>
          <c:idx val="2"/>
          <c:order val="2"/>
          <c:tx>
            <c:strRef>
              <c:f>'VP Calc - WORKING'!$K$6</c:f>
              <c:strCache>
                <c:ptCount val="1"/>
                <c:pt idx="0">
                  <c:v>Replicate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WORKING'!$H$7:$H$12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WORKING'!$K$7:$K$12</c:f>
              <c:numCache>
                <c:formatCode>0.00E+00</c:formatCode>
                <c:ptCount val="6"/>
                <c:pt idx="0">
                  <c:v>469162.16216216201</c:v>
                </c:pt>
                <c:pt idx="1">
                  <c:v>589918.91891891905</c:v>
                </c:pt>
                <c:pt idx="2">
                  <c:v>940027.02702702698</c:v>
                </c:pt>
                <c:pt idx="3">
                  <c:v>717864.86486486497</c:v>
                </c:pt>
                <c:pt idx="4">
                  <c:v>836783.78378378402</c:v>
                </c:pt>
                <c:pt idx="5">
                  <c:v>1380135.13513514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E-45EE-9449-D791EFAD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WORKING'!$R$7:$R$12</c:f>
              <c:numCache>
                <c:formatCode>0.00E+00</c:formatCode>
                <c:ptCount val="6"/>
                <c:pt idx="0">
                  <c:v>611648.64864864899</c:v>
                </c:pt>
                <c:pt idx="1">
                  <c:v>663540.54054054106</c:v>
                </c:pt>
                <c:pt idx="2">
                  <c:v>966351.35135135101</c:v>
                </c:pt>
                <c:pt idx="4">
                  <c:v>1310243.2432432401</c:v>
                </c:pt>
                <c:pt idx="5">
                  <c:v>1304297.2972973001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4-4560-83BD-A597CDFB0ACD}"/>
            </c:ext>
          </c:extLst>
        </c:ser>
        <c:ser>
          <c:idx val="1"/>
          <c:order val="1"/>
          <c:tx>
            <c:strRef>
              <c:f>'VP Calc - WORKING'!$S$6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WORKING'!$S$7:$S$12</c:f>
              <c:numCache>
                <c:formatCode>0.00E+00</c:formatCode>
                <c:ptCount val="6"/>
                <c:pt idx="0">
                  <c:v>513486.48648648697</c:v>
                </c:pt>
                <c:pt idx="1">
                  <c:v>626189.189189189</c:v>
                </c:pt>
                <c:pt idx="2">
                  <c:v>907864.86486486497</c:v>
                </c:pt>
                <c:pt idx="3">
                  <c:v>1043324.32432432</c:v>
                </c:pt>
                <c:pt idx="4">
                  <c:v>990891.89189189195</c:v>
                </c:pt>
                <c:pt idx="5">
                  <c:v>1193594.5945945899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44-4560-83BD-A597CDFB0ACD}"/>
            </c:ext>
          </c:extLst>
        </c:ser>
        <c:ser>
          <c:idx val="2"/>
          <c:order val="2"/>
          <c:tx>
            <c:strRef>
              <c:f>'VP Calc - WORKING'!$T$6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WORKING'!$Q$7:$Q$12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WORKING'!$T$7:$T$12</c:f>
              <c:numCache>
                <c:formatCode>0.00E+00</c:formatCode>
                <c:ptCount val="6"/>
                <c:pt idx="0">
                  <c:v>469162.16216216201</c:v>
                </c:pt>
                <c:pt idx="1">
                  <c:v>589918.91891891905</c:v>
                </c:pt>
                <c:pt idx="2">
                  <c:v>940027.02702702698</c:v>
                </c:pt>
                <c:pt idx="3">
                  <c:v>717864.86486486497</c:v>
                </c:pt>
                <c:pt idx="4">
                  <c:v>836783.78378378402</c:v>
                </c:pt>
                <c:pt idx="5">
                  <c:v>1380135.13513514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44-4560-83BD-A597CDFB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WORKING'!$I$37:$I$42</c:f>
              <c:numCache>
                <c:formatCode>0.00E+00</c:formatCode>
                <c:ptCount val="6"/>
                <c:pt idx="0">
                  <c:v>1216500</c:v>
                </c:pt>
                <c:pt idx="1">
                  <c:v>1337382.3529411801</c:v>
                </c:pt>
                <c:pt idx="2">
                  <c:v>1618088.2352941199</c:v>
                </c:pt>
                <c:pt idx="3">
                  <c:v>575264.70588235301</c:v>
                </c:pt>
                <c:pt idx="4">
                  <c:v>1682029.41176471</c:v>
                </c:pt>
                <c:pt idx="5">
                  <c:v>1632147.0588235301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7-4457-B74B-6886DE45CF42}"/>
            </c:ext>
          </c:extLst>
        </c:ser>
        <c:ser>
          <c:idx val="1"/>
          <c:order val="1"/>
          <c:tx>
            <c:strRef>
              <c:f>'VP Calc - WORKING'!$J$36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WORKING'!$J$37:$J$42</c:f>
              <c:numCache>
                <c:formatCode>0.00E+00</c:formatCode>
                <c:ptCount val="6"/>
                <c:pt idx="0">
                  <c:v>1229147.0588235301</c:v>
                </c:pt>
                <c:pt idx="1">
                  <c:v>1251911.7647058801</c:v>
                </c:pt>
                <c:pt idx="2">
                  <c:v>1620500</c:v>
                </c:pt>
                <c:pt idx="3">
                  <c:v>1556617.6470588199</c:v>
                </c:pt>
                <c:pt idx="4">
                  <c:v>1762205.88235294</c:v>
                </c:pt>
                <c:pt idx="5">
                  <c:v>1776676.4705882401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7-4457-B74B-6886DE45CF42}"/>
            </c:ext>
          </c:extLst>
        </c:ser>
        <c:ser>
          <c:idx val="2"/>
          <c:order val="2"/>
          <c:tx>
            <c:strRef>
              <c:f>'VP Calc - WORKING'!$K$36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WORKING'!$H$37:$H$42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WORKING'!$K$37:$K$42</c:f>
              <c:numCache>
                <c:formatCode>0.00E+00</c:formatCode>
                <c:ptCount val="6"/>
                <c:pt idx="0">
                  <c:v>862205.88235294097</c:v>
                </c:pt>
                <c:pt idx="1">
                  <c:v>1178323.5294117599</c:v>
                </c:pt>
                <c:pt idx="2">
                  <c:v>1421911.7647058801</c:v>
                </c:pt>
                <c:pt idx="3">
                  <c:v>1037441.1764705901</c:v>
                </c:pt>
                <c:pt idx="4">
                  <c:v>1307852.9411764699</c:v>
                </c:pt>
                <c:pt idx="5">
                  <c:v>1674264.70588235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E7-4457-B74B-6886DE45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WORKING'!$R$37:$R$42</c:f>
              <c:numCache>
                <c:formatCode>0.00E+00</c:formatCode>
                <c:ptCount val="6"/>
                <c:pt idx="0">
                  <c:v>1216500</c:v>
                </c:pt>
                <c:pt idx="1">
                  <c:v>1337382.3529411801</c:v>
                </c:pt>
                <c:pt idx="2">
                  <c:v>1618088.2352941199</c:v>
                </c:pt>
                <c:pt idx="4">
                  <c:v>1682029.41176471</c:v>
                </c:pt>
                <c:pt idx="5">
                  <c:v>1632147.0588235301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F-4AE7-A18C-338313DC0507}"/>
            </c:ext>
          </c:extLst>
        </c:ser>
        <c:ser>
          <c:idx val="1"/>
          <c:order val="1"/>
          <c:tx>
            <c:strRef>
              <c:f>'VP Calc - WORKING'!$S$36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WORKING'!$S$37:$S$42</c:f>
              <c:numCache>
                <c:formatCode>0.00E+00</c:formatCode>
                <c:ptCount val="6"/>
                <c:pt idx="0">
                  <c:v>1229147.0588235301</c:v>
                </c:pt>
                <c:pt idx="1">
                  <c:v>1251911.7647058801</c:v>
                </c:pt>
                <c:pt idx="2">
                  <c:v>1620500</c:v>
                </c:pt>
                <c:pt idx="3">
                  <c:v>1556617.6470588199</c:v>
                </c:pt>
                <c:pt idx="4">
                  <c:v>1762205.88235294</c:v>
                </c:pt>
                <c:pt idx="5">
                  <c:v>1776676.4705882401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F-4AE7-A18C-338313DC0507}"/>
            </c:ext>
          </c:extLst>
        </c:ser>
        <c:ser>
          <c:idx val="2"/>
          <c:order val="2"/>
          <c:tx>
            <c:strRef>
              <c:f>'VP Calc - WORKING'!$T$36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WORKING'!$Q$37:$Q$42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WORKING'!$T$37:$T$42</c:f>
              <c:numCache>
                <c:formatCode>0.00E+00</c:formatCode>
                <c:ptCount val="6"/>
                <c:pt idx="0">
                  <c:v>862205.88235294097</c:v>
                </c:pt>
                <c:pt idx="1">
                  <c:v>1178323.5294117599</c:v>
                </c:pt>
                <c:pt idx="2">
                  <c:v>1421911.7647058801</c:v>
                </c:pt>
                <c:pt idx="3">
                  <c:v>1037441.1764705901</c:v>
                </c:pt>
                <c:pt idx="4">
                  <c:v>1307852.9411764699</c:v>
                </c:pt>
                <c:pt idx="5">
                  <c:v>1674264.70588235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F-4AE7-A18C-338313DC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WORKING'!$I$67:$I$72</c:f>
              <c:numCache>
                <c:formatCode>0.00E+00</c:formatCode>
                <c:ptCount val="6"/>
                <c:pt idx="0">
                  <c:v>3084264.70588235</c:v>
                </c:pt>
                <c:pt idx="1">
                  <c:v>3249264.70588235</c:v>
                </c:pt>
                <c:pt idx="2">
                  <c:v>2894558.8235294102</c:v>
                </c:pt>
                <c:pt idx="3">
                  <c:v>3350147.0588235301</c:v>
                </c:pt>
                <c:pt idx="4">
                  <c:v>3163676.4705882398</c:v>
                </c:pt>
                <c:pt idx="5">
                  <c:v>3010147.0588235301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D-4D01-B1D6-12AAFF2BEB72}"/>
            </c:ext>
          </c:extLst>
        </c:ser>
        <c:ser>
          <c:idx val="1"/>
          <c:order val="1"/>
          <c:tx>
            <c:strRef>
              <c:f>'VP Calc - WORKING'!$J$66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WORKING'!$J$67:$J$72</c:f>
              <c:numCache>
                <c:formatCode>0.00E+00</c:formatCode>
                <c:ptCount val="6"/>
                <c:pt idx="0">
                  <c:v>3045735.29411765</c:v>
                </c:pt>
                <c:pt idx="1">
                  <c:v>3137205.8823529398</c:v>
                </c:pt>
                <c:pt idx="2">
                  <c:v>3294264.70588235</c:v>
                </c:pt>
                <c:pt idx="3">
                  <c:v>3321029.4117647102</c:v>
                </c:pt>
                <c:pt idx="4">
                  <c:v>2243970.5882352898</c:v>
                </c:pt>
                <c:pt idx="5">
                  <c:v>3212500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FD-4D01-B1D6-12AAFF2BEB72}"/>
            </c:ext>
          </c:extLst>
        </c:ser>
        <c:ser>
          <c:idx val="2"/>
          <c:order val="2"/>
          <c:tx>
            <c:strRef>
              <c:f>'VP Calc - WORKING'!$K$66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WORKING'!$H$67:$H$72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WORKING'!$K$67:$K$72</c:f>
              <c:numCache>
                <c:formatCode>0.00E+00</c:formatCode>
                <c:ptCount val="6"/>
                <c:pt idx="0">
                  <c:v>3011323.5294117602</c:v>
                </c:pt>
                <c:pt idx="1">
                  <c:v>3285441.1764705898</c:v>
                </c:pt>
                <c:pt idx="2">
                  <c:v>3572500</c:v>
                </c:pt>
                <c:pt idx="3">
                  <c:v>3247500</c:v>
                </c:pt>
                <c:pt idx="4">
                  <c:v>3037794.1176470602</c:v>
                </c:pt>
                <c:pt idx="5">
                  <c:v>3199852.9411764699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FD-4D01-B1D6-12AAFF2B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62457338193046"/>
                  <c:y val="-0.48368709725237835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WORKING'!$R$67:$R$72</c:f>
              <c:numCache>
                <c:formatCode>0.00E+00</c:formatCode>
                <c:ptCount val="6"/>
                <c:pt idx="0">
                  <c:v>3084264.70588235</c:v>
                </c:pt>
                <c:pt idx="1">
                  <c:v>3249264.70588235</c:v>
                </c:pt>
                <c:pt idx="3">
                  <c:v>3350147.0588235301</c:v>
                </c:pt>
                <c:pt idx="4">
                  <c:v>3163676.4705882398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4-4336-A5B7-892AD9134BD4}"/>
            </c:ext>
          </c:extLst>
        </c:ser>
        <c:ser>
          <c:idx val="1"/>
          <c:order val="1"/>
          <c:tx>
            <c:strRef>
              <c:f>'VP Calc - WORKING'!$S$66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WORKING'!$S$67:$S$72</c:f>
              <c:numCache>
                <c:formatCode>0.00E+00</c:formatCode>
                <c:ptCount val="6"/>
                <c:pt idx="0">
                  <c:v>3045735.29411765</c:v>
                </c:pt>
                <c:pt idx="1">
                  <c:v>3137205.8823529398</c:v>
                </c:pt>
                <c:pt idx="2">
                  <c:v>3294264.70588235</c:v>
                </c:pt>
                <c:pt idx="3">
                  <c:v>3321029.4117647102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4-4336-A5B7-892AD9134BD4}"/>
            </c:ext>
          </c:extLst>
        </c:ser>
        <c:ser>
          <c:idx val="2"/>
          <c:order val="2"/>
          <c:tx>
            <c:strRef>
              <c:f>'VP Calc - WORKING'!$T$66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WORKING'!$T$67:$T$72</c:f>
              <c:numCache>
                <c:formatCode>0.00E+00</c:formatCode>
                <c:ptCount val="6"/>
                <c:pt idx="0">
                  <c:v>3011323.5294117602</c:v>
                </c:pt>
                <c:pt idx="1">
                  <c:v>3285441.1764705898</c:v>
                </c:pt>
                <c:pt idx="2">
                  <c:v>3572500</c:v>
                </c:pt>
                <c:pt idx="3">
                  <c:v>3247500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54-4336-A5B7-892AD913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WORKING'!$I$97:$I$102</c:f>
              <c:numCache>
                <c:formatCode>0.00E+00</c:formatCode>
                <c:ptCount val="6"/>
                <c:pt idx="0">
                  <c:v>3602170.5766279302</c:v>
                </c:pt>
                <c:pt idx="1">
                  <c:v>2758013.5935101998</c:v>
                </c:pt>
                <c:pt idx="2">
                  <c:v>3889147.1168603399</c:v>
                </c:pt>
                <c:pt idx="3">
                  <c:v>2579302.78447709</c:v>
                </c:pt>
                <c:pt idx="4">
                  <c:v>2481470.5882352898</c:v>
                </c:pt>
                <c:pt idx="5">
                  <c:v>2082647.0588235301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49-4D24-9104-5FE860250A51}"/>
            </c:ext>
          </c:extLst>
        </c:ser>
        <c:ser>
          <c:idx val="1"/>
          <c:order val="1"/>
          <c:tx>
            <c:strRef>
              <c:f>'VP Calc - WORKING'!$J$96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WORKING'!$J$97:$J$102</c:f>
              <c:numCache>
                <c:formatCode>0.00E+00</c:formatCode>
                <c:ptCount val="6"/>
                <c:pt idx="0">
                  <c:v>2897456.6980925198</c:v>
                </c:pt>
                <c:pt idx="1">
                  <c:v>2705788.2043411499</c:v>
                </c:pt>
                <c:pt idx="2">
                  <c:v>2563385.2225389201</c:v>
                </c:pt>
                <c:pt idx="3">
                  <c:v>2545494.4091208102</c:v>
                </c:pt>
                <c:pt idx="4">
                  <c:v>2338235.29411765</c:v>
                </c:pt>
                <c:pt idx="5">
                  <c:v>2060294.11764706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49-4D24-9104-5FE860250A51}"/>
            </c:ext>
          </c:extLst>
        </c:ser>
        <c:ser>
          <c:idx val="2"/>
          <c:order val="2"/>
          <c:tx>
            <c:strRef>
              <c:f>'VP Calc - WORKING'!$K$96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WORKING'!$K$97:$K$102</c:f>
              <c:numCache>
                <c:formatCode>0.00E+00</c:formatCode>
                <c:ptCount val="6"/>
                <c:pt idx="0">
                  <c:v>2880355.18526639</c:v>
                </c:pt>
                <c:pt idx="1">
                  <c:v>2126704.6700284998</c:v>
                </c:pt>
                <c:pt idx="2">
                  <c:v>2845165.5338741499</c:v>
                </c:pt>
                <c:pt idx="3">
                  <c:v>2112563.0344222798</c:v>
                </c:pt>
                <c:pt idx="4">
                  <c:v>2387941.1764705898</c:v>
                </c:pt>
                <c:pt idx="5">
                  <c:v>2129705.8823529398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49-4D24-9104-5FE86025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LOCKED'!$R$67:$R$72</c:f>
              <c:numCache>
                <c:formatCode>0.00E+00</c:formatCode>
                <c:ptCount val="6"/>
                <c:pt idx="0">
                  <c:v>3084264.70588235</c:v>
                </c:pt>
                <c:pt idx="1">
                  <c:v>3249264.70588235</c:v>
                </c:pt>
                <c:pt idx="2">
                  <c:v>2894558.8235294102</c:v>
                </c:pt>
                <c:pt idx="3">
                  <c:v>3350147.0588235301</c:v>
                </c:pt>
                <c:pt idx="4">
                  <c:v>3163676.4705882398</c:v>
                </c:pt>
                <c:pt idx="5">
                  <c:v>3010147.0588235301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E-438F-AFCD-10875FD224D5}"/>
            </c:ext>
          </c:extLst>
        </c:ser>
        <c:ser>
          <c:idx val="1"/>
          <c:order val="1"/>
          <c:tx>
            <c:strRef>
              <c:f>'VP Calc - LOCKED'!$S$66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LOCKED'!$S$67:$S$72</c:f>
              <c:numCache>
                <c:formatCode>0.00E+00</c:formatCode>
                <c:ptCount val="6"/>
                <c:pt idx="0">
                  <c:v>3045735.29411765</c:v>
                </c:pt>
                <c:pt idx="1">
                  <c:v>3137205.8823529398</c:v>
                </c:pt>
                <c:pt idx="2">
                  <c:v>3294264.70588235</c:v>
                </c:pt>
                <c:pt idx="3">
                  <c:v>3321029.4117647102</c:v>
                </c:pt>
                <c:pt idx="4">
                  <c:v>2243970.5882352898</c:v>
                </c:pt>
                <c:pt idx="5">
                  <c:v>3212500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E-438F-AFCD-10875FD224D5}"/>
            </c:ext>
          </c:extLst>
        </c:ser>
        <c:ser>
          <c:idx val="2"/>
          <c:order val="2"/>
          <c:tx>
            <c:strRef>
              <c:f>'VP Calc - LOCKED'!$T$66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LOCKED'!$Q$67:$Q$72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LOCKED'!$T$67:$T$72</c:f>
              <c:numCache>
                <c:formatCode>0.00E+00</c:formatCode>
                <c:ptCount val="6"/>
                <c:pt idx="0">
                  <c:v>3011323.5294117602</c:v>
                </c:pt>
                <c:pt idx="1">
                  <c:v>3285441.1764705898</c:v>
                </c:pt>
                <c:pt idx="2">
                  <c:v>3572500</c:v>
                </c:pt>
                <c:pt idx="3">
                  <c:v>3247500</c:v>
                </c:pt>
                <c:pt idx="4">
                  <c:v>3037794.1176470602</c:v>
                </c:pt>
                <c:pt idx="5">
                  <c:v>3199852.9411764699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E-438F-AFCD-10875FD2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94262492983659"/>
                  <c:y val="-0.3469387256825455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WORKING'!$R$97:$R$102</c:f>
              <c:numCache>
                <c:formatCode>0.00E+00</c:formatCode>
                <c:ptCount val="6"/>
                <c:pt idx="0">
                  <c:v>3602170.5766279302</c:v>
                </c:pt>
                <c:pt idx="1">
                  <c:v>2758013.5935101998</c:v>
                </c:pt>
                <c:pt idx="3">
                  <c:v>2579302.78447709</c:v>
                </c:pt>
                <c:pt idx="4">
                  <c:v>2481470.5882352898</c:v>
                </c:pt>
                <c:pt idx="5">
                  <c:v>2082647.0588235301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C-4BA3-8770-B54943813029}"/>
            </c:ext>
          </c:extLst>
        </c:ser>
        <c:ser>
          <c:idx val="1"/>
          <c:order val="1"/>
          <c:tx>
            <c:strRef>
              <c:f>'VP Calc - WORKING'!$S$96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WORKING'!$S$97:$S$102</c:f>
              <c:numCache>
                <c:formatCode>0.00E+00</c:formatCode>
                <c:ptCount val="6"/>
                <c:pt idx="0">
                  <c:v>2897456.6980925198</c:v>
                </c:pt>
                <c:pt idx="1">
                  <c:v>2705788.2043411499</c:v>
                </c:pt>
                <c:pt idx="2">
                  <c:v>2563385.2225389201</c:v>
                </c:pt>
                <c:pt idx="3">
                  <c:v>2545494.4091208102</c:v>
                </c:pt>
                <c:pt idx="4">
                  <c:v>2338235.29411765</c:v>
                </c:pt>
                <c:pt idx="5">
                  <c:v>2060294.11764706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2C-4BA3-8770-B54943813029}"/>
            </c:ext>
          </c:extLst>
        </c:ser>
        <c:ser>
          <c:idx val="2"/>
          <c:order val="2"/>
          <c:tx>
            <c:strRef>
              <c:f>'VP Calc - WORKING'!$T$96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WORKING'!$T$97:$T$102</c:f>
              <c:numCache>
                <c:formatCode>0.00E+00</c:formatCode>
                <c:ptCount val="6"/>
                <c:pt idx="0">
                  <c:v>2880355.18526639</c:v>
                </c:pt>
                <c:pt idx="2">
                  <c:v>2845165.5338741499</c:v>
                </c:pt>
                <c:pt idx="4">
                  <c:v>2387941.1764705898</c:v>
                </c:pt>
                <c:pt idx="5">
                  <c:v>2129705.8823529398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2C-4BA3-8770-B5494381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WORKING'!$I$127:$I$132</c:f>
              <c:numCache>
                <c:formatCode>0.00E+00</c:formatCode>
                <c:ptCount val="6"/>
                <c:pt idx="0">
                  <c:v>1574426.27906391</c:v>
                </c:pt>
                <c:pt idx="1">
                  <c:v>1739998.67175674</c:v>
                </c:pt>
                <c:pt idx="2">
                  <c:v>1639693.40481419</c:v>
                </c:pt>
                <c:pt idx="3">
                  <c:v>2387517.2614372098</c:v>
                </c:pt>
                <c:pt idx="4">
                  <c:v>2309425.7179956399</c:v>
                </c:pt>
                <c:pt idx="5">
                  <c:v>2536372.1096396102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A-4877-A61E-DEE800EFCD2D}"/>
            </c:ext>
          </c:extLst>
        </c:ser>
        <c:ser>
          <c:idx val="1"/>
          <c:order val="1"/>
          <c:tx>
            <c:strRef>
              <c:f>'VP Calc - WORKING'!$J$126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WORKING'!$J$127:$J$132</c:f>
              <c:numCache>
                <c:formatCode>0.00E+00</c:formatCode>
                <c:ptCount val="6"/>
                <c:pt idx="0">
                  <c:v>1622975.86032377</c:v>
                </c:pt>
                <c:pt idx="1">
                  <c:v>1679082.68772314</c:v>
                </c:pt>
                <c:pt idx="2">
                  <c:v>1848090.1922975599</c:v>
                </c:pt>
                <c:pt idx="3">
                  <c:v>1990876.3428424899</c:v>
                </c:pt>
                <c:pt idx="4">
                  <c:v>2248051.7190444898</c:v>
                </c:pt>
                <c:pt idx="5">
                  <c:v>2862707.7383910399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A-4877-A61E-DEE800EFCD2D}"/>
            </c:ext>
          </c:extLst>
        </c:ser>
        <c:ser>
          <c:idx val="2"/>
          <c:order val="2"/>
          <c:tx>
            <c:strRef>
              <c:f>'VP Calc - WORKING'!$K$126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WORKING'!$K$127:$K$132</c:f>
              <c:numCache>
                <c:formatCode>0.00E+00</c:formatCode>
                <c:ptCount val="6"/>
                <c:pt idx="0">
                  <c:v>1581296.5028271</c:v>
                </c:pt>
                <c:pt idx="1">
                  <c:v>1706334.5753171199</c:v>
                </c:pt>
                <c:pt idx="2">
                  <c:v>2193204.4326683702</c:v>
                </c:pt>
                <c:pt idx="3">
                  <c:v>2364158.50064237</c:v>
                </c:pt>
                <c:pt idx="4">
                  <c:v>1831029.13661898</c:v>
                </c:pt>
                <c:pt idx="5">
                  <c:v>2884005.4320569201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A-4877-A61E-DEE800EF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WORKING'!$R$127:$R$132</c:f>
              <c:numCache>
                <c:formatCode>0.00E+00</c:formatCode>
                <c:ptCount val="6"/>
                <c:pt idx="0">
                  <c:v>1574426.27906391</c:v>
                </c:pt>
                <c:pt idx="1">
                  <c:v>1739998.67175674</c:v>
                </c:pt>
                <c:pt idx="2">
                  <c:v>1639693.40481419</c:v>
                </c:pt>
                <c:pt idx="3">
                  <c:v>2387517.2614372098</c:v>
                </c:pt>
                <c:pt idx="4">
                  <c:v>2309425.7179956399</c:v>
                </c:pt>
                <c:pt idx="5">
                  <c:v>2536372.1096396102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2EB-9768-074B9EAB0EAA}"/>
            </c:ext>
          </c:extLst>
        </c:ser>
        <c:ser>
          <c:idx val="1"/>
          <c:order val="1"/>
          <c:tx>
            <c:strRef>
              <c:f>'VP Calc - WORKING'!$S$126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WORKING'!$S$127:$S$132</c:f>
              <c:numCache>
                <c:formatCode>0.00E+00</c:formatCode>
                <c:ptCount val="6"/>
                <c:pt idx="0">
                  <c:v>1622975.86032377</c:v>
                </c:pt>
                <c:pt idx="1">
                  <c:v>1679082.68772314</c:v>
                </c:pt>
                <c:pt idx="2">
                  <c:v>1848090.1922975599</c:v>
                </c:pt>
                <c:pt idx="3">
                  <c:v>1990876.3428424899</c:v>
                </c:pt>
                <c:pt idx="4">
                  <c:v>2248051.7190444898</c:v>
                </c:pt>
                <c:pt idx="5">
                  <c:v>2862707.7383910399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8C-42EB-9768-074B9EAB0EAA}"/>
            </c:ext>
          </c:extLst>
        </c:ser>
        <c:ser>
          <c:idx val="2"/>
          <c:order val="2"/>
          <c:tx>
            <c:strRef>
              <c:f>'VP Calc - WORKING'!$T$126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WORKING'!$Q$127:$Q$132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WORKING'!$T$127:$T$132</c:f>
              <c:numCache>
                <c:formatCode>0.00E+00</c:formatCode>
                <c:ptCount val="6"/>
                <c:pt idx="0">
                  <c:v>1581296.5028271</c:v>
                </c:pt>
                <c:pt idx="1">
                  <c:v>1706334.5753171199</c:v>
                </c:pt>
                <c:pt idx="2">
                  <c:v>2193204.4326683702</c:v>
                </c:pt>
                <c:pt idx="3">
                  <c:v>2364158.50064237</c:v>
                </c:pt>
                <c:pt idx="4">
                  <c:v>1831029.13661898</c:v>
                </c:pt>
                <c:pt idx="5">
                  <c:v>2884005.4320569201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8C-42EB-9768-074B9EA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WORKING'!$I$157:$I$162</c:f>
              <c:numCache>
                <c:formatCode>0.00E+00</c:formatCode>
                <c:ptCount val="6"/>
                <c:pt idx="0">
                  <c:v>1525384.6153846199</c:v>
                </c:pt>
                <c:pt idx="1">
                  <c:v>1490256.41025641</c:v>
                </c:pt>
                <c:pt idx="2">
                  <c:v>1605384.6153846199</c:v>
                </c:pt>
                <c:pt idx="3">
                  <c:v>1776794.8717948699</c:v>
                </c:pt>
                <c:pt idx="4">
                  <c:v>1557051.2820512799</c:v>
                </c:pt>
                <c:pt idx="5">
                  <c:v>1769358.9743589701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C-4835-8FEC-22AB0873CE0D}"/>
            </c:ext>
          </c:extLst>
        </c:ser>
        <c:ser>
          <c:idx val="1"/>
          <c:order val="1"/>
          <c:tx>
            <c:strRef>
              <c:f>'VP Calc - WORKING'!$J$156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WORKING'!$J$157:$J$162</c:f>
              <c:numCache>
                <c:formatCode>0.00E+00</c:formatCode>
                <c:ptCount val="6"/>
                <c:pt idx="0">
                  <c:v>1396153.84615385</c:v>
                </c:pt>
                <c:pt idx="1">
                  <c:v>1428461.5384615399</c:v>
                </c:pt>
                <c:pt idx="2">
                  <c:v>1458461.5384615399</c:v>
                </c:pt>
                <c:pt idx="3">
                  <c:v>1739102.56410256</c:v>
                </c:pt>
                <c:pt idx="4">
                  <c:v>1855256.41025641</c:v>
                </c:pt>
                <c:pt idx="5">
                  <c:v>1916794.8717948699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1C-4835-8FEC-22AB0873CE0D}"/>
            </c:ext>
          </c:extLst>
        </c:ser>
        <c:ser>
          <c:idx val="2"/>
          <c:order val="2"/>
          <c:tx>
            <c:strRef>
              <c:f>'VP Calc - WORKING'!$K$156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WORKING'!$H$157:$H$162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WORKING'!$K$157:$K$162</c:f>
              <c:numCache>
                <c:formatCode>0.00E+00</c:formatCode>
                <c:ptCount val="6"/>
                <c:pt idx="0">
                  <c:v>1440512.82051282</c:v>
                </c:pt>
                <c:pt idx="1">
                  <c:v>1365897.43589744</c:v>
                </c:pt>
                <c:pt idx="2">
                  <c:v>1606923.07692308</c:v>
                </c:pt>
                <c:pt idx="3">
                  <c:v>1500384.6153846199</c:v>
                </c:pt>
                <c:pt idx="4">
                  <c:v>1511923.07692308</c:v>
                </c:pt>
                <c:pt idx="5">
                  <c:v>2342692.3076923098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1C-4835-8FEC-22AB0873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WORKING'!$R$157:$R$162</c:f>
              <c:numCache>
                <c:formatCode>0.00E+00</c:formatCode>
                <c:ptCount val="6"/>
                <c:pt idx="1">
                  <c:v>1490256.41025641</c:v>
                </c:pt>
                <c:pt idx="2">
                  <c:v>1605384.6153846199</c:v>
                </c:pt>
                <c:pt idx="4">
                  <c:v>1557051.2820512799</c:v>
                </c:pt>
                <c:pt idx="5">
                  <c:v>1769358.9743589701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4271-82B2-3E843B699C23}"/>
            </c:ext>
          </c:extLst>
        </c:ser>
        <c:ser>
          <c:idx val="1"/>
          <c:order val="1"/>
          <c:tx>
            <c:strRef>
              <c:f>'VP Calc - WORKING'!$S$156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WORKING'!$S$157:$S$162</c:f>
              <c:numCache>
                <c:formatCode>0.00E+00</c:formatCode>
                <c:ptCount val="6"/>
                <c:pt idx="0">
                  <c:v>1396153.84615385</c:v>
                </c:pt>
                <c:pt idx="1">
                  <c:v>1428461.5384615399</c:v>
                </c:pt>
                <c:pt idx="2">
                  <c:v>1458461.5384615399</c:v>
                </c:pt>
                <c:pt idx="3">
                  <c:v>1739102.56410256</c:v>
                </c:pt>
                <c:pt idx="5">
                  <c:v>1916794.8717948699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9-4271-82B2-3E843B699C23}"/>
            </c:ext>
          </c:extLst>
        </c:ser>
        <c:ser>
          <c:idx val="2"/>
          <c:order val="2"/>
          <c:tx>
            <c:strRef>
              <c:f>'VP Calc - WORKING'!$T$156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WORKING'!$Q$157:$Q$162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WORKING'!$T$157:$T$162</c:f>
              <c:numCache>
                <c:formatCode>0.00E+00</c:formatCode>
                <c:ptCount val="6"/>
                <c:pt idx="0">
                  <c:v>1440512.82051282</c:v>
                </c:pt>
                <c:pt idx="1">
                  <c:v>1365897.43589744</c:v>
                </c:pt>
                <c:pt idx="2">
                  <c:v>1606923.07692308</c:v>
                </c:pt>
                <c:pt idx="3">
                  <c:v>1500384.6153846199</c:v>
                </c:pt>
                <c:pt idx="4">
                  <c:v>1511923.07692308</c:v>
                </c:pt>
                <c:pt idx="5">
                  <c:v>2342692.3076923098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A9-4271-82B2-3E843B69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WORKING'!$I$187:$I$192</c:f>
              <c:numCache>
                <c:formatCode>0.00E+00</c:formatCode>
                <c:ptCount val="6"/>
                <c:pt idx="0">
                  <c:v>6069295.7746478897</c:v>
                </c:pt>
                <c:pt idx="1">
                  <c:v>5770422.5352112697</c:v>
                </c:pt>
                <c:pt idx="2">
                  <c:v>5367042.2535211304</c:v>
                </c:pt>
                <c:pt idx="3">
                  <c:v>6012816.9014084497</c:v>
                </c:pt>
                <c:pt idx="4">
                  <c:v>5603521.1267605601</c:v>
                </c:pt>
                <c:pt idx="5">
                  <c:v>5574788.7323943703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F-4D2B-B8B9-1C7376F163BE}"/>
            </c:ext>
          </c:extLst>
        </c:ser>
        <c:ser>
          <c:idx val="1"/>
          <c:order val="1"/>
          <c:tx>
            <c:strRef>
              <c:f>'VP Calc - WORKING'!$J$186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WORKING'!$J$187:$J$192</c:f>
              <c:numCache>
                <c:formatCode>0.00E+00</c:formatCode>
                <c:ptCount val="6"/>
                <c:pt idx="0">
                  <c:v>5434929.5774647901</c:v>
                </c:pt>
                <c:pt idx="1">
                  <c:v>5513802.81690141</c:v>
                </c:pt>
                <c:pt idx="2">
                  <c:v>5533802.81690141</c:v>
                </c:pt>
                <c:pt idx="3">
                  <c:v>5764366.1971830996</c:v>
                </c:pt>
                <c:pt idx="4">
                  <c:v>5650000</c:v>
                </c:pt>
                <c:pt idx="5">
                  <c:v>6553380.2816901403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5F-4D2B-B8B9-1C7376F163BE}"/>
            </c:ext>
          </c:extLst>
        </c:ser>
        <c:ser>
          <c:idx val="2"/>
          <c:order val="2"/>
          <c:tx>
            <c:strRef>
              <c:f>'VP Calc - WORKING'!$K$186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WORKING'!$H$187:$H$192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WORKING'!$K$187:$K$192</c:f>
              <c:numCache>
                <c:formatCode>0.00E+00</c:formatCode>
                <c:ptCount val="6"/>
                <c:pt idx="0">
                  <c:v>5350140.8450704198</c:v>
                </c:pt>
                <c:pt idx="1">
                  <c:v>5574084.5070422497</c:v>
                </c:pt>
                <c:pt idx="2">
                  <c:v>5681971.8309859196</c:v>
                </c:pt>
                <c:pt idx="3">
                  <c:v>5954507.0422535203</c:v>
                </c:pt>
                <c:pt idx="4">
                  <c:v>5629436.6197183104</c:v>
                </c:pt>
                <c:pt idx="5">
                  <c:v>6027746.4788732398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5F-4D2B-B8B9-1C7376F1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94262492983659"/>
                  <c:y val="-0.4711008798318814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WORKING'!$R$187:$R$192</c:f>
              <c:numCache>
                <c:formatCode>0.00E+00</c:formatCode>
                <c:ptCount val="6"/>
                <c:pt idx="0">
                  <c:v>6069295.7746478897</c:v>
                </c:pt>
                <c:pt idx="1">
                  <c:v>5770422.5352112697</c:v>
                </c:pt>
                <c:pt idx="3">
                  <c:v>6012816.9014084497</c:v>
                </c:pt>
                <c:pt idx="4">
                  <c:v>5603521.1267605601</c:v>
                </c:pt>
                <c:pt idx="5">
                  <c:v>5574788.7323943703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4-44C4-B660-513B95FD4D66}"/>
            </c:ext>
          </c:extLst>
        </c:ser>
        <c:ser>
          <c:idx val="1"/>
          <c:order val="1"/>
          <c:tx>
            <c:strRef>
              <c:f>'VP Calc - WORKING'!$S$186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WORKING'!$S$187:$S$192</c:f>
              <c:numCache>
                <c:formatCode>0.00E+00</c:formatCode>
                <c:ptCount val="6"/>
                <c:pt idx="0">
                  <c:v>5434929.5774647901</c:v>
                </c:pt>
                <c:pt idx="1">
                  <c:v>5513802.81690141</c:v>
                </c:pt>
                <c:pt idx="2">
                  <c:v>5533802.81690141</c:v>
                </c:pt>
                <c:pt idx="3">
                  <c:v>5764366.1971830996</c:v>
                </c:pt>
                <c:pt idx="4">
                  <c:v>5650000</c:v>
                </c:pt>
                <c:pt idx="5">
                  <c:v>6553380.2816901403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4-44C4-B660-513B95FD4D66}"/>
            </c:ext>
          </c:extLst>
        </c:ser>
        <c:ser>
          <c:idx val="2"/>
          <c:order val="2"/>
          <c:tx>
            <c:strRef>
              <c:f>'VP Calc - WORKING'!$T$186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8549530260518E-2"/>
                  <c:y val="-0.296400973134172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WORKING'!$Q$187:$Q$192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WORKING'!$T$187:$T$192</c:f>
              <c:numCache>
                <c:formatCode>0.00E+00</c:formatCode>
                <c:ptCount val="6"/>
                <c:pt idx="0">
                  <c:v>5350140.8450704198</c:v>
                </c:pt>
                <c:pt idx="1">
                  <c:v>5574084.5070422497</c:v>
                </c:pt>
                <c:pt idx="2">
                  <c:v>5681971.8309859196</c:v>
                </c:pt>
                <c:pt idx="3">
                  <c:v>5954507.0422535203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D4-44C4-B660-513B95FD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WORKING'!$I$217:$I$222</c:f>
              <c:numCache>
                <c:formatCode>0.00E+00</c:formatCode>
                <c:ptCount val="6"/>
                <c:pt idx="0">
                  <c:v>5070563.3802816896</c:v>
                </c:pt>
                <c:pt idx="1">
                  <c:v>5727464.7887323899</c:v>
                </c:pt>
                <c:pt idx="2">
                  <c:v>6541830.9859154904</c:v>
                </c:pt>
                <c:pt idx="3">
                  <c:v>7605211.2676056297</c:v>
                </c:pt>
                <c:pt idx="4">
                  <c:v>6737605.63380282</c:v>
                </c:pt>
                <c:pt idx="5">
                  <c:v>7358732.3943662001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D-4823-9DA4-F88D4071EC10}"/>
            </c:ext>
          </c:extLst>
        </c:ser>
        <c:ser>
          <c:idx val="1"/>
          <c:order val="1"/>
          <c:tx>
            <c:strRef>
              <c:f>'VP Calc - WORKING'!$J$216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WORKING'!$J$217:$J$222</c:f>
              <c:numCache>
                <c:formatCode>0.00E+00</c:formatCode>
                <c:ptCount val="6"/>
                <c:pt idx="0">
                  <c:v>4894225.3521126797</c:v>
                </c:pt>
                <c:pt idx="1">
                  <c:v>6545774.6478873203</c:v>
                </c:pt>
                <c:pt idx="2">
                  <c:v>5891408.45070423</c:v>
                </c:pt>
                <c:pt idx="3">
                  <c:v>9015633.8028168995</c:v>
                </c:pt>
                <c:pt idx="4">
                  <c:v>6463239.4366197204</c:v>
                </c:pt>
                <c:pt idx="5">
                  <c:v>7044929.5774647901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4D-4823-9DA4-F88D4071EC10}"/>
            </c:ext>
          </c:extLst>
        </c:ser>
        <c:ser>
          <c:idx val="2"/>
          <c:order val="2"/>
          <c:tx>
            <c:strRef>
              <c:f>'VP Calc - WORKING'!$K$216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WORKING'!$H$217:$H$222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WORKING'!$K$217:$K$222</c:f>
              <c:numCache>
                <c:formatCode>0.00E+00</c:formatCode>
                <c:ptCount val="6"/>
                <c:pt idx="0">
                  <c:v>4765774.6478873203</c:v>
                </c:pt>
                <c:pt idx="1">
                  <c:v>5736197.18309859</c:v>
                </c:pt>
                <c:pt idx="2">
                  <c:v>5902112.6760563403</c:v>
                </c:pt>
                <c:pt idx="3">
                  <c:v>6243521.1267605601</c:v>
                </c:pt>
                <c:pt idx="4">
                  <c:v>6538732.3943662001</c:v>
                </c:pt>
                <c:pt idx="5">
                  <c:v>7186901.4084507003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4D-4823-9DA4-F88D4071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WORKING'!$R$217:$R$222</c:f>
              <c:numCache>
                <c:formatCode>0.00E+00</c:formatCode>
                <c:ptCount val="6"/>
                <c:pt idx="0">
                  <c:v>5070563.3802816896</c:v>
                </c:pt>
                <c:pt idx="1">
                  <c:v>5727464.7887323899</c:v>
                </c:pt>
                <c:pt idx="2">
                  <c:v>6541830.9859154904</c:v>
                </c:pt>
                <c:pt idx="4">
                  <c:v>6737605.63380282</c:v>
                </c:pt>
                <c:pt idx="5">
                  <c:v>7358732.3943662001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E-42AC-A5A0-07B83E0305E8}"/>
            </c:ext>
          </c:extLst>
        </c:ser>
        <c:ser>
          <c:idx val="1"/>
          <c:order val="1"/>
          <c:tx>
            <c:strRef>
              <c:f>'VP Calc - WORKING'!$S$216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WORKING'!$S$217:$S$222</c:f>
              <c:numCache>
                <c:formatCode>0.00E+00</c:formatCode>
                <c:ptCount val="6"/>
                <c:pt idx="0">
                  <c:v>4894225.3521126797</c:v>
                </c:pt>
                <c:pt idx="2">
                  <c:v>5891408.45070423</c:v>
                </c:pt>
                <c:pt idx="4">
                  <c:v>6463239.4366197204</c:v>
                </c:pt>
                <c:pt idx="5">
                  <c:v>7044929.5774647901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7E-42AC-A5A0-07B83E0305E8}"/>
            </c:ext>
          </c:extLst>
        </c:ser>
        <c:ser>
          <c:idx val="2"/>
          <c:order val="2"/>
          <c:tx>
            <c:strRef>
              <c:f>'VP Calc - WORKING'!$T$216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WORKING'!$Q$217:$Q$222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WORKING'!$T$217:$T$222</c:f>
              <c:numCache>
                <c:formatCode>0.00E+00</c:formatCode>
                <c:ptCount val="6"/>
                <c:pt idx="0">
                  <c:v>4765774.6478873203</c:v>
                </c:pt>
                <c:pt idx="1">
                  <c:v>5736197.18309859</c:v>
                </c:pt>
                <c:pt idx="2">
                  <c:v>5902112.6760563403</c:v>
                </c:pt>
                <c:pt idx="3">
                  <c:v>6243521.1267605601</c:v>
                </c:pt>
                <c:pt idx="4">
                  <c:v>6538732.3943662001</c:v>
                </c:pt>
                <c:pt idx="5">
                  <c:v>7186901.4084507003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7E-42AC-A5A0-07B83E03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WORKING'!$I$247:$I$252</c:f>
              <c:numCache>
                <c:formatCode>0.00E+00</c:formatCode>
                <c:ptCount val="6"/>
                <c:pt idx="0">
                  <c:v>4944125</c:v>
                </c:pt>
                <c:pt idx="1">
                  <c:v>4381375</c:v>
                </c:pt>
                <c:pt idx="2">
                  <c:v>4979625</c:v>
                </c:pt>
                <c:pt idx="3">
                  <c:v>6139875</c:v>
                </c:pt>
                <c:pt idx="4">
                  <c:v>6043375</c:v>
                </c:pt>
                <c:pt idx="5">
                  <c:v>5916125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D-4B8E-8A12-7D639CBADED6}"/>
            </c:ext>
          </c:extLst>
        </c:ser>
        <c:ser>
          <c:idx val="1"/>
          <c:order val="1"/>
          <c:tx>
            <c:strRef>
              <c:f>'VP Calc - WORKING'!$J$246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WORKING'!$J$247:$J$252</c:f>
              <c:numCache>
                <c:formatCode>0.00E+00</c:formatCode>
                <c:ptCount val="6"/>
                <c:pt idx="0">
                  <c:v>4240375</c:v>
                </c:pt>
                <c:pt idx="1">
                  <c:v>4370375</c:v>
                </c:pt>
                <c:pt idx="2">
                  <c:v>5133875</c:v>
                </c:pt>
                <c:pt idx="3">
                  <c:v>5598375</c:v>
                </c:pt>
                <c:pt idx="4">
                  <c:v>5178375</c:v>
                </c:pt>
                <c:pt idx="5">
                  <c:v>5432875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BD-4B8E-8A12-7D639CBADED6}"/>
            </c:ext>
          </c:extLst>
        </c:ser>
        <c:ser>
          <c:idx val="2"/>
          <c:order val="2"/>
          <c:tx>
            <c:strRef>
              <c:f>'VP Calc - WORKING'!$K$246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WORKING'!$H$247:$H$252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WORKING'!$K$247:$K$252</c:f>
              <c:numCache>
                <c:formatCode>0.00E+00</c:formatCode>
                <c:ptCount val="6"/>
                <c:pt idx="0">
                  <c:v>4296875</c:v>
                </c:pt>
                <c:pt idx="1">
                  <c:v>4716375</c:v>
                </c:pt>
                <c:pt idx="2">
                  <c:v>6824625</c:v>
                </c:pt>
                <c:pt idx="3">
                  <c:v>5601125</c:v>
                </c:pt>
                <c:pt idx="4">
                  <c:v>6644375</c:v>
                </c:pt>
                <c:pt idx="5">
                  <c:v>6784875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BD-4B8E-8A12-7D639CBA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LOCKED'!$I$97:$I$102</c:f>
              <c:numCache>
                <c:formatCode>0.00E+00</c:formatCode>
                <c:ptCount val="6"/>
                <c:pt idx="0">
                  <c:v>3602170.5766279302</c:v>
                </c:pt>
                <c:pt idx="1">
                  <c:v>2758013.5935101998</c:v>
                </c:pt>
                <c:pt idx="2">
                  <c:v>3889147.1168603399</c:v>
                </c:pt>
                <c:pt idx="3">
                  <c:v>2579302.78447709</c:v>
                </c:pt>
                <c:pt idx="4">
                  <c:v>2481470.5882352898</c:v>
                </c:pt>
                <c:pt idx="5">
                  <c:v>2082647.0588235301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0-4CA9-873E-603706D40121}"/>
            </c:ext>
          </c:extLst>
        </c:ser>
        <c:ser>
          <c:idx val="1"/>
          <c:order val="1"/>
          <c:tx>
            <c:strRef>
              <c:f>'VP Calc - LOCKED'!$J$96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LOCKED'!$J$97:$J$102</c:f>
              <c:numCache>
                <c:formatCode>0.00E+00</c:formatCode>
                <c:ptCount val="6"/>
                <c:pt idx="0">
                  <c:v>2897456.6980925198</c:v>
                </c:pt>
                <c:pt idx="1">
                  <c:v>2705788.2043411499</c:v>
                </c:pt>
                <c:pt idx="2">
                  <c:v>2563385.2225389201</c:v>
                </c:pt>
                <c:pt idx="3">
                  <c:v>2545494.4091208102</c:v>
                </c:pt>
                <c:pt idx="4">
                  <c:v>2338235.29411765</c:v>
                </c:pt>
                <c:pt idx="5">
                  <c:v>2060294.11764706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A0-4CA9-873E-603706D40121}"/>
            </c:ext>
          </c:extLst>
        </c:ser>
        <c:ser>
          <c:idx val="2"/>
          <c:order val="2"/>
          <c:tx>
            <c:strRef>
              <c:f>'VP Calc - LOCKED'!$K$96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LOCKED'!$H$97:$H$102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LOCKED'!$K$97:$K$102</c:f>
              <c:numCache>
                <c:formatCode>0.00E+00</c:formatCode>
                <c:ptCount val="6"/>
                <c:pt idx="0">
                  <c:v>2880355.18526639</c:v>
                </c:pt>
                <c:pt idx="1">
                  <c:v>2126704.6700284998</c:v>
                </c:pt>
                <c:pt idx="2">
                  <c:v>2845165.5338741499</c:v>
                </c:pt>
                <c:pt idx="3">
                  <c:v>2112563.0344222798</c:v>
                </c:pt>
                <c:pt idx="4">
                  <c:v>2387941.1764705898</c:v>
                </c:pt>
                <c:pt idx="5">
                  <c:v>2129705.8823529398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A0-4CA9-873E-603706D4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WORKING'!$R$247:$R$252</c:f>
              <c:numCache>
                <c:formatCode>0.00E+00</c:formatCode>
                <c:ptCount val="6"/>
                <c:pt idx="1">
                  <c:v>4381375</c:v>
                </c:pt>
                <c:pt idx="2">
                  <c:v>4979625</c:v>
                </c:pt>
                <c:pt idx="3">
                  <c:v>6139875</c:v>
                </c:pt>
                <c:pt idx="4">
                  <c:v>6043375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F-412E-8AAE-216A8050AB0E}"/>
            </c:ext>
          </c:extLst>
        </c:ser>
        <c:ser>
          <c:idx val="1"/>
          <c:order val="1"/>
          <c:tx>
            <c:strRef>
              <c:f>'VP Calc - WORKING'!$S$246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WORKING'!$S$247:$S$252</c:f>
              <c:numCache>
                <c:formatCode>0.00E+00</c:formatCode>
                <c:ptCount val="6"/>
                <c:pt idx="0">
                  <c:v>4240375</c:v>
                </c:pt>
                <c:pt idx="1">
                  <c:v>4370375</c:v>
                </c:pt>
                <c:pt idx="2">
                  <c:v>5133875</c:v>
                </c:pt>
                <c:pt idx="3">
                  <c:v>5598375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CF-412E-8AAE-216A8050AB0E}"/>
            </c:ext>
          </c:extLst>
        </c:ser>
        <c:ser>
          <c:idx val="2"/>
          <c:order val="2"/>
          <c:tx>
            <c:strRef>
              <c:f>'VP Calc - WORKING'!$T$246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WORKING'!$Q$247:$Q$252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WORKING'!$T$247:$T$252</c:f>
              <c:numCache>
                <c:formatCode>0.00E+00</c:formatCode>
                <c:ptCount val="6"/>
                <c:pt idx="0">
                  <c:v>4296875</c:v>
                </c:pt>
                <c:pt idx="1">
                  <c:v>4716375</c:v>
                </c:pt>
                <c:pt idx="3">
                  <c:v>5601125</c:v>
                </c:pt>
                <c:pt idx="5">
                  <c:v>6784875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CF-412E-8AAE-216A8050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WORKING'!$I$277:$I$282</c:f>
              <c:numCache>
                <c:formatCode>0.00E+00</c:formatCode>
                <c:ptCount val="6"/>
                <c:pt idx="0">
                  <c:v>1028000</c:v>
                </c:pt>
                <c:pt idx="1">
                  <c:v>1103250</c:v>
                </c:pt>
                <c:pt idx="2">
                  <c:v>1099750</c:v>
                </c:pt>
                <c:pt idx="3">
                  <c:v>1557250</c:v>
                </c:pt>
                <c:pt idx="4">
                  <c:v>1423250</c:v>
                </c:pt>
                <c:pt idx="5">
                  <c:v>1577500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5-4EE4-9883-64B13FFB667B}"/>
            </c:ext>
          </c:extLst>
        </c:ser>
        <c:ser>
          <c:idx val="1"/>
          <c:order val="1"/>
          <c:tx>
            <c:strRef>
              <c:f>'VP Calc - WORKING'!$J$276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WORKING'!$J$277:$J$282</c:f>
              <c:numCache>
                <c:formatCode>0.00E+00</c:formatCode>
                <c:ptCount val="6"/>
                <c:pt idx="0">
                  <c:v>748750</c:v>
                </c:pt>
                <c:pt idx="1">
                  <c:v>978000</c:v>
                </c:pt>
                <c:pt idx="2">
                  <c:v>1308250</c:v>
                </c:pt>
                <c:pt idx="3">
                  <c:v>1363250</c:v>
                </c:pt>
                <c:pt idx="4">
                  <c:v>1595250</c:v>
                </c:pt>
                <c:pt idx="5">
                  <c:v>1600500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95-4EE4-9883-64B13FFB667B}"/>
            </c:ext>
          </c:extLst>
        </c:ser>
        <c:ser>
          <c:idx val="2"/>
          <c:order val="2"/>
          <c:tx>
            <c:strRef>
              <c:f>'VP Calc - WORKING'!$K$276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WORKING'!$H$277:$H$282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WORKING'!$K$277:$K$282</c:f>
              <c:numCache>
                <c:formatCode>0.00E+00</c:formatCode>
                <c:ptCount val="6"/>
                <c:pt idx="0">
                  <c:v>682500</c:v>
                </c:pt>
                <c:pt idx="1">
                  <c:v>1037000</c:v>
                </c:pt>
                <c:pt idx="2">
                  <c:v>1374750</c:v>
                </c:pt>
                <c:pt idx="3">
                  <c:v>1323000</c:v>
                </c:pt>
                <c:pt idx="4">
                  <c:v>1443500</c:v>
                </c:pt>
                <c:pt idx="5">
                  <c:v>1465750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95-4EE4-9883-64B13FFB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WORKING'!$R$277:$R$282</c:f>
              <c:numCache>
                <c:formatCode>0.00E+00</c:formatCode>
                <c:ptCount val="6"/>
                <c:pt idx="0">
                  <c:v>1028000</c:v>
                </c:pt>
                <c:pt idx="1">
                  <c:v>1103250</c:v>
                </c:pt>
                <c:pt idx="3">
                  <c:v>1557250</c:v>
                </c:pt>
                <c:pt idx="4">
                  <c:v>1423250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0-44C8-BB6C-3E0B98752A39}"/>
            </c:ext>
          </c:extLst>
        </c:ser>
        <c:ser>
          <c:idx val="1"/>
          <c:order val="1"/>
          <c:tx>
            <c:strRef>
              <c:f>'VP Calc - WORKING'!$S$276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WORKING'!$S$277:$S$282</c:f>
              <c:numCache>
                <c:formatCode>0.00E+00</c:formatCode>
                <c:ptCount val="6"/>
                <c:pt idx="0">
                  <c:v>748750</c:v>
                </c:pt>
                <c:pt idx="1">
                  <c:v>978000</c:v>
                </c:pt>
                <c:pt idx="2">
                  <c:v>1308250</c:v>
                </c:pt>
                <c:pt idx="3">
                  <c:v>1363250</c:v>
                </c:pt>
                <c:pt idx="4">
                  <c:v>1595250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0-44C8-BB6C-3E0B98752A39}"/>
            </c:ext>
          </c:extLst>
        </c:ser>
        <c:ser>
          <c:idx val="2"/>
          <c:order val="2"/>
          <c:tx>
            <c:strRef>
              <c:f>'VP Calc - WORKING'!$T$276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WORKING'!$Q$277:$Q$282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WORKING'!$T$277:$T$282</c:f>
              <c:numCache>
                <c:formatCode>0.00E+00</c:formatCode>
                <c:ptCount val="6"/>
                <c:pt idx="0">
                  <c:v>682500</c:v>
                </c:pt>
                <c:pt idx="1">
                  <c:v>1037000</c:v>
                </c:pt>
                <c:pt idx="2">
                  <c:v>1374750</c:v>
                </c:pt>
                <c:pt idx="3">
                  <c:v>1323000</c:v>
                </c:pt>
                <c:pt idx="4">
                  <c:v>1443500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40-44C8-BB6C-3E0B9875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WORKING'!$I$307:$I$312</c:f>
              <c:numCache>
                <c:formatCode>0.00E+00</c:formatCode>
                <c:ptCount val="6"/>
                <c:pt idx="0">
                  <c:v>1264625</c:v>
                </c:pt>
                <c:pt idx="1">
                  <c:v>1452375</c:v>
                </c:pt>
                <c:pt idx="2">
                  <c:v>1244625</c:v>
                </c:pt>
                <c:pt idx="3">
                  <c:v>1748750</c:v>
                </c:pt>
                <c:pt idx="4">
                  <c:v>1367000</c:v>
                </c:pt>
                <c:pt idx="5">
                  <c:v>1289250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7-40D3-A4C8-4BD6076D8943}"/>
            </c:ext>
          </c:extLst>
        </c:ser>
        <c:ser>
          <c:idx val="1"/>
          <c:order val="1"/>
          <c:tx>
            <c:strRef>
              <c:f>'VP Calc - WORKING'!$J$306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WORKING'!$J$307:$J$312</c:f>
              <c:numCache>
                <c:formatCode>0.00E+00</c:formatCode>
                <c:ptCount val="6"/>
                <c:pt idx="0">
                  <c:v>987125</c:v>
                </c:pt>
                <c:pt idx="1">
                  <c:v>1093875</c:v>
                </c:pt>
                <c:pt idx="2">
                  <c:v>1474875</c:v>
                </c:pt>
                <c:pt idx="3">
                  <c:v>0</c:v>
                </c:pt>
                <c:pt idx="4">
                  <c:v>1337250</c:v>
                </c:pt>
                <c:pt idx="5">
                  <c:v>1540000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87-40D3-A4C8-4BD6076D8943}"/>
            </c:ext>
          </c:extLst>
        </c:ser>
        <c:ser>
          <c:idx val="2"/>
          <c:order val="2"/>
          <c:tx>
            <c:strRef>
              <c:f>'VP Calc - WORKING'!$K$306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WORKING'!$H$307:$H$312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WORKING'!$K$307:$K$312</c:f>
              <c:numCache>
                <c:formatCode>0.00E+00</c:formatCode>
                <c:ptCount val="6"/>
                <c:pt idx="0">
                  <c:v>1017625</c:v>
                </c:pt>
                <c:pt idx="1">
                  <c:v>1180125</c:v>
                </c:pt>
                <c:pt idx="2">
                  <c:v>1600125</c:v>
                </c:pt>
                <c:pt idx="3">
                  <c:v>1342250</c:v>
                </c:pt>
                <c:pt idx="4">
                  <c:v>1248000</c:v>
                </c:pt>
                <c:pt idx="5">
                  <c:v>1448000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87-40D3-A4C8-4BD6076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WORKING'!$R$307:$R$312</c:f>
              <c:numCache>
                <c:formatCode>0.00E+00</c:formatCode>
                <c:ptCount val="6"/>
                <c:pt idx="0">
                  <c:v>1264625</c:v>
                </c:pt>
                <c:pt idx="1">
                  <c:v>1452375</c:v>
                </c:pt>
                <c:pt idx="2">
                  <c:v>1244625</c:v>
                </c:pt>
                <c:pt idx="3">
                  <c:v>1748750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4-4BFE-A224-F8954404C6DF}"/>
            </c:ext>
          </c:extLst>
        </c:ser>
        <c:ser>
          <c:idx val="1"/>
          <c:order val="1"/>
          <c:tx>
            <c:strRef>
              <c:f>'VP Calc - WORKING'!$S$306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WORKING'!$S$307:$S$312</c:f>
              <c:numCache>
                <c:formatCode>0.00E+00</c:formatCode>
                <c:ptCount val="6"/>
                <c:pt idx="0">
                  <c:v>987125</c:v>
                </c:pt>
                <c:pt idx="1">
                  <c:v>1093875</c:v>
                </c:pt>
                <c:pt idx="4">
                  <c:v>1337250</c:v>
                </c:pt>
                <c:pt idx="5">
                  <c:v>1540000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B4-4BFE-A224-F8954404C6DF}"/>
            </c:ext>
          </c:extLst>
        </c:ser>
        <c:ser>
          <c:idx val="2"/>
          <c:order val="2"/>
          <c:tx>
            <c:strRef>
              <c:f>'VP Calc - WORKING'!$T$306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WORKING'!$Q$307:$Q$312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WORKING'!$T$307:$T$312</c:f>
              <c:numCache>
                <c:formatCode>0.00E+00</c:formatCode>
                <c:ptCount val="6"/>
                <c:pt idx="0">
                  <c:v>1017625</c:v>
                </c:pt>
                <c:pt idx="1">
                  <c:v>1180125</c:v>
                </c:pt>
                <c:pt idx="3">
                  <c:v>1342250</c:v>
                </c:pt>
                <c:pt idx="4">
                  <c:v>1248000</c:v>
                </c:pt>
                <c:pt idx="5">
                  <c:v>1448000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4-4BFE-A224-F8954404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WORKING'!$I$337:$I$342</c:f>
              <c:numCache>
                <c:formatCode>0.00E+00</c:formatCode>
                <c:ptCount val="6"/>
                <c:pt idx="0">
                  <c:v>2225000</c:v>
                </c:pt>
                <c:pt idx="1">
                  <c:v>1927500</c:v>
                </c:pt>
                <c:pt idx="2">
                  <c:v>1949250</c:v>
                </c:pt>
                <c:pt idx="3">
                  <c:v>2438250</c:v>
                </c:pt>
                <c:pt idx="4">
                  <c:v>2266500</c:v>
                </c:pt>
                <c:pt idx="5">
                  <c:v>2143250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0-4BD5-9835-E8467CECA72A}"/>
            </c:ext>
          </c:extLst>
        </c:ser>
        <c:ser>
          <c:idx val="1"/>
          <c:order val="1"/>
          <c:tx>
            <c:strRef>
              <c:f>'VP Calc - WORKING'!$J$336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WORKING'!$J$337:$J$342</c:f>
              <c:numCache>
                <c:formatCode>0.00E+00</c:formatCode>
                <c:ptCount val="6"/>
                <c:pt idx="0">
                  <c:v>1810750</c:v>
                </c:pt>
                <c:pt idx="1">
                  <c:v>1760750</c:v>
                </c:pt>
                <c:pt idx="2">
                  <c:v>2115750</c:v>
                </c:pt>
                <c:pt idx="3">
                  <c:v>2301500</c:v>
                </c:pt>
                <c:pt idx="4">
                  <c:v>1942750</c:v>
                </c:pt>
                <c:pt idx="5">
                  <c:v>2286000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20-4BD5-9835-E8467CECA72A}"/>
            </c:ext>
          </c:extLst>
        </c:ser>
        <c:ser>
          <c:idx val="2"/>
          <c:order val="2"/>
          <c:tx>
            <c:strRef>
              <c:f>'VP Calc - WORKING'!$K$336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WORKING'!$H$337:$H$342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WORKING'!$K$337:$K$342</c:f>
              <c:numCache>
                <c:formatCode>0.00E+00</c:formatCode>
                <c:ptCount val="6"/>
                <c:pt idx="0">
                  <c:v>1797500</c:v>
                </c:pt>
                <c:pt idx="1">
                  <c:v>2333500</c:v>
                </c:pt>
                <c:pt idx="2">
                  <c:v>2147250</c:v>
                </c:pt>
                <c:pt idx="3">
                  <c:v>2041500</c:v>
                </c:pt>
                <c:pt idx="4">
                  <c:v>1894750</c:v>
                </c:pt>
                <c:pt idx="5">
                  <c:v>1423500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20-4BD5-9835-E8467CEC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PE486_6_1_VP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WORKING'!$R$336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WORKING'!$R$337:$R$342</c:f>
              <c:numCache>
                <c:formatCode>0.00E+00</c:formatCode>
                <c:ptCount val="6"/>
                <c:pt idx="1">
                  <c:v>1927500</c:v>
                </c:pt>
                <c:pt idx="2">
                  <c:v>1949250</c:v>
                </c:pt>
                <c:pt idx="3">
                  <c:v>2438250</c:v>
                </c:pt>
                <c:pt idx="4">
                  <c:v>2266500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9-4247-871F-79AF3D640902}"/>
            </c:ext>
          </c:extLst>
        </c:ser>
        <c:ser>
          <c:idx val="1"/>
          <c:order val="1"/>
          <c:tx>
            <c:strRef>
              <c:f>'VP Calc - WORKING'!$S$336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WORKING'!$S$337:$S$342</c:f>
              <c:numCache>
                <c:formatCode>0.00E+00</c:formatCode>
                <c:ptCount val="6"/>
                <c:pt idx="0">
                  <c:v>1810750</c:v>
                </c:pt>
                <c:pt idx="1">
                  <c:v>1760750</c:v>
                </c:pt>
                <c:pt idx="2">
                  <c:v>2115750</c:v>
                </c:pt>
                <c:pt idx="3">
                  <c:v>2301500</c:v>
                </c:pt>
                <c:pt idx="4">
                  <c:v>1942750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09-4247-871F-79AF3D640902}"/>
            </c:ext>
          </c:extLst>
        </c:ser>
        <c:ser>
          <c:idx val="2"/>
          <c:order val="2"/>
          <c:tx>
            <c:strRef>
              <c:f>'VP Calc - WORKING'!$T$336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WORKING'!$Q$337:$Q$342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WORKING'!$T$337:$T$342</c:f>
              <c:numCache>
                <c:formatCode>0.00E+00</c:formatCode>
                <c:ptCount val="6"/>
                <c:pt idx="0">
                  <c:v>1797500</c:v>
                </c:pt>
                <c:pt idx="2">
                  <c:v>2147250</c:v>
                </c:pt>
                <c:pt idx="3">
                  <c:v>2041500</c:v>
                </c:pt>
                <c:pt idx="4">
                  <c:v>1894750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09-4247-871F-79AF3D64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WORKING'!$I$366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WORKING'!$I$367:$I$372</c:f>
              <c:numCache>
                <c:formatCode>0.00E+00</c:formatCode>
                <c:ptCount val="6"/>
                <c:pt idx="0">
                  <c:v>2644360.6971958401</c:v>
                </c:pt>
                <c:pt idx="1">
                  <c:v>2147249.1508194301</c:v>
                </c:pt>
                <c:pt idx="2">
                  <c:v>2081298.1925470501</c:v>
                </c:pt>
                <c:pt idx="3">
                  <c:v>2685270.1261993898</c:v>
                </c:pt>
                <c:pt idx="4">
                  <c:v>2352292.1677038702</c:v>
                </c:pt>
                <c:pt idx="5">
                  <c:v>2750973.14853842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A-42F8-A145-3CE27FB0FEEB}"/>
            </c:ext>
          </c:extLst>
        </c:ser>
        <c:ser>
          <c:idx val="1"/>
          <c:order val="1"/>
          <c:tx>
            <c:strRef>
              <c:f>'VP Calc - WORKING'!$J$366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WORKING'!$J$367:$J$372</c:f>
              <c:numCache>
                <c:formatCode>0.00E+00</c:formatCode>
                <c:ptCount val="6"/>
                <c:pt idx="0">
                  <c:v>2028735.77467582</c:v>
                </c:pt>
                <c:pt idx="1">
                  <c:v>2169811.3207547199</c:v>
                </c:pt>
                <c:pt idx="2">
                  <c:v>2143282.17588575</c:v>
                </c:pt>
                <c:pt idx="3">
                  <c:v>2749981.4048049999</c:v>
                </c:pt>
                <c:pt idx="4">
                  <c:v>2364441.0284382501</c:v>
                </c:pt>
                <c:pt idx="5">
                  <c:v>2144769.79148588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A-42F8-A145-3CE27FB0FEEB}"/>
            </c:ext>
          </c:extLst>
        </c:ser>
        <c:ser>
          <c:idx val="2"/>
          <c:order val="2"/>
          <c:tx>
            <c:strRef>
              <c:f>'VP Calc - WORKING'!$K$366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WORKING'!$H$367:$H$372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WORKING'!$K$367:$K$372</c:f>
              <c:numCache>
                <c:formatCode>0.00E+00</c:formatCode>
                <c:ptCount val="6"/>
                <c:pt idx="0">
                  <c:v>2142538.3680856898</c:v>
                </c:pt>
                <c:pt idx="1">
                  <c:v>2033446.5574095701</c:v>
                </c:pt>
                <c:pt idx="2">
                  <c:v>2074603.9223464699</c:v>
                </c:pt>
                <c:pt idx="3">
                  <c:v>2340143.3069694801</c:v>
                </c:pt>
                <c:pt idx="4">
                  <c:v>2393697.4685741202</c:v>
                </c:pt>
                <c:pt idx="5">
                  <c:v>2357994.6941710301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4A-42F8-A145-3CE27FB0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PE486_7_1_VP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WORKING'!$R$366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WORKING'!$R$367:$R$372</c:f>
              <c:numCache>
                <c:formatCode>0.00E+00</c:formatCode>
                <c:ptCount val="6"/>
                <c:pt idx="1">
                  <c:v>2147249.1508194301</c:v>
                </c:pt>
                <c:pt idx="2">
                  <c:v>2081298.1925470501</c:v>
                </c:pt>
                <c:pt idx="3">
                  <c:v>2685270.1261993898</c:v>
                </c:pt>
                <c:pt idx="4">
                  <c:v>2352292.1677038702</c:v>
                </c:pt>
                <c:pt idx="5">
                  <c:v>2750973.14853842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E-41DE-866F-9DD255BB9F5E}"/>
            </c:ext>
          </c:extLst>
        </c:ser>
        <c:ser>
          <c:idx val="1"/>
          <c:order val="1"/>
          <c:tx>
            <c:strRef>
              <c:f>'VP Calc - WORKING'!$S$366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WORKING'!$S$367:$S$372</c:f>
              <c:numCache>
                <c:formatCode>0.00E+00</c:formatCode>
                <c:ptCount val="6"/>
                <c:pt idx="0">
                  <c:v>2028735.77467582</c:v>
                </c:pt>
                <c:pt idx="1">
                  <c:v>2169811.3207547199</c:v>
                </c:pt>
                <c:pt idx="2">
                  <c:v>2143282.17588575</c:v>
                </c:pt>
                <c:pt idx="4">
                  <c:v>2364441.0284382501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EE-41DE-866F-9DD255BB9F5E}"/>
            </c:ext>
          </c:extLst>
        </c:ser>
        <c:ser>
          <c:idx val="2"/>
          <c:order val="2"/>
          <c:tx>
            <c:strRef>
              <c:f>'VP Calc - WORKING'!$T$366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WORKING'!$Q$367:$Q$372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WORKING'!$T$367:$T$372</c:f>
              <c:numCache>
                <c:formatCode>0.00E+00</c:formatCode>
                <c:ptCount val="6"/>
                <c:pt idx="0">
                  <c:v>2142538.3680856898</c:v>
                </c:pt>
                <c:pt idx="1">
                  <c:v>2033446.5574095701</c:v>
                </c:pt>
                <c:pt idx="2">
                  <c:v>2074603.9223464699</c:v>
                </c:pt>
                <c:pt idx="3">
                  <c:v>2340143.3069694801</c:v>
                </c:pt>
                <c:pt idx="4">
                  <c:v>2393697.4685741202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EE-41DE-866F-9DD255BB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WORKING'!$AJ$7:$AJ$12</c:f>
              <c:numCache>
                <c:formatCode>0.00E+00</c:formatCode>
                <c:ptCount val="6"/>
                <c:pt idx="0">
                  <c:v>633048.78048780502</c:v>
                </c:pt>
                <c:pt idx="1">
                  <c:v>628463.41463414603</c:v>
                </c:pt>
                <c:pt idx="2">
                  <c:v>905780.48780487804</c:v>
                </c:pt>
                <c:pt idx="3">
                  <c:v>790219.51219512196</c:v>
                </c:pt>
                <c:pt idx="4">
                  <c:v>1071585.36585366</c:v>
                </c:pt>
                <c:pt idx="5">
                  <c:v>1207536.58536585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F-4C92-9D0A-0F57D1B60146}"/>
            </c:ext>
          </c:extLst>
        </c:ser>
        <c:ser>
          <c:idx val="1"/>
          <c:order val="1"/>
          <c:tx>
            <c:strRef>
              <c:f>'VP Calc - WORKING'!$AK$6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WORKING'!$AK$7:$AK$12</c:f>
              <c:numCache>
                <c:formatCode>0.00E+00</c:formatCode>
                <c:ptCount val="6"/>
                <c:pt idx="0">
                  <c:v>590121.95121951203</c:v>
                </c:pt>
                <c:pt idx="1">
                  <c:v>606560.97560975596</c:v>
                </c:pt>
                <c:pt idx="2">
                  <c:v>847536.58536585397</c:v>
                </c:pt>
                <c:pt idx="3">
                  <c:v>812951.21951219498</c:v>
                </c:pt>
                <c:pt idx="4">
                  <c:v>845634.14634146297</c:v>
                </c:pt>
                <c:pt idx="5">
                  <c:v>1087780.4878048799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F-4C92-9D0A-0F57D1B60146}"/>
            </c:ext>
          </c:extLst>
        </c:ser>
        <c:ser>
          <c:idx val="2"/>
          <c:order val="2"/>
          <c:tx>
            <c:strRef>
              <c:f>'VP Calc - WORKING'!$AL$6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WORKING'!$AI$7:$AI$12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WORKING'!$AL$7:$AL$12</c:f>
              <c:numCache>
                <c:formatCode>0.00E+00</c:formatCode>
                <c:ptCount val="6"/>
                <c:pt idx="0">
                  <c:v>716073.17073170701</c:v>
                </c:pt>
                <c:pt idx="1">
                  <c:v>691243.90243902395</c:v>
                </c:pt>
                <c:pt idx="2">
                  <c:v>694268.29268292699</c:v>
                </c:pt>
                <c:pt idx="3">
                  <c:v>693487.80487804895</c:v>
                </c:pt>
                <c:pt idx="4">
                  <c:v>974414.63414634101</c:v>
                </c:pt>
                <c:pt idx="5">
                  <c:v>1354073.17073171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F-4C92-9D0A-0F57D1B6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LOCKED'!$R$96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LOCKED'!$R$97:$R$102</c:f>
              <c:numCache>
                <c:formatCode>0.00E+00</c:formatCode>
                <c:ptCount val="6"/>
                <c:pt idx="0">
                  <c:v>3602170.5766279302</c:v>
                </c:pt>
                <c:pt idx="1">
                  <c:v>2758013.5935101998</c:v>
                </c:pt>
                <c:pt idx="2">
                  <c:v>3889147.1168603399</c:v>
                </c:pt>
                <c:pt idx="3">
                  <c:v>2579302.78447709</c:v>
                </c:pt>
                <c:pt idx="4">
                  <c:v>2481470.5882352898</c:v>
                </c:pt>
                <c:pt idx="5">
                  <c:v>2082647.0588235301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3-49E4-8650-B7F2F64319F3}"/>
            </c:ext>
          </c:extLst>
        </c:ser>
        <c:ser>
          <c:idx val="1"/>
          <c:order val="1"/>
          <c:tx>
            <c:strRef>
              <c:f>'VP Calc - LOCKED'!$S$96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LOCKED'!$S$97:$S$102</c:f>
              <c:numCache>
                <c:formatCode>0.00E+00</c:formatCode>
                <c:ptCount val="6"/>
                <c:pt idx="0">
                  <c:v>2897456.6980925198</c:v>
                </c:pt>
                <c:pt idx="1">
                  <c:v>2705788.2043411499</c:v>
                </c:pt>
                <c:pt idx="2">
                  <c:v>2563385.2225389201</c:v>
                </c:pt>
                <c:pt idx="3">
                  <c:v>2545494.4091208102</c:v>
                </c:pt>
                <c:pt idx="4">
                  <c:v>2338235.29411765</c:v>
                </c:pt>
                <c:pt idx="5">
                  <c:v>2060294.11764706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23-49E4-8650-B7F2F64319F3}"/>
            </c:ext>
          </c:extLst>
        </c:ser>
        <c:ser>
          <c:idx val="2"/>
          <c:order val="2"/>
          <c:tx>
            <c:strRef>
              <c:f>'VP Calc - LOCKED'!$T$96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LOCKED'!$Q$97:$Q$102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LOCKED'!$T$97:$T$102</c:f>
              <c:numCache>
                <c:formatCode>0.00E+00</c:formatCode>
                <c:ptCount val="6"/>
                <c:pt idx="0">
                  <c:v>2880355.18526639</c:v>
                </c:pt>
                <c:pt idx="1">
                  <c:v>2126704.6700284998</c:v>
                </c:pt>
                <c:pt idx="2">
                  <c:v>2845165.5338741499</c:v>
                </c:pt>
                <c:pt idx="3">
                  <c:v>2112563.0344222798</c:v>
                </c:pt>
                <c:pt idx="4">
                  <c:v>2387941.1764705898</c:v>
                </c:pt>
                <c:pt idx="5">
                  <c:v>2129705.8823529398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23-49E4-8650-B7F2F643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WORKING'!$AS$7:$AS$12</c:f>
              <c:numCache>
                <c:formatCode>0.00E+00</c:formatCode>
                <c:ptCount val="6"/>
                <c:pt idx="0">
                  <c:v>633048.78048780502</c:v>
                </c:pt>
                <c:pt idx="1">
                  <c:v>628463.41463414603</c:v>
                </c:pt>
                <c:pt idx="2">
                  <c:v>905780.48780487804</c:v>
                </c:pt>
                <c:pt idx="3">
                  <c:v>790219.51219512196</c:v>
                </c:pt>
                <c:pt idx="4">
                  <c:v>1071585.36585366</c:v>
                </c:pt>
                <c:pt idx="5">
                  <c:v>1207536.58536585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98-4E73-A921-19BE88A560D8}"/>
            </c:ext>
          </c:extLst>
        </c:ser>
        <c:ser>
          <c:idx val="1"/>
          <c:order val="1"/>
          <c:tx>
            <c:strRef>
              <c:f>'VP Calc - WORKING'!$AT$6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WORKING'!$AT$7:$AT$12</c:f>
              <c:numCache>
                <c:formatCode>0.00E+00</c:formatCode>
                <c:ptCount val="6"/>
                <c:pt idx="0">
                  <c:v>590121.95121951203</c:v>
                </c:pt>
                <c:pt idx="1">
                  <c:v>606560.97560975596</c:v>
                </c:pt>
                <c:pt idx="2">
                  <c:v>847536.58536585397</c:v>
                </c:pt>
                <c:pt idx="3">
                  <c:v>812951.21951219498</c:v>
                </c:pt>
                <c:pt idx="4">
                  <c:v>845634.14634146297</c:v>
                </c:pt>
                <c:pt idx="5">
                  <c:v>1087780.4878048799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98-4E73-A921-19BE88A560D8}"/>
            </c:ext>
          </c:extLst>
        </c:ser>
        <c:ser>
          <c:idx val="2"/>
          <c:order val="2"/>
          <c:tx>
            <c:strRef>
              <c:f>'VP Calc - WORKING'!$AU$6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WORKING'!$AR$7:$AR$12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WORKING'!$AU$7:$AU$12</c:f>
              <c:numCache>
                <c:formatCode>0.00E+00</c:formatCode>
                <c:ptCount val="6"/>
                <c:pt idx="0">
                  <c:v>716073.17073170701</c:v>
                </c:pt>
                <c:pt idx="1">
                  <c:v>691243.90243902395</c:v>
                </c:pt>
                <c:pt idx="2">
                  <c:v>694268.29268292699</c:v>
                </c:pt>
                <c:pt idx="3">
                  <c:v>693487.80487804895</c:v>
                </c:pt>
                <c:pt idx="4">
                  <c:v>974414.63414634101</c:v>
                </c:pt>
                <c:pt idx="5">
                  <c:v>1354073.17073171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98-4E73-A921-19BE88A5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WORKING'!$AJ$37:$AJ$42</c:f>
              <c:numCache>
                <c:formatCode>0.00E+00</c:formatCode>
                <c:ptCount val="6"/>
                <c:pt idx="0">
                  <c:v>-30583.333333333299</c:v>
                </c:pt>
                <c:pt idx="1">
                  <c:v>910361.11111111101</c:v>
                </c:pt>
                <c:pt idx="2">
                  <c:v>1545805.5555555599</c:v>
                </c:pt>
                <c:pt idx="3">
                  <c:v>1349527.7777777801</c:v>
                </c:pt>
                <c:pt idx="4">
                  <c:v>1540527.7777777801</c:v>
                </c:pt>
                <c:pt idx="5">
                  <c:v>1533861.1111111101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9-4EC4-A67B-9C3284A9AEEB}"/>
            </c:ext>
          </c:extLst>
        </c:ser>
        <c:ser>
          <c:idx val="1"/>
          <c:order val="1"/>
          <c:tx>
            <c:strRef>
              <c:f>'VP Calc - WORKING'!$AK$36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WORKING'!$AK$37:$AK$42</c:f>
              <c:numCache>
                <c:formatCode>0.00E+00</c:formatCode>
                <c:ptCount val="6"/>
                <c:pt idx="0">
                  <c:v>824527.77777777798</c:v>
                </c:pt>
                <c:pt idx="1">
                  <c:v>978861.11111111101</c:v>
                </c:pt>
                <c:pt idx="2">
                  <c:v>1158416.66666667</c:v>
                </c:pt>
                <c:pt idx="3">
                  <c:v>1055583.33333333</c:v>
                </c:pt>
                <c:pt idx="4">
                  <c:v>1287250</c:v>
                </c:pt>
                <c:pt idx="5">
                  <c:v>1129305.5555555599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99-4EC4-A67B-9C3284A9AEEB}"/>
            </c:ext>
          </c:extLst>
        </c:ser>
        <c:ser>
          <c:idx val="2"/>
          <c:order val="2"/>
          <c:tx>
            <c:strRef>
              <c:f>'VP Calc - WORKING'!$AL$36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WORKING'!$AI$37:$AI$42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WORKING'!$AL$37:$AL$42</c:f>
              <c:numCache>
                <c:formatCode>0.00E+00</c:formatCode>
                <c:ptCount val="6"/>
                <c:pt idx="0">
                  <c:v>694416.66666666698</c:v>
                </c:pt>
                <c:pt idx="1">
                  <c:v>1016916.66666667</c:v>
                </c:pt>
                <c:pt idx="2">
                  <c:v>1759027.7777777801</c:v>
                </c:pt>
                <c:pt idx="3">
                  <c:v>1263250</c:v>
                </c:pt>
                <c:pt idx="4">
                  <c:v>1407083.33333333</c:v>
                </c:pt>
                <c:pt idx="5">
                  <c:v>1473527.7777777801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99-4EC4-A67B-9C3284A9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WORKING'!$AS$36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WORKING'!$AS$37:$AS$42</c:f>
              <c:numCache>
                <c:formatCode>0.00E+00</c:formatCode>
                <c:ptCount val="6"/>
                <c:pt idx="1">
                  <c:v>910361.11111111101</c:v>
                </c:pt>
                <c:pt idx="2">
                  <c:v>1545805.5555555599</c:v>
                </c:pt>
                <c:pt idx="3">
                  <c:v>1349527.7777777801</c:v>
                </c:pt>
                <c:pt idx="4">
                  <c:v>1540527.7777777801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1-4BBB-A00E-F36957931742}"/>
            </c:ext>
          </c:extLst>
        </c:ser>
        <c:ser>
          <c:idx val="1"/>
          <c:order val="1"/>
          <c:tx>
            <c:strRef>
              <c:f>'VP Calc - WORKING'!$AT$36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WORKING'!$AT$37:$AT$42</c:f>
              <c:numCache>
                <c:formatCode>0.00E+00</c:formatCode>
                <c:ptCount val="6"/>
                <c:pt idx="0">
                  <c:v>824527.77777777798</c:v>
                </c:pt>
                <c:pt idx="1">
                  <c:v>978861.11111111101</c:v>
                </c:pt>
                <c:pt idx="2">
                  <c:v>1158416.66666667</c:v>
                </c:pt>
                <c:pt idx="3">
                  <c:v>1055583.33333333</c:v>
                </c:pt>
                <c:pt idx="4">
                  <c:v>1287250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81-4BBB-A00E-F36957931742}"/>
            </c:ext>
          </c:extLst>
        </c:ser>
        <c:ser>
          <c:idx val="2"/>
          <c:order val="2"/>
          <c:tx>
            <c:strRef>
              <c:f>'VP Calc - WORKING'!$AU$36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WORKING'!$AR$37:$AR$42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WORKING'!$AU$37:$AU$42</c:f>
              <c:numCache>
                <c:formatCode>0.00E+00</c:formatCode>
                <c:ptCount val="6"/>
                <c:pt idx="0">
                  <c:v>694416.66666666698</c:v>
                </c:pt>
                <c:pt idx="1">
                  <c:v>1016916.66666667</c:v>
                </c:pt>
                <c:pt idx="3">
                  <c:v>1263250</c:v>
                </c:pt>
                <c:pt idx="4">
                  <c:v>1407083.33333333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81-4BBB-A00E-F369579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WORKING'!$AJ$67:$AJ$72</c:f>
              <c:numCache>
                <c:formatCode>0.00E+00</c:formatCode>
                <c:ptCount val="6"/>
                <c:pt idx="0">
                  <c:v>2906176.4705882398</c:v>
                </c:pt>
                <c:pt idx="1">
                  <c:v>2865588.2352941199</c:v>
                </c:pt>
                <c:pt idx="2">
                  <c:v>2742352.9411764699</c:v>
                </c:pt>
                <c:pt idx="3">
                  <c:v>3430882.3529411801</c:v>
                </c:pt>
                <c:pt idx="4">
                  <c:v>3358235.29411765</c:v>
                </c:pt>
                <c:pt idx="5">
                  <c:v>2848823.5294117602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2-4F1C-8D38-EA82D502DF56}"/>
            </c:ext>
          </c:extLst>
        </c:ser>
        <c:ser>
          <c:idx val="1"/>
          <c:order val="1"/>
          <c:tx>
            <c:strRef>
              <c:f>'VP Calc - WORKING'!$AK$66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WORKING'!$AK$67:$AK$72</c:f>
              <c:numCache>
                <c:formatCode>0.00E+00</c:formatCode>
                <c:ptCount val="6"/>
                <c:pt idx="0">
                  <c:v>2780000</c:v>
                </c:pt>
                <c:pt idx="1">
                  <c:v>2830588.2352941199</c:v>
                </c:pt>
                <c:pt idx="2">
                  <c:v>2691764.70588235</c:v>
                </c:pt>
                <c:pt idx="3">
                  <c:v>3391470.5882352898</c:v>
                </c:pt>
                <c:pt idx="4">
                  <c:v>3093235.29411765</c:v>
                </c:pt>
                <c:pt idx="5">
                  <c:v>2795000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D2-4F1C-8D38-EA82D502DF56}"/>
            </c:ext>
          </c:extLst>
        </c:ser>
        <c:ser>
          <c:idx val="2"/>
          <c:order val="2"/>
          <c:tx>
            <c:strRef>
              <c:f>'VP Calc - WORKING'!$AL$66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WORKING'!$AI$67:$AI$72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WORKING'!$AL$67:$AL$72</c:f>
              <c:numCache>
                <c:formatCode>0.00E+00</c:formatCode>
                <c:ptCount val="6"/>
                <c:pt idx="0">
                  <c:v>2654411.7647058801</c:v>
                </c:pt>
                <c:pt idx="1">
                  <c:v>2728823.5294117602</c:v>
                </c:pt>
                <c:pt idx="2">
                  <c:v>2882352.9411764699</c:v>
                </c:pt>
                <c:pt idx="3">
                  <c:v>4606764.70588235</c:v>
                </c:pt>
                <c:pt idx="4">
                  <c:v>1721764.70588235</c:v>
                </c:pt>
                <c:pt idx="5">
                  <c:v>2796764.70588235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D2-4F1C-8D38-EA82D502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WORKING'!$AS$66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WORKING'!$AS$67:$AS$72</c:f>
              <c:numCache>
                <c:formatCode>0.00E+00</c:formatCode>
                <c:ptCount val="6"/>
                <c:pt idx="0">
                  <c:v>2906176.4705882398</c:v>
                </c:pt>
                <c:pt idx="1">
                  <c:v>2865588.2352941199</c:v>
                </c:pt>
                <c:pt idx="2">
                  <c:v>2742352.9411764699</c:v>
                </c:pt>
                <c:pt idx="3">
                  <c:v>3430882.3529411801</c:v>
                </c:pt>
                <c:pt idx="4">
                  <c:v>3358235.29411765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A-4674-969B-D92C9A28A237}"/>
            </c:ext>
          </c:extLst>
        </c:ser>
        <c:ser>
          <c:idx val="1"/>
          <c:order val="1"/>
          <c:tx>
            <c:strRef>
              <c:f>'VP Calc - WORKING'!$AT$66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WORKING'!$AT$67:$AT$72</c:f>
              <c:numCache>
                <c:formatCode>0.00E+00</c:formatCode>
                <c:ptCount val="6"/>
                <c:pt idx="0">
                  <c:v>2780000</c:v>
                </c:pt>
                <c:pt idx="1">
                  <c:v>2830588.2352941199</c:v>
                </c:pt>
                <c:pt idx="2">
                  <c:v>2691764.70588235</c:v>
                </c:pt>
                <c:pt idx="3">
                  <c:v>3391470.5882352898</c:v>
                </c:pt>
                <c:pt idx="4">
                  <c:v>3093235.29411765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674-969B-D92C9A28A237}"/>
            </c:ext>
          </c:extLst>
        </c:ser>
        <c:ser>
          <c:idx val="2"/>
          <c:order val="2"/>
          <c:tx>
            <c:strRef>
              <c:f>'VP Calc - WORKING'!$AU$66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WORKING'!$AR$67:$AR$72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WORKING'!$AU$67:$AU$72</c:f>
              <c:numCache>
                <c:formatCode>0.00E+00</c:formatCode>
                <c:ptCount val="6"/>
                <c:pt idx="0">
                  <c:v>2654411.7647058801</c:v>
                </c:pt>
                <c:pt idx="1">
                  <c:v>2728823.5294117602</c:v>
                </c:pt>
                <c:pt idx="2">
                  <c:v>2882352.9411764699</c:v>
                </c:pt>
                <c:pt idx="3">
                  <c:v>4606764.70588235</c:v>
                </c:pt>
                <c:pt idx="4">
                  <c:v>1721764.70588235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DA-4674-969B-D92C9A28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WORKING'!$AJ$97:$AJ$102</c:f>
              <c:numCache>
                <c:formatCode>0.00E+00</c:formatCode>
                <c:ptCount val="6"/>
                <c:pt idx="0">
                  <c:v>2439117.6470588199</c:v>
                </c:pt>
                <c:pt idx="1">
                  <c:v>2020294.11764706</c:v>
                </c:pt>
                <c:pt idx="2">
                  <c:v>2176470.5882352898</c:v>
                </c:pt>
                <c:pt idx="3">
                  <c:v>2713676.4705882398</c:v>
                </c:pt>
                <c:pt idx="4">
                  <c:v>2845147.0588235301</c:v>
                </c:pt>
                <c:pt idx="5">
                  <c:v>2502205.8823529398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1-4974-A784-645C5425CF99}"/>
            </c:ext>
          </c:extLst>
        </c:ser>
        <c:ser>
          <c:idx val="1"/>
          <c:order val="1"/>
          <c:tx>
            <c:strRef>
              <c:f>'VP Calc - WORKING'!$AK$96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WORKING'!$AK$97:$AK$102</c:f>
              <c:numCache>
                <c:formatCode>0.00E+00</c:formatCode>
                <c:ptCount val="6"/>
                <c:pt idx="0">
                  <c:v>2017058.8235294099</c:v>
                </c:pt>
                <c:pt idx="1">
                  <c:v>1962647.0588235301</c:v>
                </c:pt>
                <c:pt idx="2">
                  <c:v>2211764.70588235</c:v>
                </c:pt>
                <c:pt idx="3">
                  <c:v>2714558.8235294102</c:v>
                </c:pt>
                <c:pt idx="4">
                  <c:v>2740735.29411765</c:v>
                </c:pt>
                <c:pt idx="5">
                  <c:v>2651911.7647058801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51-4974-A784-645C5425CF99}"/>
            </c:ext>
          </c:extLst>
        </c:ser>
        <c:ser>
          <c:idx val="2"/>
          <c:order val="2"/>
          <c:tx>
            <c:strRef>
              <c:f>'VP Calc - WORKING'!$AL$96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WORKING'!$AI$97:$AI$102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WORKING'!$AL$97:$AL$102</c:f>
              <c:numCache>
                <c:formatCode>0.00E+00</c:formatCode>
                <c:ptCount val="6"/>
                <c:pt idx="0">
                  <c:v>2317941.1764705898</c:v>
                </c:pt>
                <c:pt idx="1">
                  <c:v>1919705.88235294</c:v>
                </c:pt>
                <c:pt idx="2">
                  <c:v>2485000</c:v>
                </c:pt>
                <c:pt idx="3">
                  <c:v>2685147.0588235301</c:v>
                </c:pt>
                <c:pt idx="4">
                  <c:v>2613676.4705882398</c:v>
                </c:pt>
                <c:pt idx="5">
                  <c:v>3429852.9411764699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51-4974-A784-645C5425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WORKING'!$AS$96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WORKING'!$AS$97:$AS$102</c:f>
              <c:numCache>
                <c:formatCode>0.00E+00</c:formatCode>
                <c:ptCount val="6"/>
                <c:pt idx="1">
                  <c:v>2020294.11764706</c:v>
                </c:pt>
                <c:pt idx="2">
                  <c:v>2176470.5882352898</c:v>
                </c:pt>
                <c:pt idx="3">
                  <c:v>2713676.4705882398</c:v>
                </c:pt>
                <c:pt idx="4">
                  <c:v>2845147.0588235301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1-43F3-B2D5-70FEA1C308E5}"/>
            </c:ext>
          </c:extLst>
        </c:ser>
        <c:ser>
          <c:idx val="1"/>
          <c:order val="1"/>
          <c:tx>
            <c:strRef>
              <c:f>'VP Calc - WORKING'!$AT$96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WORKING'!$AT$97:$AT$102</c:f>
              <c:numCache>
                <c:formatCode>0.00E+00</c:formatCode>
                <c:ptCount val="6"/>
                <c:pt idx="1">
                  <c:v>1962647.0588235301</c:v>
                </c:pt>
                <c:pt idx="2">
                  <c:v>2211764.70588235</c:v>
                </c:pt>
                <c:pt idx="3">
                  <c:v>2714558.8235294102</c:v>
                </c:pt>
                <c:pt idx="4">
                  <c:v>2740735.29411765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51-43F3-B2D5-70FEA1C308E5}"/>
            </c:ext>
          </c:extLst>
        </c:ser>
        <c:ser>
          <c:idx val="2"/>
          <c:order val="2"/>
          <c:tx>
            <c:strRef>
              <c:f>'VP Calc - WORKING'!$AU$96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WORKING'!$AR$97:$AR$102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WORKING'!$AU$97:$AU$102</c:f>
              <c:numCache>
                <c:formatCode>0.00E+00</c:formatCode>
                <c:ptCount val="6"/>
                <c:pt idx="1">
                  <c:v>1919705.88235294</c:v>
                </c:pt>
                <c:pt idx="2">
                  <c:v>2485000</c:v>
                </c:pt>
                <c:pt idx="3">
                  <c:v>2685147.0588235301</c:v>
                </c:pt>
                <c:pt idx="4">
                  <c:v>2613676.4705882398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51-43F3-B2D5-70FEA1C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WORKING'!$AJ$127:$AJ$132</c:f>
              <c:numCache>
                <c:formatCode>0.00E+00</c:formatCode>
                <c:ptCount val="6"/>
                <c:pt idx="0">
                  <c:v>1644617.0651778099</c:v>
                </c:pt>
                <c:pt idx="1">
                  <c:v>1734846.0039343501</c:v>
                </c:pt>
                <c:pt idx="2">
                  <c:v>2024082.4243645601</c:v>
                </c:pt>
                <c:pt idx="3">
                  <c:v>2200876.1825372698</c:v>
                </c:pt>
                <c:pt idx="4">
                  <c:v>2063471.7072735101</c:v>
                </c:pt>
                <c:pt idx="5">
                  <c:v>2502249.99828244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6-4F14-A5C8-EA4630416ECE}"/>
            </c:ext>
          </c:extLst>
        </c:ser>
        <c:ser>
          <c:idx val="1"/>
          <c:order val="1"/>
          <c:tx>
            <c:strRef>
              <c:f>'VP Calc - WORKING'!$AK$126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WORKING'!$AK$127:$AK$132</c:f>
              <c:numCache>
                <c:formatCode>0.00E+00</c:formatCode>
                <c:ptCount val="6"/>
                <c:pt idx="0">
                  <c:v>1559197.2830555099</c:v>
                </c:pt>
                <c:pt idx="1">
                  <c:v>1873166.5090332001</c:v>
                </c:pt>
                <c:pt idx="2">
                  <c:v>2145227.3700554399</c:v>
                </c:pt>
                <c:pt idx="3">
                  <c:v>1703013.9671649099</c:v>
                </c:pt>
                <c:pt idx="4">
                  <c:v>1568128.5739476499</c:v>
                </c:pt>
                <c:pt idx="5">
                  <c:v>1703929.997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D6-4F14-A5C8-EA4630416ECE}"/>
            </c:ext>
          </c:extLst>
        </c:ser>
        <c:ser>
          <c:idx val="2"/>
          <c:order val="2"/>
          <c:tx>
            <c:strRef>
              <c:f>'VP Calc - WORKING'!$AL$126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WORKING'!$AI$127:$AI$132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WORKING'!$AL$127:$AL$132</c:f>
              <c:numCache>
                <c:formatCode>0.00E+00</c:formatCode>
                <c:ptCount val="6"/>
                <c:pt idx="0">
                  <c:v>1708052.1312579201</c:v>
                </c:pt>
                <c:pt idx="1">
                  <c:v>1692479.62406136</c:v>
                </c:pt>
                <c:pt idx="2">
                  <c:v>2329578.3743676501</c:v>
                </c:pt>
                <c:pt idx="3">
                  <c:v>2037364.8569733901</c:v>
                </c:pt>
                <c:pt idx="4">
                  <c:v>2084082.37856307</c:v>
                </c:pt>
                <c:pt idx="5">
                  <c:v>2853318.4325813502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D6-4F14-A5C8-EA463041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WORKING'!$AS$127:$AS$132</c:f>
              <c:numCache>
                <c:formatCode>0.00E+00</c:formatCode>
                <c:ptCount val="6"/>
                <c:pt idx="0">
                  <c:v>1644617.0651778099</c:v>
                </c:pt>
                <c:pt idx="1">
                  <c:v>1734846.0039343501</c:v>
                </c:pt>
                <c:pt idx="2">
                  <c:v>2024082.4243645601</c:v>
                </c:pt>
                <c:pt idx="3">
                  <c:v>2200876.1825372698</c:v>
                </c:pt>
                <c:pt idx="4">
                  <c:v>2063471.7072735101</c:v>
                </c:pt>
                <c:pt idx="5">
                  <c:v>2502249.99828244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0-4C3E-9DC9-1E341D8203AC}"/>
            </c:ext>
          </c:extLst>
        </c:ser>
        <c:ser>
          <c:idx val="1"/>
          <c:order val="1"/>
          <c:tx>
            <c:strRef>
              <c:f>'VP Calc - WORKING'!$AT$126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WORKING'!$AT$127:$AT$132</c:f>
              <c:numCache>
                <c:formatCode>0.00E+00</c:formatCode>
                <c:ptCount val="6"/>
                <c:pt idx="0">
                  <c:v>1559197.2830555099</c:v>
                </c:pt>
                <c:pt idx="1">
                  <c:v>1873166.5090332001</c:v>
                </c:pt>
                <c:pt idx="2">
                  <c:v>2145227.3700554399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0-4C3E-9DC9-1E341D8203AC}"/>
            </c:ext>
          </c:extLst>
        </c:ser>
        <c:ser>
          <c:idx val="2"/>
          <c:order val="2"/>
          <c:tx>
            <c:strRef>
              <c:f>'VP Calc - WORKING'!$AU$126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WORKING'!$AR$127:$AR$132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WORKING'!$AU$127:$AU$132</c:f>
              <c:numCache>
                <c:formatCode>0.00E+00</c:formatCode>
                <c:ptCount val="6"/>
                <c:pt idx="0">
                  <c:v>1708052.1312579201</c:v>
                </c:pt>
                <c:pt idx="1">
                  <c:v>1692479.62406136</c:v>
                </c:pt>
                <c:pt idx="3">
                  <c:v>2037364.8569733901</c:v>
                </c:pt>
                <c:pt idx="4">
                  <c:v>2084082.37856307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D0-4C3E-9DC9-1E341D82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WORKING'!$AJ$157:$AJ$162</c:f>
              <c:numCache>
                <c:formatCode>0.00E+00</c:formatCode>
                <c:ptCount val="6"/>
                <c:pt idx="0">
                  <c:v>1842179.48717949</c:v>
                </c:pt>
                <c:pt idx="1">
                  <c:v>1680128.2051282099</c:v>
                </c:pt>
                <c:pt idx="2">
                  <c:v>1491410.25641026</c:v>
                </c:pt>
                <c:pt idx="3">
                  <c:v>1602692.3076923101</c:v>
                </c:pt>
                <c:pt idx="4">
                  <c:v>2123205.1282051299</c:v>
                </c:pt>
                <c:pt idx="5">
                  <c:v>2486794.8717948701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0-48B6-9D64-A25AC59D29D0}"/>
            </c:ext>
          </c:extLst>
        </c:ser>
        <c:ser>
          <c:idx val="1"/>
          <c:order val="1"/>
          <c:tx>
            <c:strRef>
              <c:f>'VP Calc - WORKING'!$AK$156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WORKING'!$AK$157:$AK$162</c:f>
              <c:numCache>
                <c:formatCode>0.00E+00</c:formatCode>
                <c:ptCount val="6"/>
                <c:pt idx="0">
                  <c:v>1712179.48717949</c:v>
                </c:pt>
                <c:pt idx="1">
                  <c:v>1461666.66666667</c:v>
                </c:pt>
                <c:pt idx="2">
                  <c:v>1515512.82051282</c:v>
                </c:pt>
                <c:pt idx="3">
                  <c:v>1465256.41025641</c:v>
                </c:pt>
                <c:pt idx="4">
                  <c:v>2122692.3076923098</c:v>
                </c:pt>
                <c:pt idx="5">
                  <c:v>2432179.4871794898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0-48B6-9D64-A25AC59D29D0}"/>
            </c:ext>
          </c:extLst>
        </c:ser>
        <c:ser>
          <c:idx val="2"/>
          <c:order val="2"/>
          <c:tx>
            <c:strRef>
              <c:f>'VP Calc - WORKING'!$AL$156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WORKING'!$AI$157:$AI$162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WORKING'!$AL$157:$AL$162</c:f>
              <c:numCache>
                <c:formatCode>0.00E+00</c:formatCode>
                <c:ptCount val="6"/>
                <c:pt idx="0">
                  <c:v>1723205.1282051301</c:v>
                </c:pt>
                <c:pt idx="1">
                  <c:v>1335769.2307692301</c:v>
                </c:pt>
                <c:pt idx="2">
                  <c:v>1608076.92307692</c:v>
                </c:pt>
                <c:pt idx="3">
                  <c:v>1538846.15384615</c:v>
                </c:pt>
                <c:pt idx="4">
                  <c:v>2003461.5384615399</c:v>
                </c:pt>
                <c:pt idx="5">
                  <c:v>2448846.1538461498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D0-48B6-9D64-A25AC59D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PE477_5_1_VP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LOCKED'!$I$126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LOCKED'!$I$127:$I$132</c:f>
              <c:numCache>
                <c:formatCode>0.00E+00</c:formatCode>
                <c:ptCount val="6"/>
                <c:pt idx="0">
                  <c:v>1574426.27906391</c:v>
                </c:pt>
                <c:pt idx="1">
                  <c:v>1739998.67175674</c:v>
                </c:pt>
                <c:pt idx="2">
                  <c:v>1639693.40481419</c:v>
                </c:pt>
                <c:pt idx="3">
                  <c:v>2387517.2614372098</c:v>
                </c:pt>
                <c:pt idx="4">
                  <c:v>2309425.7179956399</c:v>
                </c:pt>
                <c:pt idx="5">
                  <c:v>2536372.1096396102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C-42EB-B04A-9F82C651D2A4}"/>
            </c:ext>
          </c:extLst>
        </c:ser>
        <c:ser>
          <c:idx val="1"/>
          <c:order val="1"/>
          <c:tx>
            <c:strRef>
              <c:f>'VP Calc - LOCKED'!$J$126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LOCKED'!$J$127:$J$132</c:f>
              <c:numCache>
                <c:formatCode>0.00E+00</c:formatCode>
                <c:ptCount val="6"/>
                <c:pt idx="0">
                  <c:v>1622975.86032377</c:v>
                </c:pt>
                <c:pt idx="1">
                  <c:v>1679082.68772314</c:v>
                </c:pt>
                <c:pt idx="2">
                  <c:v>1848090.1922975599</c:v>
                </c:pt>
                <c:pt idx="3">
                  <c:v>1990876.3428424899</c:v>
                </c:pt>
                <c:pt idx="4">
                  <c:v>2248051.7190444898</c:v>
                </c:pt>
                <c:pt idx="5">
                  <c:v>2862707.7383910399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CC-42EB-B04A-9F82C651D2A4}"/>
            </c:ext>
          </c:extLst>
        </c:ser>
        <c:ser>
          <c:idx val="2"/>
          <c:order val="2"/>
          <c:tx>
            <c:strRef>
              <c:f>'VP Calc - LOCKED'!$K$126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LOCKED'!$H$127:$H$132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LOCKED'!$K$127:$K$132</c:f>
              <c:numCache>
                <c:formatCode>0.00E+00</c:formatCode>
                <c:ptCount val="6"/>
                <c:pt idx="0">
                  <c:v>1581296.5028271</c:v>
                </c:pt>
                <c:pt idx="1">
                  <c:v>1706334.5753171199</c:v>
                </c:pt>
                <c:pt idx="2">
                  <c:v>2193204.4326683702</c:v>
                </c:pt>
                <c:pt idx="3">
                  <c:v>2364158.50064237</c:v>
                </c:pt>
                <c:pt idx="4">
                  <c:v>1831029.13661898</c:v>
                </c:pt>
                <c:pt idx="5">
                  <c:v>2884005.4320569201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CC-42EB-B04A-9F82C651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PE477_6_1_VPC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WORKING'!$AS$156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WORKING'!$AS$157:$AS$162</c:f>
              <c:numCache>
                <c:formatCode>0.00E+00</c:formatCode>
                <c:ptCount val="6"/>
                <c:pt idx="2">
                  <c:v>1491410.25641026</c:v>
                </c:pt>
                <c:pt idx="3">
                  <c:v>1602692.3076923101</c:v>
                </c:pt>
                <c:pt idx="4">
                  <c:v>2123205.1282051299</c:v>
                </c:pt>
                <c:pt idx="5">
                  <c:v>2486794.8717948701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8-45EF-8AD8-DB727540AF16}"/>
            </c:ext>
          </c:extLst>
        </c:ser>
        <c:ser>
          <c:idx val="1"/>
          <c:order val="1"/>
          <c:tx>
            <c:strRef>
              <c:f>'VP Calc - WORKING'!$AT$156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WORKING'!$AT$157:$AT$162</c:f>
              <c:numCache>
                <c:formatCode>0.00E+00</c:formatCode>
                <c:ptCount val="6"/>
                <c:pt idx="1">
                  <c:v>1461666.66666667</c:v>
                </c:pt>
                <c:pt idx="2">
                  <c:v>1515512.82051282</c:v>
                </c:pt>
                <c:pt idx="4">
                  <c:v>2122692.3076923098</c:v>
                </c:pt>
                <c:pt idx="5">
                  <c:v>2432179.4871794898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8-45EF-8AD8-DB727540AF16}"/>
            </c:ext>
          </c:extLst>
        </c:ser>
        <c:ser>
          <c:idx val="2"/>
          <c:order val="2"/>
          <c:tx>
            <c:strRef>
              <c:f>'VP Calc - WORKING'!$AU$156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WORKING'!$AR$157:$AR$162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WORKING'!$AU$157:$AU$162</c:f>
              <c:numCache>
                <c:formatCode>0.00E+00</c:formatCode>
                <c:ptCount val="6"/>
                <c:pt idx="1">
                  <c:v>1335769.2307692301</c:v>
                </c:pt>
                <c:pt idx="2">
                  <c:v>1608076.92307692</c:v>
                </c:pt>
                <c:pt idx="4">
                  <c:v>2003461.5384615399</c:v>
                </c:pt>
                <c:pt idx="5">
                  <c:v>2448846.1538461498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C8-45EF-8AD8-DB727540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WORKING'!$AJ$187:$AJ$192</c:f>
              <c:numCache>
                <c:formatCode>0.00E+00</c:formatCode>
                <c:ptCount val="6"/>
                <c:pt idx="0">
                  <c:v>5474647.8873239402</c:v>
                </c:pt>
                <c:pt idx="1">
                  <c:v>5660000</c:v>
                </c:pt>
                <c:pt idx="2">
                  <c:v>5275211.2676056297</c:v>
                </c:pt>
                <c:pt idx="3">
                  <c:v>6265633.8028169004</c:v>
                </c:pt>
                <c:pt idx="4">
                  <c:v>5773521.1267605601</c:v>
                </c:pt>
                <c:pt idx="5">
                  <c:v>5683661.9718309902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3-474A-8172-015931F00439}"/>
            </c:ext>
          </c:extLst>
        </c:ser>
        <c:ser>
          <c:idx val="1"/>
          <c:order val="1"/>
          <c:tx>
            <c:strRef>
              <c:f>'VP Calc - WORKING'!$AK$186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WORKING'!$AK$187:$AK$192</c:f>
              <c:numCache>
                <c:formatCode>0.00E+00</c:formatCode>
                <c:ptCount val="6"/>
                <c:pt idx="0">
                  <c:v>5387605.63380282</c:v>
                </c:pt>
                <c:pt idx="1">
                  <c:v>5467323.9436619701</c:v>
                </c:pt>
                <c:pt idx="2">
                  <c:v>5358028.1690140804</c:v>
                </c:pt>
                <c:pt idx="3">
                  <c:v>5905633.8028169004</c:v>
                </c:pt>
                <c:pt idx="4">
                  <c:v>5879154.9295774698</c:v>
                </c:pt>
                <c:pt idx="5">
                  <c:v>5396619.7183098597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3-474A-8172-015931F00439}"/>
            </c:ext>
          </c:extLst>
        </c:ser>
        <c:ser>
          <c:idx val="2"/>
          <c:order val="2"/>
          <c:tx>
            <c:strRef>
              <c:f>'VP Calc - WORKING'!$AL$186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WORKING'!$AI$187:$AI$192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WORKING'!$AL$187:$AL$192</c:f>
              <c:numCache>
                <c:formatCode>0.00E+00</c:formatCode>
                <c:ptCount val="6"/>
                <c:pt idx="0">
                  <c:v>5394647.8873239402</c:v>
                </c:pt>
                <c:pt idx="1">
                  <c:v>5209859.1549295802</c:v>
                </c:pt>
                <c:pt idx="2">
                  <c:v>5728732.3943662001</c:v>
                </c:pt>
                <c:pt idx="3">
                  <c:v>5928732.3943662001</c:v>
                </c:pt>
                <c:pt idx="4">
                  <c:v>5484225.3521126797</c:v>
                </c:pt>
                <c:pt idx="5">
                  <c:v>8289295.7746478897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43-474A-8172-015931F0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PE486_1_1_VPC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WORKING'!$AS$186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WORKING'!$AS$187:$AS$192</c:f>
              <c:numCache>
                <c:formatCode>0.00E+00</c:formatCode>
                <c:ptCount val="6"/>
                <c:pt idx="0">
                  <c:v>5474647.8873239402</c:v>
                </c:pt>
                <c:pt idx="1">
                  <c:v>5660000</c:v>
                </c:pt>
                <c:pt idx="3">
                  <c:v>6265633.8028169004</c:v>
                </c:pt>
                <c:pt idx="4">
                  <c:v>5773521.1267605601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4-4192-A339-0A90DA0480BC}"/>
            </c:ext>
          </c:extLst>
        </c:ser>
        <c:ser>
          <c:idx val="1"/>
          <c:order val="1"/>
          <c:tx>
            <c:strRef>
              <c:f>'VP Calc - WORKING'!$AT$186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WORKING'!$AT$187:$AT$192</c:f>
              <c:numCache>
                <c:formatCode>0.00E+00</c:formatCode>
                <c:ptCount val="6"/>
                <c:pt idx="0">
                  <c:v>5387605.63380282</c:v>
                </c:pt>
                <c:pt idx="1">
                  <c:v>5467323.9436619701</c:v>
                </c:pt>
                <c:pt idx="3">
                  <c:v>5905633.8028169004</c:v>
                </c:pt>
                <c:pt idx="4">
                  <c:v>5879154.9295774698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E4-4192-A339-0A90DA0480BC}"/>
            </c:ext>
          </c:extLst>
        </c:ser>
        <c:ser>
          <c:idx val="2"/>
          <c:order val="2"/>
          <c:tx>
            <c:strRef>
              <c:f>'VP Calc - WORKING'!$AU$186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WORKING'!$AR$187:$AR$192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WORKING'!$AU$187:$AU$192</c:f>
              <c:numCache>
                <c:formatCode>0.00E+00</c:formatCode>
                <c:ptCount val="6"/>
                <c:pt idx="0">
                  <c:v>5394647.8873239402</c:v>
                </c:pt>
                <c:pt idx="1">
                  <c:v>5209859.1549295802</c:v>
                </c:pt>
                <c:pt idx="2">
                  <c:v>5728732.3943662001</c:v>
                </c:pt>
                <c:pt idx="3">
                  <c:v>5928732.3943662001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E4-4192-A339-0A90DA04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WORKING'!$AJ$217:$AJ$222</c:f>
              <c:numCache>
                <c:formatCode>0.00E+00</c:formatCode>
                <c:ptCount val="6"/>
                <c:pt idx="0">
                  <c:v>4784225.3521126797</c:v>
                </c:pt>
                <c:pt idx="1">
                  <c:v>5746478.8732394399</c:v>
                </c:pt>
                <c:pt idx="2">
                  <c:v>6407887.3239436597</c:v>
                </c:pt>
                <c:pt idx="3">
                  <c:v>6625352.1126760598</c:v>
                </c:pt>
                <c:pt idx="4">
                  <c:v>6545915.4929577503</c:v>
                </c:pt>
                <c:pt idx="5">
                  <c:v>6992957.7464788696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2-451E-B2EE-FF04BBC6BFB9}"/>
            </c:ext>
          </c:extLst>
        </c:ser>
        <c:ser>
          <c:idx val="1"/>
          <c:order val="1"/>
          <c:tx>
            <c:strRef>
              <c:f>'VP Calc - WORKING'!$AK$216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WORKING'!$AK$217:$AK$222</c:f>
              <c:numCache>
                <c:formatCode>0.00E+00</c:formatCode>
                <c:ptCount val="6"/>
                <c:pt idx="0">
                  <c:v>4710422.5352112697</c:v>
                </c:pt>
                <c:pt idx="1">
                  <c:v>5948450.7042253502</c:v>
                </c:pt>
                <c:pt idx="2">
                  <c:v>6756901.4084507003</c:v>
                </c:pt>
                <c:pt idx="3">
                  <c:v>6320281.6901408499</c:v>
                </c:pt>
                <c:pt idx="4">
                  <c:v>6515211.2676056297</c:v>
                </c:pt>
                <c:pt idx="5">
                  <c:v>6812957.7464788696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52-451E-B2EE-FF04BBC6BFB9}"/>
            </c:ext>
          </c:extLst>
        </c:ser>
        <c:ser>
          <c:idx val="2"/>
          <c:order val="2"/>
          <c:tx>
            <c:strRef>
              <c:f>'VP Calc - WORKING'!$AL$216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WORKING'!$AI$217:$AI$222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WORKING'!$AL$217:$AL$222</c:f>
              <c:numCache>
                <c:formatCode>0.00E+00</c:formatCode>
                <c:ptCount val="6"/>
                <c:pt idx="0">
                  <c:v>4768450.7042253502</c:v>
                </c:pt>
                <c:pt idx="1">
                  <c:v>6266197.18309859</c:v>
                </c:pt>
                <c:pt idx="2">
                  <c:v>5962253.5211267602</c:v>
                </c:pt>
                <c:pt idx="3">
                  <c:v>6058309.8591549303</c:v>
                </c:pt>
                <c:pt idx="4">
                  <c:v>6015774.6478873203</c:v>
                </c:pt>
                <c:pt idx="5">
                  <c:v>6547887.3239436597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52-451E-B2EE-FF04BBC6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PE486_2_1_VPC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WORKING'!$AS$216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WORKING'!$AS$217:$AS$222</c:f>
              <c:numCache>
                <c:formatCode>0.00E+00</c:formatCode>
                <c:ptCount val="6"/>
                <c:pt idx="0">
                  <c:v>4784225.3521126797</c:v>
                </c:pt>
                <c:pt idx="1">
                  <c:v>5746478.8732394399</c:v>
                </c:pt>
                <c:pt idx="2">
                  <c:v>6407887.3239436597</c:v>
                </c:pt>
                <c:pt idx="3">
                  <c:v>6625352.1126760598</c:v>
                </c:pt>
                <c:pt idx="4">
                  <c:v>6545915.4929577503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F-40F2-AC03-A941E874EA08}"/>
            </c:ext>
          </c:extLst>
        </c:ser>
        <c:ser>
          <c:idx val="1"/>
          <c:order val="1"/>
          <c:tx>
            <c:strRef>
              <c:f>'VP Calc - WORKING'!$AT$216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WORKING'!$AT$217:$AT$222</c:f>
              <c:numCache>
                <c:formatCode>0.00E+00</c:formatCode>
                <c:ptCount val="6"/>
                <c:pt idx="0">
                  <c:v>4710422.5352112697</c:v>
                </c:pt>
                <c:pt idx="1">
                  <c:v>5948450.7042253502</c:v>
                </c:pt>
                <c:pt idx="3">
                  <c:v>6320281.6901408499</c:v>
                </c:pt>
                <c:pt idx="4">
                  <c:v>6515211.2676056297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FF-40F2-AC03-A941E874EA08}"/>
            </c:ext>
          </c:extLst>
        </c:ser>
        <c:ser>
          <c:idx val="2"/>
          <c:order val="2"/>
          <c:tx>
            <c:strRef>
              <c:f>'VP Calc - WORKING'!$AU$216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WORKING'!$AR$217:$AR$222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WORKING'!$AU$217:$AU$222</c:f>
              <c:numCache>
                <c:formatCode>0.00E+00</c:formatCode>
                <c:ptCount val="6"/>
                <c:pt idx="0">
                  <c:v>4768450.7042253502</c:v>
                </c:pt>
                <c:pt idx="2">
                  <c:v>5962253.5211267602</c:v>
                </c:pt>
                <c:pt idx="3">
                  <c:v>6058309.8591549303</c:v>
                </c:pt>
                <c:pt idx="4">
                  <c:v>6015774.6478873203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FF-40F2-AC03-A941E87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WORKING'!$AJ$247:$AJ$252</c:f>
              <c:numCache>
                <c:formatCode>0.00E+00</c:formatCode>
                <c:ptCount val="6"/>
                <c:pt idx="0">
                  <c:v>4876000</c:v>
                </c:pt>
                <c:pt idx="1">
                  <c:v>4113000</c:v>
                </c:pt>
                <c:pt idx="2">
                  <c:v>4247500</c:v>
                </c:pt>
                <c:pt idx="3">
                  <c:v>6779125</c:v>
                </c:pt>
                <c:pt idx="4">
                  <c:v>5765875</c:v>
                </c:pt>
                <c:pt idx="5">
                  <c:v>4975875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9-4B6D-850D-76E4414CDD7A}"/>
            </c:ext>
          </c:extLst>
        </c:ser>
        <c:ser>
          <c:idx val="1"/>
          <c:order val="1"/>
          <c:tx>
            <c:strRef>
              <c:f>'VP Calc - WORKING'!$AK$246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WORKING'!$AK$247:$AK$252</c:f>
              <c:numCache>
                <c:formatCode>0.00E+00</c:formatCode>
                <c:ptCount val="6"/>
                <c:pt idx="0">
                  <c:v>4362750</c:v>
                </c:pt>
                <c:pt idx="1">
                  <c:v>4776250</c:v>
                </c:pt>
                <c:pt idx="2">
                  <c:v>4513000</c:v>
                </c:pt>
                <c:pt idx="3">
                  <c:v>5055875</c:v>
                </c:pt>
                <c:pt idx="4">
                  <c:v>4577125</c:v>
                </c:pt>
                <c:pt idx="5">
                  <c:v>5289125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F9-4B6D-850D-76E4414CDD7A}"/>
            </c:ext>
          </c:extLst>
        </c:ser>
        <c:ser>
          <c:idx val="2"/>
          <c:order val="2"/>
          <c:tx>
            <c:strRef>
              <c:f>'VP Calc - WORKING'!$AL$246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WORKING'!$AI$247:$AI$252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WORKING'!$AL$247:$AL$252</c:f>
              <c:numCache>
                <c:formatCode>0.00E+00</c:formatCode>
                <c:ptCount val="6"/>
                <c:pt idx="0">
                  <c:v>4587750</c:v>
                </c:pt>
                <c:pt idx="1">
                  <c:v>3675250</c:v>
                </c:pt>
                <c:pt idx="2">
                  <c:v>5056250</c:v>
                </c:pt>
                <c:pt idx="3">
                  <c:v>5270625</c:v>
                </c:pt>
                <c:pt idx="4">
                  <c:v>4208125</c:v>
                </c:pt>
                <c:pt idx="5">
                  <c:v>6569625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F9-4B6D-850D-76E4414C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PE486_3_1_VPC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WORKING'!$AS$246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WORKING'!$AS$247:$AS$252</c:f>
              <c:numCache>
                <c:formatCode>0.00E+00</c:formatCode>
                <c:ptCount val="6"/>
                <c:pt idx="1">
                  <c:v>4113000</c:v>
                </c:pt>
                <c:pt idx="2">
                  <c:v>4247500</c:v>
                </c:pt>
                <c:pt idx="4">
                  <c:v>5765875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8-4145-969E-5CB83A8C1695}"/>
            </c:ext>
          </c:extLst>
        </c:ser>
        <c:ser>
          <c:idx val="1"/>
          <c:order val="1"/>
          <c:tx>
            <c:strRef>
              <c:f>'VP Calc - WORKING'!$AT$246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04658797012665"/>
                  <c:y val="-0.4332989771627383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WORKING'!$AT$247:$AT$252</c:f>
              <c:numCache>
                <c:formatCode>0.00E+00</c:formatCode>
                <c:ptCount val="6"/>
                <c:pt idx="0">
                  <c:v>4362750</c:v>
                </c:pt>
                <c:pt idx="1">
                  <c:v>4776250</c:v>
                </c:pt>
                <c:pt idx="2">
                  <c:v>4513000</c:v>
                </c:pt>
                <c:pt idx="3">
                  <c:v>5055875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E8-4145-969E-5CB83A8C1695}"/>
            </c:ext>
          </c:extLst>
        </c:ser>
        <c:ser>
          <c:idx val="2"/>
          <c:order val="2"/>
          <c:tx>
            <c:strRef>
              <c:f>'VP Calc - WORKING'!$AU$246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WORKING'!$AR$247:$AR$252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WORKING'!$AU$247:$AU$252</c:f>
              <c:numCache>
                <c:formatCode>0.00E+00</c:formatCode>
                <c:ptCount val="6"/>
                <c:pt idx="1">
                  <c:v>3675250</c:v>
                </c:pt>
                <c:pt idx="2">
                  <c:v>5056250</c:v>
                </c:pt>
                <c:pt idx="3">
                  <c:v>5270625</c:v>
                </c:pt>
                <c:pt idx="5">
                  <c:v>6569625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E8-4145-969E-5CB83A8C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WORKING'!$AJ$277:$AJ$282</c:f>
              <c:numCache>
                <c:formatCode>0.00E+00</c:formatCode>
                <c:ptCount val="6"/>
                <c:pt idx="0">
                  <c:v>685312.5</c:v>
                </c:pt>
                <c:pt idx="1">
                  <c:v>1020625</c:v>
                </c:pt>
                <c:pt idx="2">
                  <c:v>1272375</c:v>
                </c:pt>
                <c:pt idx="3">
                  <c:v>1688250</c:v>
                </c:pt>
                <c:pt idx="4">
                  <c:v>1695500</c:v>
                </c:pt>
                <c:pt idx="5">
                  <c:v>1701500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84-4FD6-91ED-1F1E99F8DB09}"/>
            </c:ext>
          </c:extLst>
        </c:ser>
        <c:ser>
          <c:idx val="1"/>
          <c:order val="1"/>
          <c:tx>
            <c:strRef>
              <c:f>'VP Calc - WORKING'!$AK$276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WORKING'!$AK$277:$AK$282</c:f>
              <c:numCache>
                <c:formatCode>0.00E+00</c:formatCode>
                <c:ptCount val="6"/>
                <c:pt idx="0">
                  <c:v>753875</c:v>
                </c:pt>
                <c:pt idx="1">
                  <c:v>976375</c:v>
                </c:pt>
                <c:pt idx="2">
                  <c:v>1117375</c:v>
                </c:pt>
                <c:pt idx="3">
                  <c:v>1461000</c:v>
                </c:pt>
                <c:pt idx="4">
                  <c:v>1516500</c:v>
                </c:pt>
                <c:pt idx="5">
                  <c:v>1493250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84-4FD6-91ED-1F1E99F8DB09}"/>
            </c:ext>
          </c:extLst>
        </c:ser>
        <c:ser>
          <c:idx val="2"/>
          <c:order val="2"/>
          <c:tx>
            <c:strRef>
              <c:f>'VP Calc - WORKING'!$AL$276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WORKING'!$AI$277:$AI$282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WORKING'!$AL$277:$AL$282</c:f>
              <c:numCache>
                <c:formatCode>0.00E+00</c:formatCode>
                <c:ptCount val="6"/>
                <c:pt idx="0">
                  <c:v>700125</c:v>
                </c:pt>
                <c:pt idx="1">
                  <c:v>938875</c:v>
                </c:pt>
                <c:pt idx="2">
                  <c:v>1147375</c:v>
                </c:pt>
                <c:pt idx="3">
                  <c:v>1247250</c:v>
                </c:pt>
                <c:pt idx="4">
                  <c:v>1486750</c:v>
                </c:pt>
                <c:pt idx="5">
                  <c:v>1606750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84-4FD6-91ED-1F1E99F8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PE486_4_1_VPC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WORKING'!$AS$276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WORKING'!$AS$277:$AS$282</c:f>
              <c:numCache>
                <c:formatCode>0.00E+00</c:formatCode>
                <c:ptCount val="6"/>
                <c:pt idx="0">
                  <c:v>685312.5</c:v>
                </c:pt>
                <c:pt idx="1">
                  <c:v>1020625</c:v>
                </c:pt>
                <c:pt idx="2">
                  <c:v>1272375</c:v>
                </c:pt>
                <c:pt idx="3">
                  <c:v>1688250</c:v>
                </c:pt>
                <c:pt idx="4">
                  <c:v>1695500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0-4A62-A404-D0340DFFEEBD}"/>
            </c:ext>
          </c:extLst>
        </c:ser>
        <c:ser>
          <c:idx val="1"/>
          <c:order val="1"/>
          <c:tx>
            <c:strRef>
              <c:f>'VP Calc - WORKING'!$AT$276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WORKING'!$AT$277:$AT$282</c:f>
              <c:numCache>
                <c:formatCode>0.00E+00</c:formatCode>
                <c:ptCount val="6"/>
                <c:pt idx="0">
                  <c:v>753875</c:v>
                </c:pt>
                <c:pt idx="1">
                  <c:v>976375</c:v>
                </c:pt>
                <c:pt idx="2">
                  <c:v>1117375</c:v>
                </c:pt>
                <c:pt idx="3">
                  <c:v>1461000</c:v>
                </c:pt>
                <c:pt idx="4">
                  <c:v>1516500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50-4A62-A404-D0340DFFEEBD}"/>
            </c:ext>
          </c:extLst>
        </c:ser>
        <c:ser>
          <c:idx val="2"/>
          <c:order val="2"/>
          <c:tx>
            <c:strRef>
              <c:f>'VP Calc - WORKING'!$AU$276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WORKING'!$AR$277:$AR$282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WORKING'!$AU$277:$AU$282</c:f>
              <c:numCache>
                <c:formatCode>0.00E+00</c:formatCode>
                <c:ptCount val="6"/>
                <c:pt idx="0">
                  <c:v>700125</c:v>
                </c:pt>
                <c:pt idx="1">
                  <c:v>938875</c:v>
                </c:pt>
                <c:pt idx="2">
                  <c:v>1147375</c:v>
                </c:pt>
                <c:pt idx="3">
                  <c:v>1247250</c:v>
                </c:pt>
                <c:pt idx="4">
                  <c:v>1486750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50-4A62-A404-D0340DFF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PE486_5_1_VPC</a:t>
            </a:r>
          </a:p>
        </c:rich>
      </c:tx>
      <c:layout>
        <c:manualLayout>
          <c:xMode val="edge"/>
          <c:yMode val="edge"/>
          <c:x val="4.4533218024813276E-2"/>
          <c:y val="0.88150609080841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 Calc - WORKING'!$AJ$306</c:f>
              <c:strCache>
                <c:ptCount val="1"/>
                <c:pt idx="0">
                  <c:v>Replicate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85321142330516"/>
                  <c:y val="-0.16429678848283499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WORKING'!$AJ$307:$AJ$312</c:f>
              <c:numCache>
                <c:formatCode>0.00E+00</c:formatCode>
                <c:ptCount val="6"/>
                <c:pt idx="0">
                  <c:v>1263375</c:v>
                </c:pt>
                <c:pt idx="1">
                  <c:v>5130875</c:v>
                </c:pt>
                <c:pt idx="2">
                  <c:v>1278375</c:v>
                </c:pt>
                <c:pt idx="3">
                  <c:v>1579750</c:v>
                </c:pt>
                <c:pt idx="4">
                  <c:v>1375750</c:v>
                </c:pt>
                <c:pt idx="5">
                  <c:v>1417500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9-49DD-A32E-38278A608B4B}"/>
            </c:ext>
          </c:extLst>
        </c:ser>
        <c:ser>
          <c:idx val="1"/>
          <c:order val="1"/>
          <c:tx>
            <c:strRef>
              <c:f>'VP Calc - WORKING'!$AK$306</c:f>
              <c:strCache>
                <c:ptCount val="1"/>
                <c:pt idx="0">
                  <c:v>Replicate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0249341738"/>
                  <c:y val="-0.2581714494990451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WORKING'!$AK$307:$AK$312</c:f>
              <c:numCache>
                <c:formatCode>0.00E+00</c:formatCode>
                <c:ptCount val="6"/>
                <c:pt idx="0">
                  <c:v>1046875</c:v>
                </c:pt>
                <c:pt idx="1">
                  <c:v>1251375</c:v>
                </c:pt>
                <c:pt idx="2">
                  <c:v>1296625</c:v>
                </c:pt>
                <c:pt idx="3">
                  <c:v>1514750</c:v>
                </c:pt>
                <c:pt idx="4">
                  <c:v>1487500</c:v>
                </c:pt>
                <c:pt idx="5">
                  <c:v>1710250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9-49DD-A32E-38278A608B4B}"/>
            </c:ext>
          </c:extLst>
        </c:ser>
        <c:ser>
          <c:idx val="2"/>
          <c:order val="2"/>
          <c:tx>
            <c:strRef>
              <c:f>'VP Calc - WORKING'!$AL$306</c:f>
              <c:strCache>
                <c:ptCount val="1"/>
                <c:pt idx="0">
                  <c:v>Replicate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0116155495746E-2"/>
                  <c:y val="-0.240816177047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'VP Calc - WORKING'!$AI$307:$AI$312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'VP Calc - WORKING'!$AL$307:$AL$312</c:f>
              <c:numCache>
                <c:formatCode>0.00E+00</c:formatCode>
                <c:ptCount val="6"/>
                <c:pt idx="0">
                  <c:v>980625</c:v>
                </c:pt>
                <c:pt idx="1">
                  <c:v>1024375</c:v>
                </c:pt>
                <c:pt idx="2">
                  <c:v>1367125</c:v>
                </c:pt>
                <c:pt idx="3">
                  <c:v>1276750</c:v>
                </c:pt>
                <c:pt idx="4">
                  <c:v>1218750</c:v>
                </c:pt>
                <c:pt idx="5">
                  <c:v>1509250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59-49DD-A32E-38278A60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14768"/>
        <c:axId val="805122208"/>
      </c:scatterChart>
      <c:valAx>
        <c:axId val="83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22208"/>
        <c:crosses val="autoZero"/>
        <c:crossBetween val="midCat"/>
      </c:valAx>
      <c:valAx>
        <c:axId val="80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124690</xdr:colOff>
      <xdr:row>15</xdr:row>
      <xdr:rowOff>173182</xdr:rowOff>
    </xdr:from>
    <xdr:to>
      <xdr:col>13</xdr:col>
      <xdr:colOff>140278</xdr:colOff>
      <xdr:row>30</xdr:row>
      <xdr:rowOff>182707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37B2C-7D5B-8D62-9776-BEBC04F0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294409</xdr:colOff>
      <xdr:row>16</xdr:row>
      <xdr:rowOff>0</xdr:rowOff>
    </xdr:from>
    <xdr:to>
      <xdr:col>22</xdr:col>
      <xdr:colOff>309998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27DE9-FB27-4FE4-813F-D2BD61D8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124690</xdr:colOff>
      <xdr:row>45</xdr:row>
      <xdr:rowOff>173182</xdr:rowOff>
    </xdr:from>
    <xdr:to>
      <xdr:col>13</xdr:col>
      <xdr:colOff>140278</xdr:colOff>
      <xdr:row>60</xdr:row>
      <xdr:rowOff>182707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4C62D-3C20-4692-B9CE-94B89F93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294409</xdr:colOff>
      <xdr:row>46</xdr:row>
      <xdr:rowOff>0</xdr:rowOff>
    </xdr:from>
    <xdr:to>
      <xdr:col>22</xdr:col>
      <xdr:colOff>309998</xdr:colOff>
      <xdr:row>61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4BF34C-BB46-4ED7-B089-606AE6BC6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124690</xdr:colOff>
      <xdr:row>75</xdr:row>
      <xdr:rowOff>173182</xdr:rowOff>
    </xdr:from>
    <xdr:to>
      <xdr:col>13</xdr:col>
      <xdr:colOff>140278</xdr:colOff>
      <xdr:row>90</xdr:row>
      <xdr:rowOff>182707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5D8F16-3410-4A38-AAC8-17B3C277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294409</xdr:colOff>
      <xdr:row>76</xdr:row>
      <xdr:rowOff>0</xdr:rowOff>
    </xdr:from>
    <xdr:to>
      <xdr:col>22</xdr:col>
      <xdr:colOff>309998</xdr:colOff>
      <xdr:row>91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8443F-A329-4C2A-A8AC-7C4CE5F2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124690</xdr:colOff>
      <xdr:row>105</xdr:row>
      <xdr:rowOff>173182</xdr:rowOff>
    </xdr:from>
    <xdr:to>
      <xdr:col>13</xdr:col>
      <xdr:colOff>140278</xdr:colOff>
      <xdr:row>120</xdr:row>
      <xdr:rowOff>182707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B8EF04-FC43-4F70-AB76-F6E8EB7C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294409</xdr:colOff>
      <xdr:row>106</xdr:row>
      <xdr:rowOff>0</xdr:rowOff>
    </xdr:from>
    <xdr:to>
      <xdr:col>22</xdr:col>
      <xdr:colOff>309998</xdr:colOff>
      <xdr:row>121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9E0CA7-ACC1-4E76-99F9-C8022ACB2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124690</xdr:colOff>
      <xdr:row>135</xdr:row>
      <xdr:rowOff>173182</xdr:rowOff>
    </xdr:from>
    <xdr:to>
      <xdr:col>13</xdr:col>
      <xdr:colOff>140278</xdr:colOff>
      <xdr:row>150</xdr:row>
      <xdr:rowOff>182707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145162-0D58-4AA4-A2CE-CA0D0C9BB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294409</xdr:colOff>
      <xdr:row>136</xdr:row>
      <xdr:rowOff>0</xdr:rowOff>
    </xdr:from>
    <xdr:to>
      <xdr:col>22</xdr:col>
      <xdr:colOff>309998</xdr:colOff>
      <xdr:row>151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B67739-1671-4F64-AF3B-02C17AFFB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124690</xdr:colOff>
      <xdr:row>165</xdr:row>
      <xdr:rowOff>173182</xdr:rowOff>
    </xdr:from>
    <xdr:to>
      <xdr:col>13</xdr:col>
      <xdr:colOff>140278</xdr:colOff>
      <xdr:row>180</xdr:row>
      <xdr:rowOff>182707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7B9C4C-83B5-408E-BDB4-E32A0D1A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294409</xdr:colOff>
      <xdr:row>166</xdr:row>
      <xdr:rowOff>0</xdr:rowOff>
    </xdr:from>
    <xdr:to>
      <xdr:col>22</xdr:col>
      <xdr:colOff>309998</xdr:colOff>
      <xdr:row>181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37C026-54FE-44F6-8BC0-1F9405724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124690</xdr:colOff>
      <xdr:row>195</xdr:row>
      <xdr:rowOff>173182</xdr:rowOff>
    </xdr:from>
    <xdr:to>
      <xdr:col>13</xdr:col>
      <xdr:colOff>140278</xdr:colOff>
      <xdr:row>210</xdr:row>
      <xdr:rowOff>182707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C436AB-911F-42C3-AEA7-697CCEF9A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294409</xdr:colOff>
      <xdr:row>196</xdr:row>
      <xdr:rowOff>0</xdr:rowOff>
    </xdr:from>
    <xdr:to>
      <xdr:col>22</xdr:col>
      <xdr:colOff>309998</xdr:colOff>
      <xdr:row>211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14950D-2A36-4E4F-895C-37FE36BA2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124690</xdr:colOff>
      <xdr:row>225</xdr:row>
      <xdr:rowOff>173182</xdr:rowOff>
    </xdr:from>
    <xdr:to>
      <xdr:col>13</xdr:col>
      <xdr:colOff>140278</xdr:colOff>
      <xdr:row>240</xdr:row>
      <xdr:rowOff>182707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ACD8FF-C4AD-4E9E-B090-A43D9947C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294409</xdr:colOff>
      <xdr:row>226</xdr:row>
      <xdr:rowOff>0</xdr:rowOff>
    </xdr:from>
    <xdr:to>
      <xdr:col>22</xdr:col>
      <xdr:colOff>309998</xdr:colOff>
      <xdr:row>241</xdr:row>
      <xdr:rowOff>9525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AE13AF0-45C3-447B-94C5-A91C1D59B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124690</xdr:colOff>
      <xdr:row>255</xdr:row>
      <xdr:rowOff>173182</xdr:rowOff>
    </xdr:from>
    <xdr:to>
      <xdr:col>13</xdr:col>
      <xdr:colOff>140278</xdr:colOff>
      <xdr:row>270</xdr:row>
      <xdr:rowOff>182707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9C637A9-9A28-4E9D-B5AA-67859501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294409</xdr:colOff>
      <xdr:row>256</xdr:row>
      <xdr:rowOff>0</xdr:rowOff>
    </xdr:from>
    <xdr:to>
      <xdr:col>22</xdr:col>
      <xdr:colOff>309998</xdr:colOff>
      <xdr:row>271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D7F66D4-E0ED-4EE8-AB6F-D28DAA8FB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124690</xdr:colOff>
      <xdr:row>285</xdr:row>
      <xdr:rowOff>173182</xdr:rowOff>
    </xdr:from>
    <xdr:to>
      <xdr:col>13</xdr:col>
      <xdr:colOff>140278</xdr:colOff>
      <xdr:row>300</xdr:row>
      <xdr:rowOff>182707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D72419F-4666-4257-A6C6-DC0E60751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294409</xdr:colOff>
      <xdr:row>286</xdr:row>
      <xdr:rowOff>0</xdr:rowOff>
    </xdr:from>
    <xdr:to>
      <xdr:col>22</xdr:col>
      <xdr:colOff>309998</xdr:colOff>
      <xdr:row>301</xdr:row>
      <xdr:rowOff>9525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D566C4D-C55D-42C7-A45E-74042730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124690</xdr:colOff>
      <xdr:row>315</xdr:row>
      <xdr:rowOff>173182</xdr:rowOff>
    </xdr:from>
    <xdr:to>
      <xdr:col>13</xdr:col>
      <xdr:colOff>140278</xdr:colOff>
      <xdr:row>330</xdr:row>
      <xdr:rowOff>182707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E7906F0-969D-4332-B971-AFF84F8DA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294409</xdr:colOff>
      <xdr:row>316</xdr:row>
      <xdr:rowOff>0</xdr:rowOff>
    </xdr:from>
    <xdr:to>
      <xdr:col>22</xdr:col>
      <xdr:colOff>309998</xdr:colOff>
      <xdr:row>331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B6949EC-EC5E-4AA2-A163-059F2FEE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124690</xdr:colOff>
      <xdr:row>345</xdr:row>
      <xdr:rowOff>173182</xdr:rowOff>
    </xdr:from>
    <xdr:to>
      <xdr:col>13</xdr:col>
      <xdr:colOff>140278</xdr:colOff>
      <xdr:row>360</xdr:row>
      <xdr:rowOff>182707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9D4347E-4E83-49DC-A8FC-CEBF773CB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294409</xdr:colOff>
      <xdr:row>346</xdr:row>
      <xdr:rowOff>0</xdr:rowOff>
    </xdr:from>
    <xdr:to>
      <xdr:col>22</xdr:col>
      <xdr:colOff>309998</xdr:colOff>
      <xdr:row>361</xdr:row>
      <xdr:rowOff>9525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012767A-5BCA-4533-98F8-17FA215E0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124690</xdr:colOff>
      <xdr:row>375</xdr:row>
      <xdr:rowOff>173182</xdr:rowOff>
    </xdr:from>
    <xdr:to>
      <xdr:col>13</xdr:col>
      <xdr:colOff>140278</xdr:colOff>
      <xdr:row>390</xdr:row>
      <xdr:rowOff>182707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55DAD9-F652-40CF-91F7-A541608A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294409</xdr:colOff>
      <xdr:row>376</xdr:row>
      <xdr:rowOff>0</xdr:rowOff>
    </xdr:from>
    <xdr:to>
      <xdr:col>22</xdr:col>
      <xdr:colOff>309998</xdr:colOff>
      <xdr:row>391</xdr:row>
      <xdr:rowOff>9525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04C79F-80F6-4D44-B3A4-18CC0CA23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124690</xdr:colOff>
      <xdr:row>15</xdr:row>
      <xdr:rowOff>173182</xdr:rowOff>
    </xdr:from>
    <xdr:to>
      <xdr:col>40</xdr:col>
      <xdr:colOff>140278</xdr:colOff>
      <xdr:row>30</xdr:row>
      <xdr:rowOff>182707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8E2ED64-B297-4D0E-A4FA-14641034A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294409</xdr:colOff>
      <xdr:row>16</xdr:row>
      <xdr:rowOff>0</xdr:rowOff>
    </xdr:from>
    <xdr:to>
      <xdr:col>49</xdr:col>
      <xdr:colOff>309998</xdr:colOff>
      <xdr:row>31</xdr:row>
      <xdr:rowOff>9525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0B2306A-5C67-4119-A98C-7BC3C3CB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124690</xdr:colOff>
      <xdr:row>45</xdr:row>
      <xdr:rowOff>173182</xdr:rowOff>
    </xdr:from>
    <xdr:to>
      <xdr:col>40</xdr:col>
      <xdr:colOff>140278</xdr:colOff>
      <xdr:row>60</xdr:row>
      <xdr:rowOff>182707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5851348-EE5D-4631-89D8-BA2580AF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294409</xdr:colOff>
      <xdr:row>46</xdr:row>
      <xdr:rowOff>0</xdr:rowOff>
    </xdr:from>
    <xdr:to>
      <xdr:col>49</xdr:col>
      <xdr:colOff>309998</xdr:colOff>
      <xdr:row>61</xdr:row>
      <xdr:rowOff>9525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865EEA6-8FF0-4205-B361-97AD91258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32</xdr:col>
      <xdr:colOff>124690</xdr:colOff>
      <xdr:row>75</xdr:row>
      <xdr:rowOff>173182</xdr:rowOff>
    </xdr:from>
    <xdr:to>
      <xdr:col>40</xdr:col>
      <xdr:colOff>140278</xdr:colOff>
      <xdr:row>90</xdr:row>
      <xdr:rowOff>182707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3EEB33F-BBAC-4AAC-A54D-FE344C58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294409</xdr:colOff>
      <xdr:row>76</xdr:row>
      <xdr:rowOff>0</xdr:rowOff>
    </xdr:from>
    <xdr:to>
      <xdr:col>49</xdr:col>
      <xdr:colOff>309998</xdr:colOff>
      <xdr:row>91</xdr:row>
      <xdr:rowOff>9525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45FA9B5-44AB-48DB-955E-0A1E8927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124690</xdr:colOff>
      <xdr:row>105</xdr:row>
      <xdr:rowOff>173182</xdr:rowOff>
    </xdr:from>
    <xdr:to>
      <xdr:col>40</xdr:col>
      <xdr:colOff>140278</xdr:colOff>
      <xdr:row>120</xdr:row>
      <xdr:rowOff>182707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C51DCE7-C843-4489-B3B4-D7424B07B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41</xdr:col>
      <xdr:colOff>294409</xdr:colOff>
      <xdr:row>106</xdr:row>
      <xdr:rowOff>0</xdr:rowOff>
    </xdr:from>
    <xdr:to>
      <xdr:col>49</xdr:col>
      <xdr:colOff>309998</xdr:colOff>
      <xdr:row>121</xdr:row>
      <xdr:rowOff>9525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AC2AC7B-FEF9-42A8-81B9-572054B2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32</xdr:col>
      <xdr:colOff>124690</xdr:colOff>
      <xdr:row>135</xdr:row>
      <xdr:rowOff>173182</xdr:rowOff>
    </xdr:from>
    <xdr:to>
      <xdr:col>40</xdr:col>
      <xdr:colOff>140278</xdr:colOff>
      <xdr:row>150</xdr:row>
      <xdr:rowOff>182707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89E6048-51DE-4AAE-8551-2376210B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41</xdr:col>
      <xdr:colOff>294409</xdr:colOff>
      <xdr:row>136</xdr:row>
      <xdr:rowOff>0</xdr:rowOff>
    </xdr:from>
    <xdr:to>
      <xdr:col>49</xdr:col>
      <xdr:colOff>309998</xdr:colOff>
      <xdr:row>151</xdr:row>
      <xdr:rowOff>9525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E7B3E69-3C00-4D15-BE3F-E66E22C1C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124690</xdr:colOff>
      <xdr:row>165</xdr:row>
      <xdr:rowOff>173182</xdr:rowOff>
    </xdr:from>
    <xdr:to>
      <xdr:col>40</xdr:col>
      <xdr:colOff>140278</xdr:colOff>
      <xdr:row>180</xdr:row>
      <xdr:rowOff>182707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E9B2AF3-822F-468B-911A-0DDC1B874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41</xdr:col>
      <xdr:colOff>294409</xdr:colOff>
      <xdr:row>166</xdr:row>
      <xdr:rowOff>0</xdr:rowOff>
    </xdr:from>
    <xdr:to>
      <xdr:col>49</xdr:col>
      <xdr:colOff>309998</xdr:colOff>
      <xdr:row>181</xdr:row>
      <xdr:rowOff>9525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BBF6726-C06B-4769-A1AA-D60231B28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32</xdr:col>
      <xdr:colOff>124690</xdr:colOff>
      <xdr:row>195</xdr:row>
      <xdr:rowOff>173182</xdr:rowOff>
    </xdr:from>
    <xdr:to>
      <xdr:col>40</xdr:col>
      <xdr:colOff>140278</xdr:colOff>
      <xdr:row>210</xdr:row>
      <xdr:rowOff>182707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833A15E-BDF8-4692-AAE5-4AA683885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41</xdr:col>
      <xdr:colOff>294409</xdr:colOff>
      <xdr:row>196</xdr:row>
      <xdr:rowOff>0</xdr:rowOff>
    </xdr:from>
    <xdr:to>
      <xdr:col>49</xdr:col>
      <xdr:colOff>309998</xdr:colOff>
      <xdr:row>211</xdr:row>
      <xdr:rowOff>9525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43C3BC-5759-4A67-811C-CD49ACC50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32</xdr:col>
      <xdr:colOff>124690</xdr:colOff>
      <xdr:row>225</xdr:row>
      <xdr:rowOff>173182</xdr:rowOff>
    </xdr:from>
    <xdr:to>
      <xdr:col>40</xdr:col>
      <xdr:colOff>140278</xdr:colOff>
      <xdr:row>240</xdr:row>
      <xdr:rowOff>182707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6F381C3-6324-4593-8D4C-7EFEA2D2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41</xdr:col>
      <xdr:colOff>294409</xdr:colOff>
      <xdr:row>226</xdr:row>
      <xdr:rowOff>0</xdr:rowOff>
    </xdr:from>
    <xdr:to>
      <xdr:col>49</xdr:col>
      <xdr:colOff>309998</xdr:colOff>
      <xdr:row>241</xdr:row>
      <xdr:rowOff>9525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770AFFE-CFA4-461B-B325-7CDA5CC02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32</xdr:col>
      <xdr:colOff>124690</xdr:colOff>
      <xdr:row>255</xdr:row>
      <xdr:rowOff>173182</xdr:rowOff>
    </xdr:from>
    <xdr:to>
      <xdr:col>40</xdr:col>
      <xdr:colOff>140278</xdr:colOff>
      <xdr:row>270</xdr:row>
      <xdr:rowOff>182707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91C347E-D46C-418E-BEDE-350522972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41</xdr:col>
      <xdr:colOff>294409</xdr:colOff>
      <xdr:row>256</xdr:row>
      <xdr:rowOff>0</xdr:rowOff>
    </xdr:from>
    <xdr:to>
      <xdr:col>49</xdr:col>
      <xdr:colOff>309998</xdr:colOff>
      <xdr:row>271</xdr:row>
      <xdr:rowOff>9525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C1EA2763-0A65-41CC-BEB0-722188E1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124690</xdr:colOff>
      <xdr:row>285</xdr:row>
      <xdr:rowOff>173182</xdr:rowOff>
    </xdr:from>
    <xdr:to>
      <xdr:col>40</xdr:col>
      <xdr:colOff>140278</xdr:colOff>
      <xdr:row>300</xdr:row>
      <xdr:rowOff>182707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577FFEE-9423-4CB6-8193-C67A969E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41</xdr:col>
      <xdr:colOff>294409</xdr:colOff>
      <xdr:row>286</xdr:row>
      <xdr:rowOff>0</xdr:rowOff>
    </xdr:from>
    <xdr:to>
      <xdr:col>49</xdr:col>
      <xdr:colOff>309998</xdr:colOff>
      <xdr:row>301</xdr:row>
      <xdr:rowOff>9525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1068DDE-DBBE-4442-BD8B-8D2722A5F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32</xdr:col>
      <xdr:colOff>124690</xdr:colOff>
      <xdr:row>315</xdr:row>
      <xdr:rowOff>173182</xdr:rowOff>
    </xdr:from>
    <xdr:to>
      <xdr:col>40</xdr:col>
      <xdr:colOff>140278</xdr:colOff>
      <xdr:row>330</xdr:row>
      <xdr:rowOff>182707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D1F1F58-F970-4A72-B29A-6A3C2EE5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41</xdr:col>
      <xdr:colOff>294409</xdr:colOff>
      <xdr:row>316</xdr:row>
      <xdr:rowOff>0</xdr:rowOff>
    </xdr:from>
    <xdr:to>
      <xdr:col>49</xdr:col>
      <xdr:colOff>309998</xdr:colOff>
      <xdr:row>331</xdr:row>
      <xdr:rowOff>9525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C38223D9-6EF1-4E46-A2AA-9C0CDA528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32</xdr:col>
      <xdr:colOff>124690</xdr:colOff>
      <xdr:row>345</xdr:row>
      <xdr:rowOff>173182</xdr:rowOff>
    </xdr:from>
    <xdr:to>
      <xdr:col>40</xdr:col>
      <xdr:colOff>140278</xdr:colOff>
      <xdr:row>360</xdr:row>
      <xdr:rowOff>182707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B7A121DB-8B92-45C3-BD7C-94F692F2D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41</xdr:col>
      <xdr:colOff>294409</xdr:colOff>
      <xdr:row>346</xdr:row>
      <xdr:rowOff>0</xdr:rowOff>
    </xdr:from>
    <xdr:to>
      <xdr:col>49</xdr:col>
      <xdr:colOff>309998</xdr:colOff>
      <xdr:row>361</xdr:row>
      <xdr:rowOff>9525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1E26E88-0633-4904-8BE7-67DC57AE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124690</xdr:colOff>
      <xdr:row>375</xdr:row>
      <xdr:rowOff>173182</xdr:rowOff>
    </xdr:from>
    <xdr:to>
      <xdr:col>40</xdr:col>
      <xdr:colOff>140278</xdr:colOff>
      <xdr:row>390</xdr:row>
      <xdr:rowOff>182707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3CDAEAD-09B1-4B14-9941-39160F025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41</xdr:col>
      <xdr:colOff>294409</xdr:colOff>
      <xdr:row>376</xdr:row>
      <xdr:rowOff>0</xdr:rowOff>
    </xdr:from>
    <xdr:to>
      <xdr:col>49</xdr:col>
      <xdr:colOff>309998</xdr:colOff>
      <xdr:row>391</xdr:row>
      <xdr:rowOff>9525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1E6EEE7-6FF6-459F-A4BA-531F3F82A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124690</xdr:colOff>
      <xdr:row>15</xdr:row>
      <xdr:rowOff>173182</xdr:rowOff>
    </xdr:from>
    <xdr:to>
      <xdr:col>13</xdr:col>
      <xdr:colOff>140278</xdr:colOff>
      <xdr:row>30</xdr:row>
      <xdr:rowOff>182707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1FA12-E7EF-4FE4-A613-33F7D9C0A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294409</xdr:colOff>
      <xdr:row>16</xdr:row>
      <xdr:rowOff>0</xdr:rowOff>
    </xdr:from>
    <xdr:to>
      <xdr:col>22</xdr:col>
      <xdr:colOff>309998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9D76C-F6EA-4E24-9CEF-889730876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124690</xdr:colOff>
      <xdr:row>45</xdr:row>
      <xdr:rowOff>173182</xdr:rowOff>
    </xdr:from>
    <xdr:to>
      <xdr:col>13</xdr:col>
      <xdr:colOff>140278</xdr:colOff>
      <xdr:row>60</xdr:row>
      <xdr:rowOff>182707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965CA-3443-4C7A-9F75-0E8A596A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294409</xdr:colOff>
      <xdr:row>46</xdr:row>
      <xdr:rowOff>0</xdr:rowOff>
    </xdr:from>
    <xdr:to>
      <xdr:col>22</xdr:col>
      <xdr:colOff>309998</xdr:colOff>
      <xdr:row>61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060F9-4BDA-4CC1-90CB-EFC7B4BE4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124690</xdr:colOff>
      <xdr:row>75</xdr:row>
      <xdr:rowOff>173182</xdr:rowOff>
    </xdr:from>
    <xdr:to>
      <xdr:col>13</xdr:col>
      <xdr:colOff>140278</xdr:colOff>
      <xdr:row>90</xdr:row>
      <xdr:rowOff>182707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1032E-73F5-4E8B-82C1-CD343F66B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294409</xdr:colOff>
      <xdr:row>76</xdr:row>
      <xdr:rowOff>0</xdr:rowOff>
    </xdr:from>
    <xdr:to>
      <xdr:col>22</xdr:col>
      <xdr:colOff>309998</xdr:colOff>
      <xdr:row>91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D3B06-2863-4B20-AC0B-6E308E26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124690</xdr:colOff>
      <xdr:row>105</xdr:row>
      <xdr:rowOff>173182</xdr:rowOff>
    </xdr:from>
    <xdr:to>
      <xdr:col>13</xdr:col>
      <xdr:colOff>140278</xdr:colOff>
      <xdr:row>120</xdr:row>
      <xdr:rowOff>182707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AAE82C-68F7-4861-AFA0-DB0BDF301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294409</xdr:colOff>
      <xdr:row>106</xdr:row>
      <xdr:rowOff>0</xdr:rowOff>
    </xdr:from>
    <xdr:to>
      <xdr:col>22</xdr:col>
      <xdr:colOff>309998</xdr:colOff>
      <xdr:row>121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D41045-A400-4012-B388-9EA5CE58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124690</xdr:colOff>
      <xdr:row>135</xdr:row>
      <xdr:rowOff>173182</xdr:rowOff>
    </xdr:from>
    <xdr:to>
      <xdr:col>13</xdr:col>
      <xdr:colOff>140278</xdr:colOff>
      <xdr:row>150</xdr:row>
      <xdr:rowOff>182707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A8917-6B64-4196-8C18-97304CC52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294409</xdr:colOff>
      <xdr:row>136</xdr:row>
      <xdr:rowOff>0</xdr:rowOff>
    </xdr:from>
    <xdr:to>
      <xdr:col>22</xdr:col>
      <xdr:colOff>309998</xdr:colOff>
      <xdr:row>151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22B4A0-0AFA-4371-986B-ABBCA485C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124690</xdr:colOff>
      <xdr:row>165</xdr:row>
      <xdr:rowOff>173182</xdr:rowOff>
    </xdr:from>
    <xdr:to>
      <xdr:col>13</xdr:col>
      <xdr:colOff>140278</xdr:colOff>
      <xdr:row>180</xdr:row>
      <xdr:rowOff>182707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17A6CC-FE6B-42BA-A8BB-D2EC312F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294409</xdr:colOff>
      <xdr:row>166</xdr:row>
      <xdr:rowOff>0</xdr:rowOff>
    </xdr:from>
    <xdr:to>
      <xdr:col>22</xdr:col>
      <xdr:colOff>309998</xdr:colOff>
      <xdr:row>181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26C1AE-8585-4945-91C5-45C1F1B88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124690</xdr:colOff>
      <xdr:row>195</xdr:row>
      <xdr:rowOff>173182</xdr:rowOff>
    </xdr:from>
    <xdr:to>
      <xdr:col>13</xdr:col>
      <xdr:colOff>140278</xdr:colOff>
      <xdr:row>210</xdr:row>
      <xdr:rowOff>182707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1300ED-BD84-41AF-AD8C-A8F11948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294409</xdr:colOff>
      <xdr:row>196</xdr:row>
      <xdr:rowOff>0</xdr:rowOff>
    </xdr:from>
    <xdr:to>
      <xdr:col>22</xdr:col>
      <xdr:colOff>309998</xdr:colOff>
      <xdr:row>211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D8855F-76C4-478B-92CC-26AF1686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124690</xdr:colOff>
      <xdr:row>225</xdr:row>
      <xdr:rowOff>173182</xdr:rowOff>
    </xdr:from>
    <xdr:to>
      <xdr:col>13</xdr:col>
      <xdr:colOff>140278</xdr:colOff>
      <xdr:row>240</xdr:row>
      <xdr:rowOff>182707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72A70A-0712-42E4-A791-CD5AD9D6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294409</xdr:colOff>
      <xdr:row>226</xdr:row>
      <xdr:rowOff>0</xdr:rowOff>
    </xdr:from>
    <xdr:to>
      <xdr:col>22</xdr:col>
      <xdr:colOff>309998</xdr:colOff>
      <xdr:row>241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420808-BDD6-4E2E-A636-A777BF277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124690</xdr:colOff>
      <xdr:row>255</xdr:row>
      <xdr:rowOff>173182</xdr:rowOff>
    </xdr:from>
    <xdr:to>
      <xdr:col>13</xdr:col>
      <xdr:colOff>140278</xdr:colOff>
      <xdr:row>270</xdr:row>
      <xdr:rowOff>182707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AF4A9F-D417-45BC-8B37-8E82FC7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294409</xdr:colOff>
      <xdr:row>256</xdr:row>
      <xdr:rowOff>0</xdr:rowOff>
    </xdr:from>
    <xdr:to>
      <xdr:col>22</xdr:col>
      <xdr:colOff>309998</xdr:colOff>
      <xdr:row>271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377E3C-1466-490D-9BDB-019DA059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124690</xdr:colOff>
      <xdr:row>285</xdr:row>
      <xdr:rowOff>173182</xdr:rowOff>
    </xdr:from>
    <xdr:to>
      <xdr:col>13</xdr:col>
      <xdr:colOff>140278</xdr:colOff>
      <xdr:row>300</xdr:row>
      <xdr:rowOff>182707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B921D9-5E0B-4A8D-BEB9-1C227BFC8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294409</xdr:colOff>
      <xdr:row>286</xdr:row>
      <xdr:rowOff>0</xdr:rowOff>
    </xdr:from>
    <xdr:to>
      <xdr:col>22</xdr:col>
      <xdr:colOff>309998</xdr:colOff>
      <xdr:row>301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6D6543-6146-4B96-85B4-85BE0DF5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124690</xdr:colOff>
      <xdr:row>315</xdr:row>
      <xdr:rowOff>173182</xdr:rowOff>
    </xdr:from>
    <xdr:to>
      <xdr:col>13</xdr:col>
      <xdr:colOff>140278</xdr:colOff>
      <xdr:row>330</xdr:row>
      <xdr:rowOff>182707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0CD4C2-3AC4-4A00-A35D-2D362CE34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294409</xdr:colOff>
      <xdr:row>316</xdr:row>
      <xdr:rowOff>0</xdr:rowOff>
    </xdr:from>
    <xdr:to>
      <xdr:col>22</xdr:col>
      <xdr:colOff>309998</xdr:colOff>
      <xdr:row>331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1D6FCD6-A001-4C51-B040-77E7E5085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124690</xdr:colOff>
      <xdr:row>345</xdr:row>
      <xdr:rowOff>173182</xdr:rowOff>
    </xdr:from>
    <xdr:to>
      <xdr:col>13</xdr:col>
      <xdr:colOff>140278</xdr:colOff>
      <xdr:row>360</xdr:row>
      <xdr:rowOff>182707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FABE9A-10D7-42D8-8E1D-6B232DDC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294409</xdr:colOff>
      <xdr:row>346</xdr:row>
      <xdr:rowOff>0</xdr:rowOff>
    </xdr:from>
    <xdr:to>
      <xdr:col>22</xdr:col>
      <xdr:colOff>309998</xdr:colOff>
      <xdr:row>361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C48517-6394-4EC4-B929-B12EEA76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124690</xdr:colOff>
      <xdr:row>375</xdr:row>
      <xdr:rowOff>173182</xdr:rowOff>
    </xdr:from>
    <xdr:to>
      <xdr:col>13</xdr:col>
      <xdr:colOff>140278</xdr:colOff>
      <xdr:row>390</xdr:row>
      <xdr:rowOff>182707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68C322-C261-49DB-9F0B-0F91B3C8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294409</xdr:colOff>
      <xdr:row>376</xdr:row>
      <xdr:rowOff>0</xdr:rowOff>
    </xdr:from>
    <xdr:to>
      <xdr:col>22</xdr:col>
      <xdr:colOff>309998</xdr:colOff>
      <xdr:row>391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23E1D4E-A369-4889-AD11-E0A72FFD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124690</xdr:colOff>
      <xdr:row>15</xdr:row>
      <xdr:rowOff>173182</xdr:rowOff>
    </xdr:from>
    <xdr:to>
      <xdr:col>40</xdr:col>
      <xdr:colOff>140278</xdr:colOff>
      <xdr:row>30</xdr:row>
      <xdr:rowOff>182707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98EAED7-4E46-476D-B027-688B19299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294409</xdr:colOff>
      <xdr:row>16</xdr:row>
      <xdr:rowOff>0</xdr:rowOff>
    </xdr:from>
    <xdr:to>
      <xdr:col>49</xdr:col>
      <xdr:colOff>309998</xdr:colOff>
      <xdr:row>31</xdr:row>
      <xdr:rowOff>9525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8935C5-F152-4F01-859B-3E89EEB6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124690</xdr:colOff>
      <xdr:row>45</xdr:row>
      <xdr:rowOff>173182</xdr:rowOff>
    </xdr:from>
    <xdr:to>
      <xdr:col>40</xdr:col>
      <xdr:colOff>140278</xdr:colOff>
      <xdr:row>60</xdr:row>
      <xdr:rowOff>182707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26FF89C-D931-45BC-9595-C03E03FD2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294409</xdr:colOff>
      <xdr:row>46</xdr:row>
      <xdr:rowOff>0</xdr:rowOff>
    </xdr:from>
    <xdr:to>
      <xdr:col>49</xdr:col>
      <xdr:colOff>309998</xdr:colOff>
      <xdr:row>61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AB79E0-1794-4460-BA70-631FF70D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32</xdr:col>
      <xdr:colOff>124690</xdr:colOff>
      <xdr:row>75</xdr:row>
      <xdr:rowOff>173182</xdr:rowOff>
    </xdr:from>
    <xdr:to>
      <xdr:col>40</xdr:col>
      <xdr:colOff>140278</xdr:colOff>
      <xdr:row>90</xdr:row>
      <xdr:rowOff>182707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9A6CB55-B97C-46D1-B40D-D2B78739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294409</xdr:colOff>
      <xdr:row>76</xdr:row>
      <xdr:rowOff>0</xdr:rowOff>
    </xdr:from>
    <xdr:to>
      <xdr:col>49</xdr:col>
      <xdr:colOff>309998</xdr:colOff>
      <xdr:row>91</xdr:row>
      <xdr:rowOff>9525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C40EFEE-0A32-475D-8DE4-D8E436D26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124690</xdr:colOff>
      <xdr:row>105</xdr:row>
      <xdr:rowOff>173182</xdr:rowOff>
    </xdr:from>
    <xdr:to>
      <xdr:col>40</xdr:col>
      <xdr:colOff>140278</xdr:colOff>
      <xdr:row>120</xdr:row>
      <xdr:rowOff>182707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A931B9C-32A8-4728-A119-8430418E0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41</xdr:col>
      <xdr:colOff>294409</xdr:colOff>
      <xdr:row>106</xdr:row>
      <xdr:rowOff>0</xdr:rowOff>
    </xdr:from>
    <xdr:to>
      <xdr:col>49</xdr:col>
      <xdr:colOff>309998</xdr:colOff>
      <xdr:row>121</xdr:row>
      <xdr:rowOff>9525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2442D-F6C2-4F22-8D08-0F898C014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32</xdr:col>
      <xdr:colOff>124690</xdr:colOff>
      <xdr:row>135</xdr:row>
      <xdr:rowOff>173182</xdr:rowOff>
    </xdr:from>
    <xdr:to>
      <xdr:col>40</xdr:col>
      <xdr:colOff>140278</xdr:colOff>
      <xdr:row>150</xdr:row>
      <xdr:rowOff>182707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8AD97B6-68F1-4706-A5AC-A212DFA2E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41</xdr:col>
      <xdr:colOff>294409</xdr:colOff>
      <xdr:row>136</xdr:row>
      <xdr:rowOff>0</xdr:rowOff>
    </xdr:from>
    <xdr:to>
      <xdr:col>49</xdr:col>
      <xdr:colOff>309998</xdr:colOff>
      <xdr:row>151</xdr:row>
      <xdr:rowOff>9525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1DAD66-1C4C-4BF7-BF65-1FA341C9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124690</xdr:colOff>
      <xdr:row>165</xdr:row>
      <xdr:rowOff>173182</xdr:rowOff>
    </xdr:from>
    <xdr:to>
      <xdr:col>40</xdr:col>
      <xdr:colOff>140278</xdr:colOff>
      <xdr:row>180</xdr:row>
      <xdr:rowOff>182707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F43E341-C3F9-448A-BD56-364F4717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41</xdr:col>
      <xdr:colOff>294409</xdr:colOff>
      <xdr:row>166</xdr:row>
      <xdr:rowOff>0</xdr:rowOff>
    </xdr:from>
    <xdr:to>
      <xdr:col>49</xdr:col>
      <xdr:colOff>309998</xdr:colOff>
      <xdr:row>181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5927AC2-CBF9-4F15-A135-2D33C520C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32</xdr:col>
      <xdr:colOff>124690</xdr:colOff>
      <xdr:row>195</xdr:row>
      <xdr:rowOff>173182</xdr:rowOff>
    </xdr:from>
    <xdr:to>
      <xdr:col>40</xdr:col>
      <xdr:colOff>140278</xdr:colOff>
      <xdr:row>210</xdr:row>
      <xdr:rowOff>182707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C66C639-89E9-448B-A56C-2955AF0AB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41</xdr:col>
      <xdr:colOff>294409</xdr:colOff>
      <xdr:row>196</xdr:row>
      <xdr:rowOff>0</xdr:rowOff>
    </xdr:from>
    <xdr:to>
      <xdr:col>49</xdr:col>
      <xdr:colOff>309998</xdr:colOff>
      <xdr:row>211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3DAE4D7-239F-4626-8736-FB004159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32</xdr:col>
      <xdr:colOff>124690</xdr:colOff>
      <xdr:row>225</xdr:row>
      <xdr:rowOff>173182</xdr:rowOff>
    </xdr:from>
    <xdr:to>
      <xdr:col>40</xdr:col>
      <xdr:colOff>140278</xdr:colOff>
      <xdr:row>240</xdr:row>
      <xdr:rowOff>182707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5CFE5F1-63DA-4233-9393-2081F2B6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41</xdr:col>
      <xdr:colOff>294409</xdr:colOff>
      <xdr:row>226</xdr:row>
      <xdr:rowOff>0</xdr:rowOff>
    </xdr:from>
    <xdr:to>
      <xdr:col>49</xdr:col>
      <xdr:colOff>309998</xdr:colOff>
      <xdr:row>241</xdr:row>
      <xdr:rowOff>9525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80FC2B4-CC99-431C-9002-E106CB1B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32</xdr:col>
      <xdr:colOff>124690</xdr:colOff>
      <xdr:row>255</xdr:row>
      <xdr:rowOff>173182</xdr:rowOff>
    </xdr:from>
    <xdr:to>
      <xdr:col>40</xdr:col>
      <xdr:colOff>140278</xdr:colOff>
      <xdr:row>270</xdr:row>
      <xdr:rowOff>182707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15E14F-AB7E-42E2-8B2A-B0DF170FF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41</xdr:col>
      <xdr:colOff>294409</xdr:colOff>
      <xdr:row>256</xdr:row>
      <xdr:rowOff>0</xdr:rowOff>
    </xdr:from>
    <xdr:to>
      <xdr:col>49</xdr:col>
      <xdr:colOff>309998</xdr:colOff>
      <xdr:row>271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5821CC3-B2CD-4305-AE03-630585E8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124690</xdr:colOff>
      <xdr:row>285</xdr:row>
      <xdr:rowOff>173182</xdr:rowOff>
    </xdr:from>
    <xdr:to>
      <xdr:col>40</xdr:col>
      <xdr:colOff>140278</xdr:colOff>
      <xdr:row>300</xdr:row>
      <xdr:rowOff>182707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B190E17-389D-4E48-AB15-2629536C6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41</xdr:col>
      <xdr:colOff>294409</xdr:colOff>
      <xdr:row>286</xdr:row>
      <xdr:rowOff>0</xdr:rowOff>
    </xdr:from>
    <xdr:to>
      <xdr:col>49</xdr:col>
      <xdr:colOff>309998</xdr:colOff>
      <xdr:row>301</xdr:row>
      <xdr:rowOff>9525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BE92C18-49DD-43B6-A887-F25DFCD15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32</xdr:col>
      <xdr:colOff>124690</xdr:colOff>
      <xdr:row>315</xdr:row>
      <xdr:rowOff>173182</xdr:rowOff>
    </xdr:from>
    <xdr:to>
      <xdr:col>40</xdr:col>
      <xdr:colOff>140278</xdr:colOff>
      <xdr:row>330</xdr:row>
      <xdr:rowOff>182707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44780D1-95C1-429C-A5C4-2A15E75B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41</xdr:col>
      <xdr:colOff>294409</xdr:colOff>
      <xdr:row>316</xdr:row>
      <xdr:rowOff>0</xdr:rowOff>
    </xdr:from>
    <xdr:to>
      <xdr:col>49</xdr:col>
      <xdr:colOff>309998</xdr:colOff>
      <xdr:row>331</xdr:row>
      <xdr:rowOff>9525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B8E3A48-E8C9-4912-9C00-4D5F992C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32</xdr:col>
      <xdr:colOff>124690</xdr:colOff>
      <xdr:row>345</xdr:row>
      <xdr:rowOff>173182</xdr:rowOff>
    </xdr:from>
    <xdr:to>
      <xdr:col>40</xdr:col>
      <xdr:colOff>140278</xdr:colOff>
      <xdr:row>360</xdr:row>
      <xdr:rowOff>182707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348D556-C0C0-4A6C-91B0-5D1E3929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41</xdr:col>
      <xdr:colOff>294409</xdr:colOff>
      <xdr:row>346</xdr:row>
      <xdr:rowOff>0</xdr:rowOff>
    </xdr:from>
    <xdr:to>
      <xdr:col>49</xdr:col>
      <xdr:colOff>309998</xdr:colOff>
      <xdr:row>361</xdr:row>
      <xdr:rowOff>9525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DFDEBD6-0D6E-4CD1-8C74-E1A36A048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124690</xdr:colOff>
      <xdr:row>375</xdr:row>
      <xdr:rowOff>173182</xdr:rowOff>
    </xdr:from>
    <xdr:to>
      <xdr:col>40</xdr:col>
      <xdr:colOff>140278</xdr:colOff>
      <xdr:row>390</xdr:row>
      <xdr:rowOff>182707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13F6D81-D9CA-4E6C-BD72-BA259477A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41</xdr:col>
      <xdr:colOff>294409</xdr:colOff>
      <xdr:row>376</xdr:row>
      <xdr:rowOff>0</xdr:rowOff>
    </xdr:from>
    <xdr:to>
      <xdr:col>49</xdr:col>
      <xdr:colOff>309998</xdr:colOff>
      <xdr:row>391</xdr:row>
      <xdr:rowOff>9525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BA486D4-F503-417C-B571-CE16DF382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275272</xdr:colOff>
      <xdr:row>0</xdr:row>
      <xdr:rowOff>111442</xdr:rowOff>
    </xdr:from>
    <xdr:to>
      <xdr:col>21</xdr:col>
      <xdr:colOff>310515</xdr:colOff>
      <xdr:row>447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2B59-3EA2-67C0-88A5-F1098367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70"/>
  <sheetViews>
    <sheetView workbookViewId="0">
      <selection sqref="A1:XFD1"/>
    </sheetView>
  </sheetViews>
  <sheetFormatPr defaultRowHeight="14.4" x14ac:dyDescent="0.3"/>
  <cols>
    <col min="1" max="1" width="13.332031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44090</v>
      </c>
      <c r="D2" s="1">
        <v>44158</v>
      </c>
      <c r="E2" t="s">
        <v>21</v>
      </c>
      <c r="F2">
        <v>1</v>
      </c>
      <c r="G2">
        <v>1</v>
      </c>
      <c r="H2">
        <v>0.22</v>
      </c>
      <c r="I2">
        <v>0</v>
      </c>
      <c r="J2">
        <v>1</v>
      </c>
      <c r="K2">
        <v>53716.216216216199</v>
      </c>
      <c r="L2">
        <v>8830.0629396519798</v>
      </c>
      <c r="M2">
        <v>44886.153276564197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>
        <v>0.19672131147541</v>
      </c>
    </row>
    <row r="3" spans="1:19" x14ac:dyDescent="0.3">
      <c r="A3" t="s">
        <v>23</v>
      </c>
      <c r="B3" t="s">
        <v>20</v>
      </c>
      <c r="C3" s="1">
        <v>44090</v>
      </c>
      <c r="D3" s="1">
        <v>44158</v>
      </c>
      <c r="E3" t="s">
        <v>21</v>
      </c>
      <c r="F3">
        <v>1</v>
      </c>
      <c r="G3">
        <v>1</v>
      </c>
      <c r="H3">
        <v>0.22</v>
      </c>
      <c r="I3">
        <v>0</v>
      </c>
      <c r="J3">
        <v>1</v>
      </c>
      <c r="K3">
        <v>61216.216216216199</v>
      </c>
      <c r="L3">
        <v>7704.2394934737604</v>
      </c>
      <c r="M3">
        <v>53511.976722742504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>
        <v>0.14397224631396399</v>
      </c>
    </row>
    <row r="4" spans="1:19" x14ac:dyDescent="0.3">
      <c r="A4" t="s">
        <v>24</v>
      </c>
      <c r="B4" t="s">
        <v>20</v>
      </c>
      <c r="C4" s="1">
        <v>44090</v>
      </c>
      <c r="D4" s="1">
        <v>44158</v>
      </c>
      <c r="E4" t="s">
        <v>21</v>
      </c>
      <c r="F4">
        <v>1</v>
      </c>
      <c r="G4">
        <v>1</v>
      </c>
      <c r="H4" t="s">
        <v>25</v>
      </c>
      <c r="I4">
        <v>0</v>
      </c>
      <c r="J4">
        <v>1</v>
      </c>
      <c r="K4">
        <v>245743.24324324299</v>
      </c>
      <c r="L4">
        <v>106999.427107906</v>
      </c>
      <c r="M4">
        <v>138743.81613533699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0.77120141342756199</v>
      </c>
    </row>
    <row r="5" spans="1:19" x14ac:dyDescent="0.3">
      <c r="A5" t="s">
        <v>26</v>
      </c>
      <c r="B5" t="s">
        <v>20</v>
      </c>
      <c r="C5" s="1">
        <v>44090</v>
      </c>
      <c r="D5" s="1">
        <v>44158</v>
      </c>
      <c r="E5" t="s">
        <v>21</v>
      </c>
      <c r="F5">
        <v>1</v>
      </c>
      <c r="G5">
        <v>1</v>
      </c>
      <c r="H5" t="s">
        <v>25</v>
      </c>
      <c r="I5">
        <v>0</v>
      </c>
      <c r="J5">
        <v>1</v>
      </c>
      <c r="K5">
        <v>247270.27027027</v>
      </c>
      <c r="L5">
        <v>93070.4314900912</v>
      </c>
      <c r="M5">
        <v>154199.83878017901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>
        <v>0.60357022566520702</v>
      </c>
    </row>
    <row r="6" spans="1:19" x14ac:dyDescent="0.3">
      <c r="A6" t="s">
        <v>27</v>
      </c>
      <c r="B6" t="s">
        <v>20</v>
      </c>
      <c r="C6" s="1">
        <v>44091</v>
      </c>
      <c r="D6" s="1">
        <v>44165</v>
      </c>
      <c r="E6" t="s">
        <v>21</v>
      </c>
      <c r="F6">
        <v>2</v>
      </c>
      <c r="G6">
        <v>1</v>
      </c>
      <c r="H6">
        <v>0.22</v>
      </c>
      <c r="I6">
        <v>0</v>
      </c>
      <c r="J6">
        <v>1</v>
      </c>
      <c r="K6">
        <v>13014.705882352901</v>
      </c>
      <c r="L6">
        <v>2113.4992458521901</v>
      </c>
      <c r="M6">
        <v>10901.2066365008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>
        <v>0.19387755102040799</v>
      </c>
    </row>
    <row r="7" spans="1:19" x14ac:dyDescent="0.3">
      <c r="A7" t="s">
        <v>28</v>
      </c>
      <c r="B7" t="s">
        <v>20</v>
      </c>
      <c r="C7" s="1">
        <v>44091</v>
      </c>
      <c r="D7" s="1">
        <v>44165</v>
      </c>
      <c r="E7" t="s">
        <v>21</v>
      </c>
      <c r="F7">
        <v>2</v>
      </c>
      <c r="G7">
        <v>1</v>
      </c>
      <c r="H7">
        <v>0.22</v>
      </c>
      <c r="I7">
        <v>0</v>
      </c>
      <c r="J7">
        <v>1</v>
      </c>
      <c r="K7">
        <v>14852.9411764706</v>
      </c>
      <c r="L7">
        <v>2167.15511827507</v>
      </c>
      <c r="M7">
        <v>12685.786058195499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>
        <v>0.170833333333333</v>
      </c>
    </row>
    <row r="8" spans="1:19" x14ac:dyDescent="0.3">
      <c r="A8" t="s">
        <v>29</v>
      </c>
      <c r="B8" t="s">
        <v>20</v>
      </c>
      <c r="C8" s="1">
        <v>44091</v>
      </c>
      <c r="D8" s="1">
        <v>44165</v>
      </c>
      <c r="E8" t="s">
        <v>21</v>
      </c>
      <c r="F8">
        <v>2</v>
      </c>
      <c r="G8">
        <v>1</v>
      </c>
      <c r="H8" t="s">
        <v>25</v>
      </c>
      <c r="I8">
        <v>0</v>
      </c>
      <c r="J8">
        <v>1</v>
      </c>
      <c r="K8">
        <v>283750</v>
      </c>
      <c r="L8">
        <v>168974.71910112401</v>
      </c>
      <c r="M8">
        <v>114775.28089887599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>
        <v>1.4722222222222201</v>
      </c>
    </row>
    <row r="9" spans="1:19" x14ac:dyDescent="0.3">
      <c r="A9" t="s">
        <v>30</v>
      </c>
      <c r="B9" t="s">
        <v>20</v>
      </c>
      <c r="C9" s="1">
        <v>44091</v>
      </c>
      <c r="D9" s="1">
        <v>44165</v>
      </c>
      <c r="E9" t="s">
        <v>21</v>
      </c>
      <c r="F9">
        <v>2</v>
      </c>
      <c r="G9">
        <v>1</v>
      </c>
      <c r="H9" t="s">
        <v>25</v>
      </c>
      <c r="I9">
        <v>0</v>
      </c>
      <c r="J9">
        <v>1</v>
      </c>
      <c r="K9">
        <v>310205.88235294097</v>
      </c>
      <c r="L9">
        <v>153698.76517185499</v>
      </c>
      <c r="M9">
        <v>156507.11718108601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>
        <v>0.98205607476635504</v>
      </c>
    </row>
    <row r="10" spans="1:19" x14ac:dyDescent="0.3">
      <c r="A10" t="s">
        <v>31</v>
      </c>
      <c r="B10" t="s">
        <v>20</v>
      </c>
      <c r="C10" s="1">
        <v>44092</v>
      </c>
      <c r="D10" s="1">
        <v>44370</v>
      </c>
      <c r="E10" t="s">
        <v>21</v>
      </c>
      <c r="F10">
        <v>3</v>
      </c>
      <c r="G10">
        <v>1</v>
      </c>
      <c r="H10">
        <v>0.22</v>
      </c>
      <c r="I10">
        <v>0</v>
      </c>
      <c r="J10">
        <v>1</v>
      </c>
      <c r="K10">
        <v>58602.941176470602</v>
      </c>
      <c r="L10">
        <v>10970.0086931324</v>
      </c>
      <c r="M10">
        <v>47632.932483338198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>
        <v>0.23030303030303001</v>
      </c>
    </row>
    <row r="11" spans="1:19" x14ac:dyDescent="0.3">
      <c r="A11" t="s">
        <v>32</v>
      </c>
      <c r="B11" t="s">
        <v>20</v>
      </c>
      <c r="C11" s="1">
        <v>44092</v>
      </c>
      <c r="D11" s="1">
        <v>44370</v>
      </c>
      <c r="E11" t="s">
        <v>21</v>
      </c>
      <c r="F11">
        <v>3</v>
      </c>
      <c r="G11">
        <v>1</v>
      </c>
      <c r="H11" t="s">
        <v>25</v>
      </c>
      <c r="I11">
        <v>0</v>
      </c>
      <c r="J11">
        <v>1</v>
      </c>
      <c r="K11">
        <v>268382.35294117598</v>
      </c>
      <c r="L11">
        <v>131404.693024751</v>
      </c>
      <c r="M11">
        <v>136977.659916426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>
        <v>0.95931477516060004</v>
      </c>
    </row>
    <row r="12" spans="1:19" x14ac:dyDescent="0.3">
      <c r="A12" t="s">
        <v>33</v>
      </c>
      <c r="B12" t="s">
        <v>20</v>
      </c>
      <c r="C12" s="1">
        <v>44092</v>
      </c>
      <c r="D12" s="1">
        <v>44370</v>
      </c>
      <c r="E12" t="s">
        <v>21</v>
      </c>
      <c r="F12">
        <v>3</v>
      </c>
      <c r="G12">
        <v>1</v>
      </c>
      <c r="H12" t="s">
        <v>34</v>
      </c>
      <c r="I12">
        <v>0</v>
      </c>
      <c r="J12">
        <v>1</v>
      </c>
      <c r="K12">
        <v>245588.235294118</v>
      </c>
      <c r="L12">
        <v>118479.13674105699</v>
      </c>
      <c r="M12">
        <v>127109.09855306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>
        <v>0.93210586881473001</v>
      </c>
    </row>
    <row r="13" spans="1:19" x14ac:dyDescent="0.3">
      <c r="A13" t="s">
        <v>35</v>
      </c>
      <c r="B13" t="s">
        <v>20</v>
      </c>
      <c r="C13" s="1">
        <v>44092</v>
      </c>
      <c r="D13" s="1">
        <v>44370</v>
      </c>
      <c r="E13" t="s">
        <v>21</v>
      </c>
      <c r="F13">
        <v>3</v>
      </c>
      <c r="G13">
        <v>1</v>
      </c>
      <c r="H13">
        <v>0.22</v>
      </c>
      <c r="I13">
        <v>0</v>
      </c>
      <c r="J13">
        <v>2</v>
      </c>
      <c r="K13">
        <v>67132.352941176505</v>
      </c>
      <c r="L13">
        <v>5787.2718052738301</v>
      </c>
      <c r="M13">
        <v>61345.081135902597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>
        <v>9.4339622641509496E-2</v>
      </c>
    </row>
    <row r="14" spans="1:19" x14ac:dyDescent="0.3">
      <c r="A14" t="s">
        <v>36</v>
      </c>
      <c r="B14" t="s">
        <v>20</v>
      </c>
      <c r="C14" s="1">
        <v>44092</v>
      </c>
      <c r="D14" s="1">
        <v>44370</v>
      </c>
      <c r="E14" t="s">
        <v>21</v>
      </c>
      <c r="F14">
        <v>3</v>
      </c>
      <c r="G14">
        <v>1</v>
      </c>
      <c r="H14" t="s">
        <v>25</v>
      </c>
      <c r="I14">
        <v>0</v>
      </c>
      <c r="J14">
        <v>2</v>
      </c>
      <c r="K14">
        <v>273823.52941176499</v>
      </c>
      <c r="L14">
        <v>140651.721856391</v>
      </c>
      <c r="M14">
        <v>133171.807555373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>
        <v>1.05616740088106</v>
      </c>
    </row>
    <row r="15" spans="1:19" x14ac:dyDescent="0.3">
      <c r="A15" t="s">
        <v>37</v>
      </c>
      <c r="B15" t="s">
        <v>20</v>
      </c>
      <c r="C15" s="1">
        <v>44092</v>
      </c>
      <c r="D15" s="1">
        <v>44370</v>
      </c>
      <c r="E15" t="s">
        <v>21</v>
      </c>
      <c r="F15">
        <v>3</v>
      </c>
      <c r="G15">
        <v>1</v>
      </c>
      <c r="H15" t="s">
        <v>34</v>
      </c>
      <c r="I15">
        <v>0</v>
      </c>
      <c r="J15">
        <v>2</v>
      </c>
      <c r="K15">
        <v>264558.82352941198</v>
      </c>
      <c r="L15">
        <v>130377.163586674</v>
      </c>
      <c r="M15">
        <v>134181.65994273801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>
        <v>0.97164667393674997</v>
      </c>
    </row>
    <row r="16" spans="1:19" x14ac:dyDescent="0.3">
      <c r="A16" t="s">
        <v>38</v>
      </c>
      <c r="B16" t="s">
        <v>20</v>
      </c>
      <c r="C16" s="1">
        <v>44092</v>
      </c>
      <c r="D16" s="1">
        <v>44370</v>
      </c>
      <c r="E16" t="s">
        <v>21</v>
      </c>
      <c r="F16">
        <v>3</v>
      </c>
      <c r="G16">
        <v>1</v>
      </c>
      <c r="H16">
        <v>0.22</v>
      </c>
      <c r="I16">
        <v>0</v>
      </c>
      <c r="J16">
        <v>3</v>
      </c>
      <c r="K16">
        <v>86102.941176470602</v>
      </c>
      <c r="L16">
        <v>7695.5411169526797</v>
      </c>
      <c r="M16">
        <v>78407.400059517895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>
        <v>9.8148148148148096E-2</v>
      </c>
    </row>
    <row r="17" spans="1:19" x14ac:dyDescent="0.3">
      <c r="A17" t="s">
        <v>39</v>
      </c>
      <c r="B17" t="s">
        <v>20</v>
      </c>
      <c r="C17" s="1">
        <v>44092</v>
      </c>
      <c r="D17" s="1">
        <v>44370</v>
      </c>
      <c r="E17" t="s">
        <v>21</v>
      </c>
      <c r="F17">
        <v>3</v>
      </c>
      <c r="G17">
        <v>1</v>
      </c>
      <c r="H17" t="s">
        <v>25</v>
      </c>
      <c r="I17">
        <v>0</v>
      </c>
      <c r="J17">
        <v>3</v>
      </c>
      <c r="K17">
        <v>293676.47058823501</v>
      </c>
      <c r="L17">
        <v>142437.48898160699</v>
      </c>
      <c r="M17">
        <v>151238.98160662901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>
        <v>0.94180407371483998</v>
      </c>
    </row>
    <row r="18" spans="1:19" x14ac:dyDescent="0.3">
      <c r="A18" t="s">
        <v>40</v>
      </c>
      <c r="B18" t="s">
        <v>20</v>
      </c>
      <c r="C18" s="1">
        <v>44092</v>
      </c>
      <c r="D18" s="1">
        <v>44370</v>
      </c>
      <c r="E18" t="s">
        <v>21</v>
      </c>
      <c r="F18">
        <v>3</v>
      </c>
      <c r="G18">
        <v>1</v>
      </c>
      <c r="H18" t="s">
        <v>34</v>
      </c>
      <c r="I18">
        <v>0</v>
      </c>
      <c r="J18">
        <v>3</v>
      </c>
      <c r="K18">
        <v>245000</v>
      </c>
      <c r="L18">
        <v>123743.28358209001</v>
      </c>
      <c r="M18">
        <v>121256.71641790999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>
        <v>1.0205066344994</v>
      </c>
    </row>
    <row r="19" spans="1:19" x14ac:dyDescent="0.3">
      <c r="A19" t="s">
        <v>41</v>
      </c>
      <c r="B19" t="s">
        <v>20</v>
      </c>
      <c r="C19" s="1">
        <v>44092</v>
      </c>
      <c r="D19" s="1">
        <v>44370</v>
      </c>
      <c r="E19" t="s">
        <v>21</v>
      </c>
      <c r="F19">
        <v>3</v>
      </c>
      <c r="G19">
        <v>1</v>
      </c>
      <c r="H19" t="s">
        <v>25</v>
      </c>
      <c r="I19">
        <v>3</v>
      </c>
      <c r="J19">
        <v>1</v>
      </c>
      <c r="K19">
        <v>275294.11764705903</v>
      </c>
      <c r="L19">
        <v>140067.065718136</v>
      </c>
      <c r="M19">
        <v>135227.051928923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>
        <v>1.03579175704989</v>
      </c>
    </row>
    <row r="20" spans="1:19" x14ac:dyDescent="0.3">
      <c r="A20" t="s">
        <v>42</v>
      </c>
      <c r="B20" t="s">
        <v>20</v>
      </c>
      <c r="C20" s="1">
        <v>44092</v>
      </c>
      <c r="D20" s="1">
        <v>44370</v>
      </c>
      <c r="E20" t="s">
        <v>21</v>
      </c>
      <c r="F20">
        <v>3</v>
      </c>
      <c r="G20">
        <v>1</v>
      </c>
      <c r="H20" t="s">
        <v>34</v>
      </c>
      <c r="I20">
        <v>3</v>
      </c>
      <c r="J20">
        <v>1</v>
      </c>
      <c r="K20">
        <v>258088.235294118</v>
      </c>
      <c r="L20">
        <v>127288.415366146</v>
      </c>
      <c r="M20">
        <v>130799.819927971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>
        <v>0.97315436241610698</v>
      </c>
    </row>
    <row r="21" spans="1:19" x14ac:dyDescent="0.3">
      <c r="A21" t="s">
        <v>43</v>
      </c>
      <c r="B21" t="s">
        <v>20</v>
      </c>
      <c r="C21" s="1">
        <v>44092</v>
      </c>
      <c r="D21" s="1">
        <v>44370</v>
      </c>
      <c r="E21" t="s">
        <v>21</v>
      </c>
      <c r="F21">
        <v>3</v>
      </c>
      <c r="G21">
        <v>1</v>
      </c>
      <c r="H21" t="s">
        <v>25</v>
      </c>
      <c r="I21">
        <v>3</v>
      </c>
      <c r="J21">
        <v>2</v>
      </c>
      <c r="K21">
        <v>280588.235294118</v>
      </c>
      <c r="L21">
        <v>144474.33965745199</v>
      </c>
      <c r="M21">
        <v>136113.89563666601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>
        <v>1.0614224137931001</v>
      </c>
    </row>
    <row r="22" spans="1:19" x14ac:dyDescent="0.3">
      <c r="A22" t="s">
        <v>44</v>
      </c>
      <c r="B22" t="s">
        <v>20</v>
      </c>
      <c r="C22" s="1">
        <v>44092</v>
      </c>
      <c r="D22" s="1">
        <v>44370</v>
      </c>
      <c r="E22" t="s">
        <v>21</v>
      </c>
      <c r="F22">
        <v>3</v>
      </c>
      <c r="G22">
        <v>1</v>
      </c>
      <c r="H22" t="s">
        <v>34</v>
      </c>
      <c r="I22">
        <v>3</v>
      </c>
      <c r="J22">
        <v>2</v>
      </c>
      <c r="K22">
        <v>251911.764705882</v>
      </c>
      <c r="L22">
        <v>122298.62676778001</v>
      </c>
      <c r="M22">
        <v>129613.13793810199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>
        <v>0.94356659142212196</v>
      </c>
    </row>
    <row r="23" spans="1:19" x14ac:dyDescent="0.3">
      <c r="A23" t="s">
        <v>45</v>
      </c>
      <c r="B23" t="s">
        <v>20</v>
      </c>
      <c r="C23" s="1">
        <v>44092</v>
      </c>
      <c r="D23" s="1">
        <v>44370</v>
      </c>
      <c r="E23" t="s">
        <v>21</v>
      </c>
      <c r="F23">
        <v>3</v>
      </c>
      <c r="G23">
        <v>1</v>
      </c>
      <c r="H23" t="s">
        <v>25</v>
      </c>
      <c r="I23">
        <v>3</v>
      </c>
      <c r="J23">
        <v>3</v>
      </c>
      <c r="K23">
        <v>285735.29411764699</v>
      </c>
      <c r="L23">
        <v>146828.04384587501</v>
      </c>
      <c r="M23">
        <v>138907.25027177201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>
        <v>1.0570221752903901</v>
      </c>
    </row>
    <row r="24" spans="1:19" x14ac:dyDescent="0.3">
      <c r="A24" t="s">
        <v>46</v>
      </c>
      <c r="B24" t="s">
        <v>20</v>
      </c>
      <c r="C24" s="1">
        <v>44092</v>
      </c>
      <c r="D24" s="1">
        <v>44370</v>
      </c>
      <c r="E24" t="s">
        <v>21</v>
      </c>
      <c r="F24">
        <v>3</v>
      </c>
      <c r="G24">
        <v>1</v>
      </c>
      <c r="H24" t="s">
        <v>34</v>
      </c>
      <c r="I24">
        <v>3</v>
      </c>
      <c r="J24">
        <v>3</v>
      </c>
      <c r="K24">
        <v>229852.94117647101</v>
      </c>
      <c r="L24">
        <v>127208.688819039</v>
      </c>
      <c r="M24">
        <v>102644.25235743199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>
        <v>1.23931623931624</v>
      </c>
    </row>
    <row r="25" spans="1:19" x14ac:dyDescent="0.3">
      <c r="A25" t="s">
        <v>47</v>
      </c>
      <c r="B25" t="s">
        <v>20</v>
      </c>
      <c r="C25" s="1">
        <v>44092</v>
      </c>
      <c r="D25" s="1">
        <v>44370</v>
      </c>
      <c r="E25" t="s">
        <v>21</v>
      </c>
      <c r="F25">
        <v>3</v>
      </c>
      <c r="G25">
        <v>1</v>
      </c>
      <c r="H25" t="s">
        <v>25</v>
      </c>
      <c r="I25">
        <v>6</v>
      </c>
      <c r="J25">
        <v>1</v>
      </c>
      <c r="K25">
        <v>284705.88235294097</v>
      </c>
      <c r="L25">
        <v>140372.761160105</v>
      </c>
      <c r="M25">
        <v>144333.121192836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>
        <v>0.97256097560975596</v>
      </c>
    </row>
    <row r="26" spans="1:19" x14ac:dyDescent="0.3">
      <c r="A26" t="s">
        <v>48</v>
      </c>
      <c r="B26" t="s">
        <v>20</v>
      </c>
      <c r="C26" s="1">
        <v>44092</v>
      </c>
      <c r="D26" s="1">
        <v>44370</v>
      </c>
      <c r="E26" t="s">
        <v>21</v>
      </c>
      <c r="F26">
        <v>3</v>
      </c>
      <c r="G26">
        <v>1</v>
      </c>
      <c r="H26" t="s">
        <v>34</v>
      </c>
      <c r="I26">
        <v>6</v>
      </c>
      <c r="J26">
        <v>1</v>
      </c>
      <c r="K26">
        <v>252647.05882352899</v>
      </c>
      <c r="L26">
        <v>126396.67563609099</v>
      </c>
      <c r="M26">
        <v>126250.383187438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>
        <v>1.0011587485515601</v>
      </c>
    </row>
    <row r="27" spans="1:19" x14ac:dyDescent="0.3">
      <c r="A27" t="s">
        <v>49</v>
      </c>
      <c r="B27" t="s">
        <v>20</v>
      </c>
      <c r="C27" s="1">
        <v>44092</v>
      </c>
      <c r="D27" s="1">
        <v>44370</v>
      </c>
      <c r="E27" t="s">
        <v>21</v>
      </c>
      <c r="F27">
        <v>3</v>
      </c>
      <c r="G27">
        <v>1</v>
      </c>
      <c r="H27" t="s">
        <v>25</v>
      </c>
      <c r="I27">
        <v>6</v>
      </c>
      <c r="J27">
        <v>2</v>
      </c>
      <c r="K27">
        <v>317352.94117647101</v>
      </c>
      <c r="L27">
        <v>146572.162845721</v>
      </c>
      <c r="M27">
        <v>170780.77833075001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>
        <v>0.85824742268041199</v>
      </c>
    </row>
    <row r="28" spans="1:19" x14ac:dyDescent="0.3">
      <c r="A28" t="s">
        <v>50</v>
      </c>
      <c r="B28" t="s">
        <v>20</v>
      </c>
      <c r="C28" s="1">
        <v>44092</v>
      </c>
      <c r="D28" s="1">
        <v>44370</v>
      </c>
      <c r="E28" t="s">
        <v>21</v>
      </c>
      <c r="F28">
        <v>3</v>
      </c>
      <c r="G28">
        <v>1</v>
      </c>
      <c r="H28" t="s">
        <v>34</v>
      </c>
      <c r="I28">
        <v>6</v>
      </c>
      <c r="J28">
        <v>2</v>
      </c>
      <c r="K28">
        <v>234117.64705882399</v>
      </c>
      <c r="L28">
        <v>123127.45710401599</v>
      </c>
      <c r="M28">
        <v>110990.189954808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>
        <v>1.10935441370224</v>
      </c>
    </row>
    <row r="29" spans="1:19" x14ac:dyDescent="0.3">
      <c r="A29" t="s">
        <v>51</v>
      </c>
      <c r="B29" t="s">
        <v>20</v>
      </c>
      <c r="C29" s="1">
        <v>44092</v>
      </c>
      <c r="D29" s="1">
        <v>44370</v>
      </c>
      <c r="E29" t="s">
        <v>21</v>
      </c>
      <c r="F29">
        <v>3</v>
      </c>
      <c r="G29">
        <v>1</v>
      </c>
      <c r="H29" t="s">
        <v>25</v>
      </c>
      <c r="I29">
        <v>6</v>
      </c>
      <c r="J29">
        <v>3</v>
      </c>
      <c r="K29">
        <v>273382.35294117598</v>
      </c>
      <c r="L29">
        <v>151357.611714214</v>
      </c>
      <c r="M29">
        <v>122024.741226963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>
        <v>1.2403846153846201</v>
      </c>
    </row>
    <row r="30" spans="1:19" x14ac:dyDescent="0.3">
      <c r="A30" t="s">
        <v>52</v>
      </c>
      <c r="B30" t="s">
        <v>20</v>
      </c>
      <c r="C30" s="1">
        <v>44092</v>
      </c>
      <c r="D30" s="1">
        <v>44370</v>
      </c>
      <c r="E30" t="s">
        <v>21</v>
      </c>
      <c r="F30">
        <v>3</v>
      </c>
      <c r="G30">
        <v>1</v>
      </c>
      <c r="H30" t="s">
        <v>34</v>
      </c>
      <c r="I30">
        <v>6</v>
      </c>
      <c r="J30">
        <v>3</v>
      </c>
      <c r="K30">
        <v>221176.47058823501</v>
      </c>
      <c r="L30">
        <v>124548.81225457801</v>
      </c>
      <c r="M30">
        <v>96627.658333657295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>
        <v>1.2889561270801799</v>
      </c>
    </row>
    <row r="31" spans="1:19" x14ac:dyDescent="0.3">
      <c r="A31" t="s">
        <v>53</v>
      </c>
      <c r="B31" t="s">
        <v>20</v>
      </c>
      <c r="C31" s="1">
        <v>44092</v>
      </c>
      <c r="D31" s="1">
        <v>44370</v>
      </c>
      <c r="E31" t="s">
        <v>21</v>
      </c>
      <c r="F31">
        <v>3</v>
      </c>
      <c r="G31">
        <v>1</v>
      </c>
      <c r="H31" t="s">
        <v>25</v>
      </c>
      <c r="I31">
        <v>9</v>
      </c>
      <c r="J31">
        <v>1</v>
      </c>
      <c r="K31">
        <v>252205.882352941</v>
      </c>
      <c r="L31">
        <v>133383.71145224801</v>
      </c>
      <c r="M31">
        <v>118822.170900693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>
        <v>1.12254901960784</v>
      </c>
    </row>
    <row r="32" spans="1:19" x14ac:dyDescent="0.3">
      <c r="A32" t="s">
        <v>54</v>
      </c>
      <c r="B32" t="s">
        <v>20</v>
      </c>
      <c r="C32" s="1">
        <v>44092</v>
      </c>
      <c r="D32" s="1">
        <v>44370</v>
      </c>
      <c r="E32" t="s">
        <v>21</v>
      </c>
      <c r="F32">
        <v>3</v>
      </c>
      <c r="G32">
        <v>1</v>
      </c>
      <c r="H32" t="s">
        <v>34</v>
      </c>
      <c r="I32">
        <v>9</v>
      </c>
      <c r="J32">
        <v>1</v>
      </c>
      <c r="K32">
        <v>236691.17647058799</v>
      </c>
      <c r="L32">
        <v>133293.73708818099</v>
      </c>
      <c r="M32">
        <v>103397.439382407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>
        <v>1.2891396332863201</v>
      </c>
    </row>
    <row r="33" spans="1:19" x14ac:dyDescent="0.3">
      <c r="A33" t="s">
        <v>55</v>
      </c>
      <c r="B33" t="s">
        <v>20</v>
      </c>
      <c r="C33" s="1">
        <v>44092</v>
      </c>
      <c r="D33" s="1">
        <v>44370</v>
      </c>
      <c r="E33" t="s">
        <v>21</v>
      </c>
      <c r="F33">
        <v>3</v>
      </c>
      <c r="G33">
        <v>1</v>
      </c>
      <c r="H33" t="s">
        <v>25</v>
      </c>
      <c r="I33">
        <v>9</v>
      </c>
      <c r="J33">
        <v>2</v>
      </c>
      <c r="K33">
        <v>239852.94117647101</v>
      </c>
      <c r="L33">
        <v>128222.35508281</v>
      </c>
      <c r="M33">
        <v>111630.586093661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>
        <v>1.14863102998696</v>
      </c>
    </row>
    <row r="34" spans="1:19" x14ac:dyDescent="0.3">
      <c r="A34" t="s">
        <v>56</v>
      </c>
      <c r="B34" t="s">
        <v>20</v>
      </c>
      <c r="C34" s="1">
        <v>44092</v>
      </c>
      <c r="D34" s="1">
        <v>44370</v>
      </c>
      <c r="E34" t="s">
        <v>21</v>
      </c>
      <c r="F34">
        <v>3</v>
      </c>
      <c r="G34">
        <v>1</v>
      </c>
      <c r="H34" t="s">
        <v>34</v>
      </c>
      <c r="I34">
        <v>9</v>
      </c>
      <c r="J34">
        <v>2</v>
      </c>
      <c r="K34">
        <v>245955.882352941</v>
      </c>
      <c r="L34">
        <v>129542.599958133</v>
      </c>
      <c r="M34">
        <v>116413.282394808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>
        <v>1.11278195488722</v>
      </c>
    </row>
    <row r="35" spans="1:19" x14ac:dyDescent="0.3">
      <c r="A35" t="s">
        <v>57</v>
      </c>
      <c r="B35" t="s">
        <v>20</v>
      </c>
      <c r="C35" s="1">
        <v>44092</v>
      </c>
      <c r="D35" s="1">
        <v>44370</v>
      </c>
      <c r="E35" t="s">
        <v>21</v>
      </c>
      <c r="F35">
        <v>3</v>
      </c>
      <c r="G35">
        <v>1</v>
      </c>
      <c r="H35" t="s">
        <v>25</v>
      </c>
      <c r="I35">
        <v>9</v>
      </c>
      <c r="J35">
        <v>3</v>
      </c>
      <c r="K35">
        <v>251911.764705882</v>
      </c>
      <c r="L35">
        <v>129596.225773546</v>
      </c>
      <c r="M35">
        <v>122315.538932336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>
        <v>1.05952380952381</v>
      </c>
    </row>
    <row r="36" spans="1:19" x14ac:dyDescent="0.3">
      <c r="A36" t="s">
        <v>58</v>
      </c>
      <c r="B36" t="s">
        <v>20</v>
      </c>
      <c r="C36" s="1">
        <v>44092</v>
      </c>
      <c r="D36" s="1">
        <v>44370</v>
      </c>
      <c r="E36" t="s">
        <v>21</v>
      </c>
      <c r="F36">
        <v>3</v>
      </c>
      <c r="G36">
        <v>1</v>
      </c>
      <c r="H36" t="s">
        <v>34</v>
      </c>
      <c r="I36">
        <v>9</v>
      </c>
      <c r="J36">
        <v>3</v>
      </c>
      <c r="K36">
        <v>235808.82352941201</v>
      </c>
      <c r="L36">
        <v>121477.272727273</v>
      </c>
      <c r="M36">
        <v>114331.550802139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>
        <v>1.0625</v>
      </c>
    </row>
    <row r="37" spans="1:19" x14ac:dyDescent="0.3">
      <c r="A37" t="s">
        <v>59</v>
      </c>
      <c r="B37" t="s">
        <v>20</v>
      </c>
      <c r="C37" s="1">
        <v>44092</v>
      </c>
      <c r="D37" s="1">
        <v>44370</v>
      </c>
      <c r="E37" t="s">
        <v>21</v>
      </c>
      <c r="F37">
        <v>3</v>
      </c>
      <c r="G37">
        <v>1</v>
      </c>
      <c r="H37" t="s">
        <v>25</v>
      </c>
      <c r="I37">
        <v>12</v>
      </c>
      <c r="J37">
        <v>1</v>
      </c>
      <c r="K37">
        <v>248823.52941176499</v>
      </c>
      <c r="L37">
        <v>130599.59384573001</v>
      </c>
      <c r="M37">
        <v>118223.93556603399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>
        <v>1.1046798029556599</v>
      </c>
    </row>
    <row r="38" spans="1:19" x14ac:dyDescent="0.3">
      <c r="A38" t="s">
        <v>60</v>
      </c>
      <c r="B38" t="s">
        <v>20</v>
      </c>
      <c r="C38" s="1">
        <v>44092</v>
      </c>
      <c r="D38" s="1">
        <v>44370</v>
      </c>
      <c r="E38" t="s">
        <v>21</v>
      </c>
      <c r="F38">
        <v>3</v>
      </c>
      <c r="G38">
        <v>1</v>
      </c>
      <c r="H38" t="s">
        <v>34</v>
      </c>
      <c r="I38">
        <v>12</v>
      </c>
      <c r="J38">
        <v>1</v>
      </c>
      <c r="K38">
        <v>239044.117647059</v>
      </c>
      <c r="L38">
        <v>126012.27434231801</v>
      </c>
      <c r="M38">
        <v>113031.84330474101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>
        <v>1.1148387096774199</v>
      </c>
    </row>
    <row r="39" spans="1:19" x14ac:dyDescent="0.3">
      <c r="A39" t="s">
        <v>61</v>
      </c>
      <c r="B39" t="s">
        <v>20</v>
      </c>
      <c r="C39" s="1">
        <v>44092</v>
      </c>
      <c r="D39" s="1">
        <v>44370</v>
      </c>
      <c r="E39" t="s">
        <v>21</v>
      </c>
      <c r="F39">
        <v>3</v>
      </c>
      <c r="G39">
        <v>1</v>
      </c>
      <c r="H39" t="s">
        <v>25</v>
      </c>
      <c r="I39">
        <v>12</v>
      </c>
      <c r="J39">
        <v>2</v>
      </c>
      <c r="K39">
        <v>261617.64705882399</v>
      </c>
      <c r="L39">
        <v>132702.49246692</v>
      </c>
      <c r="M39">
        <v>128915.15459190401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>
        <v>1.02937853107345</v>
      </c>
    </row>
    <row r="40" spans="1:19" x14ac:dyDescent="0.3">
      <c r="A40" t="s">
        <v>62</v>
      </c>
      <c r="B40" t="s">
        <v>20</v>
      </c>
      <c r="C40" s="1">
        <v>44092</v>
      </c>
      <c r="D40" s="1">
        <v>44370</v>
      </c>
      <c r="E40" t="s">
        <v>21</v>
      </c>
      <c r="F40">
        <v>3</v>
      </c>
      <c r="G40">
        <v>1</v>
      </c>
      <c r="H40" t="s">
        <v>34</v>
      </c>
      <c r="I40">
        <v>12</v>
      </c>
      <c r="J40">
        <v>2</v>
      </c>
      <c r="K40">
        <v>268897.05882352899</v>
      </c>
      <c r="L40">
        <v>124959.76240659101</v>
      </c>
      <c r="M40">
        <v>143937.29641693801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>
        <v>0.86815415821500996</v>
      </c>
    </row>
    <row r="41" spans="1:19" x14ac:dyDescent="0.3">
      <c r="A41" t="s">
        <v>63</v>
      </c>
      <c r="B41" t="s">
        <v>20</v>
      </c>
      <c r="C41" s="1">
        <v>44092</v>
      </c>
      <c r="D41" s="1">
        <v>44370</v>
      </c>
      <c r="E41" t="s">
        <v>21</v>
      </c>
      <c r="F41">
        <v>3</v>
      </c>
      <c r="G41">
        <v>1</v>
      </c>
      <c r="H41" t="s">
        <v>25</v>
      </c>
      <c r="I41">
        <v>12</v>
      </c>
      <c r="J41">
        <v>3</v>
      </c>
      <c r="K41">
        <v>252352.94117647101</v>
      </c>
      <c r="L41">
        <v>132219.544482536</v>
      </c>
      <c r="M41">
        <v>120133.396693934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>
        <v>1.1006060606060599</v>
      </c>
    </row>
    <row r="42" spans="1:19" x14ac:dyDescent="0.3">
      <c r="A42" t="s">
        <v>64</v>
      </c>
      <c r="B42" t="s">
        <v>20</v>
      </c>
      <c r="C42" s="1">
        <v>44092</v>
      </c>
      <c r="D42" s="1">
        <v>44370</v>
      </c>
      <c r="E42" t="s">
        <v>21</v>
      </c>
      <c r="F42">
        <v>3</v>
      </c>
      <c r="G42">
        <v>1</v>
      </c>
      <c r="H42" t="s">
        <v>34</v>
      </c>
      <c r="I42">
        <v>12</v>
      </c>
      <c r="J42">
        <v>3</v>
      </c>
      <c r="K42">
        <v>244044.117647059</v>
      </c>
      <c r="L42">
        <v>122532.61137090799</v>
      </c>
      <c r="M42">
        <v>121511.50627615101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>
        <v>1.00840336134454</v>
      </c>
    </row>
    <row r="43" spans="1:19" x14ac:dyDescent="0.3">
      <c r="A43" t="s">
        <v>65</v>
      </c>
      <c r="B43" t="s">
        <v>20</v>
      </c>
      <c r="C43" s="1">
        <v>44092</v>
      </c>
      <c r="D43" s="1">
        <v>44370</v>
      </c>
      <c r="E43" t="s">
        <v>21</v>
      </c>
      <c r="F43">
        <v>3</v>
      </c>
      <c r="G43">
        <v>1</v>
      </c>
      <c r="H43">
        <v>0.22</v>
      </c>
      <c r="I43">
        <v>24</v>
      </c>
      <c r="J43">
        <v>1</v>
      </c>
      <c r="K43">
        <v>83750</v>
      </c>
      <c r="L43">
        <v>8999.1334488734792</v>
      </c>
      <c r="M43">
        <v>74750.866551126499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>
        <v>0.120388349514563</v>
      </c>
    </row>
    <row r="44" spans="1:19" x14ac:dyDescent="0.3">
      <c r="A44" t="s">
        <v>66</v>
      </c>
      <c r="B44" t="s">
        <v>20</v>
      </c>
      <c r="C44" s="1">
        <v>44092</v>
      </c>
      <c r="D44" s="1">
        <v>44370</v>
      </c>
      <c r="E44" t="s">
        <v>21</v>
      </c>
      <c r="F44">
        <v>3</v>
      </c>
      <c r="G44">
        <v>1</v>
      </c>
      <c r="H44" t="s">
        <v>25</v>
      </c>
      <c r="I44">
        <v>24</v>
      </c>
      <c r="J44">
        <v>1</v>
      </c>
      <c r="K44">
        <v>257352.94117647101</v>
      </c>
      <c r="L44">
        <v>143896.26818469301</v>
      </c>
      <c r="M44">
        <v>113456.672991777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>
        <v>1.26829268292683</v>
      </c>
    </row>
    <row r="45" spans="1:19" x14ac:dyDescent="0.3">
      <c r="A45" t="s">
        <v>67</v>
      </c>
      <c r="B45" t="s">
        <v>20</v>
      </c>
      <c r="C45" s="1">
        <v>44092</v>
      </c>
      <c r="D45" s="1">
        <v>44370</v>
      </c>
      <c r="E45" t="s">
        <v>21</v>
      </c>
      <c r="F45">
        <v>3</v>
      </c>
      <c r="G45">
        <v>1</v>
      </c>
      <c r="H45" t="s">
        <v>34</v>
      </c>
      <c r="I45">
        <v>24</v>
      </c>
      <c r="J45">
        <v>1</v>
      </c>
      <c r="K45">
        <v>260220.58823529401</v>
      </c>
      <c r="L45">
        <v>125075.178977929</v>
      </c>
      <c r="M45">
        <v>135145.40925736501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>
        <v>0.92548596112310999</v>
      </c>
    </row>
    <row r="46" spans="1:19" x14ac:dyDescent="0.3">
      <c r="A46" t="s">
        <v>68</v>
      </c>
      <c r="B46" t="s">
        <v>20</v>
      </c>
      <c r="C46" s="1">
        <v>44092</v>
      </c>
      <c r="D46" s="1">
        <v>44370</v>
      </c>
      <c r="E46" t="s">
        <v>21</v>
      </c>
      <c r="F46">
        <v>3</v>
      </c>
      <c r="G46">
        <v>1</v>
      </c>
      <c r="H46">
        <v>0.22</v>
      </c>
      <c r="I46">
        <v>24</v>
      </c>
      <c r="J46">
        <v>2</v>
      </c>
      <c r="K46">
        <v>49632.352941176498</v>
      </c>
      <c r="L46">
        <v>8775.5754475703307</v>
      </c>
      <c r="M46">
        <v>40856.777493606103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>
        <v>0.21478873239436599</v>
      </c>
    </row>
    <row r="47" spans="1:19" x14ac:dyDescent="0.3">
      <c r="A47" t="s">
        <v>69</v>
      </c>
      <c r="B47" t="s">
        <v>20</v>
      </c>
      <c r="C47" s="1">
        <v>44092</v>
      </c>
      <c r="D47" s="1">
        <v>44370</v>
      </c>
      <c r="E47" t="s">
        <v>21</v>
      </c>
      <c r="F47">
        <v>3</v>
      </c>
      <c r="G47">
        <v>1</v>
      </c>
      <c r="H47" t="s">
        <v>25</v>
      </c>
      <c r="I47">
        <v>24</v>
      </c>
      <c r="J47">
        <v>2</v>
      </c>
      <c r="K47">
        <v>284264.70588235301</v>
      </c>
      <c r="L47">
        <v>150150.07541478099</v>
      </c>
      <c r="M47">
        <v>134114.63046757199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>
        <v>1.1195652173913</v>
      </c>
    </row>
    <row r="48" spans="1:19" x14ac:dyDescent="0.3">
      <c r="A48" t="s">
        <v>70</v>
      </c>
      <c r="B48" t="s">
        <v>20</v>
      </c>
      <c r="C48" s="1">
        <v>44092</v>
      </c>
      <c r="D48" s="1">
        <v>44370</v>
      </c>
      <c r="E48" t="s">
        <v>21</v>
      </c>
      <c r="F48">
        <v>3</v>
      </c>
      <c r="G48">
        <v>1</v>
      </c>
      <c r="H48" t="s">
        <v>34</v>
      </c>
      <c r="I48">
        <v>24</v>
      </c>
      <c r="J48">
        <v>2</v>
      </c>
      <c r="K48">
        <v>243161.764705882</v>
      </c>
      <c r="L48">
        <v>121362.080525071</v>
      </c>
      <c r="M48">
        <v>121799.684180811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>
        <v>0.99640718562874198</v>
      </c>
    </row>
    <row r="49" spans="1:19" x14ac:dyDescent="0.3">
      <c r="A49" t="s">
        <v>71</v>
      </c>
      <c r="B49" t="s">
        <v>20</v>
      </c>
      <c r="C49" s="1">
        <v>44092</v>
      </c>
      <c r="D49" s="1">
        <v>44370</v>
      </c>
      <c r="E49" t="s">
        <v>21</v>
      </c>
      <c r="F49">
        <v>3</v>
      </c>
      <c r="G49">
        <v>1</v>
      </c>
      <c r="H49">
        <v>0.22</v>
      </c>
      <c r="I49">
        <v>24</v>
      </c>
      <c r="J49">
        <v>3</v>
      </c>
      <c r="K49">
        <v>68750</v>
      </c>
      <c r="L49">
        <v>7526.3157894736796</v>
      </c>
      <c r="M49">
        <v>61223.684210526299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>
        <v>0.122931442080378</v>
      </c>
    </row>
    <row r="50" spans="1:19" x14ac:dyDescent="0.3">
      <c r="A50" t="s">
        <v>72</v>
      </c>
      <c r="B50" t="s">
        <v>20</v>
      </c>
      <c r="C50" s="1">
        <v>44092</v>
      </c>
      <c r="D50" s="1">
        <v>44370</v>
      </c>
      <c r="E50" t="s">
        <v>21</v>
      </c>
      <c r="F50">
        <v>3</v>
      </c>
      <c r="G50">
        <v>1</v>
      </c>
      <c r="H50" t="s">
        <v>25</v>
      </c>
      <c r="I50">
        <v>24</v>
      </c>
      <c r="J50">
        <v>3</v>
      </c>
      <c r="K50">
        <v>252058.82352941201</v>
      </c>
      <c r="L50">
        <v>144304.04050701699</v>
      </c>
      <c r="M50">
        <v>107754.783022394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>
        <v>1.3391891891891901</v>
      </c>
    </row>
    <row r="51" spans="1:19" x14ac:dyDescent="0.3">
      <c r="A51" t="s">
        <v>73</v>
      </c>
      <c r="B51" t="s">
        <v>20</v>
      </c>
      <c r="C51" s="1">
        <v>44092</v>
      </c>
      <c r="D51" s="1">
        <v>44370</v>
      </c>
      <c r="E51" t="s">
        <v>21</v>
      </c>
      <c r="F51">
        <v>3</v>
      </c>
      <c r="G51">
        <v>1</v>
      </c>
      <c r="H51" t="s">
        <v>34</v>
      </c>
      <c r="I51">
        <v>24</v>
      </c>
      <c r="J51">
        <v>3</v>
      </c>
      <c r="K51">
        <v>242132.35294117601</v>
      </c>
      <c r="L51">
        <v>130547.262579731</v>
      </c>
      <c r="M51">
        <v>111585.090361446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>
        <v>1.1699346405228801</v>
      </c>
    </row>
    <row r="52" spans="1:19" x14ac:dyDescent="0.3">
      <c r="A52" t="s">
        <v>74</v>
      </c>
      <c r="B52" t="s">
        <v>20</v>
      </c>
      <c r="C52" s="1">
        <v>44093</v>
      </c>
      <c r="D52" s="1">
        <v>44370</v>
      </c>
      <c r="E52" t="s">
        <v>21</v>
      </c>
      <c r="F52">
        <v>4</v>
      </c>
      <c r="G52">
        <v>1</v>
      </c>
      <c r="H52" t="s">
        <v>34</v>
      </c>
      <c r="I52">
        <v>0</v>
      </c>
      <c r="J52">
        <v>1</v>
      </c>
      <c r="K52">
        <v>330735.29411764699</v>
      </c>
      <c r="L52">
        <v>123915.88078987099</v>
      </c>
      <c r="M52">
        <v>206819.41332777601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>
        <v>0.59915014164306002</v>
      </c>
    </row>
    <row r="53" spans="1:19" x14ac:dyDescent="0.3">
      <c r="A53" t="s">
        <v>75</v>
      </c>
      <c r="B53" t="s">
        <v>20</v>
      </c>
      <c r="C53" s="1">
        <v>44093</v>
      </c>
      <c r="D53" s="1">
        <v>44370</v>
      </c>
      <c r="E53" t="s">
        <v>21</v>
      </c>
      <c r="F53">
        <v>4</v>
      </c>
      <c r="G53">
        <v>1</v>
      </c>
      <c r="H53" t="s">
        <v>34</v>
      </c>
      <c r="I53">
        <v>0</v>
      </c>
      <c r="J53">
        <v>2</v>
      </c>
      <c r="K53">
        <v>320441.17647058802</v>
      </c>
      <c r="L53">
        <v>120678.029895688</v>
      </c>
      <c r="M53">
        <v>199763.14657490101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>
        <v>0.60410557184750702</v>
      </c>
    </row>
    <row r="54" spans="1:19" x14ac:dyDescent="0.3">
      <c r="A54" t="s">
        <v>76</v>
      </c>
      <c r="B54" t="s">
        <v>20</v>
      </c>
      <c r="C54" s="1">
        <v>44093</v>
      </c>
      <c r="D54" s="1">
        <v>44370</v>
      </c>
      <c r="E54" t="s">
        <v>21</v>
      </c>
      <c r="F54">
        <v>4</v>
      </c>
      <c r="G54">
        <v>1</v>
      </c>
      <c r="H54" t="s">
        <v>34</v>
      </c>
      <c r="I54">
        <v>0</v>
      </c>
      <c r="J54">
        <v>3</v>
      </c>
      <c r="K54">
        <v>348235.29411764699</v>
      </c>
      <c r="L54">
        <v>129800.786953401</v>
      </c>
      <c r="M54">
        <v>218434.507164246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>
        <v>0.59423205902079101</v>
      </c>
    </row>
    <row r="55" spans="1:19" x14ac:dyDescent="0.3">
      <c r="A55" t="s">
        <v>77</v>
      </c>
      <c r="B55" t="s">
        <v>20</v>
      </c>
      <c r="C55" s="1">
        <v>44093</v>
      </c>
      <c r="D55" s="1">
        <v>44370</v>
      </c>
      <c r="E55" t="s">
        <v>21</v>
      </c>
      <c r="F55">
        <v>4</v>
      </c>
      <c r="G55">
        <v>1</v>
      </c>
      <c r="H55" t="s">
        <v>34</v>
      </c>
      <c r="I55">
        <v>3</v>
      </c>
      <c r="J55">
        <v>1</v>
      </c>
      <c r="K55">
        <v>300441.17647058802</v>
      </c>
      <c r="L55">
        <v>122694.788441692</v>
      </c>
      <c r="M55">
        <v>177746.38802889601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>
        <v>0.69028006589785795</v>
      </c>
    </row>
    <row r="56" spans="1:19" x14ac:dyDescent="0.3">
      <c r="A56" t="s">
        <v>78</v>
      </c>
      <c r="B56" t="s">
        <v>20</v>
      </c>
      <c r="C56" s="1">
        <v>44093</v>
      </c>
      <c r="D56" s="1">
        <v>44370</v>
      </c>
      <c r="E56" t="s">
        <v>21</v>
      </c>
      <c r="F56">
        <v>4</v>
      </c>
      <c r="G56">
        <v>1</v>
      </c>
      <c r="H56" t="s">
        <v>34</v>
      </c>
      <c r="I56">
        <v>3</v>
      </c>
      <c r="J56">
        <v>2</v>
      </c>
      <c r="K56">
        <v>265588.235294118</v>
      </c>
      <c r="L56">
        <v>115746.71852212001</v>
      </c>
      <c r="M56">
        <v>149841.51677199799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>
        <v>0.7724609375</v>
      </c>
    </row>
    <row r="57" spans="1:19" x14ac:dyDescent="0.3">
      <c r="A57" t="s">
        <v>79</v>
      </c>
      <c r="B57" t="s">
        <v>20</v>
      </c>
      <c r="C57" s="1">
        <v>44093</v>
      </c>
      <c r="D57" s="1">
        <v>44370</v>
      </c>
      <c r="E57" t="s">
        <v>21</v>
      </c>
      <c r="F57">
        <v>4</v>
      </c>
      <c r="G57">
        <v>1</v>
      </c>
      <c r="H57" t="s">
        <v>34</v>
      </c>
      <c r="I57">
        <v>3</v>
      </c>
      <c r="J57">
        <v>3</v>
      </c>
      <c r="K57">
        <v>266176.47058823501</v>
      </c>
      <c r="L57">
        <v>125991.17161983</v>
      </c>
      <c r="M57">
        <v>140185.298968405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>
        <v>0.89874739039665996</v>
      </c>
    </row>
    <row r="58" spans="1:19" x14ac:dyDescent="0.3">
      <c r="A58" t="s">
        <v>80</v>
      </c>
      <c r="B58" t="s">
        <v>20</v>
      </c>
      <c r="C58" s="1">
        <v>44093</v>
      </c>
      <c r="D58" s="1">
        <v>44370</v>
      </c>
      <c r="E58" t="s">
        <v>21</v>
      </c>
      <c r="F58">
        <v>4</v>
      </c>
      <c r="G58">
        <v>1</v>
      </c>
      <c r="H58" t="s">
        <v>34</v>
      </c>
      <c r="I58">
        <v>6</v>
      </c>
      <c r="J58">
        <v>1</v>
      </c>
      <c r="K58">
        <v>293676.47058823501</v>
      </c>
      <c r="L58">
        <v>131612.73532344101</v>
      </c>
      <c r="M58">
        <v>162063.735264794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>
        <v>0.81210478771454397</v>
      </c>
    </row>
    <row r="59" spans="1:19" x14ac:dyDescent="0.3">
      <c r="A59" t="s">
        <v>81</v>
      </c>
      <c r="B59" t="s">
        <v>20</v>
      </c>
      <c r="C59" s="1">
        <v>44093</v>
      </c>
      <c r="D59" s="1">
        <v>44370</v>
      </c>
      <c r="E59" t="s">
        <v>21</v>
      </c>
      <c r="F59">
        <v>4</v>
      </c>
      <c r="G59">
        <v>1</v>
      </c>
      <c r="H59" t="s">
        <v>34</v>
      </c>
      <c r="I59">
        <v>6</v>
      </c>
      <c r="J59">
        <v>2</v>
      </c>
      <c r="K59">
        <v>273235.29411764699</v>
      </c>
      <c r="L59">
        <v>123812.02936450399</v>
      </c>
      <c r="M59">
        <v>149423.26475314301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>
        <v>0.828599412340842</v>
      </c>
    </row>
    <row r="60" spans="1:19" x14ac:dyDescent="0.3">
      <c r="A60" t="s">
        <v>82</v>
      </c>
      <c r="B60" t="s">
        <v>20</v>
      </c>
      <c r="C60" s="1">
        <v>44093</v>
      </c>
      <c r="D60" s="1">
        <v>44370</v>
      </c>
      <c r="E60" t="s">
        <v>21</v>
      </c>
      <c r="F60">
        <v>4</v>
      </c>
      <c r="G60">
        <v>1</v>
      </c>
      <c r="H60" t="s">
        <v>34</v>
      </c>
      <c r="I60">
        <v>6</v>
      </c>
      <c r="J60">
        <v>3</v>
      </c>
      <c r="K60">
        <v>293823.52941176499</v>
      </c>
      <c r="L60">
        <v>116533.896069639</v>
      </c>
      <c r="M60">
        <v>177289.63334212601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>
        <v>0.65730800990916605</v>
      </c>
    </row>
    <row r="61" spans="1:19" x14ac:dyDescent="0.3">
      <c r="A61" t="s">
        <v>83</v>
      </c>
      <c r="B61" t="s">
        <v>20</v>
      </c>
      <c r="C61" s="1">
        <v>44093</v>
      </c>
      <c r="D61" s="1">
        <v>44370</v>
      </c>
      <c r="E61" t="s">
        <v>21</v>
      </c>
      <c r="F61">
        <v>4</v>
      </c>
      <c r="G61">
        <v>1</v>
      </c>
      <c r="H61" t="s">
        <v>34</v>
      </c>
      <c r="I61">
        <v>9</v>
      </c>
      <c r="J61">
        <v>1</v>
      </c>
      <c r="K61">
        <v>277279.41176470602</v>
      </c>
      <c r="L61">
        <v>117478.908668731</v>
      </c>
      <c r="M61">
        <v>159800.503095975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>
        <v>0.73515981735159797</v>
      </c>
    </row>
    <row r="62" spans="1:19" x14ac:dyDescent="0.3">
      <c r="A62" t="s">
        <v>84</v>
      </c>
      <c r="B62" t="s">
        <v>20</v>
      </c>
      <c r="C62" s="1">
        <v>44093</v>
      </c>
      <c r="D62" s="1">
        <v>44370</v>
      </c>
      <c r="E62" t="s">
        <v>21</v>
      </c>
      <c r="F62">
        <v>4</v>
      </c>
      <c r="G62">
        <v>1</v>
      </c>
      <c r="H62" t="s">
        <v>34</v>
      </c>
      <c r="I62">
        <v>9</v>
      </c>
      <c r="J62">
        <v>2</v>
      </c>
      <c r="K62">
        <v>280955.88235294097</v>
      </c>
      <c r="L62">
        <v>120263.71275783</v>
      </c>
      <c r="M62">
        <v>160692.16959511099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>
        <v>0.74841053587647599</v>
      </c>
    </row>
    <row r="63" spans="1:19" x14ac:dyDescent="0.3">
      <c r="A63" t="s">
        <v>85</v>
      </c>
      <c r="B63" t="s">
        <v>20</v>
      </c>
      <c r="C63" s="1">
        <v>44093</v>
      </c>
      <c r="D63" s="1">
        <v>44370</v>
      </c>
      <c r="E63" t="s">
        <v>21</v>
      </c>
      <c r="F63">
        <v>4</v>
      </c>
      <c r="G63">
        <v>1</v>
      </c>
      <c r="H63" t="s">
        <v>34</v>
      </c>
      <c r="I63">
        <v>9</v>
      </c>
      <c r="J63">
        <v>3</v>
      </c>
      <c r="K63">
        <v>310367.64705882402</v>
      </c>
      <c r="L63">
        <v>128674.775086505</v>
      </c>
      <c r="M63">
        <v>181692.87197231801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>
        <v>0.70819935691318303</v>
      </c>
    </row>
    <row r="64" spans="1:19" x14ac:dyDescent="0.3">
      <c r="A64" t="s">
        <v>86</v>
      </c>
      <c r="B64" t="s">
        <v>20</v>
      </c>
      <c r="C64" s="1">
        <v>44093</v>
      </c>
      <c r="D64" s="1">
        <v>44370</v>
      </c>
      <c r="E64" t="s">
        <v>21</v>
      </c>
      <c r="F64">
        <v>4</v>
      </c>
      <c r="G64">
        <v>1</v>
      </c>
      <c r="H64" t="s">
        <v>25</v>
      </c>
      <c r="I64">
        <v>12</v>
      </c>
      <c r="J64">
        <v>1</v>
      </c>
      <c r="K64">
        <v>266544.11764705903</v>
      </c>
      <c r="L64">
        <v>128807.701004619</v>
      </c>
      <c r="M64">
        <v>137736.41664243999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>
        <v>0.93517534537725799</v>
      </c>
    </row>
    <row r="65" spans="1:19" x14ac:dyDescent="0.3">
      <c r="A65" t="s">
        <v>87</v>
      </c>
      <c r="B65" t="s">
        <v>20</v>
      </c>
      <c r="C65" s="1">
        <v>44093</v>
      </c>
      <c r="D65" s="1">
        <v>44370</v>
      </c>
      <c r="E65" t="s">
        <v>21</v>
      </c>
      <c r="F65">
        <v>4</v>
      </c>
      <c r="G65">
        <v>1</v>
      </c>
      <c r="H65" t="s">
        <v>34</v>
      </c>
      <c r="I65">
        <v>12</v>
      </c>
      <c r="J65">
        <v>1</v>
      </c>
      <c r="K65">
        <v>287720.58823529398</v>
      </c>
      <c r="L65">
        <v>128897.655713731</v>
      </c>
      <c r="M65">
        <v>158822.93252156299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>
        <v>0.81158088235294101</v>
      </c>
    </row>
    <row r="66" spans="1:19" x14ac:dyDescent="0.3">
      <c r="A66" t="s">
        <v>88</v>
      </c>
      <c r="B66" t="s">
        <v>20</v>
      </c>
      <c r="C66" s="1">
        <v>44093</v>
      </c>
      <c r="D66" s="1">
        <v>44370</v>
      </c>
      <c r="E66" t="s">
        <v>21</v>
      </c>
      <c r="F66">
        <v>4</v>
      </c>
      <c r="G66">
        <v>1</v>
      </c>
      <c r="H66" t="s">
        <v>25</v>
      </c>
      <c r="I66">
        <v>12</v>
      </c>
      <c r="J66">
        <v>2</v>
      </c>
      <c r="K66">
        <v>272426.47058823501</v>
      </c>
      <c r="L66">
        <v>137164.75171476399</v>
      </c>
      <c r="M66">
        <v>135261.71887347099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>
        <v>1.0140692640692599</v>
      </c>
    </row>
    <row r="67" spans="1:19" x14ac:dyDescent="0.3">
      <c r="A67" t="s">
        <v>89</v>
      </c>
      <c r="B67" t="s">
        <v>20</v>
      </c>
      <c r="C67" s="1">
        <v>44093</v>
      </c>
      <c r="D67" s="1">
        <v>44370</v>
      </c>
      <c r="E67" t="s">
        <v>21</v>
      </c>
      <c r="F67">
        <v>4</v>
      </c>
      <c r="G67">
        <v>1</v>
      </c>
      <c r="H67" t="s">
        <v>34</v>
      </c>
      <c r="I67">
        <v>12</v>
      </c>
      <c r="J67">
        <v>2</v>
      </c>
      <c r="K67">
        <v>324191.17647058802</v>
      </c>
      <c r="L67">
        <v>135286.62884712199</v>
      </c>
      <c r="M67">
        <v>188904.547623466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>
        <v>0.71616395978344904</v>
      </c>
    </row>
    <row r="68" spans="1:19" x14ac:dyDescent="0.3">
      <c r="A68" t="s">
        <v>90</v>
      </c>
      <c r="B68" t="s">
        <v>20</v>
      </c>
      <c r="C68" s="1">
        <v>44093</v>
      </c>
      <c r="D68" s="1">
        <v>44370</v>
      </c>
      <c r="E68" t="s">
        <v>21</v>
      </c>
      <c r="F68">
        <v>4</v>
      </c>
      <c r="G68">
        <v>1</v>
      </c>
      <c r="H68" t="s">
        <v>25</v>
      </c>
      <c r="I68">
        <v>12</v>
      </c>
      <c r="J68">
        <v>3</v>
      </c>
      <c r="K68">
        <v>250073.52941176499</v>
      </c>
      <c r="L68">
        <v>133889.57250542101</v>
      </c>
      <c r="M68">
        <v>116183.956906344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>
        <v>1.1523929471032699</v>
      </c>
    </row>
    <row r="69" spans="1:19" x14ac:dyDescent="0.3">
      <c r="A69" t="s">
        <v>91</v>
      </c>
      <c r="B69" t="s">
        <v>20</v>
      </c>
      <c r="C69" s="1">
        <v>44093</v>
      </c>
      <c r="D69" s="1">
        <v>44370</v>
      </c>
      <c r="E69" t="s">
        <v>21</v>
      </c>
      <c r="F69">
        <v>4</v>
      </c>
      <c r="G69">
        <v>1</v>
      </c>
      <c r="H69" t="s">
        <v>34</v>
      </c>
      <c r="I69">
        <v>12</v>
      </c>
      <c r="J69">
        <v>3</v>
      </c>
      <c r="K69">
        <v>277279.41176470602</v>
      </c>
      <c r="L69">
        <v>133677.86377709001</v>
      </c>
      <c r="M69">
        <v>143601.54798761601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>
        <v>0.930894308943089</v>
      </c>
    </row>
    <row r="70" spans="1:19" x14ac:dyDescent="0.3">
      <c r="A70" t="s">
        <v>92</v>
      </c>
      <c r="B70" t="s">
        <v>20</v>
      </c>
      <c r="C70" s="1">
        <v>44093</v>
      </c>
      <c r="D70" s="1">
        <v>44370</v>
      </c>
      <c r="E70" t="s">
        <v>21</v>
      </c>
      <c r="F70">
        <v>4</v>
      </c>
      <c r="G70">
        <v>1</v>
      </c>
      <c r="H70" t="s">
        <v>25</v>
      </c>
      <c r="I70">
        <v>24</v>
      </c>
      <c r="J70">
        <v>1</v>
      </c>
      <c r="K70">
        <v>291102.94117647101</v>
      </c>
      <c r="L70">
        <v>167076.68806959401</v>
      </c>
      <c r="M70">
        <v>124026.253106877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>
        <v>1.34710743801653</v>
      </c>
    </row>
    <row r="71" spans="1:19" x14ac:dyDescent="0.3">
      <c r="A71" t="s">
        <v>93</v>
      </c>
      <c r="B71" t="s">
        <v>20</v>
      </c>
      <c r="C71" s="1">
        <v>44093</v>
      </c>
      <c r="D71" s="1">
        <v>44370</v>
      </c>
      <c r="E71" t="s">
        <v>21</v>
      </c>
      <c r="F71">
        <v>4</v>
      </c>
      <c r="G71">
        <v>1</v>
      </c>
      <c r="H71" t="s">
        <v>34</v>
      </c>
      <c r="I71">
        <v>24</v>
      </c>
      <c r="J71">
        <v>1</v>
      </c>
      <c r="K71">
        <v>296838.235294118</v>
      </c>
      <c r="L71">
        <v>131554.96802754601</v>
      </c>
      <c r="M71">
        <v>165283.26726657199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>
        <v>0.79593639575971697</v>
      </c>
    </row>
    <row r="72" spans="1:19" x14ac:dyDescent="0.3">
      <c r="A72" t="s">
        <v>94</v>
      </c>
      <c r="B72" t="s">
        <v>20</v>
      </c>
      <c r="C72" s="1">
        <v>44093</v>
      </c>
      <c r="D72" s="1">
        <v>44370</v>
      </c>
      <c r="E72" t="s">
        <v>21</v>
      </c>
      <c r="F72">
        <v>4</v>
      </c>
      <c r="G72">
        <v>1</v>
      </c>
      <c r="H72" t="s">
        <v>25</v>
      </c>
      <c r="I72">
        <v>24</v>
      </c>
      <c r="J72">
        <v>2</v>
      </c>
      <c r="K72">
        <v>285661.764705882</v>
      </c>
      <c r="L72">
        <v>165745.31914252101</v>
      </c>
      <c r="M72">
        <v>119916.44556336101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>
        <v>1.3821733821733799</v>
      </c>
    </row>
    <row r="73" spans="1:19" x14ac:dyDescent="0.3">
      <c r="A73" t="s">
        <v>95</v>
      </c>
      <c r="B73" t="s">
        <v>20</v>
      </c>
      <c r="C73" s="1">
        <v>44093</v>
      </c>
      <c r="D73" s="1">
        <v>44370</v>
      </c>
      <c r="E73" t="s">
        <v>21</v>
      </c>
      <c r="F73">
        <v>4</v>
      </c>
      <c r="G73">
        <v>1</v>
      </c>
      <c r="H73" t="s">
        <v>34</v>
      </c>
      <c r="I73">
        <v>24</v>
      </c>
      <c r="J73">
        <v>2</v>
      </c>
      <c r="K73">
        <v>301544.11764705903</v>
      </c>
      <c r="L73">
        <v>131131.53396952001</v>
      </c>
      <c r="M73">
        <v>170412.58367753899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>
        <v>0.76949443016281105</v>
      </c>
    </row>
    <row r="74" spans="1:19" x14ac:dyDescent="0.3">
      <c r="A74" t="s">
        <v>96</v>
      </c>
      <c r="B74" t="s">
        <v>20</v>
      </c>
      <c r="C74" s="1">
        <v>44093</v>
      </c>
      <c r="D74" s="1">
        <v>44370</v>
      </c>
      <c r="E74" t="s">
        <v>21</v>
      </c>
      <c r="F74">
        <v>4</v>
      </c>
      <c r="G74">
        <v>1</v>
      </c>
      <c r="H74" t="s">
        <v>25</v>
      </c>
      <c r="I74">
        <v>24</v>
      </c>
      <c r="J74">
        <v>3</v>
      </c>
      <c r="K74">
        <v>309632.35294117598</v>
      </c>
      <c r="L74">
        <v>170634.66943068599</v>
      </c>
      <c r="M74">
        <v>138997.68351048999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>
        <v>1.2276080084299299</v>
      </c>
    </row>
    <row r="75" spans="1:19" x14ac:dyDescent="0.3">
      <c r="A75" t="s">
        <v>97</v>
      </c>
      <c r="B75" t="s">
        <v>20</v>
      </c>
      <c r="C75" s="1">
        <v>44093</v>
      </c>
      <c r="D75" s="1">
        <v>44370</v>
      </c>
      <c r="E75" t="s">
        <v>21</v>
      </c>
      <c r="F75">
        <v>4</v>
      </c>
      <c r="G75">
        <v>1</v>
      </c>
      <c r="H75" t="s">
        <v>34</v>
      </c>
      <c r="I75">
        <v>24</v>
      </c>
      <c r="J75">
        <v>3</v>
      </c>
      <c r="K75">
        <v>311102.94117647101</v>
      </c>
      <c r="L75">
        <v>123418.772438553</v>
      </c>
      <c r="M75">
        <v>187684.16873791799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>
        <v>0.65758754863813196</v>
      </c>
    </row>
    <row r="76" spans="1:19" x14ac:dyDescent="0.3">
      <c r="A76" t="s">
        <v>98</v>
      </c>
      <c r="B76" t="s">
        <v>20</v>
      </c>
      <c r="C76" s="1">
        <v>44094</v>
      </c>
      <c r="D76" s="1">
        <v>44371</v>
      </c>
      <c r="E76" t="s">
        <v>21</v>
      </c>
      <c r="F76">
        <v>5</v>
      </c>
      <c r="G76">
        <v>1</v>
      </c>
      <c r="H76">
        <v>0.22</v>
      </c>
      <c r="I76">
        <v>0</v>
      </c>
      <c r="J76">
        <v>1</v>
      </c>
      <c r="K76">
        <v>84743.589743589706</v>
      </c>
      <c r="L76">
        <v>5861.9625988047001</v>
      </c>
      <c r="M76">
        <v>78881.627144785001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>
        <v>7.4313408723748003E-2</v>
      </c>
    </row>
    <row r="77" spans="1:19" x14ac:dyDescent="0.3">
      <c r="A77" t="s">
        <v>99</v>
      </c>
      <c r="B77" t="s">
        <v>20</v>
      </c>
      <c r="C77" s="1">
        <v>44094</v>
      </c>
      <c r="D77" s="1">
        <v>44372</v>
      </c>
      <c r="E77" t="s">
        <v>21</v>
      </c>
      <c r="F77">
        <v>5</v>
      </c>
      <c r="G77">
        <v>1</v>
      </c>
      <c r="H77" t="s">
        <v>25</v>
      </c>
      <c r="I77">
        <v>0</v>
      </c>
      <c r="J77">
        <v>1</v>
      </c>
      <c r="K77">
        <v>545037.75187957904</v>
      </c>
      <c r="L77">
        <v>260337.024822229</v>
      </c>
      <c r="M77">
        <v>284700.72705734998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>
        <v>0.91442346323824797</v>
      </c>
    </row>
    <row r="78" spans="1:19" x14ac:dyDescent="0.3">
      <c r="A78" t="s">
        <v>100</v>
      </c>
      <c r="B78" t="s">
        <v>20</v>
      </c>
      <c r="C78" s="1">
        <v>44094</v>
      </c>
      <c r="D78" s="1">
        <v>44372</v>
      </c>
      <c r="E78" t="s">
        <v>21</v>
      </c>
      <c r="F78">
        <v>5</v>
      </c>
      <c r="G78">
        <v>1</v>
      </c>
      <c r="H78" t="s">
        <v>34</v>
      </c>
      <c r="I78">
        <v>0</v>
      </c>
      <c r="J78">
        <v>1</v>
      </c>
      <c r="K78">
        <v>604121.67624299496</v>
      </c>
      <c r="L78">
        <v>282906.87621146499</v>
      </c>
      <c r="M78">
        <v>321214.80003152997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>
        <v>0.880740477038092</v>
      </c>
    </row>
    <row r="79" spans="1:19" x14ac:dyDescent="0.3">
      <c r="A79" t="s">
        <v>101</v>
      </c>
      <c r="B79" t="s">
        <v>20</v>
      </c>
      <c r="C79" s="1">
        <v>44094</v>
      </c>
      <c r="D79" s="1">
        <v>44372</v>
      </c>
      <c r="E79" t="s">
        <v>21</v>
      </c>
      <c r="F79">
        <v>5</v>
      </c>
      <c r="G79">
        <v>1</v>
      </c>
      <c r="H79" t="s">
        <v>25</v>
      </c>
      <c r="I79">
        <v>0</v>
      </c>
      <c r="J79">
        <v>2</v>
      </c>
      <c r="K79">
        <v>581907.95274202095</v>
      </c>
      <c r="L79">
        <v>277970.57699294499</v>
      </c>
      <c r="M79">
        <v>303937.37574907602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>
        <v>0.91456529920963503</v>
      </c>
    </row>
    <row r="80" spans="1:19" x14ac:dyDescent="0.3">
      <c r="A80" t="s">
        <v>102</v>
      </c>
      <c r="B80" t="s">
        <v>20</v>
      </c>
      <c r="C80" s="1">
        <v>44094</v>
      </c>
      <c r="D80" s="1">
        <v>44372</v>
      </c>
      <c r="E80" t="s">
        <v>21</v>
      </c>
      <c r="F80">
        <v>5</v>
      </c>
      <c r="G80">
        <v>1</v>
      </c>
      <c r="H80" t="s">
        <v>34</v>
      </c>
      <c r="I80">
        <v>0</v>
      </c>
      <c r="J80">
        <v>2</v>
      </c>
      <c r="K80">
        <v>592900.31076312205</v>
      </c>
      <c r="L80">
        <v>284157.622419741</v>
      </c>
      <c r="M80">
        <v>308742.68834338099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>
        <v>0.92037037037036995</v>
      </c>
    </row>
    <row r="81" spans="1:19" x14ac:dyDescent="0.3">
      <c r="A81" t="s">
        <v>103</v>
      </c>
      <c r="B81" t="s">
        <v>20</v>
      </c>
      <c r="C81" s="1">
        <v>44094</v>
      </c>
      <c r="D81" s="1">
        <v>44372</v>
      </c>
      <c r="E81" t="s">
        <v>21</v>
      </c>
      <c r="F81">
        <v>5</v>
      </c>
      <c r="G81">
        <v>1</v>
      </c>
      <c r="H81" t="s">
        <v>25</v>
      </c>
      <c r="I81">
        <v>0</v>
      </c>
      <c r="J81">
        <v>3</v>
      </c>
      <c r="K81">
        <v>594159.85178637295</v>
      </c>
      <c r="L81">
        <v>276603.488952532</v>
      </c>
      <c r="M81">
        <v>317556.36283384101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>
        <v>0.87103746397694504</v>
      </c>
    </row>
    <row r="82" spans="1:19" x14ac:dyDescent="0.3">
      <c r="A82" t="s">
        <v>104</v>
      </c>
      <c r="B82" t="s">
        <v>20</v>
      </c>
      <c r="C82" s="1">
        <v>44094</v>
      </c>
      <c r="D82" s="1">
        <v>44372</v>
      </c>
      <c r="E82" t="s">
        <v>21</v>
      </c>
      <c r="F82">
        <v>5</v>
      </c>
      <c r="G82">
        <v>1</v>
      </c>
      <c r="H82" t="s">
        <v>34</v>
      </c>
      <c r="I82">
        <v>0</v>
      </c>
      <c r="J82">
        <v>3</v>
      </c>
      <c r="K82">
        <v>595991.91145655594</v>
      </c>
      <c r="L82">
        <v>281415.213755676</v>
      </c>
      <c r="M82">
        <v>314576.69770088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>
        <v>0.89458378771355895</v>
      </c>
    </row>
    <row r="83" spans="1:19" x14ac:dyDescent="0.3">
      <c r="A83" t="s">
        <v>105</v>
      </c>
      <c r="B83" t="s">
        <v>20</v>
      </c>
      <c r="C83" s="1">
        <v>44094</v>
      </c>
      <c r="D83" s="1">
        <v>44372</v>
      </c>
      <c r="E83" t="s">
        <v>21</v>
      </c>
      <c r="F83">
        <v>5</v>
      </c>
      <c r="G83">
        <v>1</v>
      </c>
      <c r="H83" t="s">
        <v>25</v>
      </c>
      <c r="I83">
        <v>3</v>
      </c>
      <c r="J83">
        <v>1</v>
      </c>
      <c r="K83">
        <v>610419.38135925098</v>
      </c>
      <c r="L83">
        <v>288622.20749051502</v>
      </c>
      <c r="M83">
        <v>321797.17386873497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>
        <v>0.89690721649484595</v>
      </c>
    </row>
    <row r="84" spans="1:19" x14ac:dyDescent="0.3">
      <c r="A84" t="s">
        <v>106</v>
      </c>
      <c r="B84" t="s">
        <v>20</v>
      </c>
      <c r="C84" s="1">
        <v>44094</v>
      </c>
      <c r="D84" s="1">
        <v>44372</v>
      </c>
      <c r="E84" t="s">
        <v>21</v>
      </c>
      <c r="F84">
        <v>5</v>
      </c>
      <c r="G84">
        <v>1</v>
      </c>
      <c r="H84" t="s">
        <v>34</v>
      </c>
      <c r="I84">
        <v>3</v>
      </c>
      <c r="J84">
        <v>1</v>
      </c>
      <c r="K84">
        <v>573549.18049680896</v>
      </c>
      <c r="L84">
        <v>279685.26624704798</v>
      </c>
      <c r="M84">
        <v>293863.91424976097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>
        <v>0.95175097276264597</v>
      </c>
    </row>
    <row r="85" spans="1:19" x14ac:dyDescent="0.3">
      <c r="A85" t="s">
        <v>107</v>
      </c>
      <c r="B85" t="s">
        <v>20</v>
      </c>
      <c r="C85" s="1">
        <v>44094</v>
      </c>
      <c r="D85" s="1">
        <v>44372</v>
      </c>
      <c r="E85" t="s">
        <v>21</v>
      </c>
      <c r="F85">
        <v>5</v>
      </c>
      <c r="G85">
        <v>1</v>
      </c>
      <c r="H85" t="s">
        <v>25</v>
      </c>
      <c r="I85">
        <v>3</v>
      </c>
      <c r="J85">
        <v>2</v>
      </c>
      <c r="K85">
        <v>605610.22472501895</v>
      </c>
      <c r="L85">
        <v>284158.63207724702</v>
      </c>
      <c r="M85">
        <v>321451.59264777199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>
        <v>0.88398576512455496</v>
      </c>
    </row>
    <row r="86" spans="1:19" x14ac:dyDescent="0.3">
      <c r="A86" t="s">
        <v>108</v>
      </c>
      <c r="B86" t="s">
        <v>20</v>
      </c>
      <c r="C86" s="1">
        <v>44094</v>
      </c>
      <c r="D86" s="1">
        <v>44372</v>
      </c>
      <c r="E86" t="s">
        <v>21</v>
      </c>
      <c r="F86">
        <v>5</v>
      </c>
      <c r="G86">
        <v>1</v>
      </c>
      <c r="H86" t="s">
        <v>34</v>
      </c>
      <c r="I86">
        <v>3</v>
      </c>
      <c r="J86">
        <v>2</v>
      </c>
      <c r="K86">
        <v>613854.49324084504</v>
      </c>
      <c r="L86">
        <v>276966.39020665502</v>
      </c>
      <c r="M86">
        <v>336888.10303418897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>
        <v>0.82213170400543101</v>
      </c>
    </row>
    <row r="87" spans="1:19" x14ac:dyDescent="0.3">
      <c r="A87" t="s">
        <v>109</v>
      </c>
      <c r="B87" t="s">
        <v>20</v>
      </c>
      <c r="C87" s="1">
        <v>44094</v>
      </c>
      <c r="D87" s="1">
        <v>44372</v>
      </c>
      <c r="E87" t="s">
        <v>21</v>
      </c>
      <c r="F87">
        <v>5</v>
      </c>
      <c r="G87">
        <v>1</v>
      </c>
      <c r="H87" t="s">
        <v>25</v>
      </c>
      <c r="I87">
        <v>3</v>
      </c>
      <c r="J87">
        <v>3</v>
      </c>
      <c r="K87">
        <v>641449.89202298305</v>
      </c>
      <c r="L87">
        <v>316320.48358187103</v>
      </c>
      <c r="M87">
        <v>325129.40844111302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>
        <v>0.97290640394088701</v>
      </c>
    </row>
    <row r="88" spans="1:19" x14ac:dyDescent="0.3">
      <c r="A88" t="s">
        <v>110</v>
      </c>
      <c r="B88" t="s">
        <v>20</v>
      </c>
      <c r="C88" s="1">
        <v>44094</v>
      </c>
      <c r="D88" s="1">
        <v>44372</v>
      </c>
      <c r="E88" t="s">
        <v>21</v>
      </c>
      <c r="F88">
        <v>5</v>
      </c>
      <c r="G88">
        <v>1</v>
      </c>
      <c r="H88" t="s">
        <v>34</v>
      </c>
      <c r="I88">
        <v>3</v>
      </c>
      <c r="J88">
        <v>3</v>
      </c>
      <c r="K88">
        <v>583167.49376527197</v>
      </c>
      <c r="L88">
        <v>280720.82297916501</v>
      </c>
      <c r="M88">
        <v>302446.67078610702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>
        <v>0.92816635160680605</v>
      </c>
    </row>
    <row r="89" spans="1:19" x14ac:dyDescent="0.3">
      <c r="A89" t="s">
        <v>111</v>
      </c>
      <c r="B89" t="s">
        <v>20</v>
      </c>
      <c r="C89" s="1">
        <v>44094</v>
      </c>
      <c r="D89" s="1">
        <v>44372</v>
      </c>
      <c r="E89" t="s">
        <v>21</v>
      </c>
      <c r="F89">
        <v>5</v>
      </c>
      <c r="G89">
        <v>1</v>
      </c>
      <c r="H89" t="s">
        <v>25</v>
      </c>
      <c r="I89">
        <v>6</v>
      </c>
      <c r="J89">
        <v>1</v>
      </c>
      <c r="K89">
        <v>596335.42264471599</v>
      </c>
      <c r="L89">
        <v>289416.577650322</v>
      </c>
      <c r="M89">
        <v>306918.844994393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>
        <v>0.94297428251956705</v>
      </c>
    </row>
    <row r="90" spans="1:19" x14ac:dyDescent="0.3">
      <c r="A90" t="s">
        <v>112</v>
      </c>
      <c r="B90" t="s">
        <v>20</v>
      </c>
      <c r="C90" s="1">
        <v>44094</v>
      </c>
      <c r="D90" s="1">
        <v>44372</v>
      </c>
      <c r="E90" t="s">
        <v>21</v>
      </c>
      <c r="F90">
        <v>5</v>
      </c>
      <c r="G90">
        <v>1</v>
      </c>
      <c r="H90" t="s">
        <v>34</v>
      </c>
      <c r="I90">
        <v>6</v>
      </c>
      <c r="J90">
        <v>1</v>
      </c>
      <c r="K90">
        <v>593816.34059821302</v>
      </c>
      <c r="L90">
        <v>283586.467298973</v>
      </c>
      <c r="M90">
        <v>310229.87329924002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>
        <v>0.91411721341688201</v>
      </c>
    </row>
    <row r="91" spans="1:19" x14ac:dyDescent="0.3">
      <c r="A91" t="s">
        <v>113</v>
      </c>
      <c r="B91" t="s">
        <v>20</v>
      </c>
      <c r="C91" s="1">
        <v>44094</v>
      </c>
      <c r="D91" s="1">
        <v>44372</v>
      </c>
      <c r="E91" t="s">
        <v>21</v>
      </c>
      <c r="F91">
        <v>5</v>
      </c>
      <c r="G91">
        <v>1</v>
      </c>
      <c r="H91" t="s">
        <v>25</v>
      </c>
      <c r="I91">
        <v>6</v>
      </c>
      <c r="J91">
        <v>2</v>
      </c>
      <c r="K91">
        <v>616717.08647550701</v>
      </c>
      <c r="L91">
        <v>290912.919849233</v>
      </c>
      <c r="M91">
        <v>325804.166626274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>
        <v>0.89290730337078705</v>
      </c>
    </row>
    <row r="92" spans="1:19" x14ac:dyDescent="0.3">
      <c r="A92" t="s">
        <v>114</v>
      </c>
      <c r="B92" t="s">
        <v>20</v>
      </c>
      <c r="C92" s="1">
        <v>44094</v>
      </c>
      <c r="D92" s="1">
        <v>44372</v>
      </c>
      <c r="E92" t="s">
        <v>21</v>
      </c>
      <c r="F92">
        <v>5</v>
      </c>
      <c r="G92">
        <v>1</v>
      </c>
      <c r="H92" t="s">
        <v>34</v>
      </c>
      <c r="I92">
        <v>6</v>
      </c>
      <c r="J92">
        <v>2</v>
      </c>
      <c r="K92">
        <v>595304.88908023702</v>
      </c>
      <c r="L92">
        <v>298338.54314451403</v>
      </c>
      <c r="M92">
        <v>296966.34593572299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>
        <v>1.0046207162110099</v>
      </c>
    </row>
    <row r="93" spans="1:19" x14ac:dyDescent="0.3">
      <c r="A93" t="s">
        <v>115</v>
      </c>
      <c r="B93" t="s">
        <v>20</v>
      </c>
      <c r="C93" s="1">
        <v>44094</v>
      </c>
      <c r="D93" s="1">
        <v>44372</v>
      </c>
      <c r="E93" t="s">
        <v>21</v>
      </c>
      <c r="F93">
        <v>5</v>
      </c>
      <c r="G93">
        <v>1</v>
      </c>
      <c r="H93" t="s">
        <v>25</v>
      </c>
      <c r="I93">
        <v>6</v>
      </c>
      <c r="J93">
        <v>3</v>
      </c>
      <c r="K93">
        <v>619579.67971016804</v>
      </c>
      <c r="L93">
        <v>292973.33082306897</v>
      </c>
      <c r="M93">
        <v>326606.34888709901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>
        <v>0.89702276707530604</v>
      </c>
    </row>
    <row r="94" spans="1:19" x14ac:dyDescent="0.3">
      <c r="A94" t="s">
        <v>116</v>
      </c>
      <c r="B94" t="s">
        <v>20</v>
      </c>
      <c r="C94" s="1">
        <v>44094</v>
      </c>
      <c r="D94" s="1">
        <v>44372</v>
      </c>
      <c r="E94" t="s">
        <v>21</v>
      </c>
      <c r="F94">
        <v>5</v>
      </c>
      <c r="G94">
        <v>1</v>
      </c>
      <c r="H94" t="s">
        <v>34</v>
      </c>
      <c r="I94">
        <v>6</v>
      </c>
      <c r="J94">
        <v>3</v>
      </c>
      <c r="K94">
        <v>581335.43409508897</v>
      </c>
      <c r="L94">
        <v>289295.56417399202</v>
      </c>
      <c r="M94">
        <v>292039.86992109701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>
        <v>0.99060297572435396</v>
      </c>
    </row>
    <row r="95" spans="1:19" x14ac:dyDescent="0.3">
      <c r="A95" t="s">
        <v>117</v>
      </c>
      <c r="B95" t="s">
        <v>20</v>
      </c>
      <c r="C95" s="1">
        <v>44094</v>
      </c>
      <c r="D95" s="1">
        <v>44372</v>
      </c>
      <c r="E95" t="s">
        <v>21</v>
      </c>
      <c r="F95">
        <v>5</v>
      </c>
      <c r="G95">
        <v>1</v>
      </c>
      <c r="H95" t="s">
        <v>25</v>
      </c>
      <c r="I95">
        <v>9</v>
      </c>
      <c r="J95">
        <v>1</v>
      </c>
      <c r="K95">
        <v>575495.74389637902</v>
      </c>
      <c r="L95">
        <v>284147.451703356</v>
      </c>
      <c r="M95">
        <v>291348.29219302302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>
        <v>0.97528442526480996</v>
      </c>
    </row>
    <row r="96" spans="1:19" x14ac:dyDescent="0.3">
      <c r="A96" t="s">
        <v>118</v>
      </c>
      <c r="B96" t="s">
        <v>20</v>
      </c>
      <c r="C96" s="1">
        <v>44094</v>
      </c>
      <c r="D96" s="1">
        <v>44372</v>
      </c>
      <c r="E96" t="s">
        <v>21</v>
      </c>
      <c r="F96">
        <v>5</v>
      </c>
      <c r="G96">
        <v>1</v>
      </c>
      <c r="H96" t="s">
        <v>34</v>
      </c>
      <c r="I96">
        <v>9</v>
      </c>
      <c r="J96">
        <v>1</v>
      </c>
      <c r="K96">
        <v>574007.19541435502</v>
      </c>
      <c r="L96">
        <v>276996.498763412</v>
      </c>
      <c r="M96">
        <v>297010.69665094197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>
        <v>0.93261455525606496</v>
      </c>
    </row>
    <row r="97" spans="1:19" x14ac:dyDescent="0.3">
      <c r="A97" t="s">
        <v>119</v>
      </c>
      <c r="B97" t="s">
        <v>20</v>
      </c>
      <c r="C97" s="1">
        <v>44094</v>
      </c>
      <c r="D97" s="1">
        <v>44372</v>
      </c>
      <c r="E97" t="s">
        <v>21</v>
      </c>
      <c r="F97">
        <v>5</v>
      </c>
      <c r="G97">
        <v>1</v>
      </c>
      <c r="H97" t="s">
        <v>25</v>
      </c>
      <c r="I97">
        <v>9</v>
      </c>
      <c r="J97">
        <v>2</v>
      </c>
      <c r="K97">
        <v>604007.17251360905</v>
      </c>
      <c r="L97">
        <v>287029.14651432098</v>
      </c>
      <c r="M97">
        <v>316978.02599928802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>
        <v>0.90551749008294302</v>
      </c>
    </row>
    <row r="98" spans="1:19" x14ac:dyDescent="0.3">
      <c r="A98" t="s">
        <v>120</v>
      </c>
      <c r="B98" t="s">
        <v>20</v>
      </c>
      <c r="C98" s="1">
        <v>44094</v>
      </c>
      <c r="D98" s="1">
        <v>44372</v>
      </c>
      <c r="E98" t="s">
        <v>21</v>
      </c>
      <c r="F98">
        <v>5</v>
      </c>
      <c r="G98">
        <v>1</v>
      </c>
      <c r="H98" t="s">
        <v>34</v>
      </c>
      <c r="I98">
        <v>9</v>
      </c>
      <c r="J98">
        <v>2</v>
      </c>
      <c r="K98">
        <v>593701.836868827</v>
      </c>
      <c r="L98">
        <v>282382.93878426799</v>
      </c>
      <c r="M98">
        <v>311318.89808455901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>
        <v>0.90705363703159503</v>
      </c>
    </row>
    <row r="99" spans="1:19" x14ac:dyDescent="0.3">
      <c r="A99" t="s">
        <v>121</v>
      </c>
      <c r="B99" t="s">
        <v>20</v>
      </c>
      <c r="C99" s="1">
        <v>44094</v>
      </c>
      <c r="D99" s="1">
        <v>44372</v>
      </c>
      <c r="E99" t="s">
        <v>21</v>
      </c>
      <c r="F99">
        <v>5</v>
      </c>
      <c r="G99">
        <v>1</v>
      </c>
      <c r="H99" t="s">
        <v>25</v>
      </c>
      <c r="I99">
        <v>9</v>
      </c>
      <c r="J99">
        <v>3</v>
      </c>
      <c r="K99">
        <v>592213.288386803</v>
      </c>
      <c r="L99">
        <v>293534.78567406099</v>
      </c>
      <c r="M99">
        <v>298678.50271274202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>
        <v>0.98277841561423696</v>
      </c>
    </row>
    <row r="100" spans="1:19" x14ac:dyDescent="0.3">
      <c r="A100" t="s">
        <v>122</v>
      </c>
      <c r="B100" t="s">
        <v>20</v>
      </c>
      <c r="C100" s="1">
        <v>44094</v>
      </c>
      <c r="D100" s="1">
        <v>44372</v>
      </c>
      <c r="E100" t="s">
        <v>21</v>
      </c>
      <c r="F100">
        <v>5</v>
      </c>
      <c r="G100">
        <v>1</v>
      </c>
      <c r="H100" t="s">
        <v>34</v>
      </c>
      <c r="I100">
        <v>9</v>
      </c>
      <c r="J100">
        <v>3</v>
      </c>
      <c r="K100">
        <v>616488.07901673403</v>
      </c>
      <c r="L100">
        <v>302296.47362546</v>
      </c>
      <c r="M100">
        <v>314191.60539127397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>
        <v>0.96214051692755698</v>
      </c>
    </row>
    <row r="101" spans="1:19" x14ac:dyDescent="0.3">
      <c r="A101" t="s">
        <v>123</v>
      </c>
      <c r="B101" t="s">
        <v>20</v>
      </c>
      <c r="C101" s="1">
        <v>44094</v>
      </c>
      <c r="D101" s="1">
        <v>44372</v>
      </c>
      <c r="E101" t="s">
        <v>21</v>
      </c>
      <c r="F101">
        <v>5</v>
      </c>
      <c r="G101">
        <v>1</v>
      </c>
      <c r="H101" t="s">
        <v>25</v>
      </c>
      <c r="I101">
        <v>12</v>
      </c>
      <c r="J101">
        <v>1</v>
      </c>
      <c r="K101">
        <v>582251.46393017995</v>
      </c>
      <c r="L101">
        <v>300841.35317319102</v>
      </c>
      <c r="M101">
        <v>281410.11075698899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>
        <v>1.06904955320877</v>
      </c>
    </row>
    <row r="102" spans="1:19" x14ac:dyDescent="0.3">
      <c r="A102" t="s">
        <v>124</v>
      </c>
      <c r="B102" t="s">
        <v>20</v>
      </c>
      <c r="C102" s="1">
        <v>44094</v>
      </c>
      <c r="D102" s="1">
        <v>44372</v>
      </c>
      <c r="E102" t="s">
        <v>21</v>
      </c>
      <c r="F102">
        <v>5</v>
      </c>
      <c r="G102">
        <v>1</v>
      </c>
      <c r="H102" t="s">
        <v>34</v>
      </c>
      <c r="I102">
        <v>12</v>
      </c>
      <c r="J102">
        <v>1</v>
      </c>
      <c r="K102">
        <v>597136.94875042106</v>
      </c>
      <c r="L102">
        <v>286845.32991113898</v>
      </c>
      <c r="M102">
        <v>310291.61883928202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>
        <v>0.92443789163287904</v>
      </c>
    </row>
    <row r="103" spans="1:19" x14ac:dyDescent="0.3">
      <c r="A103" t="s">
        <v>125</v>
      </c>
      <c r="B103" t="s">
        <v>20</v>
      </c>
      <c r="C103" s="1">
        <v>44094</v>
      </c>
      <c r="D103" s="1">
        <v>44372</v>
      </c>
      <c r="E103" t="s">
        <v>21</v>
      </c>
      <c r="F103">
        <v>5</v>
      </c>
      <c r="G103">
        <v>1</v>
      </c>
      <c r="H103" t="s">
        <v>25</v>
      </c>
      <c r="I103">
        <v>12</v>
      </c>
      <c r="J103">
        <v>2</v>
      </c>
      <c r="K103">
        <v>591182.75482232496</v>
      </c>
      <c r="L103">
        <v>287590.064024163</v>
      </c>
      <c r="M103">
        <v>303592.69079816202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>
        <v>0.94728915662650603</v>
      </c>
    </row>
    <row r="104" spans="1:19" x14ac:dyDescent="0.3">
      <c r="A104" t="s">
        <v>126</v>
      </c>
      <c r="B104" t="s">
        <v>20</v>
      </c>
      <c r="C104" s="1">
        <v>44094</v>
      </c>
      <c r="D104" s="1">
        <v>44372</v>
      </c>
      <c r="E104" t="s">
        <v>21</v>
      </c>
      <c r="F104">
        <v>5</v>
      </c>
      <c r="G104">
        <v>1</v>
      </c>
      <c r="H104" t="s">
        <v>34</v>
      </c>
      <c r="I104">
        <v>12</v>
      </c>
      <c r="J104">
        <v>2</v>
      </c>
      <c r="K104">
        <v>601373.58673771995</v>
      </c>
      <c r="L104">
        <v>297141.22828919702</v>
      </c>
      <c r="M104">
        <v>304232.35844852298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>
        <v>0.97669172932330806</v>
      </c>
    </row>
    <row r="105" spans="1:19" x14ac:dyDescent="0.3">
      <c r="A105" t="s">
        <v>127</v>
      </c>
      <c r="B105" t="s">
        <v>20</v>
      </c>
      <c r="C105" s="1">
        <v>44094</v>
      </c>
      <c r="D105" s="1">
        <v>44372</v>
      </c>
      <c r="E105" t="s">
        <v>21</v>
      </c>
      <c r="F105">
        <v>5</v>
      </c>
      <c r="G105">
        <v>1</v>
      </c>
      <c r="H105" t="s">
        <v>25</v>
      </c>
      <c r="I105">
        <v>12</v>
      </c>
      <c r="J105">
        <v>3</v>
      </c>
      <c r="K105">
        <v>575037.72897883295</v>
      </c>
      <c r="L105">
        <v>292033.67074953602</v>
      </c>
      <c r="M105">
        <v>283004.058229296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>
        <v>1.03190630048465</v>
      </c>
    </row>
    <row r="106" spans="1:19" x14ac:dyDescent="0.3">
      <c r="A106" t="s">
        <v>128</v>
      </c>
      <c r="B106" t="s">
        <v>20</v>
      </c>
      <c r="C106" s="1">
        <v>44094</v>
      </c>
      <c r="D106" s="1">
        <v>44372</v>
      </c>
      <c r="E106" t="s">
        <v>21</v>
      </c>
      <c r="F106">
        <v>5</v>
      </c>
      <c r="G106">
        <v>1</v>
      </c>
      <c r="H106" t="s">
        <v>34</v>
      </c>
      <c r="I106">
        <v>12</v>
      </c>
      <c r="J106">
        <v>3</v>
      </c>
      <c r="K106">
        <v>607671.29185397597</v>
      </c>
      <c r="L106">
        <v>279759.830580618</v>
      </c>
      <c r="M106">
        <v>327911.46127335698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>
        <v>0.85315660969654705</v>
      </c>
    </row>
    <row r="107" spans="1:19" x14ac:dyDescent="0.3">
      <c r="A107" t="s">
        <v>129</v>
      </c>
      <c r="B107" t="s">
        <v>20</v>
      </c>
      <c r="C107" s="1">
        <v>44094</v>
      </c>
      <c r="D107" s="1">
        <v>44371</v>
      </c>
      <c r="E107" t="s">
        <v>21</v>
      </c>
      <c r="F107">
        <v>5</v>
      </c>
      <c r="G107">
        <v>1</v>
      </c>
      <c r="H107">
        <v>0.22</v>
      </c>
      <c r="I107">
        <v>24</v>
      </c>
      <c r="J107">
        <v>1</v>
      </c>
      <c r="K107">
        <v>56153.8461538462</v>
      </c>
      <c r="L107">
        <v>7876.7838496345303</v>
      </c>
      <c r="M107">
        <v>48277.062304211599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>
        <v>0.163157894736842</v>
      </c>
    </row>
    <row r="108" spans="1:19" x14ac:dyDescent="0.3">
      <c r="A108" t="s">
        <v>130</v>
      </c>
      <c r="B108" t="s">
        <v>20</v>
      </c>
      <c r="C108" s="1">
        <v>44094</v>
      </c>
      <c r="D108" s="1">
        <v>44372</v>
      </c>
      <c r="E108" t="s">
        <v>21</v>
      </c>
      <c r="F108">
        <v>5</v>
      </c>
      <c r="G108">
        <v>1</v>
      </c>
      <c r="H108" t="s">
        <v>25</v>
      </c>
      <c r="I108">
        <v>24</v>
      </c>
      <c r="J108">
        <v>1</v>
      </c>
      <c r="K108">
        <v>628968.98551985796</v>
      </c>
      <c r="L108">
        <v>321686.42770862998</v>
      </c>
      <c r="M108">
        <v>307282.55781122902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>
        <v>1.046875</v>
      </c>
    </row>
    <row r="109" spans="1:19" x14ac:dyDescent="0.3">
      <c r="A109" t="s">
        <v>131</v>
      </c>
      <c r="B109" t="s">
        <v>20</v>
      </c>
      <c r="C109" s="1">
        <v>44094</v>
      </c>
      <c r="D109" s="1">
        <v>44372</v>
      </c>
      <c r="E109" t="s">
        <v>21</v>
      </c>
      <c r="F109">
        <v>5</v>
      </c>
      <c r="G109">
        <v>1</v>
      </c>
      <c r="H109" t="s">
        <v>34</v>
      </c>
      <c r="I109">
        <v>24</v>
      </c>
      <c r="J109">
        <v>1</v>
      </c>
      <c r="K109">
        <v>577785.81848410796</v>
      </c>
      <c r="L109">
        <v>285461.87706578302</v>
      </c>
      <c r="M109">
        <v>292323.941418325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>
        <v>0.97652582159624401</v>
      </c>
    </row>
    <row r="110" spans="1:19" x14ac:dyDescent="0.3">
      <c r="A110" t="s">
        <v>132</v>
      </c>
      <c r="B110" t="s">
        <v>20</v>
      </c>
      <c r="C110" s="1">
        <v>44094</v>
      </c>
      <c r="D110" s="1">
        <v>44372</v>
      </c>
      <c r="E110" t="s">
        <v>21</v>
      </c>
      <c r="F110">
        <v>5</v>
      </c>
      <c r="G110">
        <v>1</v>
      </c>
      <c r="H110" t="s">
        <v>25</v>
      </c>
      <c r="I110">
        <v>24</v>
      </c>
      <c r="J110">
        <v>2</v>
      </c>
      <c r="K110">
        <v>636068.21674181905</v>
      </c>
      <c r="L110">
        <v>343755.77421686699</v>
      </c>
      <c r="M110">
        <v>292312.442524952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>
        <v>1.1759874853343799</v>
      </c>
    </row>
    <row r="111" spans="1:19" x14ac:dyDescent="0.3">
      <c r="A111" t="s">
        <v>133</v>
      </c>
      <c r="B111" t="s">
        <v>20</v>
      </c>
      <c r="C111" s="1">
        <v>44094</v>
      </c>
      <c r="D111" s="1">
        <v>44372</v>
      </c>
      <c r="E111" t="s">
        <v>21</v>
      </c>
      <c r="F111">
        <v>5</v>
      </c>
      <c r="G111">
        <v>1</v>
      </c>
      <c r="H111" t="s">
        <v>34</v>
      </c>
      <c r="I111">
        <v>24</v>
      </c>
      <c r="J111">
        <v>2</v>
      </c>
      <c r="K111">
        <v>574923.225249446</v>
      </c>
      <c r="L111">
        <v>293694.61755332799</v>
      </c>
      <c r="M111">
        <v>281228.607696119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>
        <v>1.04432696217975</v>
      </c>
    </row>
    <row r="112" spans="1:19" x14ac:dyDescent="0.3">
      <c r="A112" t="s">
        <v>134</v>
      </c>
      <c r="B112" t="s">
        <v>20</v>
      </c>
      <c r="C112" s="1">
        <v>44094</v>
      </c>
      <c r="D112" s="1">
        <v>44372</v>
      </c>
      <c r="E112" t="s">
        <v>21</v>
      </c>
      <c r="F112">
        <v>5</v>
      </c>
      <c r="G112">
        <v>1</v>
      </c>
      <c r="H112" t="s">
        <v>25</v>
      </c>
      <c r="I112">
        <v>24</v>
      </c>
      <c r="J112">
        <v>3</v>
      </c>
      <c r="K112">
        <v>614885.02680532297</v>
      </c>
      <c r="L112">
        <v>332762.65347281902</v>
      </c>
      <c r="M112">
        <v>282122.37333250401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>
        <v>1.17949756888169</v>
      </c>
    </row>
    <row r="113" spans="1:19" x14ac:dyDescent="0.3">
      <c r="A113" t="s">
        <v>135</v>
      </c>
      <c r="B113" t="s">
        <v>20</v>
      </c>
      <c r="C113" s="1">
        <v>44094</v>
      </c>
      <c r="D113" s="1">
        <v>44372</v>
      </c>
      <c r="E113" t="s">
        <v>21</v>
      </c>
      <c r="F113">
        <v>5</v>
      </c>
      <c r="G113">
        <v>1</v>
      </c>
      <c r="H113" t="s">
        <v>34</v>
      </c>
      <c r="I113">
        <v>24</v>
      </c>
      <c r="J113">
        <v>3</v>
      </c>
      <c r="K113">
        <v>583854.51614159101</v>
      </c>
      <c r="L113">
        <v>286837.83084879699</v>
      </c>
      <c r="M113">
        <v>297016.68529279402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>
        <v>0.96572968810165505</v>
      </c>
    </row>
    <row r="114" spans="1:19" x14ac:dyDescent="0.3">
      <c r="A114" t="s">
        <v>136</v>
      </c>
      <c r="B114" t="s">
        <v>20</v>
      </c>
      <c r="C114" s="1">
        <v>44094</v>
      </c>
      <c r="D114" s="1">
        <v>44371</v>
      </c>
      <c r="E114" t="s">
        <v>21</v>
      </c>
      <c r="F114">
        <v>5</v>
      </c>
      <c r="G114">
        <v>1</v>
      </c>
      <c r="H114">
        <v>0.22</v>
      </c>
      <c r="I114" t="s">
        <v>22</v>
      </c>
      <c r="J114">
        <v>2</v>
      </c>
      <c r="K114">
        <v>87948.717948717996</v>
      </c>
      <c r="L114">
        <v>6882.9431438127103</v>
      </c>
      <c r="M114">
        <v>81065.774804905202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>
        <v>8.4905660377358499E-2</v>
      </c>
    </row>
    <row r="115" spans="1:19" x14ac:dyDescent="0.3">
      <c r="A115" t="s">
        <v>137</v>
      </c>
      <c r="B115" t="s">
        <v>20</v>
      </c>
      <c r="C115" s="1">
        <v>44094</v>
      </c>
      <c r="D115" s="1">
        <v>44371</v>
      </c>
      <c r="E115" t="s">
        <v>21</v>
      </c>
      <c r="F115">
        <v>5</v>
      </c>
      <c r="G115">
        <v>1</v>
      </c>
      <c r="H115">
        <v>0.22</v>
      </c>
      <c r="I115" t="s">
        <v>22</v>
      </c>
      <c r="J115">
        <v>2</v>
      </c>
      <c r="K115">
        <v>56666.666666666701</v>
      </c>
      <c r="L115">
        <v>5463.3781763826601</v>
      </c>
      <c r="M115">
        <v>51203.288490284001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>
        <v>0.106699751861042</v>
      </c>
    </row>
    <row r="116" spans="1:19" x14ac:dyDescent="0.3">
      <c r="A116" t="s">
        <v>138</v>
      </c>
      <c r="B116" t="s">
        <v>20</v>
      </c>
      <c r="C116" s="1">
        <v>44094</v>
      </c>
      <c r="D116" s="1">
        <v>44371</v>
      </c>
      <c r="E116" t="s">
        <v>21</v>
      </c>
      <c r="F116">
        <v>5</v>
      </c>
      <c r="G116">
        <v>1</v>
      </c>
      <c r="H116">
        <v>0.22</v>
      </c>
      <c r="I116" t="s">
        <v>22</v>
      </c>
      <c r="J116">
        <v>3</v>
      </c>
      <c r="K116">
        <v>77692.307692307702</v>
      </c>
      <c r="L116">
        <v>6622.9508196721299</v>
      </c>
      <c r="M116">
        <v>71069.356872635602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>
        <v>9.3189964157706098E-2</v>
      </c>
    </row>
    <row r="117" spans="1:19" x14ac:dyDescent="0.3">
      <c r="A117" t="s">
        <v>139</v>
      </c>
      <c r="B117" t="s">
        <v>20</v>
      </c>
      <c r="C117" s="1">
        <v>44094</v>
      </c>
      <c r="D117" s="1">
        <v>44371</v>
      </c>
      <c r="E117" t="s">
        <v>21</v>
      </c>
      <c r="F117">
        <v>5</v>
      </c>
      <c r="G117">
        <v>1</v>
      </c>
      <c r="H117">
        <v>0.22</v>
      </c>
      <c r="I117" t="s">
        <v>22</v>
      </c>
      <c r="J117">
        <v>3</v>
      </c>
      <c r="K117">
        <v>56410.256410256399</v>
      </c>
      <c r="L117">
        <v>5209.0552090552101</v>
      </c>
      <c r="M117">
        <v>51201.201201201198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>
        <v>0.101736972704715</v>
      </c>
    </row>
    <row r="118" spans="1:19" x14ac:dyDescent="0.3">
      <c r="A118" t="s">
        <v>140</v>
      </c>
      <c r="B118" t="s">
        <v>20</v>
      </c>
      <c r="C118" s="1">
        <v>44095</v>
      </c>
      <c r="D118" s="1">
        <v>44371</v>
      </c>
      <c r="E118" t="s">
        <v>21</v>
      </c>
      <c r="F118">
        <v>6</v>
      </c>
      <c r="G118">
        <v>1</v>
      </c>
      <c r="H118">
        <v>0.22</v>
      </c>
      <c r="I118">
        <v>0</v>
      </c>
      <c r="J118">
        <v>1</v>
      </c>
      <c r="K118">
        <v>21730.769230769201</v>
      </c>
      <c r="L118">
        <v>2414.52991452991</v>
      </c>
      <c r="M118">
        <v>19316.239316239298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>
        <v>0.125</v>
      </c>
    </row>
    <row r="119" spans="1:19" x14ac:dyDescent="0.3">
      <c r="A119" t="s">
        <v>141</v>
      </c>
      <c r="B119" t="s">
        <v>20</v>
      </c>
      <c r="C119" s="1">
        <v>44095</v>
      </c>
      <c r="D119" s="1">
        <v>44371</v>
      </c>
      <c r="E119" t="s">
        <v>21</v>
      </c>
      <c r="F119">
        <v>6</v>
      </c>
      <c r="G119">
        <v>1</v>
      </c>
      <c r="H119" t="s">
        <v>25</v>
      </c>
      <c r="I119">
        <v>0</v>
      </c>
      <c r="J119">
        <v>1</v>
      </c>
      <c r="K119">
        <v>319487.17948717898</v>
      </c>
      <c r="L119">
        <v>152372.76380474499</v>
      </c>
      <c r="M119">
        <v>167114.41568243501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>
        <v>0.91178707224334599</v>
      </c>
    </row>
    <row r="120" spans="1:19" x14ac:dyDescent="0.3">
      <c r="A120" t="s">
        <v>142</v>
      </c>
      <c r="B120" t="s">
        <v>20</v>
      </c>
      <c r="C120" s="1">
        <v>44095</v>
      </c>
      <c r="D120" s="1">
        <v>44371</v>
      </c>
      <c r="E120" t="s">
        <v>21</v>
      </c>
      <c r="F120">
        <v>6</v>
      </c>
      <c r="G120">
        <v>1</v>
      </c>
      <c r="H120" t="s">
        <v>34</v>
      </c>
      <c r="I120">
        <v>0</v>
      </c>
      <c r="J120">
        <v>1</v>
      </c>
      <c r="K120">
        <v>357307.69230769202</v>
      </c>
      <c r="L120">
        <v>139187.529262717</v>
      </c>
      <c r="M120">
        <v>218120.16304497499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>
        <v>0.63812316715542505</v>
      </c>
    </row>
    <row r="121" spans="1:19" x14ac:dyDescent="0.3">
      <c r="A121" t="s">
        <v>143</v>
      </c>
      <c r="B121" t="s">
        <v>20</v>
      </c>
      <c r="C121" s="1">
        <v>44095</v>
      </c>
      <c r="D121" s="1">
        <v>44371</v>
      </c>
      <c r="E121" t="s">
        <v>21</v>
      </c>
      <c r="F121">
        <v>6</v>
      </c>
      <c r="G121">
        <v>1</v>
      </c>
      <c r="H121">
        <v>0.22</v>
      </c>
      <c r="I121">
        <v>0</v>
      </c>
      <c r="J121">
        <v>2</v>
      </c>
      <c r="K121">
        <v>27756.410256410301</v>
      </c>
      <c r="L121">
        <v>1400.55281110327</v>
      </c>
      <c r="M121">
        <v>26355.857445307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>
        <v>5.3140096618357502E-2</v>
      </c>
    </row>
    <row r="122" spans="1:19" x14ac:dyDescent="0.3">
      <c r="A122" t="s">
        <v>144</v>
      </c>
      <c r="B122" t="s">
        <v>20</v>
      </c>
      <c r="C122" s="1">
        <v>44095</v>
      </c>
      <c r="D122" s="1">
        <v>44371</v>
      </c>
      <c r="E122" t="s">
        <v>21</v>
      </c>
      <c r="F122">
        <v>6</v>
      </c>
      <c r="G122">
        <v>1</v>
      </c>
      <c r="H122" t="s">
        <v>25</v>
      </c>
      <c r="I122">
        <v>0</v>
      </c>
      <c r="J122">
        <v>2</v>
      </c>
      <c r="K122">
        <v>271923.07692307699</v>
      </c>
      <c r="L122">
        <v>121052.08370724</v>
      </c>
      <c r="M122">
        <v>150870.99321583699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>
        <v>0.80235492010092502</v>
      </c>
    </row>
    <row r="123" spans="1:19" x14ac:dyDescent="0.3">
      <c r="A123" t="s">
        <v>145</v>
      </c>
      <c r="B123" t="s">
        <v>20</v>
      </c>
      <c r="C123" s="1">
        <v>44095</v>
      </c>
      <c r="D123" s="1">
        <v>44371</v>
      </c>
      <c r="E123" t="s">
        <v>21</v>
      </c>
      <c r="F123">
        <v>6</v>
      </c>
      <c r="G123">
        <v>1</v>
      </c>
      <c r="H123" t="s">
        <v>34</v>
      </c>
      <c r="I123">
        <v>0</v>
      </c>
      <c r="J123">
        <v>2</v>
      </c>
      <c r="K123">
        <v>348076.92307692301</v>
      </c>
      <c r="L123">
        <v>132783.47892460399</v>
      </c>
      <c r="M123">
        <v>215293.44415232001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>
        <v>0.61675579322638197</v>
      </c>
    </row>
    <row r="124" spans="1:19" x14ac:dyDescent="0.3">
      <c r="A124" t="s">
        <v>146</v>
      </c>
      <c r="B124" t="s">
        <v>20</v>
      </c>
      <c r="C124" s="1">
        <v>44095</v>
      </c>
      <c r="D124" s="1">
        <v>44371</v>
      </c>
      <c r="E124" t="s">
        <v>21</v>
      </c>
      <c r="F124">
        <v>6</v>
      </c>
      <c r="G124">
        <v>1</v>
      </c>
      <c r="H124">
        <v>0.22</v>
      </c>
      <c r="I124">
        <v>0</v>
      </c>
      <c r="J124">
        <v>3</v>
      </c>
      <c r="K124">
        <v>26858.974358974399</v>
      </c>
      <c r="L124">
        <v>1018.34973872889</v>
      </c>
      <c r="M124">
        <v>25840.6246202455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>
        <v>3.9408866995073899E-2</v>
      </c>
    </row>
    <row r="125" spans="1:19" x14ac:dyDescent="0.3">
      <c r="A125" t="s">
        <v>147</v>
      </c>
      <c r="B125" t="s">
        <v>20</v>
      </c>
      <c r="C125" s="1">
        <v>44095</v>
      </c>
      <c r="D125" s="1">
        <v>44371</v>
      </c>
      <c r="E125" t="s">
        <v>21</v>
      </c>
      <c r="F125">
        <v>6</v>
      </c>
      <c r="G125">
        <v>1</v>
      </c>
      <c r="H125" t="s">
        <v>25</v>
      </c>
      <c r="I125">
        <v>0</v>
      </c>
      <c r="J125">
        <v>3</v>
      </c>
      <c r="K125">
        <v>286025.641025641</v>
      </c>
      <c r="L125">
        <v>132666.13176732999</v>
      </c>
      <c r="M125">
        <v>153359.50925831101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>
        <v>0.86506622516556297</v>
      </c>
    </row>
    <row r="126" spans="1:19" x14ac:dyDescent="0.3">
      <c r="A126" t="s">
        <v>148</v>
      </c>
      <c r="B126" t="s">
        <v>20</v>
      </c>
      <c r="C126" s="1">
        <v>44095</v>
      </c>
      <c r="D126" s="1">
        <v>44371</v>
      </c>
      <c r="E126" t="s">
        <v>21</v>
      </c>
      <c r="F126">
        <v>6</v>
      </c>
      <c r="G126">
        <v>1</v>
      </c>
      <c r="H126" t="s">
        <v>34</v>
      </c>
      <c r="I126">
        <v>0</v>
      </c>
      <c r="J126">
        <v>3</v>
      </c>
      <c r="K126">
        <v>363205.12820512801</v>
      </c>
      <c r="L126">
        <v>143798.01483006799</v>
      </c>
      <c r="M126">
        <v>219407.11337506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>
        <v>0.65539358600583097</v>
      </c>
    </row>
    <row r="127" spans="1:19" x14ac:dyDescent="0.3">
      <c r="A127" t="s">
        <v>149</v>
      </c>
      <c r="B127" t="s">
        <v>20</v>
      </c>
      <c r="C127" s="1">
        <v>44095</v>
      </c>
      <c r="D127" s="1">
        <v>44371</v>
      </c>
      <c r="E127" t="s">
        <v>21</v>
      </c>
      <c r="F127">
        <v>6</v>
      </c>
      <c r="G127">
        <v>1</v>
      </c>
      <c r="H127" t="s">
        <v>25</v>
      </c>
      <c r="I127">
        <v>3</v>
      </c>
      <c r="J127">
        <v>1</v>
      </c>
      <c r="K127">
        <v>275641.02564102598</v>
      </c>
      <c r="L127">
        <v>134901.66218066801</v>
      </c>
      <c r="M127">
        <v>140739.363460358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>
        <v>0.95852119026149696</v>
      </c>
    </row>
    <row r="128" spans="1:19" x14ac:dyDescent="0.3">
      <c r="A128" t="s">
        <v>150</v>
      </c>
      <c r="B128" t="s">
        <v>20</v>
      </c>
      <c r="C128" s="1">
        <v>44095</v>
      </c>
      <c r="D128" s="1">
        <v>44371</v>
      </c>
      <c r="E128" t="s">
        <v>21</v>
      </c>
      <c r="F128">
        <v>6</v>
      </c>
      <c r="G128">
        <v>1</v>
      </c>
      <c r="H128" t="s">
        <v>34</v>
      </c>
      <c r="I128">
        <v>3</v>
      </c>
      <c r="J128">
        <v>1</v>
      </c>
      <c r="K128">
        <v>287307.69230769202</v>
      </c>
      <c r="L128">
        <v>141288.38451268399</v>
      </c>
      <c r="M128">
        <v>146019.30779500899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>
        <v>0.96760070052539404</v>
      </c>
    </row>
    <row r="129" spans="1:19" x14ac:dyDescent="0.3">
      <c r="A129" t="s">
        <v>151</v>
      </c>
      <c r="B129" t="s">
        <v>20</v>
      </c>
      <c r="C129" s="1">
        <v>44095</v>
      </c>
      <c r="D129" s="1">
        <v>44371</v>
      </c>
      <c r="E129" t="s">
        <v>21</v>
      </c>
      <c r="F129">
        <v>6</v>
      </c>
      <c r="G129">
        <v>1</v>
      </c>
      <c r="H129" t="s">
        <v>25</v>
      </c>
      <c r="I129">
        <v>3</v>
      </c>
      <c r="J129">
        <v>2</v>
      </c>
      <c r="K129">
        <v>260128.20512820501</v>
      </c>
      <c r="L129">
        <v>125307.979847229</v>
      </c>
      <c r="M129">
        <v>134820.22528097601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>
        <v>0.92944496707431801</v>
      </c>
    </row>
    <row r="130" spans="1:19" x14ac:dyDescent="0.3">
      <c r="A130" t="s">
        <v>152</v>
      </c>
      <c r="B130" t="s">
        <v>20</v>
      </c>
      <c r="C130" s="1">
        <v>44095</v>
      </c>
      <c r="D130" s="1">
        <v>44371</v>
      </c>
      <c r="E130" t="s">
        <v>21</v>
      </c>
      <c r="F130">
        <v>6</v>
      </c>
      <c r="G130">
        <v>1</v>
      </c>
      <c r="H130" t="s">
        <v>34</v>
      </c>
      <c r="I130">
        <v>3</v>
      </c>
      <c r="J130">
        <v>2</v>
      </c>
      <c r="K130">
        <v>290512.82051282102</v>
      </c>
      <c r="L130">
        <v>137968.016431925</v>
      </c>
      <c r="M130">
        <v>152544.80408089599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>
        <v>0.90444258172673897</v>
      </c>
    </row>
    <row r="131" spans="1:19" x14ac:dyDescent="0.3">
      <c r="A131" t="s">
        <v>153</v>
      </c>
      <c r="B131" t="s">
        <v>20</v>
      </c>
      <c r="C131" s="1">
        <v>44095</v>
      </c>
      <c r="D131" s="1">
        <v>44371</v>
      </c>
      <c r="E131" t="s">
        <v>21</v>
      </c>
      <c r="F131">
        <v>6</v>
      </c>
      <c r="G131">
        <v>1</v>
      </c>
      <c r="H131" t="s">
        <v>25</v>
      </c>
      <c r="I131">
        <v>3</v>
      </c>
      <c r="J131">
        <v>3</v>
      </c>
      <c r="K131">
        <v>282051.282051282</v>
      </c>
      <c r="L131">
        <v>134044.17364813399</v>
      </c>
      <c r="M131">
        <v>148007.10840314801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>
        <v>0.90566037735849103</v>
      </c>
    </row>
    <row r="132" spans="1:19" x14ac:dyDescent="0.3">
      <c r="A132" t="s">
        <v>154</v>
      </c>
      <c r="B132" t="s">
        <v>20</v>
      </c>
      <c r="C132" s="1">
        <v>44095</v>
      </c>
      <c r="D132" s="1">
        <v>44371</v>
      </c>
      <c r="E132" t="s">
        <v>21</v>
      </c>
      <c r="F132">
        <v>6</v>
      </c>
      <c r="G132">
        <v>1</v>
      </c>
      <c r="H132" t="s">
        <v>34</v>
      </c>
      <c r="I132">
        <v>3</v>
      </c>
      <c r="J132">
        <v>3</v>
      </c>
      <c r="K132">
        <v>287820.51282051299</v>
      </c>
      <c r="L132">
        <v>133745.11613072301</v>
      </c>
      <c r="M132">
        <v>154075.39668979001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>
        <v>0.86804979253112102</v>
      </c>
    </row>
    <row r="133" spans="1:19" x14ac:dyDescent="0.3">
      <c r="A133" t="s">
        <v>155</v>
      </c>
      <c r="B133" t="s">
        <v>20</v>
      </c>
      <c r="C133" s="1">
        <v>44095</v>
      </c>
      <c r="D133" s="1">
        <v>44371</v>
      </c>
      <c r="E133" t="s">
        <v>21</v>
      </c>
      <c r="F133">
        <v>6</v>
      </c>
      <c r="G133">
        <v>1</v>
      </c>
      <c r="H133" t="s">
        <v>25</v>
      </c>
      <c r="I133">
        <v>6</v>
      </c>
      <c r="J133">
        <v>1</v>
      </c>
      <c r="K133">
        <v>274230.76923076902</v>
      </c>
      <c r="L133">
        <v>136544.33488769401</v>
      </c>
      <c r="M133">
        <v>137686.434343075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>
        <v>0.99170506912442402</v>
      </c>
    </row>
    <row r="134" spans="1:19" x14ac:dyDescent="0.3">
      <c r="A134" t="s">
        <v>156</v>
      </c>
      <c r="B134" t="s">
        <v>20</v>
      </c>
      <c r="C134" s="1">
        <v>44095</v>
      </c>
      <c r="D134" s="1">
        <v>44371</v>
      </c>
      <c r="E134" t="s">
        <v>21</v>
      </c>
      <c r="F134">
        <v>6</v>
      </c>
      <c r="G134">
        <v>1</v>
      </c>
      <c r="H134" t="s">
        <v>34</v>
      </c>
      <c r="I134">
        <v>6</v>
      </c>
      <c r="J134">
        <v>1</v>
      </c>
      <c r="K134">
        <v>282948.717948718</v>
      </c>
      <c r="L134">
        <v>135656.84127591</v>
      </c>
      <c r="M134">
        <v>147291.87667280799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>
        <v>0.92100694444444497</v>
      </c>
    </row>
    <row r="135" spans="1:19" x14ac:dyDescent="0.3">
      <c r="A135" t="s">
        <v>157</v>
      </c>
      <c r="B135" t="s">
        <v>20</v>
      </c>
      <c r="C135" s="1">
        <v>44095</v>
      </c>
      <c r="D135" s="1">
        <v>44371</v>
      </c>
      <c r="E135" t="s">
        <v>21</v>
      </c>
      <c r="F135">
        <v>6</v>
      </c>
      <c r="G135">
        <v>1</v>
      </c>
      <c r="H135" t="s">
        <v>25</v>
      </c>
      <c r="I135">
        <v>6</v>
      </c>
      <c r="J135">
        <v>2</v>
      </c>
      <c r="K135">
        <v>273589.74358974397</v>
      </c>
      <c r="L135">
        <v>144027.99581371</v>
      </c>
      <c r="M135">
        <v>129561.74777603299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>
        <v>1.1116552399608199</v>
      </c>
    </row>
    <row r="136" spans="1:19" x14ac:dyDescent="0.3">
      <c r="A136" t="s">
        <v>158</v>
      </c>
      <c r="B136" t="s">
        <v>20</v>
      </c>
      <c r="C136" s="1">
        <v>44095</v>
      </c>
      <c r="D136" s="1">
        <v>44371</v>
      </c>
      <c r="E136" t="s">
        <v>21</v>
      </c>
      <c r="F136">
        <v>6</v>
      </c>
      <c r="G136">
        <v>1</v>
      </c>
      <c r="H136" t="s">
        <v>34</v>
      </c>
      <c r="I136">
        <v>6</v>
      </c>
      <c r="J136">
        <v>2</v>
      </c>
      <c r="K136">
        <v>325000</v>
      </c>
      <c r="L136">
        <v>150541.12554112601</v>
      </c>
      <c r="M136">
        <v>174458.87445887399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>
        <v>0.86290322580645196</v>
      </c>
    </row>
    <row r="137" spans="1:19" x14ac:dyDescent="0.3">
      <c r="A137" t="s">
        <v>159</v>
      </c>
      <c r="B137" t="s">
        <v>20</v>
      </c>
      <c r="C137" s="1">
        <v>44095</v>
      </c>
      <c r="D137" s="1">
        <v>44371</v>
      </c>
      <c r="E137" t="s">
        <v>21</v>
      </c>
      <c r="F137">
        <v>6</v>
      </c>
      <c r="G137">
        <v>1</v>
      </c>
      <c r="H137" t="s">
        <v>25</v>
      </c>
      <c r="I137">
        <v>6</v>
      </c>
      <c r="J137">
        <v>3</v>
      </c>
      <c r="K137">
        <v>284615.38461538497</v>
      </c>
      <c r="L137">
        <v>146116.10512591799</v>
      </c>
      <c r="M137">
        <v>138499.27948946701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>
        <v>1.05499541704858</v>
      </c>
    </row>
    <row r="138" spans="1:19" x14ac:dyDescent="0.3">
      <c r="A138" t="s">
        <v>160</v>
      </c>
      <c r="B138" t="s">
        <v>20</v>
      </c>
      <c r="C138" s="1">
        <v>44095</v>
      </c>
      <c r="D138" s="1">
        <v>44371</v>
      </c>
      <c r="E138" t="s">
        <v>21</v>
      </c>
      <c r="F138">
        <v>6</v>
      </c>
      <c r="G138">
        <v>1</v>
      </c>
      <c r="H138" t="s">
        <v>34</v>
      </c>
      <c r="I138">
        <v>6</v>
      </c>
      <c r="J138">
        <v>3</v>
      </c>
      <c r="K138">
        <v>304102.56410256401</v>
      </c>
      <c r="L138">
        <v>141053.46013672301</v>
      </c>
      <c r="M138">
        <v>163049.103965841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>
        <v>0.86509803921568595</v>
      </c>
    </row>
    <row r="139" spans="1:19" x14ac:dyDescent="0.3">
      <c r="A139" t="s">
        <v>161</v>
      </c>
      <c r="B139" t="s">
        <v>20</v>
      </c>
      <c r="C139" s="1">
        <v>44095</v>
      </c>
      <c r="D139" s="1">
        <v>44371</v>
      </c>
      <c r="E139" t="s">
        <v>21</v>
      </c>
      <c r="F139">
        <v>6</v>
      </c>
      <c r="G139">
        <v>1</v>
      </c>
      <c r="H139" t="s">
        <v>25</v>
      </c>
      <c r="I139">
        <v>9</v>
      </c>
      <c r="J139">
        <v>1</v>
      </c>
      <c r="K139">
        <v>299871.79487179499</v>
      </c>
      <c r="L139">
        <v>130874.08112365501</v>
      </c>
      <c r="M139">
        <v>168997.71374814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>
        <v>0.77441332323997003</v>
      </c>
    </row>
    <row r="140" spans="1:19" x14ac:dyDescent="0.3">
      <c r="A140" t="s">
        <v>162</v>
      </c>
      <c r="B140" t="s">
        <v>20</v>
      </c>
      <c r="C140" s="1">
        <v>44095</v>
      </c>
      <c r="D140" s="1">
        <v>44371</v>
      </c>
      <c r="E140" t="s">
        <v>21</v>
      </c>
      <c r="F140">
        <v>6</v>
      </c>
      <c r="G140">
        <v>1</v>
      </c>
      <c r="H140" t="s">
        <v>34</v>
      </c>
      <c r="I140">
        <v>9</v>
      </c>
      <c r="J140">
        <v>1</v>
      </c>
      <c r="K140">
        <v>290897.43589743599</v>
      </c>
      <c r="L140">
        <v>146535.58748943399</v>
      </c>
      <c r="M140">
        <v>144361.848408002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>
        <v>1.0150575730735201</v>
      </c>
    </row>
    <row r="141" spans="1:19" x14ac:dyDescent="0.3">
      <c r="A141" t="s">
        <v>163</v>
      </c>
      <c r="B141" t="s">
        <v>20</v>
      </c>
      <c r="C141" s="1">
        <v>44095</v>
      </c>
      <c r="D141" s="1">
        <v>44371</v>
      </c>
      <c r="E141" t="s">
        <v>21</v>
      </c>
      <c r="F141">
        <v>6</v>
      </c>
      <c r="G141">
        <v>1</v>
      </c>
      <c r="H141" t="s">
        <v>25</v>
      </c>
      <c r="I141">
        <v>9</v>
      </c>
      <c r="J141">
        <v>2</v>
      </c>
      <c r="K141">
        <v>315512.82051282102</v>
      </c>
      <c r="L141">
        <v>141251.48168943799</v>
      </c>
      <c r="M141">
        <v>174261.338823383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>
        <v>0.81057268722467002</v>
      </c>
    </row>
    <row r="142" spans="1:19" x14ac:dyDescent="0.3">
      <c r="A142" t="s">
        <v>164</v>
      </c>
      <c r="B142" t="s">
        <v>20</v>
      </c>
      <c r="C142" s="1">
        <v>44095</v>
      </c>
      <c r="D142" s="1">
        <v>44371</v>
      </c>
      <c r="E142" t="s">
        <v>21</v>
      </c>
      <c r="F142">
        <v>6</v>
      </c>
      <c r="G142">
        <v>1</v>
      </c>
      <c r="H142" t="s">
        <v>34</v>
      </c>
      <c r="I142">
        <v>9</v>
      </c>
      <c r="J142">
        <v>2</v>
      </c>
      <c r="K142">
        <v>296153.84615384601</v>
      </c>
      <c r="L142">
        <v>136440.4809353</v>
      </c>
      <c r="M142">
        <v>159713.365218547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>
        <v>0.85428342674139301</v>
      </c>
    </row>
    <row r="143" spans="1:19" x14ac:dyDescent="0.3">
      <c r="A143" t="s">
        <v>165</v>
      </c>
      <c r="B143" t="s">
        <v>20</v>
      </c>
      <c r="C143" s="1">
        <v>44095</v>
      </c>
      <c r="D143" s="1">
        <v>44371</v>
      </c>
      <c r="E143" t="s">
        <v>21</v>
      </c>
      <c r="F143">
        <v>6</v>
      </c>
      <c r="G143">
        <v>1</v>
      </c>
      <c r="H143" t="s">
        <v>25</v>
      </c>
      <c r="I143">
        <v>9</v>
      </c>
      <c r="J143">
        <v>3</v>
      </c>
      <c r="K143">
        <v>290256.41025641002</v>
      </c>
      <c r="L143">
        <v>131376.524166299</v>
      </c>
      <c r="M143">
        <v>158879.88609011099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>
        <v>0.82689210950080505</v>
      </c>
    </row>
    <row r="144" spans="1:19" x14ac:dyDescent="0.3">
      <c r="A144" t="s">
        <v>166</v>
      </c>
      <c r="B144" t="s">
        <v>20</v>
      </c>
      <c r="C144" s="1">
        <v>44095</v>
      </c>
      <c r="D144" s="1">
        <v>44371</v>
      </c>
      <c r="E144" t="s">
        <v>21</v>
      </c>
      <c r="F144">
        <v>6</v>
      </c>
      <c r="G144">
        <v>1</v>
      </c>
      <c r="H144" t="s">
        <v>34</v>
      </c>
      <c r="I144">
        <v>9</v>
      </c>
      <c r="J144">
        <v>3</v>
      </c>
      <c r="K144">
        <v>308846.15384615399</v>
      </c>
      <c r="L144">
        <v>147836.91670648201</v>
      </c>
      <c r="M144">
        <v>161009.23713967201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>
        <v>0.91818903891977799</v>
      </c>
    </row>
    <row r="145" spans="1:19" x14ac:dyDescent="0.3">
      <c r="A145" t="s">
        <v>167</v>
      </c>
      <c r="B145" t="s">
        <v>20</v>
      </c>
      <c r="C145" s="1">
        <v>44095</v>
      </c>
      <c r="D145" s="1">
        <v>44371</v>
      </c>
      <c r="E145" t="s">
        <v>21</v>
      </c>
      <c r="F145">
        <v>6</v>
      </c>
      <c r="G145">
        <v>1</v>
      </c>
      <c r="H145" t="s">
        <v>25</v>
      </c>
      <c r="I145">
        <v>12</v>
      </c>
      <c r="J145">
        <v>1</v>
      </c>
      <c r="K145">
        <v>296923.07692307699</v>
      </c>
      <c r="L145">
        <v>144431.776754052</v>
      </c>
      <c r="M145">
        <v>152491.30016902499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>
        <v>0.94714765100671106</v>
      </c>
    </row>
    <row r="146" spans="1:19" x14ac:dyDescent="0.3">
      <c r="A146" t="s">
        <v>168</v>
      </c>
      <c r="B146" t="s">
        <v>20</v>
      </c>
      <c r="C146" s="1">
        <v>44095</v>
      </c>
      <c r="D146" s="1">
        <v>44371</v>
      </c>
      <c r="E146" t="s">
        <v>21</v>
      </c>
      <c r="F146">
        <v>6</v>
      </c>
      <c r="G146">
        <v>1</v>
      </c>
      <c r="H146" t="s">
        <v>34</v>
      </c>
      <c r="I146">
        <v>12</v>
      </c>
      <c r="J146">
        <v>1</v>
      </c>
      <c r="K146">
        <v>346666.66666666698</v>
      </c>
      <c r="L146">
        <v>145958.17958179599</v>
      </c>
      <c r="M146">
        <v>200708.48708487101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>
        <v>0.72721478648820903</v>
      </c>
    </row>
    <row r="147" spans="1:19" x14ac:dyDescent="0.3">
      <c r="A147" t="s">
        <v>169</v>
      </c>
      <c r="B147" t="s">
        <v>20</v>
      </c>
      <c r="C147" s="1">
        <v>44095</v>
      </c>
      <c r="D147" s="1">
        <v>44371</v>
      </c>
      <c r="E147" t="s">
        <v>21</v>
      </c>
      <c r="F147">
        <v>6</v>
      </c>
      <c r="G147">
        <v>1</v>
      </c>
      <c r="H147" t="s">
        <v>25</v>
      </c>
      <c r="I147">
        <v>12</v>
      </c>
      <c r="J147">
        <v>2</v>
      </c>
      <c r="K147">
        <v>322820.51282051299</v>
      </c>
      <c r="L147">
        <v>149702.73483947699</v>
      </c>
      <c r="M147">
        <v>173117.77798103599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>
        <v>0.86474501108647495</v>
      </c>
    </row>
    <row r="148" spans="1:19" x14ac:dyDescent="0.3">
      <c r="A148" t="s">
        <v>170</v>
      </c>
      <c r="B148" t="s">
        <v>20</v>
      </c>
      <c r="C148" s="1">
        <v>44095</v>
      </c>
      <c r="D148" s="1">
        <v>44371</v>
      </c>
      <c r="E148" t="s">
        <v>21</v>
      </c>
      <c r="F148">
        <v>6</v>
      </c>
      <c r="G148">
        <v>1</v>
      </c>
      <c r="H148" t="s">
        <v>34</v>
      </c>
      <c r="I148">
        <v>12</v>
      </c>
      <c r="J148">
        <v>2</v>
      </c>
      <c r="K148">
        <v>335897.43589743599</v>
      </c>
      <c r="L148">
        <v>147866.50262659401</v>
      </c>
      <c r="M148">
        <v>188030.93327084201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>
        <v>0.78639455782312895</v>
      </c>
    </row>
    <row r="149" spans="1:19" x14ac:dyDescent="0.3">
      <c r="A149" t="s">
        <v>171</v>
      </c>
      <c r="B149" t="s">
        <v>20</v>
      </c>
      <c r="C149" s="1">
        <v>44095</v>
      </c>
      <c r="D149" s="1">
        <v>44371</v>
      </c>
      <c r="E149" t="s">
        <v>21</v>
      </c>
      <c r="F149">
        <v>6</v>
      </c>
      <c r="G149">
        <v>1</v>
      </c>
      <c r="H149" t="s">
        <v>25</v>
      </c>
      <c r="I149">
        <v>12</v>
      </c>
      <c r="J149">
        <v>3</v>
      </c>
      <c r="K149">
        <v>314358.97435897402</v>
      </c>
      <c r="L149">
        <v>144449.03624390799</v>
      </c>
      <c r="M149">
        <v>169909.938115066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>
        <v>0.85015060240963802</v>
      </c>
    </row>
    <row r="150" spans="1:19" x14ac:dyDescent="0.3">
      <c r="A150" t="s">
        <v>172</v>
      </c>
      <c r="B150" t="s">
        <v>20</v>
      </c>
      <c r="C150" s="1">
        <v>44095</v>
      </c>
      <c r="D150" s="1">
        <v>44371</v>
      </c>
      <c r="E150" t="s">
        <v>21</v>
      </c>
      <c r="F150">
        <v>6</v>
      </c>
      <c r="G150">
        <v>1</v>
      </c>
      <c r="H150" t="s">
        <v>34</v>
      </c>
      <c r="I150">
        <v>12</v>
      </c>
      <c r="J150">
        <v>3</v>
      </c>
      <c r="K150">
        <v>352179.48717948701</v>
      </c>
      <c r="L150">
        <v>155941.44383283501</v>
      </c>
      <c r="M150">
        <v>196238.043346652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>
        <v>0.79465449804432797</v>
      </c>
    </row>
    <row r="151" spans="1:19" x14ac:dyDescent="0.3">
      <c r="A151" t="s">
        <v>173</v>
      </c>
      <c r="B151" t="s">
        <v>20</v>
      </c>
      <c r="C151" s="1">
        <v>44095</v>
      </c>
      <c r="D151" s="1">
        <v>44371</v>
      </c>
      <c r="E151" t="s">
        <v>21</v>
      </c>
      <c r="F151">
        <v>6</v>
      </c>
      <c r="G151">
        <v>1</v>
      </c>
      <c r="H151">
        <v>0.22</v>
      </c>
      <c r="I151">
        <v>24</v>
      </c>
      <c r="J151">
        <v>1</v>
      </c>
      <c r="K151">
        <v>29038.461538461499</v>
      </c>
      <c r="L151">
        <v>2165.14844804319</v>
      </c>
      <c r="M151">
        <v>26873.3130904184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>
        <v>8.0568720379146905E-2</v>
      </c>
    </row>
    <row r="152" spans="1:19" x14ac:dyDescent="0.3">
      <c r="A152" t="s">
        <v>174</v>
      </c>
      <c r="B152" t="s">
        <v>20</v>
      </c>
      <c r="C152" s="1">
        <v>44095</v>
      </c>
      <c r="D152" s="1">
        <v>44371</v>
      </c>
      <c r="E152" t="s">
        <v>21</v>
      </c>
      <c r="F152">
        <v>6</v>
      </c>
      <c r="G152">
        <v>1</v>
      </c>
      <c r="H152" t="s">
        <v>25</v>
      </c>
      <c r="I152">
        <v>24</v>
      </c>
      <c r="J152">
        <v>1</v>
      </c>
      <c r="K152">
        <v>375384.61538461503</v>
      </c>
      <c r="L152">
        <v>168174.35547745801</v>
      </c>
      <c r="M152">
        <v>207210.25990715699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>
        <v>0.81161210623841895</v>
      </c>
    </row>
    <row r="153" spans="1:19" x14ac:dyDescent="0.3">
      <c r="A153" t="s">
        <v>175</v>
      </c>
      <c r="B153" t="s">
        <v>20</v>
      </c>
      <c r="C153" s="1">
        <v>44095</v>
      </c>
      <c r="D153" s="1">
        <v>44371</v>
      </c>
      <c r="E153" t="s">
        <v>21</v>
      </c>
      <c r="F153">
        <v>6</v>
      </c>
      <c r="G153">
        <v>1</v>
      </c>
      <c r="H153" t="s">
        <v>34</v>
      </c>
      <c r="I153">
        <v>24</v>
      </c>
      <c r="J153">
        <v>1</v>
      </c>
      <c r="K153">
        <v>369871.79487179499</v>
      </c>
      <c r="L153">
        <v>155829.76345688201</v>
      </c>
      <c r="M153">
        <v>214042.03141491301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>
        <v>0.72803347280334696</v>
      </c>
    </row>
    <row r="154" spans="1:19" x14ac:dyDescent="0.3">
      <c r="A154" t="s">
        <v>176</v>
      </c>
      <c r="B154" t="s">
        <v>20</v>
      </c>
      <c r="C154" s="1">
        <v>44095</v>
      </c>
      <c r="D154" s="1">
        <v>44371</v>
      </c>
      <c r="E154" t="s">
        <v>21</v>
      </c>
      <c r="F154">
        <v>6</v>
      </c>
      <c r="G154">
        <v>1</v>
      </c>
      <c r="H154">
        <v>0.22</v>
      </c>
      <c r="I154">
        <v>24</v>
      </c>
      <c r="J154">
        <v>2</v>
      </c>
      <c r="K154">
        <v>42884.615384615397</v>
      </c>
      <c r="L154">
        <v>2425.0228937728898</v>
      </c>
      <c r="M154">
        <v>40459.5924908425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>
        <v>5.9936908517350201E-2</v>
      </c>
    </row>
    <row r="155" spans="1:19" x14ac:dyDescent="0.3">
      <c r="A155" t="s">
        <v>177</v>
      </c>
      <c r="B155" t="s">
        <v>20</v>
      </c>
      <c r="C155" s="1">
        <v>44095</v>
      </c>
      <c r="D155" s="1">
        <v>44371</v>
      </c>
      <c r="E155" t="s">
        <v>21</v>
      </c>
      <c r="F155">
        <v>6</v>
      </c>
      <c r="G155">
        <v>1</v>
      </c>
      <c r="H155" t="s">
        <v>25</v>
      </c>
      <c r="I155">
        <v>24</v>
      </c>
      <c r="J155">
        <v>2</v>
      </c>
      <c r="K155">
        <v>351538.46153846203</v>
      </c>
      <c r="L155">
        <v>173145.809414466</v>
      </c>
      <c r="M155">
        <v>178392.65212399501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>
        <v>0.97058823529411797</v>
      </c>
    </row>
    <row r="156" spans="1:19" x14ac:dyDescent="0.3">
      <c r="A156" t="s">
        <v>178</v>
      </c>
      <c r="B156" t="s">
        <v>20</v>
      </c>
      <c r="C156" s="1">
        <v>44095</v>
      </c>
      <c r="D156" s="1">
        <v>44371</v>
      </c>
      <c r="E156" t="s">
        <v>21</v>
      </c>
      <c r="F156">
        <v>6</v>
      </c>
      <c r="G156">
        <v>1</v>
      </c>
      <c r="H156" t="s">
        <v>34</v>
      </c>
      <c r="I156">
        <v>24</v>
      </c>
      <c r="J156">
        <v>2</v>
      </c>
      <c r="K156">
        <v>344871.79487179499</v>
      </c>
      <c r="L156">
        <v>151457.049379898</v>
      </c>
      <c r="M156">
        <v>193414.74549189699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>
        <v>0.78306878306878303</v>
      </c>
    </row>
    <row r="157" spans="1:19" x14ac:dyDescent="0.3">
      <c r="A157" t="s">
        <v>179</v>
      </c>
      <c r="B157" t="s">
        <v>20</v>
      </c>
      <c r="C157" s="1">
        <v>44095</v>
      </c>
      <c r="D157" s="1">
        <v>44371</v>
      </c>
      <c r="E157" t="s">
        <v>21</v>
      </c>
      <c r="F157">
        <v>6</v>
      </c>
      <c r="G157">
        <v>1</v>
      </c>
      <c r="H157">
        <v>0.22</v>
      </c>
      <c r="I157">
        <v>24</v>
      </c>
      <c r="J157">
        <v>3</v>
      </c>
      <c r="K157">
        <v>32628.2051282051</v>
      </c>
      <c r="L157">
        <v>1784.3549679487201</v>
      </c>
      <c r="M157">
        <v>30843.850160256399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>
        <v>5.7851239669421503E-2</v>
      </c>
    </row>
    <row r="158" spans="1:19" x14ac:dyDescent="0.3">
      <c r="A158" t="s">
        <v>180</v>
      </c>
      <c r="B158" t="s">
        <v>20</v>
      </c>
      <c r="C158" s="1">
        <v>44095</v>
      </c>
      <c r="D158" s="1">
        <v>44371</v>
      </c>
      <c r="E158" t="s">
        <v>21</v>
      </c>
      <c r="F158">
        <v>6</v>
      </c>
      <c r="G158">
        <v>1</v>
      </c>
      <c r="H158" t="s">
        <v>25</v>
      </c>
      <c r="I158">
        <v>24</v>
      </c>
      <c r="J158">
        <v>3</v>
      </c>
      <c r="K158">
        <v>301666.66666666698</v>
      </c>
      <c r="L158">
        <v>156078.59768165101</v>
      </c>
      <c r="M158">
        <v>145588.068985016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>
        <v>1.0720562390158199</v>
      </c>
    </row>
    <row r="159" spans="1:19" x14ac:dyDescent="0.3">
      <c r="A159" t="s">
        <v>181</v>
      </c>
      <c r="B159" t="s">
        <v>20</v>
      </c>
      <c r="C159" s="1">
        <v>44095</v>
      </c>
      <c r="D159" s="1">
        <v>44371</v>
      </c>
      <c r="E159" t="s">
        <v>21</v>
      </c>
      <c r="F159">
        <v>6</v>
      </c>
      <c r="G159">
        <v>1</v>
      </c>
      <c r="H159" t="s">
        <v>34</v>
      </c>
      <c r="I159">
        <v>24</v>
      </c>
      <c r="J159">
        <v>3</v>
      </c>
      <c r="K159">
        <v>355512.82051282102</v>
      </c>
      <c r="L159">
        <v>152874.35067032001</v>
      </c>
      <c r="M159">
        <v>202638.4698425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>
        <v>0.75441919191919204</v>
      </c>
    </row>
    <row r="160" spans="1:19" x14ac:dyDescent="0.3">
      <c r="A160" t="s">
        <v>182</v>
      </c>
      <c r="B160" t="s">
        <v>183</v>
      </c>
      <c r="C160" s="1">
        <v>44090</v>
      </c>
      <c r="D160" s="1">
        <v>44158</v>
      </c>
      <c r="E160" t="s">
        <v>21</v>
      </c>
      <c r="F160">
        <v>1</v>
      </c>
      <c r="G160">
        <v>1</v>
      </c>
      <c r="H160">
        <v>0.22</v>
      </c>
      <c r="I160">
        <v>0</v>
      </c>
      <c r="J160">
        <v>1</v>
      </c>
      <c r="K160">
        <v>37837.837837837797</v>
      </c>
      <c r="L160">
        <v>22932.022932022901</v>
      </c>
      <c r="M160">
        <v>14905.814905814899</v>
      </c>
      <c r="N160">
        <v>31874324.324324299</v>
      </c>
      <c r="O160">
        <v>23766450.7639236</v>
      </c>
      <c r="P160">
        <v>7474487.0034942599</v>
      </c>
      <c r="Q160">
        <v>633386.55690651096</v>
      </c>
      <c r="R160">
        <v>842.392857142857</v>
      </c>
      <c r="S160">
        <v>1.5384615384615401</v>
      </c>
    </row>
    <row r="161" spans="1:19" x14ac:dyDescent="0.3">
      <c r="A161" t="s">
        <v>184</v>
      </c>
      <c r="B161" t="s">
        <v>183</v>
      </c>
      <c r="C161" s="1">
        <v>44090</v>
      </c>
      <c r="D161" s="1">
        <v>44158</v>
      </c>
      <c r="E161" t="s">
        <v>21</v>
      </c>
      <c r="F161">
        <v>1</v>
      </c>
      <c r="G161">
        <v>1</v>
      </c>
      <c r="H161" t="s">
        <v>25</v>
      </c>
      <c r="I161">
        <v>0</v>
      </c>
      <c r="J161">
        <v>1</v>
      </c>
      <c r="K161">
        <v>380810.810810811</v>
      </c>
      <c r="L161">
        <v>215240.89306698</v>
      </c>
      <c r="M161">
        <v>165569.917743831</v>
      </c>
      <c r="N161">
        <v>2307567.5675675701</v>
      </c>
      <c r="O161">
        <v>2106339.3552282401</v>
      </c>
      <c r="P161">
        <v>152390.80350191501</v>
      </c>
      <c r="Q161">
        <v>48837.408837408802</v>
      </c>
      <c r="R161">
        <v>6.0596167494677102</v>
      </c>
      <c r="S161">
        <v>1.3</v>
      </c>
    </row>
    <row r="162" spans="1:19" x14ac:dyDescent="0.3">
      <c r="A162" t="s">
        <v>185</v>
      </c>
      <c r="B162" t="s">
        <v>183</v>
      </c>
      <c r="C162" s="1">
        <v>44090</v>
      </c>
      <c r="D162" s="1">
        <v>44158</v>
      </c>
      <c r="E162" t="s">
        <v>21</v>
      </c>
      <c r="F162">
        <v>1</v>
      </c>
      <c r="G162">
        <v>1</v>
      </c>
      <c r="H162" t="s">
        <v>25</v>
      </c>
      <c r="I162">
        <v>0</v>
      </c>
      <c r="J162">
        <v>1</v>
      </c>
      <c r="K162">
        <v>263027.02702702698</v>
      </c>
      <c r="L162">
        <v>98047.659489433994</v>
      </c>
      <c r="M162">
        <v>164979.367537593</v>
      </c>
      <c r="N162">
        <v>611648.64864864899</v>
      </c>
      <c r="O162">
        <v>468567.83752024698</v>
      </c>
      <c r="P162">
        <v>106835.725855115</v>
      </c>
      <c r="Q162">
        <v>36245.085273287397</v>
      </c>
      <c r="R162">
        <v>2.3254212905877498</v>
      </c>
      <c r="S162">
        <v>0.59430255402750498</v>
      </c>
    </row>
    <row r="163" spans="1:19" x14ac:dyDescent="0.3">
      <c r="A163" t="s">
        <v>186</v>
      </c>
      <c r="B163" t="s">
        <v>183</v>
      </c>
      <c r="C163" s="1">
        <v>44090</v>
      </c>
      <c r="D163" s="1">
        <v>44158</v>
      </c>
      <c r="E163" t="s">
        <v>21</v>
      </c>
      <c r="F163">
        <v>1</v>
      </c>
      <c r="G163">
        <v>1</v>
      </c>
      <c r="H163" t="s">
        <v>25</v>
      </c>
      <c r="I163">
        <v>0</v>
      </c>
      <c r="J163">
        <v>1</v>
      </c>
      <c r="K163">
        <v>142702.70270270301</v>
      </c>
      <c r="L163">
        <v>68454.176556159597</v>
      </c>
      <c r="M163">
        <v>74248.526146543096</v>
      </c>
      <c r="N163">
        <v>492500</v>
      </c>
      <c r="O163">
        <v>391051.73226490698</v>
      </c>
      <c r="P163">
        <v>72313.810982795199</v>
      </c>
      <c r="Q163">
        <v>29134.456752297901</v>
      </c>
      <c r="R163">
        <v>3.4512310606060601</v>
      </c>
      <c r="S163">
        <v>0.92196007259528101</v>
      </c>
    </row>
    <row r="164" spans="1:19" x14ac:dyDescent="0.3">
      <c r="A164" t="s">
        <v>187</v>
      </c>
      <c r="B164" t="s">
        <v>183</v>
      </c>
      <c r="C164" s="1">
        <v>44090</v>
      </c>
      <c r="D164" s="1">
        <v>44159</v>
      </c>
      <c r="E164" t="s">
        <v>21</v>
      </c>
      <c r="F164">
        <v>1</v>
      </c>
      <c r="G164">
        <v>1</v>
      </c>
      <c r="H164" t="s">
        <v>34</v>
      </c>
      <c r="I164">
        <v>0</v>
      </c>
      <c r="J164">
        <v>1</v>
      </c>
      <c r="K164">
        <v>314975.60975609801</v>
      </c>
      <c r="L164">
        <v>85326.210073246199</v>
      </c>
      <c r="M164">
        <v>229649.39968285101</v>
      </c>
      <c r="N164">
        <v>633048.78048780502</v>
      </c>
      <c r="O164">
        <v>485678.76141724398</v>
      </c>
      <c r="P164">
        <v>138341.86490012999</v>
      </c>
      <c r="Q164">
        <v>9028.1541704305891</v>
      </c>
      <c r="R164">
        <v>2.00983428836921</v>
      </c>
      <c r="S164">
        <v>0.371549893842887</v>
      </c>
    </row>
    <row r="165" spans="1:19" x14ac:dyDescent="0.3">
      <c r="A165" t="s">
        <v>188</v>
      </c>
      <c r="B165" t="s">
        <v>183</v>
      </c>
      <c r="C165" s="1">
        <v>44090</v>
      </c>
      <c r="D165" s="1">
        <v>44159</v>
      </c>
      <c r="E165" t="s">
        <v>21</v>
      </c>
      <c r="F165">
        <v>1</v>
      </c>
      <c r="G165">
        <v>1</v>
      </c>
      <c r="H165" t="s">
        <v>34</v>
      </c>
      <c r="I165">
        <v>0</v>
      </c>
      <c r="J165">
        <v>1</v>
      </c>
      <c r="K165">
        <v>-53353.658536585397</v>
      </c>
      <c r="L165">
        <v>-17073.170731707301</v>
      </c>
      <c r="M165">
        <v>-36280.487804878103</v>
      </c>
      <c r="N165">
        <v>-149329.268292683</v>
      </c>
      <c r="O165">
        <v>-144973.10527364301</v>
      </c>
      <c r="P165">
        <v>-3659.1769359934001</v>
      </c>
      <c r="Q165">
        <v>-696.98608304636105</v>
      </c>
      <c r="R165">
        <v>2.7988571428571398</v>
      </c>
      <c r="S165">
        <v>0.47058823529411797</v>
      </c>
    </row>
    <row r="166" spans="1:19" x14ac:dyDescent="0.3">
      <c r="A166" t="s">
        <v>189</v>
      </c>
      <c r="B166" t="s">
        <v>183</v>
      </c>
      <c r="C166" s="1">
        <v>44090</v>
      </c>
      <c r="D166" s="1">
        <v>44158</v>
      </c>
      <c r="E166" t="s">
        <v>21</v>
      </c>
      <c r="F166">
        <v>1</v>
      </c>
      <c r="G166">
        <v>1</v>
      </c>
      <c r="H166">
        <v>0.22</v>
      </c>
      <c r="I166">
        <v>0</v>
      </c>
      <c r="J166">
        <v>2</v>
      </c>
      <c r="K166">
        <v>44594.5945945946</v>
      </c>
      <c r="L166">
        <v>21123.755334281599</v>
      </c>
      <c r="M166">
        <v>23470.8392603129</v>
      </c>
      <c r="N166">
        <v>34632432.432432398</v>
      </c>
      <c r="O166">
        <v>25737598.4723363</v>
      </c>
      <c r="P166">
        <v>8223177.8570980802</v>
      </c>
      <c r="Q166">
        <v>671656.10299808101</v>
      </c>
      <c r="R166">
        <v>776.60606060606096</v>
      </c>
      <c r="S166">
        <v>0.9</v>
      </c>
    </row>
    <row r="167" spans="1:19" x14ac:dyDescent="0.3">
      <c r="A167" t="s">
        <v>190</v>
      </c>
      <c r="B167" t="s">
        <v>183</v>
      </c>
      <c r="C167" s="1">
        <v>44090</v>
      </c>
      <c r="D167" s="1">
        <v>44158</v>
      </c>
      <c r="E167" t="s">
        <v>21</v>
      </c>
      <c r="F167">
        <v>1</v>
      </c>
      <c r="G167">
        <v>1</v>
      </c>
      <c r="H167" t="s">
        <v>25</v>
      </c>
      <c r="I167">
        <v>0</v>
      </c>
      <c r="J167">
        <v>2</v>
      </c>
      <c r="K167">
        <v>368918.91891891899</v>
      </c>
      <c r="L167">
        <v>209285.40696992201</v>
      </c>
      <c r="M167">
        <v>159633.51194899701</v>
      </c>
      <c r="N167">
        <v>2230270.2702702698</v>
      </c>
      <c r="O167">
        <v>2051758.7183958199</v>
      </c>
      <c r="P167">
        <v>131298.16913687901</v>
      </c>
      <c r="Q167">
        <v>47213.382737576299</v>
      </c>
      <c r="R167">
        <v>6.0454212454212497</v>
      </c>
      <c r="S167">
        <v>1.31103678929766</v>
      </c>
    </row>
    <row r="168" spans="1:19" x14ac:dyDescent="0.3">
      <c r="A168" t="s">
        <v>191</v>
      </c>
      <c r="B168" t="s">
        <v>183</v>
      </c>
      <c r="C168" s="1">
        <v>44090</v>
      </c>
      <c r="D168" s="1">
        <v>44158</v>
      </c>
      <c r="E168" t="s">
        <v>21</v>
      </c>
      <c r="F168">
        <v>1</v>
      </c>
      <c r="G168">
        <v>1</v>
      </c>
      <c r="H168" t="s">
        <v>25</v>
      </c>
      <c r="I168">
        <v>0</v>
      </c>
      <c r="J168">
        <v>2</v>
      </c>
      <c r="K168">
        <v>244108.10810810799</v>
      </c>
      <c r="L168">
        <v>85834.871383886595</v>
      </c>
      <c r="M168">
        <v>158273.236724221</v>
      </c>
      <c r="N168">
        <v>513486.48648648697</v>
      </c>
      <c r="O168">
        <v>383614.780555957</v>
      </c>
      <c r="P168">
        <v>98954.714072361196</v>
      </c>
      <c r="Q168">
        <v>30916.991858168301</v>
      </c>
      <c r="R168">
        <v>2.1035208148804299</v>
      </c>
      <c r="S168">
        <v>0.54232081911262797</v>
      </c>
    </row>
    <row r="169" spans="1:19" x14ac:dyDescent="0.3">
      <c r="A169" t="s">
        <v>192</v>
      </c>
      <c r="B169" t="s">
        <v>183</v>
      </c>
      <c r="C169" s="1">
        <v>44090</v>
      </c>
      <c r="D169" s="1">
        <v>44158</v>
      </c>
      <c r="E169" t="s">
        <v>21</v>
      </c>
      <c r="F169">
        <v>1</v>
      </c>
      <c r="G169">
        <v>1</v>
      </c>
      <c r="H169" t="s">
        <v>25</v>
      </c>
      <c r="I169">
        <v>0</v>
      </c>
      <c r="J169">
        <v>2</v>
      </c>
      <c r="K169">
        <v>131081.08108108101</v>
      </c>
      <c r="L169">
        <v>64530.151940223899</v>
      </c>
      <c r="M169">
        <v>66550.929140857203</v>
      </c>
      <c r="N169">
        <v>536959.45945945894</v>
      </c>
      <c r="O169">
        <v>428440.09363694402</v>
      </c>
      <c r="P169">
        <v>82563.976377952698</v>
      </c>
      <c r="Q169">
        <v>25955.389444562701</v>
      </c>
      <c r="R169">
        <v>4.0963917525773201</v>
      </c>
      <c r="S169">
        <v>0.96963562753036403</v>
      </c>
    </row>
    <row r="170" spans="1:19" x14ac:dyDescent="0.3">
      <c r="A170" t="s">
        <v>193</v>
      </c>
      <c r="B170" t="s">
        <v>183</v>
      </c>
      <c r="C170" s="1">
        <v>44090</v>
      </c>
      <c r="D170" s="1">
        <v>44159</v>
      </c>
      <c r="E170" t="s">
        <v>21</v>
      </c>
      <c r="F170">
        <v>1</v>
      </c>
      <c r="G170">
        <v>1</v>
      </c>
      <c r="H170" t="s">
        <v>34</v>
      </c>
      <c r="I170">
        <v>0</v>
      </c>
      <c r="J170">
        <v>2</v>
      </c>
      <c r="K170">
        <v>309170.731707317</v>
      </c>
      <c r="L170">
        <v>84545.347544628297</v>
      </c>
      <c r="M170">
        <v>224625.38416268901</v>
      </c>
      <c r="N170">
        <v>590121.95121951203</v>
      </c>
      <c r="O170">
        <v>441050.73333161097</v>
      </c>
      <c r="P170">
        <v>139067.63705899499</v>
      </c>
      <c r="Q170">
        <v>10003.580828906501</v>
      </c>
      <c r="R170">
        <v>1.9087251498895501</v>
      </c>
      <c r="S170">
        <v>0.376383763837638</v>
      </c>
    </row>
    <row r="171" spans="1:19" x14ac:dyDescent="0.3">
      <c r="A171" t="s">
        <v>194</v>
      </c>
      <c r="B171" t="s">
        <v>183</v>
      </c>
      <c r="C171" s="1">
        <v>44090</v>
      </c>
      <c r="D171" s="1">
        <v>44159</v>
      </c>
      <c r="E171" t="s">
        <v>21</v>
      </c>
      <c r="F171">
        <v>1</v>
      </c>
      <c r="G171">
        <v>1</v>
      </c>
      <c r="H171" t="s">
        <v>34</v>
      </c>
      <c r="I171">
        <v>0</v>
      </c>
      <c r="J171">
        <v>2</v>
      </c>
      <c r="K171">
        <v>253841.463414634</v>
      </c>
      <c r="L171">
        <v>91299.926895726705</v>
      </c>
      <c r="M171">
        <v>162541.536518907</v>
      </c>
      <c r="N171">
        <v>452865.85365853697</v>
      </c>
      <c r="O171">
        <v>327282.518571519</v>
      </c>
      <c r="P171">
        <v>109250.46823375901</v>
      </c>
      <c r="Q171">
        <v>16332.8668532587</v>
      </c>
      <c r="R171">
        <v>1.7840499639682901</v>
      </c>
      <c r="S171">
        <v>0.56170212765957495</v>
      </c>
    </row>
    <row r="172" spans="1:19" x14ac:dyDescent="0.3">
      <c r="A172" t="s">
        <v>195</v>
      </c>
      <c r="B172" t="s">
        <v>183</v>
      </c>
      <c r="C172" s="1">
        <v>44090</v>
      </c>
      <c r="D172" s="1">
        <v>44158</v>
      </c>
      <c r="E172" t="s">
        <v>21</v>
      </c>
      <c r="F172">
        <v>1</v>
      </c>
      <c r="G172">
        <v>1</v>
      </c>
      <c r="H172">
        <v>0.22</v>
      </c>
      <c r="I172">
        <v>0</v>
      </c>
      <c r="J172">
        <v>3</v>
      </c>
      <c r="K172">
        <v>51351.351351351397</v>
      </c>
      <c r="L172">
        <v>23884.349465744799</v>
      </c>
      <c r="M172">
        <v>27467.0018856065</v>
      </c>
      <c r="N172">
        <v>32860810.810810801</v>
      </c>
      <c r="O172">
        <v>24497651.603817102</v>
      </c>
      <c r="P172">
        <v>7692423.05420765</v>
      </c>
      <c r="Q172">
        <v>670736.15278610098</v>
      </c>
      <c r="R172">
        <v>639.92105263157896</v>
      </c>
      <c r="S172">
        <v>0.86956521739130399</v>
      </c>
    </row>
    <row r="173" spans="1:19" x14ac:dyDescent="0.3">
      <c r="A173" t="s">
        <v>196</v>
      </c>
      <c r="B173" t="s">
        <v>183</v>
      </c>
      <c r="C173" s="1">
        <v>44090</v>
      </c>
      <c r="D173" s="1">
        <v>44158</v>
      </c>
      <c r="E173" t="s">
        <v>21</v>
      </c>
      <c r="F173">
        <v>1</v>
      </c>
      <c r="G173">
        <v>1</v>
      </c>
      <c r="H173" t="s">
        <v>25</v>
      </c>
      <c r="I173">
        <v>0</v>
      </c>
      <c r="J173">
        <v>3</v>
      </c>
      <c r="K173">
        <v>339189.189189189</v>
      </c>
      <c r="L173">
        <v>207993.37072922001</v>
      </c>
      <c r="M173">
        <v>131195.81845996901</v>
      </c>
      <c r="N173">
        <v>1810810.81081081</v>
      </c>
      <c r="O173">
        <v>1638125.9366440999</v>
      </c>
      <c r="P173">
        <v>118152.80864038</v>
      </c>
      <c r="Q173">
        <v>54532.065526329403</v>
      </c>
      <c r="R173">
        <v>5.3386454183266903</v>
      </c>
      <c r="S173">
        <v>1.58536585365854</v>
      </c>
    </row>
    <row r="174" spans="1:19" x14ac:dyDescent="0.3">
      <c r="A174" t="s">
        <v>197</v>
      </c>
      <c r="B174" t="s">
        <v>183</v>
      </c>
      <c r="C174" s="1">
        <v>44090</v>
      </c>
      <c r="D174" s="1">
        <v>44158</v>
      </c>
      <c r="E174" t="s">
        <v>21</v>
      </c>
      <c r="F174">
        <v>1</v>
      </c>
      <c r="G174">
        <v>1</v>
      </c>
      <c r="H174" t="s">
        <v>25</v>
      </c>
      <c r="I174">
        <v>0</v>
      </c>
      <c r="J174">
        <v>3</v>
      </c>
      <c r="K174">
        <v>248324.324324324</v>
      </c>
      <c r="L174">
        <v>90643.510162326798</v>
      </c>
      <c r="M174">
        <v>157680.81416199799</v>
      </c>
      <c r="N174">
        <v>469162.16216216201</v>
      </c>
      <c r="O174">
        <v>340266.45712321502</v>
      </c>
      <c r="P174">
        <v>94914.569775639</v>
      </c>
      <c r="Q174">
        <v>33981.135263308097</v>
      </c>
      <c r="R174">
        <v>1.88931214627775</v>
      </c>
      <c r="S174">
        <v>0.57485440219253203</v>
      </c>
    </row>
    <row r="175" spans="1:19" x14ac:dyDescent="0.3">
      <c r="A175" t="s">
        <v>198</v>
      </c>
      <c r="B175" t="s">
        <v>183</v>
      </c>
      <c r="C175" s="1">
        <v>44090</v>
      </c>
      <c r="D175" s="1">
        <v>44158</v>
      </c>
      <c r="E175" t="s">
        <v>21</v>
      </c>
      <c r="F175">
        <v>1</v>
      </c>
      <c r="G175">
        <v>1</v>
      </c>
      <c r="H175" t="s">
        <v>25</v>
      </c>
      <c r="I175">
        <v>0</v>
      </c>
      <c r="J175">
        <v>3</v>
      </c>
      <c r="K175">
        <v>133108.10810810799</v>
      </c>
      <c r="L175">
        <v>60491.437794069403</v>
      </c>
      <c r="M175">
        <v>72616.670314038798</v>
      </c>
      <c r="N175">
        <v>242229.72972973</v>
      </c>
      <c r="O175">
        <v>179215.55495269399</v>
      </c>
      <c r="P175">
        <v>43968.0897961952</v>
      </c>
      <c r="Q175">
        <v>19046.0849808403</v>
      </c>
      <c r="R175">
        <v>1.8197969543147201</v>
      </c>
      <c r="S175">
        <v>0.83302411873840398</v>
      </c>
    </row>
    <row r="176" spans="1:19" x14ac:dyDescent="0.3">
      <c r="A176" t="s">
        <v>199</v>
      </c>
      <c r="B176" t="s">
        <v>183</v>
      </c>
      <c r="C176" s="1">
        <v>44090</v>
      </c>
      <c r="D176" s="1">
        <v>44159</v>
      </c>
      <c r="E176" t="s">
        <v>21</v>
      </c>
      <c r="F176">
        <v>1</v>
      </c>
      <c r="G176">
        <v>1</v>
      </c>
      <c r="H176" t="s">
        <v>34</v>
      </c>
      <c r="I176">
        <v>0</v>
      </c>
      <c r="J176">
        <v>3</v>
      </c>
      <c r="K176">
        <v>314878.04878048802</v>
      </c>
      <c r="L176">
        <v>87861.604816110106</v>
      </c>
      <c r="M176">
        <v>227016.44396437801</v>
      </c>
      <c r="N176">
        <v>716073.17073170701</v>
      </c>
      <c r="O176">
        <v>562667.77634350199</v>
      </c>
      <c r="P176">
        <v>143930.888647327</v>
      </c>
      <c r="Q176">
        <v>9474.5057408791399</v>
      </c>
      <c r="R176">
        <v>2.2741285824941899</v>
      </c>
      <c r="S176">
        <v>0.387027491408935</v>
      </c>
    </row>
    <row r="177" spans="1:19" x14ac:dyDescent="0.3">
      <c r="A177" t="s">
        <v>200</v>
      </c>
      <c r="B177" t="s">
        <v>183</v>
      </c>
      <c r="C177" s="1">
        <v>44090</v>
      </c>
      <c r="D177" s="1">
        <v>44159</v>
      </c>
      <c r="E177" t="s">
        <v>21</v>
      </c>
      <c r="F177">
        <v>1</v>
      </c>
      <c r="G177">
        <v>1</v>
      </c>
      <c r="H177" t="s">
        <v>34</v>
      </c>
      <c r="I177">
        <v>0</v>
      </c>
      <c r="J177">
        <v>3</v>
      </c>
      <c r="K177">
        <v>265304.87804878002</v>
      </c>
      <c r="L177">
        <v>89165.552329575105</v>
      </c>
      <c r="M177">
        <v>176139.32571920499</v>
      </c>
      <c r="N177">
        <v>392743.90243902401</v>
      </c>
      <c r="O177">
        <v>282372.64354914398</v>
      </c>
      <c r="P177">
        <v>96741.519537036205</v>
      </c>
      <c r="Q177">
        <v>13629.739352844301</v>
      </c>
      <c r="R177">
        <v>1.4803493449781699</v>
      </c>
      <c r="S177">
        <v>0.506221719457014</v>
      </c>
    </row>
    <row r="178" spans="1:19" x14ac:dyDescent="0.3">
      <c r="A178" t="s">
        <v>201</v>
      </c>
      <c r="B178" t="s">
        <v>183</v>
      </c>
      <c r="C178" s="1">
        <v>44090</v>
      </c>
      <c r="D178" s="1">
        <v>44158</v>
      </c>
      <c r="E178" t="s">
        <v>21</v>
      </c>
      <c r="F178">
        <v>1</v>
      </c>
      <c r="G178">
        <v>1</v>
      </c>
      <c r="H178" t="s">
        <v>25</v>
      </c>
      <c r="I178">
        <v>3</v>
      </c>
      <c r="J178">
        <v>1</v>
      </c>
      <c r="K178">
        <v>388378.37837837799</v>
      </c>
      <c r="L178">
        <v>221167.329640507</v>
      </c>
      <c r="M178">
        <v>167211.04873787099</v>
      </c>
      <c r="N178">
        <v>3119459.4594594599</v>
      </c>
      <c r="O178">
        <v>2915903.5128997299</v>
      </c>
      <c r="P178">
        <v>153021.17560406699</v>
      </c>
      <c r="Q178">
        <v>50534.7709556642</v>
      </c>
      <c r="R178">
        <v>8.0320111343075808</v>
      </c>
      <c r="S178">
        <v>1.3226837060702901</v>
      </c>
    </row>
    <row r="179" spans="1:19" x14ac:dyDescent="0.3">
      <c r="A179" t="s">
        <v>202</v>
      </c>
      <c r="B179" t="s">
        <v>183</v>
      </c>
      <c r="C179" s="1">
        <v>44090</v>
      </c>
      <c r="D179" s="1">
        <v>44158</v>
      </c>
      <c r="E179" t="s">
        <v>21</v>
      </c>
      <c r="F179">
        <v>1</v>
      </c>
      <c r="G179">
        <v>1</v>
      </c>
      <c r="H179" t="s">
        <v>25</v>
      </c>
      <c r="I179">
        <v>3</v>
      </c>
      <c r="J179">
        <v>1</v>
      </c>
      <c r="K179">
        <v>251513.51351351399</v>
      </c>
      <c r="L179">
        <v>92967.086932293096</v>
      </c>
      <c r="M179">
        <v>158546.42658122</v>
      </c>
      <c r="N179">
        <v>663540.54054054106</v>
      </c>
      <c r="O179">
        <v>532059.11138729204</v>
      </c>
      <c r="P179">
        <v>102618.394921253</v>
      </c>
      <c r="Q179">
        <v>28863.034231994901</v>
      </c>
      <c r="R179">
        <v>2.6381904147861599</v>
      </c>
      <c r="S179">
        <v>0.58637137989778498</v>
      </c>
    </row>
    <row r="180" spans="1:19" x14ac:dyDescent="0.3">
      <c r="A180" t="s">
        <v>203</v>
      </c>
      <c r="B180" t="s">
        <v>183</v>
      </c>
      <c r="C180" s="1">
        <v>44090</v>
      </c>
      <c r="D180" s="1">
        <v>44158</v>
      </c>
      <c r="E180" t="s">
        <v>21</v>
      </c>
      <c r="F180">
        <v>1</v>
      </c>
      <c r="G180">
        <v>1</v>
      </c>
      <c r="H180" t="s">
        <v>25</v>
      </c>
      <c r="I180">
        <v>3</v>
      </c>
      <c r="J180">
        <v>1</v>
      </c>
      <c r="K180">
        <v>134594.59459459499</v>
      </c>
      <c r="L180">
        <v>63188.052917782603</v>
      </c>
      <c r="M180">
        <v>71406.541676811903</v>
      </c>
      <c r="N180">
        <v>354797.29729729699</v>
      </c>
      <c r="O180">
        <v>279633.97407953901</v>
      </c>
      <c r="P180">
        <v>53923.906847293903</v>
      </c>
      <c r="Q180">
        <v>21239.416370464802</v>
      </c>
      <c r="R180">
        <v>2.6360441767068301</v>
      </c>
      <c r="S180">
        <v>0.88490566037735796</v>
      </c>
    </row>
    <row r="181" spans="1:19" x14ac:dyDescent="0.3">
      <c r="A181" t="s">
        <v>204</v>
      </c>
      <c r="B181" t="s">
        <v>183</v>
      </c>
      <c r="C181" s="1">
        <v>44090</v>
      </c>
      <c r="D181" s="1">
        <v>44159</v>
      </c>
      <c r="E181" t="s">
        <v>21</v>
      </c>
      <c r="F181">
        <v>1</v>
      </c>
      <c r="G181">
        <v>1</v>
      </c>
      <c r="H181" t="s">
        <v>34</v>
      </c>
      <c r="I181">
        <v>3</v>
      </c>
      <c r="J181">
        <v>1</v>
      </c>
      <c r="K181">
        <v>318097.56097560999</v>
      </c>
      <c r="L181">
        <v>91518.872156839294</v>
      </c>
      <c r="M181">
        <v>226578.68881877</v>
      </c>
      <c r="N181">
        <v>628463.41463414603</v>
      </c>
      <c r="O181">
        <v>483243.47560975602</v>
      </c>
      <c r="P181">
        <v>136197</v>
      </c>
      <c r="Q181">
        <v>9022.9390243902399</v>
      </c>
      <c r="R181">
        <v>1.9756939119766901</v>
      </c>
      <c r="S181">
        <v>0.40391650527221901</v>
      </c>
    </row>
    <row r="182" spans="1:19" x14ac:dyDescent="0.3">
      <c r="A182" t="s">
        <v>205</v>
      </c>
      <c r="B182" t="s">
        <v>183</v>
      </c>
      <c r="C182" s="1">
        <v>44090</v>
      </c>
      <c r="D182" s="1">
        <v>44159</v>
      </c>
      <c r="E182" t="s">
        <v>21</v>
      </c>
      <c r="F182">
        <v>1</v>
      </c>
      <c r="G182">
        <v>1</v>
      </c>
      <c r="H182" t="s">
        <v>34</v>
      </c>
      <c r="I182">
        <v>3</v>
      </c>
      <c r="J182">
        <v>1</v>
      </c>
      <c r="K182">
        <v>271402.43902439001</v>
      </c>
      <c r="L182">
        <v>94035.493064108698</v>
      </c>
      <c r="M182">
        <v>177366.945960282</v>
      </c>
      <c r="N182">
        <v>343475.60975609801</v>
      </c>
      <c r="O182">
        <v>241372.611020924</v>
      </c>
      <c r="P182">
        <v>89760.8780089434</v>
      </c>
      <c r="Q182">
        <v>12342.120726229699</v>
      </c>
      <c r="R182">
        <v>1.26555830150528</v>
      </c>
      <c r="S182">
        <v>0.53017484489565703</v>
      </c>
    </row>
    <row r="183" spans="1:19" x14ac:dyDescent="0.3">
      <c r="A183" t="s">
        <v>206</v>
      </c>
      <c r="B183" t="s">
        <v>183</v>
      </c>
      <c r="C183" s="1">
        <v>44090</v>
      </c>
      <c r="D183" s="1">
        <v>44158</v>
      </c>
      <c r="E183" t="s">
        <v>21</v>
      </c>
      <c r="F183">
        <v>1</v>
      </c>
      <c r="G183">
        <v>1</v>
      </c>
      <c r="H183" t="s">
        <v>25</v>
      </c>
      <c r="I183">
        <v>3</v>
      </c>
      <c r="J183">
        <v>2</v>
      </c>
      <c r="K183">
        <v>359189.189189189</v>
      </c>
      <c r="L183">
        <v>212417.97518171999</v>
      </c>
      <c r="M183">
        <v>146771.21400747</v>
      </c>
      <c r="N183">
        <v>2222162.16216216</v>
      </c>
      <c r="O183">
        <v>2049601.9457273199</v>
      </c>
      <c r="P183">
        <v>128521.411198863</v>
      </c>
      <c r="Q183">
        <v>44038.805235974098</v>
      </c>
      <c r="R183">
        <v>6.1866064710308502</v>
      </c>
      <c r="S183">
        <v>1.4472727272727299</v>
      </c>
    </row>
    <row r="184" spans="1:19" x14ac:dyDescent="0.3">
      <c r="A184" t="s">
        <v>207</v>
      </c>
      <c r="B184" t="s">
        <v>183</v>
      </c>
      <c r="C184" s="1">
        <v>44090</v>
      </c>
      <c r="D184" s="1">
        <v>44158</v>
      </c>
      <c r="E184" t="s">
        <v>21</v>
      </c>
      <c r="F184">
        <v>1</v>
      </c>
      <c r="G184">
        <v>1</v>
      </c>
      <c r="H184" t="s">
        <v>25</v>
      </c>
      <c r="I184">
        <v>3</v>
      </c>
      <c r="J184">
        <v>2</v>
      </c>
      <c r="K184">
        <v>249837.83783783799</v>
      </c>
      <c r="L184">
        <v>92048.362308254204</v>
      </c>
      <c r="M184">
        <v>157789.47552958399</v>
      </c>
      <c r="N184">
        <v>626189.189189189</v>
      </c>
      <c r="O184">
        <v>491576.246031799</v>
      </c>
      <c r="P184">
        <v>103105.599073587</v>
      </c>
      <c r="Q184">
        <v>31507.344083803098</v>
      </c>
      <c r="R184">
        <v>2.5063825183903101</v>
      </c>
      <c r="S184">
        <v>0.58336186237589904</v>
      </c>
    </row>
    <row r="185" spans="1:19" x14ac:dyDescent="0.3">
      <c r="A185" t="s">
        <v>208</v>
      </c>
      <c r="B185" t="s">
        <v>183</v>
      </c>
      <c r="C185" s="1">
        <v>44090</v>
      </c>
      <c r="D185" s="1">
        <v>44158</v>
      </c>
      <c r="E185" t="s">
        <v>21</v>
      </c>
      <c r="F185">
        <v>1</v>
      </c>
      <c r="G185">
        <v>1</v>
      </c>
      <c r="H185" t="s">
        <v>25</v>
      </c>
      <c r="I185">
        <v>3</v>
      </c>
      <c r="J185">
        <v>2</v>
      </c>
      <c r="K185">
        <v>139729.72972973</v>
      </c>
      <c r="L185">
        <v>70066.981156662907</v>
      </c>
      <c r="M185">
        <v>69662.748573066798</v>
      </c>
      <c r="N185">
        <v>487364.86486486503</v>
      </c>
      <c r="O185">
        <v>398700.38885496702</v>
      </c>
      <c r="P185">
        <v>69656.666773789198</v>
      </c>
      <c r="Q185">
        <v>19007.8092361089</v>
      </c>
      <c r="R185">
        <v>3.48791102514507</v>
      </c>
      <c r="S185">
        <v>1.00580270793037</v>
      </c>
    </row>
    <row r="186" spans="1:19" x14ac:dyDescent="0.3">
      <c r="A186" t="s">
        <v>209</v>
      </c>
      <c r="B186" t="s">
        <v>183</v>
      </c>
      <c r="C186" s="1">
        <v>44090</v>
      </c>
      <c r="D186" s="1">
        <v>44159</v>
      </c>
      <c r="E186" t="s">
        <v>21</v>
      </c>
      <c r="F186">
        <v>1</v>
      </c>
      <c r="G186">
        <v>1</v>
      </c>
      <c r="H186" t="s">
        <v>34</v>
      </c>
      <c r="I186">
        <v>3</v>
      </c>
      <c r="J186">
        <v>2</v>
      </c>
      <c r="K186">
        <v>306926.82926829299</v>
      </c>
      <c r="L186">
        <v>77670.284197679095</v>
      </c>
      <c r="M186">
        <v>229256.545070614</v>
      </c>
      <c r="N186">
        <v>606560.97560975596</v>
      </c>
      <c r="O186">
        <v>482840.620168433</v>
      </c>
      <c r="P186">
        <v>117319.483216971</v>
      </c>
      <c r="Q186">
        <v>6400.8722243520897</v>
      </c>
      <c r="R186">
        <v>1.9762396694214901</v>
      </c>
      <c r="S186">
        <v>0.33879200340280702</v>
      </c>
    </row>
    <row r="187" spans="1:19" x14ac:dyDescent="0.3">
      <c r="A187" t="s">
        <v>210</v>
      </c>
      <c r="B187" t="s">
        <v>183</v>
      </c>
      <c r="C187" s="1">
        <v>44090</v>
      </c>
      <c r="D187" s="1">
        <v>44159</v>
      </c>
      <c r="E187" t="s">
        <v>21</v>
      </c>
      <c r="F187">
        <v>1</v>
      </c>
      <c r="G187">
        <v>1</v>
      </c>
      <c r="H187" t="s">
        <v>34</v>
      </c>
      <c r="I187">
        <v>3</v>
      </c>
      <c r="J187">
        <v>2</v>
      </c>
      <c r="K187">
        <v>262134.146341463</v>
      </c>
      <c r="L187">
        <v>93441.826909736701</v>
      </c>
      <c r="M187">
        <v>168692.319431727</v>
      </c>
      <c r="N187">
        <v>345182.92682926799</v>
      </c>
      <c r="O187">
        <v>252000.40220068299</v>
      </c>
      <c r="P187">
        <v>80041.399360451294</v>
      </c>
      <c r="Q187">
        <v>13141.125268133799</v>
      </c>
      <c r="R187">
        <v>1.31681786461968</v>
      </c>
      <c r="S187">
        <v>0.55391868002357103</v>
      </c>
    </row>
    <row r="188" spans="1:19" x14ac:dyDescent="0.3">
      <c r="A188" t="s">
        <v>211</v>
      </c>
      <c r="B188" t="s">
        <v>183</v>
      </c>
      <c r="C188" s="1">
        <v>44090</v>
      </c>
      <c r="D188" s="1">
        <v>44158</v>
      </c>
      <c r="E188" t="s">
        <v>21</v>
      </c>
      <c r="F188">
        <v>1</v>
      </c>
      <c r="G188">
        <v>1</v>
      </c>
      <c r="H188" t="s">
        <v>25</v>
      </c>
      <c r="I188">
        <v>3</v>
      </c>
      <c r="J188">
        <v>3</v>
      </c>
      <c r="K188">
        <v>348918.91891891899</v>
      </c>
      <c r="L188">
        <v>182462.1869576</v>
      </c>
      <c r="M188">
        <v>166456.73196131899</v>
      </c>
      <c r="N188">
        <v>2085405.4054054101</v>
      </c>
      <c r="O188">
        <v>1918288.51869773</v>
      </c>
      <c r="P188">
        <v>118670.76795465501</v>
      </c>
      <c r="Q188">
        <v>48446.1187530241</v>
      </c>
      <c r="R188">
        <v>5.9767621998450799</v>
      </c>
      <c r="S188">
        <v>1.09615384615385</v>
      </c>
    </row>
    <row r="189" spans="1:19" x14ac:dyDescent="0.3">
      <c r="A189" t="s">
        <v>212</v>
      </c>
      <c r="B189" t="s">
        <v>183</v>
      </c>
      <c r="C189" s="1">
        <v>44090</v>
      </c>
      <c r="D189" s="1">
        <v>44158</v>
      </c>
      <c r="E189" t="s">
        <v>21</v>
      </c>
      <c r="F189">
        <v>1</v>
      </c>
      <c r="G189">
        <v>1</v>
      </c>
      <c r="H189" t="s">
        <v>25</v>
      </c>
      <c r="I189">
        <v>3</v>
      </c>
      <c r="J189">
        <v>3</v>
      </c>
      <c r="K189">
        <v>250054.054054054</v>
      </c>
      <c r="L189">
        <v>93993.098737103894</v>
      </c>
      <c r="M189">
        <v>156060.95531695001</v>
      </c>
      <c r="N189">
        <v>589918.91891891905</v>
      </c>
      <c r="O189">
        <v>454225.26904945198</v>
      </c>
      <c r="P189">
        <v>103768.746595797</v>
      </c>
      <c r="Q189">
        <v>31924.903273669799</v>
      </c>
      <c r="R189">
        <v>2.3591655858192802</v>
      </c>
      <c r="S189">
        <v>0.60228452751817196</v>
      </c>
    </row>
    <row r="190" spans="1:19" x14ac:dyDescent="0.3">
      <c r="A190" t="s">
        <v>213</v>
      </c>
      <c r="B190" t="s">
        <v>183</v>
      </c>
      <c r="C190" s="1">
        <v>44090</v>
      </c>
      <c r="D190" s="1">
        <v>44158</v>
      </c>
      <c r="E190" t="s">
        <v>21</v>
      </c>
      <c r="F190">
        <v>1</v>
      </c>
      <c r="G190">
        <v>1</v>
      </c>
      <c r="H190" t="s">
        <v>25</v>
      </c>
      <c r="I190">
        <v>3</v>
      </c>
      <c r="J190">
        <v>3</v>
      </c>
      <c r="K190">
        <v>127702.702702703</v>
      </c>
      <c r="L190">
        <v>64120.766335956199</v>
      </c>
      <c r="M190">
        <v>63581.9363667465</v>
      </c>
      <c r="N190">
        <v>383175.67567567597</v>
      </c>
      <c r="O190">
        <v>300939.07900328998</v>
      </c>
      <c r="P190">
        <v>58804.187851217503</v>
      </c>
      <c r="Q190">
        <v>23432.408821168301</v>
      </c>
      <c r="R190">
        <v>3.0005291005290999</v>
      </c>
      <c r="S190">
        <v>1.00847457627119</v>
      </c>
    </row>
    <row r="191" spans="1:19" x14ac:dyDescent="0.3">
      <c r="A191" t="s">
        <v>214</v>
      </c>
      <c r="B191" t="s">
        <v>183</v>
      </c>
      <c r="C191" s="1">
        <v>44090</v>
      </c>
      <c r="D191" s="1">
        <v>44159</v>
      </c>
      <c r="E191" t="s">
        <v>21</v>
      </c>
      <c r="F191">
        <v>1</v>
      </c>
      <c r="G191">
        <v>1</v>
      </c>
      <c r="H191" t="s">
        <v>34</v>
      </c>
      <c r="I191">
        <v>3</v>
      </c>
      <c r="J191">
        <v>3</v>
      </c>
      <c r="K191">
        <v>309268.29268292699</v>
      </c>
      <c r="L191">
        <v>85325.478826284394</v>
      </c>
      <c r="M191">
        <v>223942.81385664199</v>
      </c>
      <c r="N191">
        <v>691243.90243902395</v>
      </c>
      <c r="O191">
        <v>545597.49635829602</v>
      </c>
      <c r="P191">
        <v>137190.684895663</v>
      </c>
      <c r="Q191">
        <v>8455.7211850655804</v>
      </c>
      <c r="R191">
        <v>2.2350946372239799</v>
      </c>
      <c r="S191">
        <v>0.38101458741563199</v>
      </c>
    </row>
    <row r="192" spans="1:19" x14ac:dyDescent="0.3">
      <c r="A192" t="s">
        <v>215</v>
      </c>
      <c r="B192" t="s">
        <v>183</v>
      </c>
      <c r="C192" s="1">
        <v>44090</v>
      </c>
      <c r="D192" s="1">
        <v>44159</v>
      </c>
      <c r="E192" t="s">
        <v>21</v>
      </c>
      <c r="F192">
        <v>1</v>
      </c>
      <c r="G192">
        <v>1</v>
      </c>
      <c r="H192" t="s">
        <v>34</v>
      </c>
      <c r="I192">
        <v>3</v>
      </c>
      <c r="J192">
        <v>3</v>
      </c>
      <c r="K192">
        <v>271524.39024390199</v>
      </c>
      <c r="L192">
        <v>90441.432859428096</v>
      </c>
      <c r="M192">
        <v>181082.95738447399</v>
      </c>
      <c r="N192">
        <v>373231.70731707301</v>
      </c>
      <c r="O192">
        <v>273064.50465321401</v>
      </c>
      <c r="P192">
        <v>87972.934513475804</v>
      </c>
      <c r="Q192">
        <v>12194.268150382801</v>
      </c>
      <c r="R192">
        <v>1.3745789355490701</v>
      </c>
      <c r="S192">
        <v>0.49944751381215502</v>
      </c>
    </row>
    <row r="193" spans="1:19" x14ac:dyDescent="0.3">
      <c r="A193" t="s">
        <v>216</v>
      </c>
      <c r="B193" t="s">
        <v>183</v>
      </c>
      <c r="C193" s="1">
        <v>44090</v>
      </c>
      <c r="D193" s="1">
        <v>44158</v>
      </c>
      <c r="E193" t="s">
        <v>21</v>
      </c>
      <c r="F193">
        <v>1</v>
      </c>
      <c r="G193">
        <v>1</v>
      </c>
      <c r="H193" t="s">
        <v>25</v>
      </c>
      <c r="I193">
        <v>6</v>
      </c>
      <c r="J193">
        <v>1</v>
      </c>
      <c r="K193">
        <v>362702.70270270301</v>
      </c>
      <c r="L193">
        <v>207181.81089101001</v>
      </c>
      <c r="M193">
        <v>155520.891811693</v>
      </c>
      <c r="N193">
        <v>5533783.7837837804</v>
      </c>
      <c r="O193">
        <v>5355209.1695656097</v>
      </c>
      <c r="P193">
        <v>137482.1603782</v>
      </c>
      <c r="Q193">
        <v>41092.453839978603</v>
      </c>
      <c r="R193">
        <v>15.257078986587199</v>
      </c>
      <c r="S193">
        <v>1.33217993079585</v>
      </c>
    </row>
    <row r="194" spans="1:19" x14ac:dyDescent="0.3">
      <c r="A194" t="s">
        <v>217</v>
      </c>
      <c r="B194" t="s">
        <v>183</v>
      </c>
      <c r="C194" s="1">
        <v>44090</v>
      </c>
      <c r="D194" s="1">
        <v>44158</v>
      </c>
      <c r="E194" t="s">
        <v>21</v>
      </c>
      <c r="F194">
        <v>1</v>
      </c>
      <c r="G194">
        <v>1</v>
      </c>
      <c r="H194" t="s">
        <v>25</v>
      </c>
      <c r="I194">
        <v>6</v>
      </c>
      <c r="J194">
        <v>1</v>
      </c>
      <c r="K194">
        <v>256918.91891891899</v>
      </c>
      <c r="L194">
        <v>99180.642374923307</v>
      </c>
      <c r="M194">
        <v>157738.27654399601</v>
      </c>
      <c r="N194">
        <v>966351.35135135101</v>
      </c>
      <c r="O194">
        <v>814306.35360409098</v>
      </c>
      <c r="P194">
        <v>117734.189862086</v>
      </c>
      <c r="Q194">
        <v>34310.807885174603</v>
      </c>
      <c r="R194">
        <v>3.76130864717021</v>
      </c>
      <c r="S194">
        <v>0.62876712328767104</v>
      </c>
    </row>
    <row r="195" spans="1:19" x14ac:dyDescent="0.3">
      <c r="A195" t="s">
        <v>218</v>
      </c>
      <c r="B195" t="s">
        <v>183</v>
      </c>
      <c r="C195" s="1">
        <v>44090</v>
      </c>
      <c r="D195" s="1">
        <v>44158</v>
      </c>
      <c r="E195" t="s">
        <v>21</v>
      </c>
      <c r="F195">
        <v>1</v>
      </c>
      <c r="G195">
        <v>1</v>
      </c>
      <c r="H195" t="s">
        <v>25</v>
      </c>
      <c r="I195">
        <v>6</v>
      </c>
      <c r="J195">
        <v>1</v>
      </c>
      <c r="K195">
        <v>129054.054054054</v>
      </c>
      <c r="L195">
        <v>63988.179202166699</v>
      </c>
      <c r="M195">
        <v>65065.874851887398</v>
      </c>
      <c r="N195">
        <v>624256.75675675704</v>
      </c>
      <c r="O195">
        <v>532496.51673520997</v>
      </c>
      <c r="P195">
        <v>67833.189168470897</v>
      </c>
      <c r="Q195">
        <v>23927.050853076202</v>
      </c>
      <c r="R195">
        <v>4.83717277486911</v>
      </c>
      <c r="S195">
        <v>0.98343685300206996</v>
      </c>
    </row>
    <row r="196" spans="1:19" x14ac:dyDescent="0.3">
      <c r="A196" t="s">
        <v>219</v>
      </c>
      <c r="B196" t="s">
        <v>183</v>
      </c>
      <c r="C196" s="1">
        <v>44090</v>
      </c>
      <c r="D196" s="1">
        <v>44159</v>
      </c>
      <c r="E196" t="s">
        <v>21</v>
      </c>
      <c r="F196">
        <v>1</v>
      </c>
      <c r="G196">
        <v>1</v>
      </c>
      <c r="H196" t="s">
        <v>34</v>
      </c>
      <c r="I196">
        <v>6</v>
      </c>
      <c r="J196">
        <v>1</v>
      </c>
      <c r="K196">
        <v>322463.41463414597</v>
      </c>
      <c r="L196">
        <v>83809.284813440798</v>
      </c>
      <c r="M196">
        <v>238654.129820706</v>
      </c>
      <c r="N196">
        <v>905780.48780487804</v>
      </c>
      <c r="O196">
        <v>742714.38752351596</v>
      </c>
      <c r="P196">
        <v>154386.31658401201</v>
      </c>
      <c r="Q196">
        <v>8679.7836973499907</v>
      </c>
      <c r="R196">
        <v>2.8089403222146601</v>
      </c>
      <c r="S196">
        <v>0.35117466802860098</v>
      </c>
    </row>
    <row r="197" spans="1:19" x14ac:dyDescent="0.3">
      <c r="A197" t="s">
        <v>220</v>
      </c>
      <c r="B197" t="s">
        <v>183</v>
      </c>
      <c r="C197" s="1">
        <v>44090</v>
      </c>
      <c r="D197" s="1">
        <v>44159</v>
      </c>
      <c r="E197" t="s">
        <v>21</v>
      </c>
      <c r="F197">
        <v>1</v>
      </c>
      <c r="G197">
        <v>1</v>
      </c>
      <c r="H197" t="s">
        <v>34</v>
      </c>
      <c r="I197">
        <v>6</v>
      </c>
      <c r="J197">
        <v>1</v>
      </c>
      <c r="K197">
        <v>252865.853658537</v>
      </c>
      <c r="L197">
        <v>83911.065286464698</v>
      </c>
      <c r="M197">
        <v>168954.78837207201</v>
      </c>
      <c r="N197">
        <v>592621.95121951203</v>
      </c>
      <c r="O197">
        <v>457575.45228423702</v>
      </c>
      <c r="P197">
        <v>120785.310380617</v>
      </c>
      <c r="Q197">
        <v>14261.1885546588</v>
      </c>
      <c r="R197">
        <v>2.3436218953460299</v>
      </c>
      <c r="S197">
        <v>0.49664804469273699</v>
      </c>
    </row>
    <row r="198" spans="1:19" x14ac:dyDescent="0.3">
      <c r="A198" t="s">
        <v>221</v>
      </c>
      <c r="B198" t="s">
        <v>183</v>
      </c>
      <c r="C198" s="1">
        <v>44090</v>
      </c>
      <c r="D198" s="1">
        <v>44158</v>
      </c>
      <c r="E198" t="s">
        <v>21</v>
      </c>
      <c r="F198">
        <v>1</v>
      </c>
      <c r="G198">
        <v>1</v>
      </c>
      <c r="H198" t="s">
        <v>25</v>
      </c>
      <c r="I198">
        <v>6</v>
      </c>
      <c r="J198">
        <v>2</v>
      </c>
      <c r="K198">
        <v>374594.59459459502</v>
      </c>
      <c r="L198">
        <v>206672.87977632799</v>
      </c>
      <c r="M198">
        <v>167921.71481826701</v>
      </c>
      <c r="N198">
        <v>3059189.18918919</v>
      </c>
      <c r="O198">
        <v>2860559.3697963399</v>
      </c>
      <c r="P198">
        <v>150784.680415012</v>
      </c>
      <c r="Q198">
        <v>47845.138977840397</v>
      </c>
      <c r="R198">
        <v>8.1666666666666696</v>
      </c>
      <c r="S198">
        <v>1.2307692307692299</v>
      </c>
    </row>
    <row r="199" spans="1:19" x14ac:dyDescent="0.3">
      <c r="A199" t="s">
        <v>222</v>
      </c>
      <c r="B199" t="s">
        <v>183</v>
      </c>
      <c r="C199" s="1">
        <v>44090</v>
      </c>
      <c r="D199" s="1">
        <v>44158</v>
      </c>
      <c r="E199" t="s">
        <v>21</v>
      </c>
      <c r="F199">
        <v>1</v>
      </c>
      <c r="G199">
        <v>1</v>
      </c>
      <c r="H199" t="s">
        <v>25</v>
      </c>
      <c r="I199">
        <v>6</v>
      </c>
      <c r="J199">
        <v>2</v>
      </c>
      <c r="K199">
        <v>244216.21621621601</v>
      </c>
      <c r="L199">
        <v>92857.260711275303</v>
      </c>
      <c r="M199">
        <v>151358.955504941</v>
      </c>
      <c r="N199">
        <v>907864.86486486497</v>
      </c>
      <c r="O199">
        <v>729517.48972152604</v>
      </c>
      <c r="P199">
        <v>142698.777770527</v>
      </c>
      <c r="Q199">
        <v>35648.597372812597</v>
      </c>
      <c r="R199">
        <v>3.7174634794156698</v>
      </c>
      <c r="S199">
        <v>0.61349036402569601</v>
      </c>
    </row>
    <row r="200" spans="1:19" x14ac:dyDescent="0.3">
      <c r="A200" t="s">
        <v>223</v>
      </c>
      <c r="B200" t="s">
        <v>183</v>
      </c>
      <c r="C200" s="1">
        <v>44090</v>
      </c>
      <c r="D200" s="1">
        <v>44158</v>
      </c>
      <c r="E200" t="s">
        <v>21</v>
      </c>
      <c r="F200">
        <v>1</v>
      </c>
      <c r="G200">
        <v>1</v>
      </c>
      <c r="H200" t="s">
        <v>25</v>
      </c>
      <c r="I200">
        <v>6</v>
      </c>
      <c r="J200">
        <v>2</v>
      </c>
      <c r="K200">
        <v>129864.864864865</v>
      </c>
      <c r="L200">
        <v>65740.719973085099</v>
      </c>
      <c r="M200">
        <v>64124.144891779702</v>
      </c>
      <c r="N200">
        <v>587905.40540540498</v>
      </c>
      <c r="O200">
        <v>494296.70476700203</v>
      </c>
      <c r="P200">
        <v>70087.732711495104</v>
      </c>
      <c r="Q200">
        <v>23520.967926908499</v>
      </c>
      <c r="R200">
        <v>4.5270551508845003</v>
      </c>
      <c r="S200">
        <v>1.02521008403361</v>
      </c>
    </row>
    <row r="201" spans="1:19" x14ac:dyDescent="0.3">
      <c r="A201" t="s">
        <v>224</v>
      </c>
      <c r="B201" t="s">
        <v>183</v>
      </c>
      <c r="C201" s="1">
        <v>44090</v>
      </c>
      <c r="D201" s="1">
        <v>44159</v>
      </c>
      <c r="E201" t="s">
        <v>21</v>
      </c>
      <c r="F201">
        <v>1</v>
      </c>
      <c r="G201">
        <v>1</v>
      </c>
      <c r="H201" t="s">
        <v>34</v>
      </c>
      <c r="I201">
        <v>6</v>
      </c>
      <c r="J201">
        <v>2</v>
      </c>
      <c r="K201">
        <v>331926.82926829299</v>
      </c>
      <c r="L201">
        <v>82542.908629732599</v>
      </c>
      <c r="M201">
        <v>249383.92063856</v>
      </c>
      <c r="N201">
        <v>847536.58536585397</v>
      </c>
      <c r="O201">
        <v>695100.24481521698</v>
      </c>
      <c r="P201">
        <v>144767.183044673</v>
      </c>
      <c r="Q201">
        <v>7669.1575059637098</v>
      </c>
      <c r="R201">
        <v>2.5533837901388798</v>
      </c>
      <c r="S201">
        <v>0.33098729227761498</v>
      </c>
    </row>
    <row r="202" spans="1:19" x14ac:dyDescent="0.3">
      <c r="A202" t="s">
        <v>225</v>
      </c>
      <c r="B202" t="s">
        <v>183</v>
      </c>
      <c r="C202" s="1">
        <v>44090</v>
      </c>
      <c r="D202" s="1">
        <v>44159</v>
      </c>
      <c r="E202" t="s">
        <v>21</v>
      </c>
      <c r="F202">
        <v>1</v>
      </c>
      <c r="G202">
        <v>1</v>
      </c>
      <c r="H202" t="s">
        <v>34</v>
      </c>
      <c r="I202">
        <v>6</v>
      </c>
      <c r="J202">
        <v>2</v>
      </c>
      <c r="K202">
        <v>253109.75609756101</v>
      </c>
      <c r="L202">
        <v>80058.587531045006</v>
      </c>
      <c r="M202">
        <v>173051.16856651599</v>
      </c>
      <c r="N202">
        <v>484573.17073170701</v>
      </c>
      <c r="O202">
        <v>373339.55876242899</v>
      </c>
      <c r="P202">
        <v>99137.671799217598</v>
      </c>
      <c r="Q202">
        <v>12095.9401700612</v>
      </c>
      <c r="R202">
        <v>1.9144784389303799</v>
      </c>
      <c r="S202">
        <v>0.46262956901254798</v>
      </c>
    </row>
    <row r="203" spans="1:19" x14ac:dyDescent="0.3">
      <c r="A203" t="s">
        <v>226</v>
      </c>
      <c r="B203" t="s">
        <v>183</v>
      </c>
      <c r="C203" s="1">
        <v>44090</v>
      </c>
      <c r="D203" s="1">
        <v>44158</v>
      </c>
      <c r="E203" t="s">
        <v>21</v>
      </c>
      <c r="F203">
        <v>1</v>
      </c>
      <c r="G203">
        <v>1</v>
      </c>
      <c r="H203" t="s">
        <v>25</v>
      </c>
      <c r="I203">
        <v>6</v>
      </c>
      <c r="J203">
        <v>3</v>
      </c>
      <c r="K203">
        <v>350270.27027027</v>
      </c>
      <c r="L203">
        <v>203920.787146594</v>
      </c>
      <c r="M203">
        <v>146349.483123677</v>
      </c>
      <c r="N203">
        <v>2751081.0810810798</v>
      </c>
      <c r="O203">
        <v>2602064.18918919</v>
      </c>
      <c r="P203">
        <v>104598.39527027</v>
      </c>
      <c r="Q203">
        <v>44418.496621621598</v>
      </c>
      <c r="R203">
        <v>7.8541666666666696</v>
      </c>
      <c r="S203">
        <v>1.39338235294118</v>
      </c>
    </row>
    <row r="204" spans="1:19" x14ac:dyDescent="0.3">
      <c r="A204" t="s">
        <v>227</v>
      </c>
      <c r="B204" t="s">
        <v>183</v>
      </c>
      <c r="C204" s="1">
        <v>44090</v>
      </c>
      <c r="D204" s="1">
        <v>44158</v>
      </c>
      <c r="E204" t="s">
        <v>21</v>
      </c>
      <c r="F204">
        <v>1</v>
      </c>
      <c r="G204">
        <v>1</v>
      </c>
      <c r="H204" t="s">
        <v>25</v>
      </c>
      <c r="I204">
        <v>6</v>
      </c>
      <c r="J204">
        <v>3</v>
      </c>
      <c r="K204">
        <v>241189.189189189</v>
      </c>
      <c r="L204">
        <v>92586.398716745898</v>
      </c>
      <c r="M204">
        <v>148602.79047244301</v>
      </c>
      <c r="N204">
        <v>940027.02702702698</v>
      </c>
      <c r="O204">
        <v>769255.53754321299</v>
      </c>
      <c r="P204">
        <v>140567.71931195201</v>
      </c>
      <c r="Q204">
        <v>30203.770171861801</v>
      </c>
      <c r="R204">
        <v>3.8974675033617201</v>
      </c>
      <c r="S204">
        <v>0.62304616503089805</v>
      </c>
    </row>
    <row r="205" spans="1:19" x14ac:dyDescent="0.3">
      <c r="A205" t="s">
        <v>228</v>
      </c>
      <c r="B205" t="s">
        <v>183</v>
      </c>
      <c r="C205" s="1">
        <v>44090</v>
      </c>
      <c r="D205" s="1">
        <v>44158</v>
      </c>
      <c r="E205" t="s">
        <v>21</v>
      </c>
      <c r="F205">
        <v>1</v>
      </c>
      <c r="G205">
        <v>1</v>
      </c>
      <c r="H205" t="s">
        <v>25</v>
      </c>
      <c r="I205">
        <v>6</v>
      </c>
      <c r="J205">
        <v>3</v>
      </c>
      <c r="K205">
        <v>118648.648648649</v>
      </c>
      <c r="L205">
        <v>63701.260852225598</v>
      </c>
      <c r="M205">
        <v>54947.387796422998</v>
      </c>
      <c r="N205">
        <v>730067.56756756804</v>
      </c>
      <c r="O205">
        <v>629700.00495412899</v>
      </c>
      <c r="P205">
        <v>69709.834396969905</v>
      </c>
      <c r="Q205">
        <v>30657.7282164684</v>
      </c>
      <c r="R205">
        <v>6.1531890660592197</v>
      </c>
      <c r="S205">
        <v>1.1593137254902</v>
      </c>
    </row>
    <row r="206" spans="1:19" x14ac:dyDescent="0.3">
      <c r="A206" t="s">
        <v>229</v>
      </c>
      <c r="B206" t="s">
        <v>183</v>
      </c>
      <c r="C206" s="1">
        <v>44090</v>
      </c>
      <c r="D206" s="1">
        <v>44159</v>
      </c>
      <c r="E206" t="s">
        <v>21</v>
      </c>
      <c r="F206">
        <v>1</v>
      </c>
      <c r="G206">
        <v>1</v>
      </c>
      <c r="H206" t="s">
        <v>34</v>
      </c>
      <c r="I206">
        <v>6</v>
      </c>
      <c r="J206">
        <v>3</v>
      </c>
      <c r="K206">
        <v>315048.78048780502</v>
      </c>
      <c r="L206">
        <v>81760.570238014407</v>
      </c>
      <c r="M206">
        <v>233288.21024978999</v>
      </c>
      <c r="N206">
        <v>694268.29268292699</v>
      </c>
      <c r="O206">
        <v>562620.23691302596</v>
      </c>
      <c r="P206">
        <v>124122.622071014</v>
      </c>
      <c r="Q206">
        <v>7525.4336988868199</v>
      </c>
      <c r="R206">
        <v>2.2036850661918401</v>
      </c>
      <c r="S206">
        <v>0.35047021943573697</v>
      </c>
    </row>
    <row r="207" spans="1:19" x14ac:dyDescent="0.3">
      <c r="A207" t="s">
        <v>230</v>
      </c>
      <c r="B207" t="s">
        <v>183</v>
      </c>
      <c r="C207" s="1">
        <v>44090</v>
      </c>
      <c r="D207" s="1">
        <v>44159</v>
      </c>
      <c r="E207" t="s">
        <v>21</v>
      </c>
      <c r="F207">
        <v>1</v>
      </c>
      <c r="G207">
        <v>1</v>
      </c>
      <c r="H207" t="s">
        <v>34</v>
      </c>
      <c r="I207">
        <v>6</v>
      </c>
      <c r="J207">
        <v>3</v>
      </c>
      <c r="K207">
        <v>288597.56097560999</v>
      </c>
      <c r="L207">
        <v>83413.628828414803</v>
      </c>
      <c r="M207">
        <v>205183.93214719501</v>
      </c>
      <c r="N207">
        <v>420182.92682926799</v>
      </c>
      <c r="O207">
        <v>318735.317759584</v>
      </c>
      <c r="P207">
        <v>93745.681693995299</v>
      </c>
      <c r="Q207">
        <v>7701.9273756892399</v>
      </c>
      <c r="R207">
        <v>1.4559476019438</v>
      </c>
      <c r="S207">
        <v>0.40653099858021802</v>
      </c>
    </row>
    <row r="208" spans="1:19" x14ac:dyDescent="0.3">
      <c r="A208" t="s">
        <v>231</v>
      </c>
      <c r="B208" t="s">
        <v>183</v>
      </c>
      <c r="C208" s="1">
        <v>44090</v>
      </c>
      <c r="D208" s="1">
        <v>44158</v>
      </c>
      <c r="E208" t="s">
        <v>21</v>
      </c>
      <c r="F208">
        <v>1</v>
      </c>
      <c r="G208">
        <v>1</v>
      </c>
      <c r="H208" t="s">
        <v>25</v>
      </c>
      <c r="I208">
        <v>9</v>
      </c>
      <c r="J208">
        <v>1</v>
      </c>
      <c r="K208">
        <v>423783.78378378402</v>
      </c>
      <c r="L208">
        <v>227777.05278340599</v>
      </c>
      <c r="M208">
        <v>196006.731000378</v>
      </c>
      <c r="N208">
        <v>6079729.7297297297</v>
      </c>
      <c r="O208">
        <v>5799668.3417769196</v>
      </c>
      <c r="P208">
        <v>211193.833538187</v>
      </c>
      <c r="Q208">
        <v>68867.554414626095</v>
      </c>
      <c r="R208">
        <v>14.3463010204082</v>
      </c>
      <c r="S208">
        <v>1.16208791208791</v>
      </c>
    </row>
    <row r="209" spans="1:19" x14ac:dyDescent="0.3">
      <c r="A209" t="s">
        <v>232</v>
      </c>
      <c r="B209" t="s">
        <v>183</v>
      </c>
      <c r="C209" s="1">
        <v>44090</v>
      </c>
      <c r="D209" s="1">
        <v>44158</v>
      </c>
      <c r="E209" t="s">
        <v>21</v>
      </c>
      <c r="F209">
        <v>1</v>
      </c>
      <c r="G209">
        <v>1</v>
      </c>
      <c r="H209" t="s">
        <v>25</v>
      </c>
      <c r="I209">
        <v>9</v>
      </c>
      <c r="J209">
        <v>1</v>
      </c>
      <c r="K209">
        <v>241837.83783783799</v>
      </c>
      <c r="L209">
        <v>87024.979524979499</v>
      </c>
      <c r="M209">
        <v>154812.85831285801</v>
      </c>
      <c r="N209">
        <v>1639756.7567567599</v>
      </c>
      <c r="O209">
        <v>1427774.8166308501</v>
      </c>
      <c r="P209">
        <v>180975.785525933</v>
      </c>
      <c r="Q209">
        <v>31006.154599968599</v>
      </c>
      <c r="R209">
        <v>6.7803978542691103</v>
      </c>
      <c r="S209">
        <v>0.56213017751479299</v>
      </c>
    </row>
    <row r="210" spans="1:19" x14ac:dyDescent="0.3">
      <c r="A210" t="s">
        <v>233</v>
      </c>
      <c r="B210" t="s">
        <v>183</v>
      </c>
      <c r="C210" s="1">
        <v>44090</v>
      </c>
      <c r="D210" s="1">
        <v>44159</v>
      </c>
      <c r="E210" t="s">
        <v>21</v>
      </c>
      <c r="F210">
        <v>1</v>
      </c>
      <c r="G210">
        <v>1</v>
      </c>
      <c r="H210" t="s">
        <v>34</v>
      </c>
      <c r="I210">
        <v>9</v>
      </c>
      <c r="J210">
        <v>1</v>
      </c>
      <c r="K210">
        <v>306121.95121951198</v>
      </c>
      <c r="L210">
        <v>83514.397585447397</v>
      </c>
      <c r="M210">
        <v>222607.553634065</v>
      </c>
      <c r="N210">
        <v>790219.51219512196</v>
      </c>
      <c r="O210">
        <v>655067.78907279798</v>
      </c>
      <c r="P210">
        <v>128018.58429273</v>
      </c>
      <c r="Q210">
        <v>7133.1388295949</v>
      </c>
      <c r="R210">
        <v>2.5813879372161601</v>
      </c>
      <c r="S210">
        <v>0.37516425755584798</v>
      </c>
    </row>
    <row r="211" spans="1:19" x14ac:dyDescent="0.3">
      <c r="A211" t="s">
        <v>234</v>
      </c>
      <c r="B211" t="s">
        <v>183</v>
      </c>
      <c r="C211" s="1">
        <v>44090</v>
      </c>
      <c r="D211" s="1">
        <v>44159</v>
      </c>
      <c r="E211" t="s">
        <v>21</v>
      </c>
      <c r="F211">
        <v>1</v>
      </c>
      <c r="G211">
        <v>1</v>
      </c>
      <c r="H211" t="s">
        <v>34</v>
      </c>
      <c r="I211">
        <v>9</v>
      </c>
      <c r="J211">
        <v>1</v>
      </c>
      <c r="K211">
        <v>231280.48780487801</v>
      </c>
      <c r="L211">
        <v>69236.245150221293</v>
      </c>
      <c r="M211">
        <v>162044.24265465699</v>
      </c>
      <c r="N211">
        <v>325060.97560975602</v>
      </c>
      <c r="O211">
        <v>256686.32330664399</v>
      </c>
      <c r="P211">
        <v>63028.486073651096</v>
      </c>
      <c r="Q211">
        <v>5346.1662294614698</v>
      </c>
      <c r="R211">
        <v>1.40548378592143</v>
      </c>
      <c r="S211">
        <v>0.42726754135767298</v>
      </c>
    </row>
    <row r="212" spans="1:19" x14ac:dyDescent="0.3">
      <c r="A212" t="s">
        <v>235</v>
      </c>
      <c r="B212" t="s">
        <v>183</v>
      </c>
      <c r="C212" s="1">
        <v>44090</v>
      </c>
      <c r="D212" s="1">
        <v>44158</v>
      </c>
      <c r="E212" t="s">
        <v>21</v>
      </c>
      <c r="F212">
        <v>1</v>
      </c>
      <c r="G212">
        <v>1</v>
      </c>
      <c r="H212" t="s">
        <v>25</v>
      </c>
      <c r="I212">
        <v>9</v>
      </c>
      <c r="J212">
        <v>2</v>
      </c>
      <c r="K212">
        <v>380540.540540541</v>
      </c>
      <c r="L212">
        <v>214760.50307733499</v>
      </c>
      <c r="M212">
        <v>165780.03746320601</v>
      </c>
      <c r="N212">
        <v>3345675.6756756799</v>
      </c>
      <c r="O212">
        <v>3148154.00677646</v>
      </c>
      <c r="P212">
        <v>153627.96469939299</v>
      </c>
      <c r="Q212">
        <v>43893.704199826701</v>
      </c>
      <c r="R212">
        <v>8.7919034090909101</v>
      </c>
      <c r="S212">
        <v>1.2954545454545501</v>
      </c>
    </row>
    <row r="213" spans="1:19" x14ac:dyDescent="0.3">
      <c r="A213" t="s">
        <v>236</v>
      </c>
      <c r="B213" t="s">
        <v>183</v>
      </c>
      <c r="C213" s="1">
        <v>44090</v>
      </c>
      <c r="D213" s="1">
        <v>44158</v>
      </c>
      <c r="E213" t="s">
        <v>21</v>
      </c>
      <c r="F213">
        <v>1</v>
      </c>
      <c r="G213">
        <v>1</v>
      </c>
      <c r="H213" t="s">
        <v>25</v>
      </c>
      <c r="I213">
        <v>9</v>
      </c>
      <c r="J213">
        <v>2</v>
      </c>
      <c r="K213">
        <v>246810.810810811</v>
      </c>
      <c r="L213">
        <v>89347.669066446397</v>
      </c>
      <c r="M213">
        <v>157463.14174436399</v>
      </c>
      <c r="N213">
        <v>1043324.32432432</v>
      </c>
      <c r="O213">
        <v>876244.48064169497</v>
      </c>
      <c r="P213">
        <v>138123.56463832801</v>
      </c>
      <c r="Q213">
        <v>28956.2790443013</v>
      </c>
      <c r="R213">
        <v>4.2272229522557998</v>
      </c>
      <c r="S213">
        <v>0.56741957563312795</v>
      </c>
    </row>
    <row r="214" spans="1:19" x14ac:dyDescent="0.3">
      <c r="A214" t="s">
        <v>237</v>
      </c>
      <c r="B214" t="s">
        <v>183</v>
      </c>
      <c r="C214" s="1">
        <v>44090</v>
      </c>
      <c r="D214" s="1">
        <v>44159</v>
      </c>
      <c r="E214" t="s">
        <v>21</v>
      </c>
      <c r="F214">
        <v>1</v>
      </c>
      <c r="G214">
        <v>1</v>
      </c>
      <c r="H214" t="s">
        <v>34</v>
      </c>
      <c r="I214">
        <v>9</v>
      </c>
      <c r="J214">
        <v>2</v>
      </c>
      <c r="K214">
        <v>322658.536585366</v>
      </c>
      <c r="L214">
        <v>87270.894603778303</v>
      </c>
      <c r="M214">
        <v>235387.64198158801</v>
      </c>
      <c r="N214">
        <v>812951.21951219498</v>
      </c>
      <c r="O214">
        <v>671060.64083614002</v>
      </c>
      <c r="P214">
        <v>132576.202135175</v>
      </c>
      <c r="Q214">
        <v>9314.3765408806794</v>
      </c>
      <c r="R214">
        <v>2.5195404036586302</v>
      </c>
      <c r="S214">
        <v>0.37075393537696799</v>
      </c>
    </row>
    <row r="215" spans="1:19" x14ac:dyDescent="0.3">
      <c r="A215" t="s">
        <v>238</v>
      </c>
      <c r="B215" t="s">
        <v>183</v>
      </c>
      <c r="C215" s="1">
        <v>44090</v>
      </c>
      <c r="D215" s="1">
        <v>44159</v>
      </c>
      <c r="E215" t="s">
        <v>21</v>
      </c>
      <c r="F215">
        <v>1</v>
      </c>
      <c r="G215">
        <v>1</v>
      </c>
      <c r="H215" t="s">
        <v>34</v>
      </c>
      <c r="I215">
        <v>9</v>
      </c>
      <c r="J215">
        <v>2</v>
      </c>
      <c r="K215">
        <v>235304.87804878</v>
      </c>
      <c r="L215">
        <v>63304.902102275497</v>
      </c>
      <c r="M215">
        <v>171999.975946505</v>
      </c>
      <c r="N215">
        <v>333231.70731707301</v>
      </c>
      <c r="O215">
        <v>259377.666382253</v>
      </c>
      <c r="P215">
        <v>69162.638912012</v>
      </c>
      <c r="Q215">
        <v>4691.4020228086201</v>
      </c>
      <c r="R215">
        <v>1.4161699922259701</v>
      </c>
      <c r="S215">
        <v>0.36805180787911501</v>
      </c>
    </row>
    <row r="216" spans="1:19" x14ac:dyDescent="0.3">
      <c r="A216" t="s">
        <v>239</v>
      </c>
      <c r="B216" t="s">
        <v>183</v>
      </c>
      <c r="C216" s="1">
        <v>44090</v>
      </c>
      <c r="D216" s="1">
        <v>44158</v>
      </c>
      <c r="E216" t="s">
        <v>21</v>
      </c>
      <c r="F216">
        <v>1</v>
      </c>
      <c r="G216">
        <v>1</v>
      </c>
      <c r="H216" t="s">
        <v>25</v>
      </c>
      <c r="I216">
        <v>9</v>
      </c>
      <c r="J216">
        <v>3</v>
      </c>
      <c r="K216">
        <v>380540.540540541</v>
      </c>
      <c r="L216">
        <v>222295.959325662</v>
      </c>
      <c r="M216">
        <v>158244.58121487801</v>
      </c>
      <c r="N216">
        <v>2839189.18918919</v>
      </c>
      <c r="O216">
        <v>2669019.9907826101</v>
      </c>
      <c r="P216">
        <v>125589.66192260099</v>
      </c>
      <c r="Q216">
        <v>44579.536483976801</v>
      </c>
      <c r="R216">
        <v>7.4609375</v>
      </c>
      <c r="S216">
        <v>1.4047619047619</v>
      </c>
    </row>
    <row r="217" spans="1:19" x14ac:dyDescent="0.3">
      <c r="A217" t="s">
        <v>240</v>
      </c>
      <c r="B217" t="s">
        <v>183</v>
      </c>
      <c r="C217" s="1">
        <v>44090</v>
      </c>
      <c r="D217" s="1">
        <v>44158</v>
      </c>
      <c r="E217" t="s">
        <v>21</v>
      </c>
      <c r="F217">
        <v>1</v>
      </c>
      <c r="G217">
        <v>1</v>
      </c>
      <c r="H217" t="s">
        <v>25</v>
      </c>
      <c r="I217">
        <v>9</v>
      </c>
      <c r="J217">
        <v>3</v>
      </c>
      <c r="K217">
        <v>233783.78378378399</v>
      </c>
      <c r="L217">
        <v>73922.874245529194</v>
      </c>
      <c r="M217">
        <v>159860.90953825499</v>
      </c>
      <c r="N217">
        <v>717864.86486486497</v>
      </c>
      <c r="O217">
        <v>588090.54763011297</v>
      </c>
      <c r="P217">
        <v>111100.624670138</v>
      </c>
      <c r="Q217">
        <v>18673.692564613601</v>
      </c>
      <c r="R217">
        <v>3.0706358381502898</v>
      </c>
      <c r="S217">
        <v>0.46241995281428999</v>
      </c>
    </row>
    <row r="218" spans="1:19" x14ac:dyDescent="0.3">
      <c r="A218" t="s">
        <v>241</v>
      </c>
      <c r="B218" t="s">
        <v>183</v>
      </c>
      <c r="C218" s="1">
        <v>44090</v>
      </c>
      <c r="D218" s="1">
        <v>44159</v>
      </c>
      <c r="E218" t="s">
        <v>21</v>
      </c>
      <c r="F218">
        <v>1</v>
      </c>
      <c r="G218">
        <v>1</v>
      </c>
      <c r="H218" t="s">
        <v>34</v>
      </c>
      <c r="I218">
        <v>9</v>
      </c>
      <c r="J218">
        <v>3</v>
      </c>
      <c r="K218">
        <v>300658.536585366</v>
      </c>
      <c r="L218">
        <v>78150.743334902101</v>
      </c>
      <c r="M218">
        <v>222507.79325046399</v>
      </c>
      <c r="N218">
        <v>693487.80487804895</v>
      </c>
      <c r="O218">
        <v>578118.14835951</v>
      </c>
      <c r="P218">
        <v>109255.48801164499</v>
      </c>
      <c r="Q218">
        <v>6114.1685068936104</v>
      </c>
      <c r="R218">
        <v>2.30656282956113</v>
      </c>
      <c r="S218">
        <v>0.35122699386503098</v>
      </c>
    </row>
    <row r="219" spans="1:19" x14ac:dyDescent="0.3">
      <c r="A219" t="s">
        <v>242</v>
      </c>
      <c r="B219" t="s">
        <v>183</v>
      </c>
      <c r="C219" s="1">
        <v>44090</v>
      </c>
      <c r="D219" s="1">
        <v>44159</v>
      </c>
      <c r="E219" t="s">
        <v>21</v>
      </c>
      <c r="F219">
        <v>1</v>
      </c>
      <c r="G219">
        <v>1</v>
      </c>
      <c r="H219" t="s">
        <v>34</v>
      </c>
      <c r="I219">
        <v>9</v>
      </c>
      <c r="J219">
        <v>3</v>
      </c>
      <c r="K219">
        <v>245304.87804878</v>
      </c>
      <c r="L219">
        <v>74050.765631844304</v>
      </c>
      <c r="M219">
        <v>171254.112416936</v>
      </c>
      <c r="N219">
        <v>378597.56097560999</v>
      </c>
      <c r="O219">
        <v>304673.76843728899</v>
      </c>
      <c r="P219">
        <v>68536.633567916695</v>
      </c>
      <c r="Q219">
        <v>5387.1589704039297</v>
      </c>
      <c r="R219">
        <v>1.54337559035546</v>
      </c>
      <c r="S219">
        <v>0.43240284619594999</v>
      </c>
    </row>
    <row r="220" spans="1:19" x14ac:dyDescent="0.3">
      <c r="A220" t="s">
        <v>243</v>
      </c>
      <c r="B220" t="s">
        <v>183</v>
      </c>
      <c r="C220" s="1">
        <v>44090</v>
      </c>
      <c r="D220" s="1">
        <v>44158</v>
      </c>
      <c r="E220" t="s">
        <v>21</v>
      </c>
      <c r="F220">
        <v>1</v>
      </c>
      <c r="G220">
        <v>1</v>
      </c>
      <c r="H220" t="s">
        <v>25</v>
      </c>
      <c r="I220">
        <v>12</v>
      </c>
      <c r="J220">
        <v>1</v>
      </c>
      <c r="K220">
        <v>276486.48648648697</v>
      </c>
      <c r="L220">
        <v>179213.994108832</v>
      </c>
      <c r="M220">
        <v>97272.492377654897</v>
      </c>
      <c r="N220">
        <v>5063783.7837837804</v>
      </c>
      <c r="O220">
        <v>4829921.4289412899</v>
      </c>
      <c r="P220">
        <v>186375.02078058699</v>
      </c>
      <c r="Q220">
        <v>47487.334061902999</v>
      </c>
      <c r="R220">
        <v>18.3147605083089</v>
      </c>
      <c r="S220">
        <v>1.8423913043478299</v>
      </c>
    </row>
    <row r="221" spans="1:19" x14ac:dyDescent="0.3">
      <c r="A221" t="s">
        <v>244</v>
      </c>
      <c r="B221" t="s">
        <v>183</v>
      </c>
      <c r="C221" s="1">
        <v>44090</v>
      </c>
      <c r="D221" s="1">
        <v>44158</v>
      </c>
      <c r="E221" t="s">
        <v>21</v>
      </c>
      <c r="F221">
        <v>1</v>
      </c>
      <c r="G221">
        <v>1</v>
      </c>
      <c r="H221" t="s">
        <v>25</v>
      </c>
      <c r="I221">
        <v>12</v>
      </c>
      <c r="J221">
        <v>1</v>
      </c>
      <c r="K221">
        <v>250378.37837837799</v>
      </c>
      <c r="L221">
        <v>89944.3636490559</v>
      </c>
      <c r="M221">
        <v>160434.01472932301</v>
      </c>
      <c r="N221">
        <v>1310243.2432432401</v>
      </c>
      <c r="O221">
        <v>1093612.2552889599</v>
      </c>
      <c r="P221">
        <v>180693.91889154501</v>
      </c>
      <c r="Q221">
        <v>35937.069062742601</v>
      </c>
      <c r="R221">
        <v>5.2330526770293604</v>
      </c>
      <c r="S221">
        <v>0.56063150822976104</v>
      </c>
    </row>
    <row r="222" spans="1:19" x14ac:dyDescent="0.3">
      <c r="A222" t="s">
        <v>245</v>
      </c>
      <c r="B222" t="s">
        <v>183</v>
      </c>
      <c r="C222" s="1">
        <v>44090</v>
      </c>
      <c r="D222" s="1">
        <v>44159</v>
      </c>
      <c r="E222" t="s">
        <v>21</v>
      </c>
      <c r="F222">
        <v>1</v>
      </c>
      <c r="G222">
        <v>1</v>
      </c>
      <c r="H222" t="s">
        <v>34</v>
      </c>
      <c r="I222">
        <v>12</v>
      </c>
      <c r="J222">
        <v>1</v>
      </c>
      <c r="K222">
        <v>299268.29268292699</v>
      </c>
      <c r="L222">
        <v>102269.254021268</v>
      </c>
      <c r="M222">
        <v>196999.038661659</v>
      </c>
      <c r="N222">
        <v>1095182.9268292701</v>
      </c>
      <c r="O222">
        <v>868652.26527941297</v>
      </c>
      <c r="P222">
        <v>202955.07233878499</v>
      </c>
      <c r="Q222">
        <v>23575.589211071001</v>
      </c>
      <c r="R222">
        <v>3.6595354523227401</v>
      </c>
      <c r="S222">
        <v>0.51913580246913604</v>
      </c>
    </row>
    <row r="223" spans="1:19" x14ac:dyDescent="0.3">
      <c r="A223" t="s">
        <v>246</v>
      </c>
      <c r="B223" t="s">
        <v>183</v>
      </c>
      <c r="C223" s="1">
        <v>44090</v>
      </c>
      <c r="D223" s="1">
        <v>44159</v>
      </c>
      <c r="E223" t="s">
        <v>21</v>
      </c>
      <c r="F223">
        <v>1</v>
      </c>
      <c r="G223">
        <v>1</v>
      </c>
      <c r="H223" t="s">
        <v>34</v>
      </c>
      <c r="I223">
        <v>12</v>
      </c>
      <c r="J223">
        <v>1</v>
      </c>
      <c r="K223">
        <v>311926.82926829299</v>
      </c>
      <c r="L223">
        <v>92063.086595996705</v>
      </c>
      <c r="M223">
        <v>219863.74267229601</v>
      </c>
      <c r="N223">
        <v>1071585.36585366</v>
      </c>
      <c r="O223">
        <v>874582.53166196996</v>
      </c>
      <c r="P223">
        <v>186045.05555015701</v>
      </c>
      <c r="Q223">
        <v>10957.7786415314</v>
      </c>
      <c r="R223">
        <v>3.43537414965986</v>
      </c>
      <c r="S223">
        <v>0.41872791519434599</v>
      </c>
    </row>
    <row r="224" spans="1:19" x14ac:dyDescent="0.3">
      <c r="A224" t="s">
        <v>247</v>
      </c>
      <c r="B224" t="s">
        <v>183</v>
      </c>
      <c r="C224" s="1">
        <v>44090</v>
      </c>
      <c r="D224" s="1">
        <v>44158</v>
      </c>
      <c r="E224" t="s">
        <v>21</v>
      </c>
      <c r="F224">
        <v>1</v>
      </c>
      <c r="G224">
        <v>1</v>
      </c>
      <c r="H224" t="s">
        <v>25</v>
      </c>
      <c r="I224">
        <v>12</v>
      </c>
      <c r="J224">
        <v>2</v>
      </c>
      <c r="K224">
        <v>281351.35135135101</v>
      </c>
      <c r="L224">
        <v>167647.327778907</v>
      </c>
      <c r="M224">
        <v>113704.023572445</v>
      </c>
      <c r="N224">
        <v>2968108.1081081098</v>
      </c>
      <c r="O224">
        <v>2759259.4415607699</v>
      </c>
      <c r="P224">
        <v>168553.15911938401</v>
      </c>
      <c r="Q224">
        <v>40295.507427957797</v>
      </c>
      <c r="R224">
        <v>10.549471661863601</v>
      </c>
      <c r="S224">
        <v>1.47441860465116</v>
      </c>
    </row>
    <row r="225" spans="1:19" x14ac:dyDescent="0.3">
      <c r="A225" t="s">
        <v>248</v>
      </c>
      <c r="B225" t="s">
        <v>183</v>
      </c>
      <c r="C225" s="1">
        <v>44090</v>
      </c>
      <c r="D225" s="1">
        <v>44158</v>
      </c>
      <c r="E225" t="s">
        <v>21</v>
      </c>
      <c r="F225">
        <v>1</v>
      </c>
      <c r="G225">
        <v>1</v>
      </c>
      <c r="H225" t="s">
        <v>25</v>
      </c>
      <c r="I225">
        <v>12</v>
      </c>
      <c r="J225">
        <v>2</v>
      </c>
      <c r="K225">
        <v>242216.21621621601</v>
      </c>
      <c r="L225">
        <v>84977.747046267599</v>
      </c>
      <c r="M225">
        <v>157238.46916994901</v>
      </c>
      <c r="N225">
        <v>990891.89189189195</v>
      </c>
      <c r="O225">
        <v>815513.26303667203</v>
      </c>
      <c r="P225">
        <v>148884.47547414299</v>
      </c>
      <c r="Q225">
        <v>26494.1533810775</v>
      </c>
      <c r="R225">
        <v>4.0909395224280303</v>
      </c>
      <c r="S225">
        <v>0.54043865661411905</v>
      </c>
    </row>
    <row r="226" spans="1:19" x14ac:dyDescent="0.3">
      <c r="A226" t="s">
        <v>249</v>
      </c>
      <c r="B226" t="s">
        <v>183</v>
      </c>
      <c r="C226" s="1">
        <v>44090</v>
      </c>
      <c r="D226" s="1">
        <v>44159</v>
      </c>
      <c r="E226" t="s">
        <v>21</v>
      </c>
      <c r="F226">
        <v>1</v>
      </c>
      <c r="G226">
        <v>1</v>
      </c>
      <c r="H226" t="s">
        <v>34</v>
      </c>
      <c r="I226">
        <v>12</v>
      </c>
      <c r="J226">
        <v>2</v>
      </c>
      <c r="K226">
        <v>309268.29268292699</v>
      </c>
      <c r="L226">
        <v>95224.959957031693</v>
      </c>
      <c r="M226">
        <v>214043.33272589499</v>
      </c>
      <c r="N226">
        <v>857621.95121951203</v>
      </c>
      <c r="O226">
        <v>675651.30507525697</v>
      </c>
      <c r="P226">
        <v>167654.57810094499</v>
      </c>
      <c r="Q226">
        <v>14316.0680433095</v>
      </c>
      <c r="R226">
        <v>2.7730678233438502</v>
      </c>
      <c r="S226">
        <v>0.44488636363636402</v>
      </c>
    </row>
    <row r="227" spans="1:19" x14ac:dyDescent="0.3">
      <c r="A227" t="s">
        <v>250</v>
      </c>
      <c r="B227" t="s">
        <v>183</v>
      </c>
      <c r="C227" s="1">
        <v>44090</v>
      </c>
      <c r="D227" s="1">
        <v>44159</v>
      </c>
      <c r="E227" t="s">
        <v>21</v>
      </c>
      <c r="F227">
        <v>1</v>
      </c>
      <c r="G227">
        <v>1</v>
      </c>
      <c r="H227" t="s">
        <v>34</v>
      </c>
      <c r="I227">
        <v>12</v>
      </c>
      <c r="J227">
        <v>2</v>
      </c>
      <c r="K227">
        <v>298121.95121951198</v>
      </c>
      <c r="L227">
        <v>84421.767329544295</v>
      </c>
      <c r="M227">
        <v>213700.183889968</v>
      </c>
      <c r="N227">
        <v>845634.14634146297</v>
      </c>
      <c r="O227">
        <v>685953.48088629602</v>
      </c>
      <c r="P227">
        <v>150262.75537229099</v>
      </c>
      <c r="Q227">
        <v>9417.9100828763094</v>
      </c>
      <c r="R227">
        <v>2.83653767487524</v>
      </c>
      <c r="S227">
        <v>0.39504770558836899</v>
      </c>
    </row>
    <row r="228" spans="1:19" x14ac:dyDescent="0.3">
      <c r="A228" t="s">
        <v>251</v>
      </c>
      <c r="B228" t="s">
        <v>183</v>
      </c>
      <c r="C228" s="1">
        <v>44090</v>
      </c>
      <c r="D228" s="1">
        <v>44158</v>
      </c>
      <c r="E228" t="s">
        <v>21</v>
      </c>
      <c r="F228">
        <v>1</v>
      </c>
      <c r="G228">
        <v>1</v>
      </c>
      <c r="H228" t="s">
        <v>25</v>
      </c>
      <c r="I228">
        <v>12</v>
      </c>
      <c r="J228">
        <v>3</v>
      </c>
      <c r="K228">
        <v>294324.32432432403</v>
      </c>
      <c r="L228">
        <v>174159.537235077</v>
      </c>
      <c r="M228">
        <v>120164.787089248</v>
      </c>
      <c r="N228">
        <v>2478918.9189189202</v>
      </c>
      <c r="O228">
        <v>2288715.5977788898</v>
      </c>
      <c r="P228">
        <v>143859.36472012399</v>
      </c>
      <c r="Q228">
        <v>46343.9564199058</v>
      </c>
      <c r="R228">
        <v>8.4224058769513306</v>
      </c>
      <c r="S228">
        <v>1.4493392070484601</v>
      </c>
    </row>
    <row r="229" spans="1:19" x14ac:dyDescent="0.3">
      <c r="A229" t="s">
        <v>252</v>
      </c>
      <c r="B229" t="s">
        <v>183</v>
      </c>
      <c r="C229" s="1">
        <v>44090</v>
      </c>
      <c r="D229" s="1">
        <v>44158</v>
      </c>
      <c r="E229" t="s">
        <v>21</v>
      </c>
      <c r="F229">
        <v>1</v>
      </c>
      <c r="G229">
        <v>1</v>
      </c>
      <c r="H229" t="s">
        <v>25</v>
      </c>
      <c r="I229">
        <v>12</v>
      </c>
      <c r="J229">
        <v>3</v>
      </c>
      <c r="K229">
        <v>251567.56756756801</v>
      </c>
      <c r="L229">
        <v>90322.8884411404</v>
      </c>
      <c r="M229">
        <v>161244.67912642701</v>
      </c>
      <c r="N229">
        <v>836783.78378378402</v>
      </c>
      <c r="O229">
        <v>673883.14765406004</v>
      </c>
      <c r="P229">
        <v>132527.54978037599</v>
      </c>
      <c r="Q229">
        <v>30373.086349348599</v>
      </c>
      <c r="R229">
        <v>3.3262784701332202</v>
      </c>
      <c r="S229">
        <v>0.56016042780748698</v>
      </c>
    </row>
    <row r="230" spans="1:19" x14ac:dyDescent="0.3">
      <c r="A230" t="s">
        <v>253</v>
      </c>
      <c r="B230" t="s">
        <v>183</v>
      </c>
      <c r="C230" s="1">
        <v>44090</v>
      </c>
      <c r="D230" s="1">
        <v>44159</v>
      </c>
      <c r="E230" t="s">
        <v>21</v>
      </c>
      <c r="F230">
        <v>1</v>
      </c>
      <c r="G230">
        <v>1</v>
      </c>
      <c r="H230" t="s">
        <v>34</v>
      </c>
      <c r="I230">
        <v>12</v>
      </c>
      <c r="J230">
        <v>3</v>
      </c>
      <c r="K230">
        <v>303902.43902439001</v>
      </c>
      <c r="L230">
        <v>91085.604973696798</v>
      </c>
      <c r="M230">
        <v>212816.834050693</v>
      </c>
      <c r="N230">
        <v>758475.60975609801</v>
      </c>
      <c r="O230">
        <v>598150.13075732498</v>
      </c>
      <c r="P230">
        <v>145941.55058618399</v>
      </c>
      <c r="Q230">
        <v>14383.9284125883</v>
      </c>
      <c r="R230">
        <v>2.4957865168539302</v>
      </c>
      <c r="S230">
        <v>0.42799999999999999</v>
      </c>
    </row>
    <row r="231" spans="1:19" x14ac:dyDescent="0.3">
      <c r="A231" t="s">
        <v>254</v>
      </c>
      <c r="B231" t="s">
        <v>183</v>
      </c>
      <c r="C231" s="1">
        <v>44090</v>
      </c>
      <c r="D231" s="1">
        <v>44159</v>
      </c>
      <c r="E231" t="s">
        <v>21</v>
      </c>
      <c r="F231">
        <v>1</v>
      </c>
      <c r="G231">
        <v>1</v>
      </c>
      <c r="H231" t="s">
        <v>34</v>
      </c>
      <c r="I231">
        <v>12</v>
      </c>
      <c r="J231">
        <v>3</v>
      </c>
      <c r="K231">
        <v>308853.65853658499</v>
      </c>
      <c r="L231">
        <v>89145.624441624095</v>
      </c>
      <c r="M231">
        <v>219708.03409496101</v>
      </c>
      <c r="N231">
        <v>974414.63414634101</v>
      </c>
      <c r="O231">
        <v>794650.79252307198</v>
      </c>
      <c r="P231">
        <v>169261.84877054099</v>
      </c>
      <c r="Q231">
        <v>10501.992852727801</v>
      </c>
      <c r="R231">
        <v>3.1549395877754098</v>
      </c>
      <c r="S231">
        <v>0.40574585635359101</v>
      </c>
    </row>
    <row r="232" spans="1:19" x14ac:dyDescent="0.3">
      <c r="A232" t="s">
        <v>255</v>
      </c>
      <c r="B232" t="s">
        <v>183</v>
      </c>
      <c r="C232" s="1">
        <v>44090</v>
      </c>
      <c r="D232" s="1">
        <v>44158</v>
      </c>
      <c r="E232" t="s">
        <v>21</v>
      </c>
      <c r="F232">
        <v>1</v>
      </c>
      <c r="G232">
        <v>1</v>
      </c>
      <c r="H232">
        <v>0.22</v>
      </c>
      <c r="I232">
        <v>24</v>
      </c>
      <c r="J232">
        <v>1</v>
      </c>
      <c r="K232">
        <v>58108.108108108099</v>
      </c>
      <c r="L232">
        <v>33896.396396396398</v>
      </c>
      <c r="M232">
        <v>24211.711711711701</v>
      </c>
      <c r="N232">
        <v>27685135.135135099</v>
      </c>
      <c r="O232">
        <v>20529608.621667601</v>
      </c>
      <c r="P232">
        <v>6575808.4729653103</v>
      </c>
      <c r="Q232">
        <v>579718.04050221504</v>
      </c>
      <c r="R232">
        <v>476.44186046511601</v>
      </c>
      <c r="S232">
        <v>1.4</v>
      </c>
    </row>
    <row r="233" spans="1:19" x14ac:dyDescent="0.3">
      <c r="A233" t="s">
        <v>256</v>
      </c>
      <c r="B233" t="s">
        <v>183</v>
      </c>
      <c r="C233" s="1">
        <v>44090</v>
      </c>
      <c r="D233" s="1">
        <v>44158</v>
      </c>
      <c r="E233" t="s">
        <v>21</v>
      </c>
      <c r="F233">
        <v>1</v>
      </c>
      <c r="G233">
        <v>1</v>
      </c>
      <c r="H233" t="s">
        <v>25</v>
      </c>
      <c r="I233">
        <v>24</v>
      </c>
      <c r="J233">
        <v>1</v>
      </c>
      <c r="K233">
        <v>298108.10810810799</v>
      </c>
      <c r="L233">
        <v>190619.749411934</v>
      </c>
      <c r="M233">
        <v>107488.35869617399</v>
      </c>
      <c r="N233">
        <v>5317837.8378378404</v>
      </c>
      <c r="O233">
        <v>5050077.2535315696</v>
      </c>
      <c r="P233">
        <v>217587.47290662199</v>
      </c>
      <c r="Q233">
        <v>50173.1113996446</v>
      </c>
      <c r="R233">
        <v>17.8386219401632</v>
      </c>
      <c r="S233">
        <v>1.7733990147783301</v>
      </c>
    </row>
    <row r="234" spans="1:19" x14ac:dyDescent="0.3">
      <c r="A234" t="s">
        <v>257</v>
      </c>
      <c r="B234" t="s">
        <v>183</v>
      </c>
      <c r="C234" s="1">
        <v>44090</v>
      </c>
      <c r="D234" s="1">
        <v>44158</v>
      </c>
      <c r="E234" t="s">
        <v>21</v>
      </c>
      <c r="F234">
        <v>1</v>
      </c>
      <c r="G234">
        <v>1</v>
      </c>
      <c r="H234" t="s">
        <v>25</v>
      </c>
      <c r="I234">
        <v>24</v>
      </c>
      <c r="J234">
        <v>1</v>
      </c>
      <c r="K234">
        <v>269189.189189189</v>
      </c>
      <c r="L234">
        <v>102306.984597733</v>
      </c>
      <c r="M234">
        <v>166882.20459145599</v>
      </c>
      <c r="N234">
        <v>1304297.2972973001</v>
      </c>
      <c r="O234">
        <v>1088214.83698324</v>
      </c>
      <c r="P234">
        <v>181316.06102501001</v>
      </c>
      <c r="Q234">
        <v>34766.399289046101</v>
      </c>
      <c r="R234">
        <v>4.8452811244979896</v>
      </c>
      <c r="S234">
        <v>0.61304909560723497</v>
      </c>
    </row>
    <row r="235" spans="1:19" x14ac:dyDescent="0.3">
      <c r="A235" t="s">
        <v>258</v>
      </c>
      <c r="B235" t="s">
        <v>183</v>
      </c>
      <c r="C235" s="1">
        <v>44090</v>
      </c>
      <c r="D235" s="1">
        <v>44159</v>
      </c>
      <c r="E235" t="s">
        <v>21</v>
      </c>
      <c r="F235">
        <v>1</v>
      </c>
      <c r="G235">
        <v>1</v>
      </c>
      <c r="H235" t="s">
        <v>34</v>
      </c>
      <c r="I235">
        <v>24</v>
      </c>
      <c r="J235">
        <v>1</v>
      </c>
      <c r="K235">
        <v>277073.17073170701</v>
      </c>
      <c r="L235">
        <v>74161.752587249401</v>
      </c>
      <c r="M235">
        <v>202911.418144458</v>
      </c>
      <c r="N235">
        <v>1453231.7073170701</v>
      </c>
      <c r="O235">
        <v>1196670.0865861401</v>
      </c>
      <c r="P235">
        <v>237342.65455704299</v>
      </c>
      <c r="Q235">
        <v>19218.966173887398</v>
      </c>
      <c r="R235">
        <v>5.24493838028169</v>
      </c>
      <c r="S235">
        <v>0.3654883163571</v>
      </c>
    </row>
    <row r="236" spans="1:19" x14ac:dyDescent="0.3">
      <c r="A236" t="s">
        <v>259</v>
      </c>
      <c r="B236" t="s">
        <v>183</v>
      </c>
      <c r="C236" s="1">
        <v>44090</v>
      </c>
      <c r="D236" s="1">
        <v>44159</v>
      </c>
      <c r="E236" t="s">
        <v>21</v>
      </c>
      <c r="F236">
        <v>1</v>
      </c>
      <c r="G236">
        <v>1</v>
      </c>
      <c r="H236" t="s">
        <v>34</v>
      </c>
      <c r="I236">
        <v>24</v>
      </c>
      <c r="J236">
        <v>1</v>
      </c>
      <c r="K236">
        <v>303292.68292682897</v>
      </c>
      <c r="L236">
        <v>77922.963998328996</v>
      </c>
      <c r="M236">
        <v>225369.71892849999</v>
      </c>
      <c r="N236">
        <v>1207536.58536585</v>
      </c>
      <c r="O236">
        <v>1027954.9534483399</v>
      </c>
      <c r="P236">
        <v>169208.34210351799</v>
      </c>
      <c r="Q236">
        <v>10373.289813995199</v>
      </c>
      <c r="R236">
        <v>3.98142340168878</v>
      </c>
      <c r="S236">
        <v>0.34575613959500201</v>
      </c>
    </row>
    <row r="237" spans="1:19" x14ac:dyDescent="0.3">
      <c r="A237" t="s">
        <v>260</v>
      </c>
      <c r="B237" t="s">
        <v>183</v>
      </c>
      <c r="C237" s="1">
        <v>44090</v>
      </c>
      <c r="D237" s="1">
        <v>44158</v>
      </c>
      <c r="E237" t="s">
        <v>21</v>
      </c>
      <c r="F237">
        <v>1</v>
      </c>
      <c r="G237">
        <v>1</v>
      </c>
      <c r="H237">
        <v>0.22</v>
      </c>
      <c r="I237">
        <v>24</v>
      </c>
      <c r="J237">
        <v>2</v>
      </c>
      <c r="K237">
        <v>68918.918918918906</v>
      </c>
      <c r="L237">
        <v>44305.019305019297</v>
      </c>
      <c r="M237">
        <v>24613.899613899601</v>
      </c>
      <c r="N237">
        <v>26400000</v>
      </c>
      <c r="O237">
        <v>19217579.806978501</v>
      </c>
      <c r="P237">
        <v>6620579.0645879703</v>
      </c>
      <c r="Q237">
        <v>561841.12843355595</v>
      </c>
      <c r="R237">
        <v>383.058823529412</v>
      </c>
      <c r="S237">
        <v>1.8</v>
      </c>
    </row>
    <row r="238" spans="1:19" x14ac:dyDescent="0.3">
      <c r="A238" t="s">
        <v>261</v>
      </c>
      <c r="B238" t="s">
        <v>183</v>
      </c>
      <c r="C238" s="1">
        <v>44090</v>
      </c>
      <c r="D238" s="1">
        <v>44158</v>
      </c>
      <c r="E238" t="s">
        <v>21</v>
      </c>
      <c r="F238">
        <v>1</v>
      </c>
      <c r="G238">
        <v>1</v>
      </c>
      <c r="H238" t="s">
        <v>25</v>
      </c>
      <c r="I238">
        <v>24</v>
      </c>
      <c r="J238">
        <v>2</v>
      </c>
      <c r="K238">
        <v>397567.56756756798</v>
      </c>
      <c r="L238">
        <v>211290.92948370101</v>
      </c>
      <c r="M238">
        <v>186276.638083867</v>
      </c>
      <c r="N238">
        <v>3808108.1081081098</v>
      </c>
      <c r="O238">
        <v>3556875.2713735602</v>
      </c>
      <c r="P238">
        <v>206101.189416965</v>
      </c>
      <c r="Q238">
        <v>45131.6473175836</v>
      </c>
      <c r="R238">
        <v>9.5785180149558098</v>
      </c>
      <c r="S238">
        <v>1.1342857142857099</v>
      </c>
    </row>
    <row r="239" spans="1:19" x14ac:dyDescent="0.3">
      <c r="A239" t="s">
        <v>262</v>
      </c>
      <c r="B239" t="s">
        <v>183</v>
      </c>
      <c r="C239" s="1">
        <v>44090</v>
      </c>
      <c r="D239" s="1">
        <v>44158</v>
      </c>
      <c r="E239" t="s">
        <v>21</v>
      </c>
      <c r="F239">
        <v>1</v>
      </c>
      <c r="G239">
        <v>1</v>
      </c>
      <c r="H239" t="s">
        <v>25</v>
      </c>
      <c r="I239">
        <v>24</v>
      </c>
      <c r="J239">
        <v>2</v>
      </c>
      <c r="K239">
        <v>343513.51351351303</v>
      </c>
      <c r="L239">
        <v>177331.55102552299</v>
      </c>
      <c r="M239">
        <v>166181.96248799001</v>
      </c>
      <c r="N239">
        <v>3818918.9189189202</v>
      </c>
      <c r="O239">
        <v>3569640.9175132602</v>
      </c>
      <c r="P239">
        <v>205641.812024791</v>
      </c>
      <c r="Q239">
        <v>43636.189380870201</v>
      </c>
      <c r="R239">
        <v>11.117230527144001</v>
      </c>
      <c r="S239">
        <v>1.0670926517571899</v>
      </c>
    </row>
    <row r="240" spans="1:19" x14ac:dyDescent="0.3">
      <c r="A240" t="s">
        <v>263</v>
      </c>
      <c r="B240" t="s">
        <v>183</v>
      </c>
      <c r="C240" s="1">
        <v>44090</v>
      </c>
      <c r="D240" s="1">
        <v>44158</v>
      </c>
      <c r="E240" t="s">
        <v>21</v>
      </c>
      <c r="F240">
        <v>1</v>
      </c>
      <c r="G240">
        <v>1</v>
      </c>
      <c r="H240" t="s">
        <v>25</v>
      </c>
      <c r="I240">
        <v>24</v>
      </c>
      <c r="J240">
        <v>2</v>
      </c>
      <c r="K240">
        <v>262756.75675675698</v>
      </c>
      <c r="L240">
        <v>95832.105336105305</v>
      </c>
      <c r="M240">
        <v>166924.651420651</v>
      </c>
      <c r="N240">
        <v>1193594.5945945899</v>
      </c>
      <c r="O240">
        <v>996048.72783993802</v>
      </c>
      <c r="P240">
        <v>168401.49263580999</v>
      </c>
      <c r="Q240">
        <v>29144.374118846899</v>
      </c>
      <c r="R240">
        <v>4.5425838304875503</v>
      </c>
      <c r="S240">
        <v>0.57410397158540505</v>
      </c>
    </row>
    <row r="241" spans="1:19" x14ac:dyDescent="0.3">
      <c r="A241" t="s">
        <v>264</v>
      </c>
      <c r="B241" t="s">
        <v>183</v>
      </c>
      <c r="C241" s="1">
        <v>44090</v>
      </c>
      <c r="D241" s="1">
        <v>44159</v>
      </c>
      <c r="E241" t="s">
        <v>21</v>
      </c>
      <c r="F241">
        <v>1</v>
      </c>
      <c r="G241">
        <v>1</v>
      </c>
      <c r="H241" t="s">
        <v>34</v>
      </c>
      <c r="I241">
        <v>24</v>
      </c>
      <c r="J241">
        <v>2</v>
      </c>
      <c r="K241">
        <v>315975.60975609801</v>
      </c>
      <c r="L241">
        <v>90608.864229519895</v>
      </c>
      <c r="M241">
        <v>225366.74552657799</v>
      </c>
      <c r="N241">
        <v>1111524.3902439</v>
      </c>
      <c r="O241">
        <v>915440.08755472198</v>
      </c>
      <c r="P241">
        <v>178983.92745465899</v>
      </c>
      <c r="Q241">
        <v>17100.375234521602</v>
      </c>
      <c r="R241">
        <v>3.5177537630258602</v>
      </c>
      <c r="S241">
        <v>0.40205072854829998</v>
      </c>
    </row>
    <row r="242" spans="1:19" x14ac:dyDescent="0.3">
      <c r="A242" t="s">
        <v>265</v>
      </c>
      <c r="B242" t="s">
        <v>183</v>
      </c>
      <c r="C242" s="1">
        <v>44090</v>
      </c>
      <c r="D242" s="1">
        <v>44159</v>
      </c>
      <c r="E242" t="s">
        <v>21</v>
      </c>
      <c r="F242">
        <v>1</v>
      </c>
      <c r="G242">
        <v>1</v>
      </c>
      <c r="H242" t="s">
        <v>34</v>
      </c>
      <c r="I242">
        <v>24</v>
      </c>
      <c r="J242">
        <v>2</v>
      </c>
      <c r="K242">
        <v>299878.04878048802</v>
      </c>
      <c r="L242">
        <v>80928.720627662799</v>
      </c>
      <c r="M242">
        <v>218949.32815282501</v>
      </c>
      <c r="N242">
        <v>1087780.4878048799</v>
      </c>
      <c r="O242">
        <v>916275.44099714595</v>
      </c>
      <c r="P242">
        <v>162346.08885701501</v>
      </c>
      <c r="Q242">
        <v>9158.9579507172803</v>
      </c>
      <c r="R242">
        <v>3.6274095160634401</v>
      </c>
      <c r="S242">
        <v>0.36962305986696198</v>
      </c>
    </row>
    <row r="243" spans="1:19" x14ac:dyDescent="0.3">
      <c r="A243" t="s">
        <v>266</v>
      </c>
      <c r="B243" t="s">
        <v>183</v>
      </c>
      <c r="C243" s="1">
        <v>44090</v>
      </c>
      <c r="D243" s="1">
        <v>44158</v>
      </c>
      <c r="E243" t="s">
        <v>21</v>
      </c>
      <c r="F243">
        <v>1</v>
      </c>
      <c r="G243">
        <v>1</v>
      </c>
      <c r="H243">
        <v>0.22</v>
      </c>
      <c r="I243">
        <v>24</v>
      </c>
      <c r="J243">
        <v>3</v>
      </c>
      <c r="K243">
        <v>51351.351351351397</v>
      </c>
      <c r="L243">
        <v>33438.089252042802</v>
      </c>
      <c r="M243">
        <v>17913.262099308598</v>
      </c>
      <c r="N243">
        <v>26094594.594594602</v>
      </c>
      <c r="O243">
        <v>19011608.134487201</v>
      </c>
      <c r="P243">
        <v>6518750.7693889402</v>
      </c>
      <c r="Q243">
        <v>564235.69071849796</v>
      </c>
      <c r="R243">
        <v>508.15789473684202</v>
      </c>
      <c r="S243">
        <v>1.86666666666667</v>
      </c>
    </row>
    <row r="244" spans="1:19" x14ac:dyDescent="0.3">
      <c r="A244" t="s">
        <v>267</v>
      </c>
      <c r="B244" t="s">
        <v>183</v>
      </c>
      <c r="C244" s="1">
        <v>44090</v>
      </c>
      <c r="D244" s="1">
        <v>44158</v>
      </c>
      <c r="E244" t="s">
        <v>21</v>
      </c>
      <c r="F244">
        <v>1</v>
      </c>
      <c r="G244">
        <v>1</v>
      </c>
      <c r="H244" t="s">
        <v>25</v>
      </c>
      <c r="I244">
        <v>24</v>
      </c>
      <c r="J244">
        <v>3</v>
      </c>
      <c r="K244">
        <v>297027.02702702698</v>
      </c>
      <c r="L244">
        <v>189017.19901719899</v>
      </c>
      <c r="M244">
        <v>108009.82800982799</v>
      </c>
      <c r="N244">
        <v>3651891.8918918902</v>
      </c>
      <c r="O244">
        <v>3431928.51989567</v>
      </c>
      <c r="P244">
        <v>177470.44786059199</v>
      </c>
      <c r="Q244">
        <v>42492.924135634603</v>
      </c>
      <c r="R244">
        <v>12.294813466788</v>
      </c>
      <c r="S244">
        <v>1.75</v>
      </c>
    </row>
    <row r="245" spans="1:19" x14ac:dyDescent="0.3">
      <c r="A245" t="s">
        <v>268</v>
      </c>
      <c r="B245" t="s">
        <v>183</v>
      </c>
      <c r="C245" s="1">
        <v>44090</v>
      </c>
      <c r="D245" s="1">
        <v>44158</v>
      </c>
      <c r="E245" t="s">
        <v>21</v>
      </c>
      <c r="F245">
        <v>1</v>
      </c>
      <c r="G245">
        <v>1</v>
      </c>
      <c r="H245" t="s">
        <v>25</v>
      </c>
      <c r="I245">
        <v>24</v>
      </c>
      <c r="J245">
        <v>3</v>
      </c>
      <c r="K245">
        <v>316486.48648648697</v>
      </c>
      <c r="L245">
        <v>201978.812983838</v>
      </c>
      <c r="M245">
        <v>114507.673502648</v>
      </c>
      <c r="N245">
        <v>3602702.7027027002</v>
      </c>
      <c r="O245">
        <v>3365985.0590818198</v>
      </c>
      <c r="P245">
        <v>177787.934871384</v>
      </c>
      <c r="Q245">
        <v>58929.708749503603</v>
      </c>
      <c r="R245">
        <v>11.3834329632792</v>
      </c>
      <c r="S245">
        <v>1.7638888888888899</v>
      </c>
    </row>
    <row r="246" spans="1:19" x14ac:dyDescent="0.3">
      <c r="A246" t="s">
        <v>269</v>
      </c>
      <c r="B246" t="s">
        <v>183</v>
      </c>
      <c r="C246" s="1">
        <v>44090</v>
      </c>
      <c r="D246" s="1">
        <v>44158</v>
      </c>
      <c r="E246" t="s">
        <v>21</v>
      </c>
      <c r="F246">
        <v>1</v>
      </c>
      <c r="G246">
        <v>1</v>
      </c>
      <c r="H246" t="s">
        <v>25</v>
      </c>
      <c r="I246">
        <v>24</v>
      </c>
      <c r="J246">
        <v>3</v>
      </c>
      <c r="K246">
        <v>268972.97297297302</v>
      </c>
      <c r="L246">
        <v>106026.019606781</v>
      </c>
      <c r="M246">
        <v>162946.953366192</v>
      </c>
      <c r="N246">
        <v>1380135.13513514</v>
      </c>
      <c r="O246">
        <v>1139344.6965598201</v>
      </c>
      <c r="P246">
        <v>204342.45956766701</v>
      </c>
      <c r="Q246">
        <v>36447.979007649497</v>
      </c>
      <c r="R246">
        <v>5.1311294212218597</v>
      </c>
      <c r="S246">
        <v>0.65067813430367205</v>
      </c>
    </row>
    <row r="247" spans="1:19" x14ac:dyDescent="0.3">
      <c r="A247" t="s">
        <v>270</v>
      </c>
      <c r="B247" t="s">
        <v>183</v>
      </c>
      <c r="C247" s="1">
        <v>44090</v>
      </c>
      <c r="D247" s="1">
        <v>44159</v>
      </c>
      <c r="E247" t="s">
        <v>21</v>
      </c>
      <c r="F247">
        <v>1</v>
      </c>
      <c r="G247">
        <v>1</v>
      </c>
      <c r="H247" t="s">
        <v>34</v>
      </c>
      <c r="I247">
        <v>24</v>
      </c>
      <c r="J247">
        <v>3</v>
      </c>
      <c r="K247">
        <v>321341.463414634</v>
      </c>
      <c r="L247">
        <v>96937.602703052005</v>
      </c>
      <c r="M247">
        <v>224403.86071158201</v>
      </c>
      <c r="N247">
        <v>1255670.7317073201</v>
      </c>
      <c r="O247">
        <v>1042601.83239181</v>
      </c>
      <c r="P247">
        <v>191704.57841378599</v>
      </c>
      <c r="Q247">
        <v>21364.320901716201</v>
      </c>
      <c r="R247">
        <v>3.9075901328273202</v>
      </c>
      <c r="S247">
        <v>0.43197831978319801</v>
      </c>
    </row>
    <row r="248" spans="1:19" x14ac:dyDescent="0.3">
      <c r="A248" t="s">
        <v>271</v>
      </c>
      <c r="B248" t="s">
        <v>183</v>
      </c>
      <c r="C248" s="1">
        <v>44090</v>
      </c>
      <c r="D248" s="1">
        <v>44159</v>
      </c>
      <c r="E248" t="s">
        <v>21</v>
      </c>
      <c r="F248">
        <v>1</v>
      </c>
      <c r="G248">
        <v>1</v>
      </c>
      <c r="H248" t="s">
        <v>34</v>
      </c>
      <c r="I248">
        <v>24</v>
      </c>
      <c r="J248">
        <v>3</v>
      </c>
      <c r="K248">
        <v>301926.82926829299</v>
      </c>
      <c r="L248">
        <v>79717.615960530107</v>
      </c>
      <c r="M248">
        <v>222209.21330776301</v>
      </c>
      <c r="N248">
        <v>1354073.17073171</v>
      </c>
      <c r="O248">
        <v>1171771.1522909999</v>
      </c>
      <c r="P248">
        <v>170899.19655970499</v>
      </c>
      <c r="Q248">
        <v>11402.8218810076</v>
      </c>
      <c r="R248">
        <v>4.4847725987559599</v>
      </c>
      <c r="S248">
        <v>0.35875027310465402</v>
      </c>
    </row>
    <row r="249" spans="1:19" x14ac:dyDescent="0.3">
      <c r="A249" t="s">
        <v>272</v>
      </c>
      <c r="B249" t="s">
        <v>183</v>
      </c>
      <c r="C249" s="1">
        <v>44091</v>
      </c>
      <c r="D249" s="1">
        <v>44165</v>
      </c>
      <c r="E249" t="s">
        <v>21</v>
      </c>
      <c r="F249">
        <v>2</v>
      </c>
      <c r="G249">
        <v>1</v>
      </c>
      <c r="H249">
        <v>0.22</v>
      </c>
      <c r="I249">
        <v>0</v>
      </c>
      <c r="J249">
        <v>1</v>
      </c>
      <c r="K249">
        <v>7941.1764705882397</v>
      </c>
      <c r="L249">
        <v>794.11764705882399</v>
      </c>
      <c r="M249">
        <v>7147.0588235294099</v>
      </c>
      <c r="N249">
        <v>10242058.8235294</v>
      </c>
      <c r="O249">
        <v>6747575.3850178197</v>
      </c>
      <c r="P249">
        <v>3351584.2298008702</v>
      </c>
      <c r="Q249">
        <v>142899.20871072201</v>
      </c>
      <c r="R249">
        <v>1289.74074074074</v>
      </c>
      <c r="S249">
        <v>0.11111111111111099</v>
      </c>
    </row>
    <row r="250" spans="1:19" x14ac:dyDescent="0.3">
      <c r="A250" t="s">
        <v>273</v>
      </c>
      <c r="B250" t="s">
        <v>183</v>
      </c>
      <c r="C250" s="1">
        <v>44091</v>
      </c>
      <c r="D250" s="1">
        <v>44165</v>
      </c>
      <c r="E250" t="s">
        <v>21</v>
      </c>
      <c r="F250">
        <v>2</v>
      </c>
      <c r="G250">
        <v>1</v>
      </c>
      <c r="H250" t="s">
        <v>25</v>
      </c>
      <c r="I250">
        <v>0</v>
      </c>
      <c r="J250">
        <v>1</v>
      </c>
      <c r="K250">
        <v>296088.235294118</v>
      </c>
      <c r="L250">
        <v>154621.24623748701</v>
      </c>
      <c r="M250">
        <v>141466.98905663</v>
      </c>
      <c r="N250">
        <v>1216500</v>
      </c>
      <c r="O250">
        <v>1030231.26990073</v>
      </c>
      <c r="P250">
        <v>172312.816070425</v>
      </c>
      <c r="Q250">
        <v>13955.9140288444</v>
      </c>
      <c r="R250">
        <v>4.1085725638223902</v>
      </c>
      <c r="S250">
        <v>1.09298464092985</v>
      </c>
    </row>
    <row r="251" spans="1:19" x14ac:dyDescent="0.3">
      <c r="A251" t="s">
        <v>274</v>
      </c>
      <c r="B251" t="s">
        <v>183</v>
      </c>
      <c r="C251" s="1">
        <v>44091</v>
      </c>
      <c r="D251" s="1">
        <v>44166</v>
      </c>
      <c r="E251" t="s">
        <v>21</v>
      </c>
      <c r="F251">
        <v>2</v>
      </c>
      <c r="G251">
        <v>1</v>
      </c>
      <c r="H251" t="s">
        <v>34</v>
      </c>
      <c r="I251">
        <v>0</v>
      </c>
      <c r="J251">
        <v>1</v>
      </c>
      <c r="K251">
        <v>317500</v>
      </c>
      <c r="L251">
        <v>106831.761006289</v>
      </c>
      <c r="M251">
        <v>210668.23899371101</v>
      </c>
      <c r="N251">
        <v>-30583.333333333299</v>
      </c>
      <c r="O251">
        <v>-30340.6084656085</v>
      </c>
      <c r="P251">
        <v>-242.72486772486801</v>
      </c>
      <c r="Q251">
        <v>0</v>
      </c>
      <c r="R251">
        <v>-9.6325459317585294E-2</v>
      </c>
      <c r="S251">
        <v>0.50710900473933695</v>
      </c>
    </row>
    <row r="252" spans="1:19" x14ac:dyDescent="0.3">
      <c r="A252" t="s">
        <v>275</v>
      </c>
      <c r="B252" t="s">
        <v>183</v>
      </c>
      <c r="C252" s="1">
        <v>44091</v>
      </c>
      <c r="D252" s="1">
        <v>44165</v>
      </c>
      <c r="E252" t="s">
        <v>21</v>
      </c>
      <c r="F252">
        <v>2</v>
      </c>
      <c r="G252">
        <v>1</v>
      </c>
      <c r="H252">
        <v>0.22</v>
      </c>
      <c r="I252">
        <v>0</v>
      </c>
      <c r="J252">
        <v>2</v>
      </c>
      <c r="K252">
        <v>7352.9411764705901</v>
      </c>
      <c r="L252">
        <v>386.99690402476801</v>
      </c>
      <c r="M252">
        <v>6965.9442724458204</v>
      </c>
      <c r="N252">
        <v>10483235.2941176</v>
      </c>
      <c r="O252">
        <v>6590194.7090792796</v>
      </c>
      <c r="P252">
        <v>3715851.1189258299</v>
      </c>
      <c r="Q252">
        <v>177189.46611253201</v>
      </c>
      <c r="R252">
        <v>1425.72</v>
      </c>
      <c r="S252">
        <v>5.5555555555555601E-2</v>
      </c>
    </row>
    <row r="253" spans="1:19" x14ac:dyDescent="0.3">
      <c r="A253" t="s">
        <v>276</v>
      </c>
      <c r="B253" t="s">
        <v>183</v>
      </c>
      <c r="C253" s="1">
        <v>44091</v>
      </c>
      <c r="D253" s="1">
        <v>44165</v>
      </c>
      <c r="E253" t="s">
        <v>21</v>
      </c>
      <c r="F253">
        <v>2</v>
      </c>
      <c r="G253">
        <v>1</v>
      </c>
      <c r="H253" t="s">
        <v>25</v>
      </c>
      <c r="I253">
        <v>0</v>
      </c>
      <c r="J253">
        <v>2</v>
      </c>
      <c r="K253">
        <v>299676.47058823501</v>
      </c>
      <c r="L253">
        <v>155152.89737294099</v>
      </c>
      <c r="M253">
        <v>144523.57321529399</v>
      </c>
      <c r="N253">
        <v>1229147.0588235301</v>
      </c>
      <c r="O253">
        <v>1059000.42131729</v>
      </c>
      <c r="P253">
        <v>158066.568132051</v>
      </c>
      <c r="Q253">
        <v>12080.069374187</v>
      </c>
      <c r="R253">
        <v>4.1015801354401802</v>
      </c>
      <c r="S253">
        <v>1.07354733848029</v>
      </c>
    </row>
    <row r="254" spans="1:19" x14ac:dyDescent="0.3">
      <c r="A254" t="s">
        <v>277</v>
      </c>
      <c r="B254" t="s">
        <v>183</v>
      </c>
      <c r="C254" s="1">
        <v>44091</v>
      </c>
      <c r="D254" s="1">
        <v>44166</v>
      </c>
      <c r="E254" t="s">
        <v>21</v>
      </c>
      <c r="F254">
        <v>2</v>
      </c>
      <c r="G254">
        <v>1</v>
      </c>
      <c r="H254" t="s">
        <v>34</v>
      </c>
      <c r="I254">
        <v>0</v>
      </c>
      <c r="J254">
        <v>2</v>
      </c>
      <c r="K254">
        <v>309611.11111111101</v>
      </c>
      <c r="L254">
        <v>120139.316851786</v>
      </c>
      <c r="M254">
        <v>189471.79425932601</v>
      </c>
      <c r="N254">
        <v>824527.77777777798</v>
      </c>
      <c r="O254">
        <v>739779.62688490795</v>
      </c>
      <c r="P254">
        <v>81932.068135928203</v>
      </c>
      <c r="Q254">
        <v>2816.0827569417602</v>
      </c>
      <c r="R254">
        <v>2.66310784137807</v>
      </c>
      <c r="S254">
        <v>0.63407494145199095</v>
      </c>
    </row>
    <row r="255" spans="1:19" x14ac:dyDescent="0.3">
      <c r="A255" t="s">
        <v>278</v>
      </c>
      <c r="B255" t="s">
        <v>183</v>
      </c>
      <c r="C255" s="1">
        <v>44091</v>
      </c>
      <c r="D255" s="1">
        <v>44165</v>
      </c>
      <c r="E255" t="s">
        <v>21</v>
      </c>
      <c r="F255">
        <v>2</v>
      </c>
      <c r="G255">
        <v>1</v>
      </c>
      <c r="H255">
        <v>0.22</v>
      </c>
      <c r="I255">
        <v>0</v>
      </c>
      <c r="J255">
        <v>3</v>
      </c>
      <c r="K255">
        <v>4411.7647058823504</v>
      </c>
      <c r="L255">
        <v>315.12605042016799</v>
      </c>
      <c r="M255">
        <v>4096.6386554621804</v>
      </c>
      <c r="N255">
        <v>10182058.8235294</v>
      </c>
      <c r="O255">
        <v>6471936.9870041003</v>
      </c>
      <c r="P255">
        <v>3534235.42236662</v>
      </c>
      <c r="Q255">
        <v>175886.414158687</v>
      </c>
      <c r="R255">
        <v>2307.9333333333302</v>
      </c>
      <c r="S255">
        <v>7.69230769230769E-2</v>
      </c>
    </row>
    <row r="256" spans="1:19" x14ac:dyDescent="0.3">
      <c r="A256" t="s">
        <v>279</v>
      </c>
      <c r="B256" t="s">
        <v>183</v>
      </c>
      <c r="C256" s="1">
        <v>44091</v>
      </c>
      <c r="D256" s="1">
        <v>44165</v>
      </c>
      <c r="E256" t="s">
        <v>21</v>
      </c>
      <c r="F256">
        <v>2</v>
      </c>
      <c r="G256">
        <v>1</v>
      </c>
      <c r="H256" t="s">
        <v>25</v>
      </c>
      <c r="I256">
        <v>0</v>
      </c>
      <c r="J256">
        <v>3</v>
      </c>
      <c r="K256">
        <v>299676.47058823501</v>
      </c>
      <c r="L256">
        <v>147753.478346071</v>
      </c>
      <c r="M256">
        <v>151922.99224216401</v>
      </c>
      <c r="N256">
        <v>862205.88235294097</v>
      </c>
      <c r="O256">
        <v>732309.86798945803</v>
      </c>
      <c r="P256">
        <v>122248.456807885</v>
      </c>
      <c r="Q256">
        <v>7647.5575555990399</v>
      </c>
      <c r="R256">
        <v>2.87712238688782</v>
      </c>
      <c r="S256">
        <v>0.972555083107847</v>
      </c>
    </row>
    <row r="257" spans="1:19" x14ac:dyDescent="0.3">
      <c r="A257" t="s">
        <v>280</v>
      </c>
      <c r="B257" t="s">
        <v>183</v>
      </c>
      <c r="C257" s="1">
        <v>44091</v>
      </c>
      <c r="D257" s="1">
        <v>44166</v>
      </c>
      <c r="E257" t="s">
        <v>21</v>
      </c>
      <c r="F257">
        <v>2</v>
      </c>
      <c r="G257">
        <v>1</v>
      </c>
      <c r="H257" t="s">
        <v>34</v>
      </c>
      <c r="I257">
        <v>0</v>
      </c>
      <c r="J257">
        <v>3</v>
      </c>
      <c r="K257">
        <v>315666.66666666698</v>
      </c>
      <c r="L257">
        <v>121085.98371698</v>
      </c>
      <c r="M257">
        <v>194580.68294968701</v>
      </c>
      <c r="N257">
        <v>694416.66666666698</v>
      </c>
      <c r="O257">
        <v>616257.89946367103</v>
      </c>
      <c r="P257">
        <v>75945.235023274596</v>
      </c>
      <c r="Q257">
        <v>2213.5321797206998</v>
      </c>
      <c r="R257">
        <v>2.1998416050686398</v>
      </c>
      <c r="S257">
        <v>0.62229190421892799</v>
      </c>
    </row>
    <row r="258" spans="1:19" x14ac:dyDescent="0.3">
      <c r="A258" t="s">
        <v>281</v>
      </c>
      <c r="B258" t="s">
        <v>183</v>
      </c>
      <c r="C258" s="1">
        <v>44091</v>
      </c>
      <c r="D258" s="1">
        <v>44165</v>
      </c>
      <c r="E258" t="s">
        <v>21</v>
      </c>
      <c r="F258">
        <v>2</v>
      </c>
      <c r="G258">
        <v>1</v>
      </c>
      <c r="H258" t="s">
        <v>25</v>
      </c>
      <c r="I258">
        <v>3</v>
      </c>
      <c r="J258">
        <v>1</v>
      </c>
      <c r="K258">
        <v>296441.17647058802</v>
      </c>
      <c r="L258">
        <v>155854.77067213599</v>
      </c>
      <c r="M258">
        <v>140586.405798452</v>
      </c>
      <c r="N258">
        <v>1337382.3529411801</v>
      </c>
      <c r="O258">
        <v>1119560.00824148</v>
      </c>
      <c r="P258">
        <v>205940.08723902999</v>
      </c>
      <c r="Q258">
        <v>11882.2574606708</v>
      </c>
      <c r="R258">
        <v>4.51145947018553</v>
      </c>
      <c r="S258">
        <v>1.1086048454469499</v>
      </c>
    </row>
    <row r="259" spans="1:19" x14ac:dyDescent="0.3">
      <c r="A259" t="s">
        <v>282</v>
      </c>
      <c r="B259" t="s">
        <v>183</v>
      </c>
      <c r="C259" s="1">
        <v>44091</v>
      </c>
      <c r="D259" s="1">
        <v>44166</v>
      </c>
      <c r="E259" t="s">
        <v>21</v>
      </c>
      <c r="F259">
        <v>2</v>
      </c>
      <c r="G259">
        <v>1</v>
      </c>
      <c r="H259" t="s">
        <v>34</v>
      </c>
      <c r="I259">
        <v>3</v>
      </c>
      <c r="J259">
        <v>1</v>
      </c>
      <c r="K259">
        <v>289166.66666666698</v>
      </c>
      <c r="L259">
        <v>115522.47155095301</v>
      </c>
      <c r="M259">
        <v>173644.19511571401</v>
      </c>
      <c r="N259">
        <v>910361.11111111101</v>
      </c>
      <c r="O259">
        <v>829744.82799038803</v>
      </c>
      <c r="P259">
        <v>78215.401095287394</v>
      </c>
      <c r="Q259">
        <v>2400.8820254351499</v>
      </c>
      <c r="R259">
        <v>3.1482228626320801</v>
      </c>
      <c r="S259">
        <v>0.66528265729798797</v>
      </c>
    </row>
    <row r="260" spans="1:19" x14ac:dyDescent="0.3">
      <c r="A260" t="s">
        <v>283</v>
      </c>
      <c r="B260" t="s">
        <v>183</v>
      </c>
      <c r="C260" s="1">
        <v>44091</v>
      </c>
      <c r="D260" s="1">
        <v>44165</v>
      </c>
      <c r="E260" t="s">
        <v>21</v>
      </c>
      <c r="F260">
        <v>2</v>
      </c>
      <c r="G260">
        <v>1</v>
      </c>
      <c r="H260" t="s">
        <v>25</v>
      </c>
      <c r="I260">
        <v>3</v>
      </c>
      <c r="J260">
        <v>2</v>
      </c>
      <c r="K260">
        <v>287970.58823529398</v>
      </c>
      <c r="L260">
        <v>151325.49059591201</v>
      </c>
      <c r="M260">
        <v>136645.097639382</v>
      </c>
      <c r="N260">
        <v>1251911.7647058801</v>
      </c>
      <c r="O260">
        <v>1086514.36833956</v>
      </c>
      <c r="P260">
        <v>156275.168369561</v>
      </c>
      <c r="Q260">
        <v>9122.2279967638806</v>
      </c>
      <c r="R260">
        <v>4.3473598202430797</v>
      </c>
      <c r="S260">
        <v>1.1074344649763599</v>
      </c>
    </row>
    <row r="261" spans="1:19" x14ac:dyDescent="0.3">
      <c r="A261" t="s">
        <v>284</v>
      </c>
      <c r="B261" t="s">
        <v>183</v>
      </c>
      <c r="C261" s="1">
        <v>44091</v>
      </c>
      <c r="D261" s="1">
        <v>44166</v>
      </c>
      <c r="E261" t="s">
        <v>21</v>
      </c>
      <c r="F261">
        <v>2</v>
      </c>
      <c r="G261">
        <v>1</v>
      </c>
      <c r="H261" t="s">
        <v>34</v>
      </c>
      <c r="I261">
        <v>3</v>
      </c>
      <c r="J261">
        <v>2</v>
      </c>
      <c r="K261">
        <v>318000</v>
      </c>
      <c r="L261">
        <v>129518.576661434</v>
      </c>
      <c r="M261">
        <v>188481.423338566</v>
      </c>
      <c r="N261">
        <v>978861.11111111101</v>
      </c>
      <c r="O261">
        <v>878385.53357139404</v>
      </c>
      <c r="P261">
        <v>97961.013032599702</v>
      </c>
      <c r="Q261">
        <v>2514.56450711752</v>
      </c>
      <c r="R261">
        <v>3.07817959468903</v>
      </c>
      <c r="S261">
        <v>0.68716892289582099</v>
      </c>
    </row>
    <row r="262" spans="1:19" x14ac:dyDescent="0.3">
      <c r="A262" t="s">
        <v>285</v>
      </c>
      <c r="B262" t="s">
        <v>183</v>
      </c>
      <c r="C262" s="1">
        <v>44091</v>
      </c>
      <c r="D262" s="1">
        <v>44165</v>
      </c>
      <c r="E262" t="s">
        <v>21</v>
      </c>
      <c r="F262">
        <v>2</v>
      </c>
      <c r="G262">
        <v>1</v>
      </c>
      <c r="H262" t="s">
        <v>25</v>
      </c>
      <c r="I262">
        <v>3</v>
      </c>
      <c r="J262">
        <v>3</v>
      </c>
      <c r="K262">
        <v>301323.52941176499</v>
      </c>
      <c r="L262">
        <v>157033.544659337</v>
      </c>
      <c r="M262">
        <v>144289.98475242799</v>
      </c>
      <c r="N262">
        <v>1178323.5294117599</v>
      </c>
      <c r="O262">
        <v>987863.83689516701</v>
      </c>
      <c r="P262">
        <v>179875.43712129199</v>
      </c>
      <c r="Q262">
        <v>10584.255395305399</v>
      </c>
      <c r="R262">
        <v>3.9104929233772601</v>
      </c>
      <c r="S262">
        <v>1.0883190883190901</v>
      </c>
    </row>
    <row r="263" spans="1:19" x14ac:dyDescent="0.3">
      <c r="A263" t="s">
        <v>286</v>
      </c>
      <c r="B263" t="s">
        <v>183</v>
      </c>
      <c r="C263" s="1">
        <v>44091</v>
      </c>
      <c r="D263" s="1">
        <v>44166</v>
      </c>
      <c r="E263" t="s">
        <v>21</v>
      </c>
      <c r="F263">
        <v>2</v>
      </c>
      <c r="G263">
        <v>1</v>
      </c>
      <c r="H263" t="s">
        <v>34</v>
      </c>
      <c r="I263">
        <v>3</v>
      </c>
      <c r="J263">
        <v>3</v>
      </c>
      <c r="K263">
        <v>310166.66666666698</v>
      </c>
      <c r="L263">
        <v>117865.551979018</v>
      </c>
      <c r="M263">
        <v>192301.11468764901</v>
      </c>
      <c r="N263">
        <v>1016916.66666667</v>
      </c>
      <c r="O263">
        <v>925516.85457387206</v>
      </c>
      <c r="P263">
        <v>88292.432783660901</v>
      </c>
      <c r="Q263">
        <v>3107.3793091337002</v>
      </c>
      <c r="R263">
        <v>3.2786136485760302</v>
      </c>
      <c r="S263">
        <v>0.61292183443899595</v>
      </c>
    </row>
    <row r="264" spans="1:19" x14ac:dyDescent="0.3">
      <c r="A264" t="s">
        <v>287</v>
      </c>
      <c r="B264" t="s">
        <v>183</v>
      </c>
      <c r="C264" s="1">
        <v>44091</v>
      </c>
      <c r="D264" s="1">
        <v>44165</v>
      </c>
      <c r="E264" t="s">
        <v>21</v>
      </c>
      <c r="F264">
        <v>2</v>
      </c>
      <c r="G264">
        <v>1</v>
      </c>
      <c r="H264" t="s">
        <v>25</v>
      </c>
      <c r="I264">
        <v>6</v>
      </c>
      <c r="J264">
        <v>1</v>
      </c>
      <c r="K264">
        <v>286764.70588235301</v>
      </c>
      <c r="L264">
        <v>160147.41955653901</v>
      </c>
      <c r="M264">
        <v>126617.286325814</v>
      </c>
      <c r="N264">
        <v>1618088.2352941199</v>
      </c>
      <c r="O264">
        <v>1416769.5486707999</v>
      </c>
      <c r="P264">
        <v>187497.65905938801</v>
      </c>
      <c r="Q264">
        <v>13821.0275639269</v>
      </c>
      <c r="R264">
        <v>5.6425641025640996</v>
      </c>
      <c r="S264">
        <v>1.2648148148148199</v>
      </c>
    </row>
    <row r="265" spans="1:19" x14ac:dyDescent="0.3">
      <c r="A265" t="s">
        <v>288</v>
      </c>
      <c r="B265" t="s">
        <v>183</v>
      </c>
      <c r="C265" s="1">
        <v>44091</v>
      </c>
      <c r="D265" s="1">
        <v>44166</v>
      </c>
      <c r="E265" t="s">
        <v>21</v>
      </c>
      <c r="F265">
        <v>2</v>
      </c>
      <c r="G265">
        <v>1</v>
      </c>
      <c r="H265" t="s">
        <v>34</v>
      </c>
      <c r="I265">
        <v>6</v>
      </c>
      <c r="J265">
        <v>1</v>
      </c>
      <c r="K265">
        <v>304388.88888888899</v>
      </c>
      <c r="L265">
        <v>137809.28387866999</v>
      </c>
      <c r="M265">
        <v>166579.60501021901</v>
      </c>
      <c r="N265">
        <v>1391972.2222222199</v>
      </c>
      <c r="O265">
        <v>1247818.1812285101</v>
      </c>
      <c r="P265">
        <v>137978.332360381</v>
      </c>
      <c r="Q265">
        <v>6175.7086333268498</v>
      </c>
      <c r="R265">
        <v>4.5730060229968998</v>
      </c>
      <c r="S265">
        <v>0.827287853577371</v>
      </c>
    </row>
    <row r="266" spans="1:19" x14ac:dyDescent="0.3">
      <c r="A266" t="s">
        <v>289</v>
      </c>
      <c r="B266" t="s">
        <v>183</v>
      </c>
      <c r="C266" s="1">
        <v>44091</v>
      </c>
      <c r="D266" s="1">
        <v>44166</v>
      </c>
      <c r="E266" t="s">
        <v>21</v>
      </c>
      <c r="F266">
        <v>2</v>
      </c>
      <c r="G266">
        <v>1</v>
      </c>
      <c r="H266" t="s">
        <v>34</v>
      </c>
      <c r="I266">
        <v>6</v>
      </c>
      <c r="J266">
        <v>1</v>
      </c>
      <c r="K266">
        <v>319722.22222222202</v>
      </c>
      <c r="L266">
        <v>139265.16771670201</v>
      </c>
      <c r="M266">
        <v>180457.05450552001</v>
      </c>
      <c r="N266">
        <v>1545805.5555555599</v>
      </c>
      <c r="O266">
        <v>1416771.196365</v>
      </c>
      <c r="P266">
        <v>125612.99360595801</v>
      </c>
      <c r="Q266">
        <v>3421.3655845980902</v>
      </c>
      <c r="R266">
        <v>4.8348392701998302</v>
      </c>
      <c r="S266">
        <v>0.77173579109062995</v>
      </c>
    </row>
    <row r="267" spans="1:19" x14ac:dyDescent="0.3">
      <c r="A267" t="s">
        <v>290</v>
      </c>
      <c r="B267" t="s">
        <v>183</v>
      </c>
      <c r="C267" s="1">
        <v>44091</v>
      </c>
      <c r="D267" s="1">
        <v>44165</v>
      </c>
      <c r="E267" t="s">
        <v>21</v>
      </c>
      <c r="F267">
        <v>2</v>
      </c>
      <c r="G267">
        <v>1</v>
      </c>
      <c r="H267" t="s">
        <v>25</v>
      </c>
      <c r="I267">
        <v>6</v>
      </c>
      <c r="J267">
        <v>2</v>
      </c>
      <c r="K267">
        <v>281764.70588235301</v>
      </c>
      <c r="L267">
        <v>153982.91706946999</v>
      </c>
      <c r="M267">
        <v>127781.78881288299</v>
      </c>
      <c r="N267">
        <v>1620500</v>
      </c>
      <c r="O267">
        <v>1398954.18179255</v>
      </c>
      <c r="P267">
        <v>208695.13269657799</v>
      </c>
      <c r="Q267">
        <v>12850.685510873</v>
      </c>
      <c r="R267">
        <v>5.7512526096033403</v>
      </c>
      <c r="S267">
        <v>1.2050458715596299</v>
      </c>
    </row>
    <row r="268" spans="1:19" x14ac:dyDescent="0.3">
      <c r="A268" t="s">
        <v>291</v>
      </c>
      <c r="B268" t="s">
        <v>183</v>
      </c>
      <c r="C268" s="1">
        <v>44091</v>
      </c>
      <c r="D268" s="1">
        <v>44166</v>
      </c>
      <c r="E268" t="s">
        <v>21</v>
      </c>
      <c r="F268">
        <v>2</v>
      </c>
      <c r="G268">
        <v>1</v>
      </c>
      <c r="H268" t="s">
        <v>34</v>
      </c>
      <c r="I268">
        <v>6</v>
      </c>
      <c r="J268">
        <v>2</v>
      </c>
      <c r="K268">
        <v>309000</v>
      </c>
      <c r="L268">
        <v>137702.906350915</v>
      </c>
      <c r="M268">
        <v>171297.093649085</v>
      </c>
      <c r="N268">
        <v>1158416.66666667</v>
      </c>
      <c r="O268">
        <v>1048994.77688335</v>
      </c>
      <c r="P268">
        <v>105918.233213903</v>
      </c>
      <c r="Q268">
        <v>3503.6565694166602</v>
      </c>
      <c r="R268">
        <v>3.74892125134844</v>
      </c>
      <c r="S268">
        <v>0.80388349514563195</v>
      </c>
    </row>
    <row r="269" spans="1:19" x14ac:dyDescent="0.3">
      <c r="A269" t="s">
        <v>292</v>
      </c>
      <c r="B269" t="s">
        <v>183</v>
      </c>
      <c r="C269" s="1">
        <v>44091</v>
      </c>
      <c r="D269" s="1">
        <v>44165</v>
      </c>
      <c r="E269" t="s">
        <v>21</v>
      </c>
      <c r="F269">
        <v>2</v>
      </c>
      <c r="G269">
        <v>1</v>
      </c>
      <c r="H269" t="s">
        <v>25</v>
      </c>
      <c r="I269">
        <v>6</v>
      </c>
      <c r="J269">
        <v>3</v>
      </c>
      <c r="K269">
        <v>284235.29411764699</v>
      </c>
      <c r="L269">
        <v>157680.540560213</v>
      </c>
      <c r="M269">
        <v>126554.753557435</v>
      </c>
      <c r="N269">
        <v>1421911.7647058801</v>
      </c>
      <c r="O269">
        <v>1243753.2798053401</v>
      </c>
      <c r="P269">
        <v>167180.008659863</v>
      </c>
      <c r="Q269">
        <v>10978.476240678299</v>
      </c>
      <c r="R269">
        <v>5.0025869205297999</v>
      </c>
      <c r="S269">
        <v>1.24594719777675</v>
      </c>
    </row>
    <row r="270" spans="1:19" x14ac:dyDescent="0.3">
      <c r="A270" t="s">
        <v>293</v>
      </c>
      <c r="B270" t="s">
        <v>183</v>
      </c>
      <c r="C270" s="1">
        <v>44091</v>
      </c>
      <c r="D270" s="1">
        <v>44166</v>
      </c>
      <c r="E270" t="s">
        <v>21</v>
      </c>
      <c r="F270">
        <v>2</v>
      </c>
      <c r="G270">
        <v>1</v>
      </c>
      <c r="H270" t="s">
        <v>34</v>
      </c>
      <c r="I270">
        <v>6</v>
      </c>
      <c r="J270">
        <v>3</v>
      </c>
      <c r="K270">
        <v>344277.77777777798</v>
      </c>
      <c r="L270">
        <v>148490.23818471399</v>
      </c>
      <c r="M270">
        <v>195787.53959306399</v>
      </c>
      <c r="N270">
        <v>1759027.7777777801</v>
      </c>
      <c r="O270">
        <v>1603937.96565744</v>
      </c>
      <c r="P270">
        <v>149263.053027332</v>
      </c>
      <c r="Q270">
        <v>5826.7590930042197</v>
      </c>
      <c r="R270">
        <v>5.1093270937550397</v>
      </c>
      <c r="S270">
        <v>0.75842537524780496</v>
      </c>
    </row>
    <row r="271" spans="1:19" x14ac:dyDescent="0.3">
      <c r="A271" t="s">
        <v>294</v>
      </c>
      <c r="B271" t="s">
        <v>183</v>
      </c>
      <c r="C271" s="1">
        <v>44091</v>
      </c>
      <c r="D271" s="1">
        <v>44165</v>
      </c>
      <c r="E271" t="s">
        <v>21</v>
      </c>
      <c r="F271">
        <v>2</v>
      </c>
      <c r="G271">
        <v>1</v>
      </c>
      <c r="H271" t="s">
        <v>25</v>
      </c>
      <c r="I271">
        <v>9</v>
      </c>
      <c r="J271">
        <v>1</v>
      </c>
      <c r="K271">
        <v>284411.764705882</v>
      </c>
      <c r="L271">
        <v>155101.71669657101</v>
      </c>
      <c r="M271">
        <v>129310.04800931099</v>
      </c>
      <c r="N271">
        <v>575264.70588235301</v>
      </c>
      <c r="O271">
        <v>524052.910111612</v>
      </c>
      <c r="P271">
        <v>48065.308318725503</v>
      </c>
      <c r="Q271">
        <v>3146.4874520158901</v>
      </c>
      <c r="R271">
        <v>2.02264736297828</v>
      </c>
      <c r="S271">
        <v>1.1994560290117899</v>
      </c>
    </row>
    <row r="272" spans="1:19" x14ac:dyDescent="0.3">
      <c r="A272" t="s">
        <v>295</v>
      </c>
      <c r="B272" t="s">
        <v>183</v>
      </c>
      <c r="C272" s="1">
        <v>44091</v>
      </c>
      <c r="D272" s="1">
        <v>44166</v>
      </c>
      <c r="E272" t="s">
        <v>21</v>
      </c>
      <c r="F272">
        <v>2</v>
      </c>
      <c r="G272">
        <v>1</v>
      </c>
      <c r="H272" t="s">
        <v>34</v>
      </c>
      <c r="I272">
        <v>9</v>
      </c>
      <c r="J272">
        <v>1</v>
      </c>
      <c r="K272">
        <v>298111.11111111101</v>
      </c>
      <c r="L272">
        <v>137414.92087103799</v>
      </c>
      <c r="M272">
        <v>160696.19024007299</v>
      </c>
      <c r="N272">
        <v>1349527.7777777801</v>
      </c>
      <c r="O272">
        <v>1209113.23140757</v>
      </c>
      <c r="P272">
        <v>134297.79859077701</v>
      </c>
      <c r="Q272">
        <v>6116.7477794267697</v>
      </c>
      <c r="R272">
        <v>4.5269288110324304</v>
      </c>
      <c r="S272">
        <v>0.85512245601931702</v>
      </c>
    </row>
    <row r="273" spans="1:19" x14ac:dyDescent="0.3">
      <c r="A273" t="s">
        <v>296</v>
      </c>
      <c r="B273" t="s">
        <v>183</v>
      </c>
      <c r="C273" s="1">
        <v>44091</v>
      </c>
      <c r="D273" s="1">
        <v>44165</v>
      </c>
      <c r="E273" t="s">
        <v>21</v>
      </c>
      <c r="F273">
        <v>2</v>
      </c>
      <c r="G273">
        <v>1</v>
      </c>
      <c r="H273" t="s">
        <v>25</v>
      </c>
      <c r="I273">
        <v>9</v>
      </c>
      <c r="J273">
        <v>2</v>
      </c>
      <c r="K273">
        <v>277294.11764705903</v>
      </c>
      <c r="L273">
        <v>166517.13976649599</v>
      </c>
      <c r="M273">
        <v>110776.977880562</v>
      </c>
      <c r="N273">
        <v>1556617.6470588199</v>
      </c>
      <c r="O273">
        <v>1327634.4962802799</v>
      </c>
      <c r="P273">
        <v>214436.388584092</v>
      </c>
      <c r="Q273">
        <v>14546.762194451599</v>
      </c>
      <c r="R273">
        <v>5.61359779380569</v>
      </c>
      <c r="S273">
        <v>1.5031746031746001</v>
      </c>
    </row>
    <row r="274" spans="1:19" x14ac:dyDescent="0.3">
      <c r="A274" t="s">
        <v>297</v>
      </c>
      <c r="B274" t="s">
        <v>183</v>
      </c>
      <c r="C274" s="1">
        <v>44091</v>
      </c>
      <c r="D274" s="1">
        <v>44166</v>
      </c>
      <c r="E274" t="s">
        <v>21</v>
      </c>
      <c r="F274">
        <v>2</v>
      </c>
      <c r="G274">
        <v>1</v>
      </c>
      <c r="H274" t="s">
        <v>34</v>
      </c>
      <c r="I274">
        <v>9</v>
      </c>
      <c r="J274">
        <v>2</v>
      </c>
      <c r="K274">
        <v>305277.77777777798</v>
      </c>
      <c r="L274">
        <v>132987.359522224</v>
      </c>
      <c r="M274">
        <v>172290.41825555399</v>
      </c>
      <c r="N274">
        <v>1055583.33333333</v>
      </c>
      <c r="O274">
        <v>970502.45672097802</v>
      </c>
      <c r="P274">
        <v>81748.587067209795</v>
      </c>
      <c r="Q274">
        <v>3332.2895451459599</v>
      </c>
      <c r="R274">
        <v>3.4577797998180202</v>
      </c>
      <c r="S274">
        <v>0.77187902187902202</v>
      </c>
    </row>
    <row r="275" spans="1:19" x14ac:dyDescent="0.3">
      <c r="A275" t="s">
        <v>298</v>
      </c>
      <c r="B275" t="s">
        <v>183</v>
      </c>
      <c r="C275" s="1">
        <v>44091</v>
      </c>
      <c r="D275" s="1">
        <v>44165</v>
      </c>
      <c r="E275" t="s">
        <v>21</v>
      </c>
      <c r="F275">
        <v>2</v>
      </c>
      <c r="G275">
        <v>1</v>
      </c>
      <c r="H275" t="s">
        <v>25</v>
      </c>
      <c r="I275">
        <v>9</v>
      </c>
      <c r="J275">
        <v>3</v>
      </c>
      <c r="K275">
        <v>279000</v>
      </c>
      <c r="L275">
        <v>157259.87394958001</v>
      </c>
      <c r="M275">
        <v>121740.12605042</v>
      </c>
      <c r="N275">
        <v>1037441.1764705901</v>
      </c>
      <c r="O275">
        <v>916618.98214678303</v>
      </c>
      <c r="P275">
        <v>115539.73559522899</v>
      </c>
      <c r="Q275">
        <v>5282.4587285756597</v>
      </c>
      <c r="R275">
        <v>3.71842715580856</v>
      </c>
      <c r="S275">
        <v>1.29176697159364</v>
      </c>
    </row>
    <row r="276" spans="1:19" x14ac:dyDescent="0.3">
      <c r="A276" t="s">
        <v>299</v>
      </c>
      <c r="B276" t="s">
        <v>183</v>
      </c>
      <c r="C276" s="1">
        <v>44091</v>
      </c>
      <c r="D276" s="1">
        <v>44166</v>
      </c>
      <c r="E276" t="s">
        <v>21</v>
      </c>
      <c r="F276">
        <v>2</v>
      </c>
      <c r="G276">
        <v>1</v>
      </c>
      <c r="H276" t="s">
        <v>34</v>
      </c>
      <c r="I276">
        <v>9</v>
      </c>
      <c r="J276">
        <v>3</v>
      </c>
      <c r="K276">
        <v>298944.44444444397</v>
      </c>
      <c r="L276">
        <v>127438.026660074</v>
      </c>
      <c r="M276">
        <v>171506.41778437101</v>
      </c>
      <c r="N276">
        <v>1263250</v>
      </c>
      <c r="O276">
        <v>1142209.7057062199</v>
      </c>
      <c r="P276">
        <v>116609.354949097</v>
      </c>
      <c r="Q276">
        <v>4430.93934468304</v>
      </c>
      <c r="R276">
        <v>4.2257015424642299</v>
      </c>
      <c r="S276">
        <v>0.74305106658047804</v>
      </c>
    </row>
    <row r="277" spans="1:19" x14ac:dyDescent="0.3">
      <c r="A277" t="s">
        <v>300</v>
      </c>
      <c r="B277" t="s">
        <v>183</v>
      </c>
      <c r="C277" s="1">
        <v>44091</v>
      </c>
      <c r="D277" s="1">
        <v>44165</v>
      </c>
      <c r="E277" t="s">
        <v>21</v>
      </c>
      <c r="F277">
        <v>2</v>
      </c>
      <c r="G277">
        <v>1</v>
      </c>
      <c r="H277" t="s">
        <v>25</v>
      </c>
      <c r="I277">
        <v>12</v>
      </c>
      <c r="J277">
        <v>1</v>
      </c>
      <c r="K277">
        <v>292323.52941176499</v>
      </c>
      <c r="L277">
        <v>169412.77361496299</v>
      </c>
      <c r="M277">
        <v>122910.755796802</v>
      </c>
      <c r="N277">
        <v>1682029.41176471</v>
      </c>
      <c r="O277">
        <v>1492240.9935483099</v>
      </c>
      <c r="P277">
        <v>179235.00571758201</v>
      </c>
      <c r="Q277">
        <v>10553.4124988151</v>
      </c>
      <c r="R277">
        <v>5.75399939631754</v>
      </c>
      <c r="S277">
        <v>1.3783396946564901</v>
      </c>
    </row>
    <row r="278" spans="1:19" x14ac:dyDescent="0.3">
      <c r="A278" t="s">
        <v>301</v>
      </c>
      <c r="B278" t="s">
        <v>183</v>
      </c>
      <c r="C278" s="1">
        <v>44091</v>
      </c>
      <c r="D278" s="1">
        <v>44166</v>
      </c>
      <c r="E278" t="s">
        <v>21</v>
      </c>
      <c r="F278">
        <v>2</v>
      </c>
      <c r="G278">
        <v>1</v>
      </c>
      <c r="H278" t="s">
        <v>34</v>
      </c>
      <c r="I278">
        <v>12</v>
      </c>
      <c r="J278">
        <v>1</v>
      </c>
      <c r="K278">
        <v>303611.11111111101</v>
      </c>
      <c r="L278">
        <v>141825.259515571</v>
      </c>
      <c r="M278">
        <v>161785.85159554001</v>
      </c>
      <c r="N278">
        <v>1540527.7777777801</v>
      </c>
      <c r="O278">
        <v>1415588.26404829</v>
      </c>
      <c r="P278">
        <v>120010.510614948</v>
      </c>
      <c r="Q278">
        <v>4929.0031145425201</v>
      </c>
      <c r="R278">
        <v>5.0740164684354996</v>
      </c>
      <c r="S278">
        <v>0.87662337662337697</v>
      </c>
    </row>
    <row r="279" spans="1:19" x14ac:dyDescent="0.3">
      <c r="A279" t="s">
        <v>302</v>
      </c>
      <c r="B279" t="s">
        <v>183</v>
      </c>
      <c r="C279" s="1">
        <v>44091</v>
      </c>
      <c r="D279" s="1">
        <v>44165</v>
      </c>
      <c r="E279" t="s">
        <v>21</v>
      </c>
      <c r="F279">
        <v>2</v>
      </c>
      <c r="G279">
        <v>1</v>
      </c>
      <c r="H279" t="s">
        <v>25</v>
      </c>
      <c r="I279">
        <v>12</v>
      </c>
      <c r="J279">
        <v>2</v>
      </c>
      <c r="K279">
        <v>284441.17647058802</v>
      </c>
      <c r="L279">
        <v>165821.407350819</v>
      </c>
      <c r="M279">
        <v>118619.769119769</v>
      </c>
      <c r="N279">
        <v>1762205.88235294</v>
      </c>
      <c r="O279">
        <v>1560588.28827961</v>
      </c>
      <c r="P279">
        <v>188919.09115431301</v>
      </c>
      <c r="Q279">
        <v>12698.5029190189</v>
      </c>
      <c r="R279">
        <v>6.19532623306793</v>
      </c>
      <c r="S279">
        <v>1.39792387543253</v>
      </c>
    </row>
    <row r="280" spans="1:19" x14ac:dyDescent="0.3">
      <c r="A280" t="s">
        <v>303</v>
      </c>
      <c r="B280" t="s">
        <v>183</v>
      </c>
      <c r="C280" s="1">
        <v>44091</v>
      </c>
      <c r="D280" s="1">
        <v>44166</v>
      </c>
      <c r="E280" t="s">
        <v>21</v>
      </c>
      <c r="F280">
        <v>2</v>
      </c>
      <c r="G280">
        <v>1</v>
      </c>
      <c r="H280" t="s">
        <v>34</v>
      </c>
      <c r="I280">
        <v>12</v>
      </c>
      <c r="J280">
        <v>2</v>
      </c>
      <c r="K280">
        <v>313333.33333333302</v>
      </c>
      <c r="L280">
        <v>139910.57771502499</v>
      </c>
      <c r="M280">
        <v>173422.755618308</v>
      </c>
      <c r="N280">
        <v>1287250</v>
      </c>
      <c r="O280">
        <v>1180524.4988634</v>
      </c>
      <c r="P280">
        <v>103373.703244472</v>
      </c>
      <c r="Q280">
        <v>3351.7978921264698</v>
      </c>
      <c r="R280">
        <v>4.10824468085106</v>
      </c>
      <c r="S280">
        <v>0.80676020408163296</v>
      </c>
    </row>
    <row r="281" spans="1:19" x14ac:dyDescent="0.3">
      <c r="A281" t="s">
        <v>304</v>
      </c>
      <c r="B281" t="s">
        <v>183</v>
      </c>
      <c r="C281" s="1">
        <v>44091</v>
      </c>
      <c r="D281" s="1">
        <v>44165</v>
      </c>
      <c r="E281" t="s">
        <v>21</v>
      </c>
      <c r="F281">
        <v>2</v>
      </c>
      <c r="G281">
        <v>1</v>
      </c>
      <c r="H281" t="s">
        <v>25</v>
      </c>
      <c r="I281">
        <v>12</v>
      </c>
      <c r="J281">
        <v>3</v>
      </c>
      <c r="K281">
        <v>267911.764705882</v>
      </c>
      <c r="L281">
        <v>155001.90500707901</v>
      </c>
      <c r="M281">
        <v>112909.859698803</v>
      </c>
      <c r="N281">
        <v>1307852.9411764699</v>
      </c>
      <c r="O281">
        <v>1163510.84466936</v>
      </c>
      <c r="P281">
        <v>136370.88021212199</v>
      </c>
      <c r="Q281">
        <v>7971.21629498945</v>
      </c>
      <c r="R281">
        <v>4.8816555055439697</v>
      </c>
      <c r="S281">
        <v>1.3727933541017701</v>
      </c>
    </row>
    <row r="282" spans="1:19" x14ac:dyDescent="0.3">
      <c r="A282" t="s">
        <v>305</v>
      </c>
      <c r="B282" t="s">
        <v>183</v>
      </c>
      <c r="C282" s="1">
        <v>44091</v>
      </c>
      <c r="D282" s="1">
        <v>44166</v>
      </c>
      <c r="E282" t="s">
        <v>21</v>
      </c>
      <c r="F282">
        <v>2</v>
      </c>
      <c r="G282">
        <v>1</v>
      </c>
      <c r="H282" t="s">
        <v>34</v>
      </c>
      <c r="I282">
        <v>12</v>
      </c>
      <c r="J282">
        <v>3</v>
      </c>
      <c r="K282">
        <v>313611.11111111101</v>
      </c>
      <c r="L282">
        <v>145109.42612511999</v>
      </c>
      <c r="M282">
        <v>168501.68498599101</v>
      </c>
      <c r="N282">
        <v>1407083.33333333</v>
      </c>
      <c r="O282">
        <v>1297622.1602408399</v>
      </c>
      <c r="P282">
        <v>106097.244358429</v>
      </c>
      <c r="Q282">
        <v>3363.9287340619298</v>
      </c>
      <c r="R282">
        <v>4.4867139061115999</v>
      </c>
      <c r="S282">
        <v>0.86117492615687596</v>
      </c>
    </row>
    <row r="283" spans="1:19" x14ac:dyDescent="0.3">
      <c r="A283" t="s">
        <v>306</v>
      </c>
      <c r="B283" t="s">
        <v>183</v>
      </c>
      <c r="C283" s="1">
        <v>44091</v>
      </c>
      <c r="D283" s="1">
        <v>44165</v>
      </c>
      <c r="E283" t="s">
        <v>21</v>
      </c>
      <c r="F283">
        <v>2</v>
      </c>
      <c r="G283">
        <v>1</v>
      </c>
      <c r="H283">
        <v>0.22</v>
      </c>
      <c r="I283">
        <v>24</v>
      </c>
      <c r="J283">
        <v>1</v>
      </c>
      <c r="K283">
        <v>7352.9411764705901</v>
      </c>
      <c r="L283">
        <v>2708.9783281733698</v>
      </c>
      <c r="M283">
        <v>4643.9628482972103</v>
      </c>
      <c r="N283">
        <v>8245588.2352941204</v>
      </c>
      <c r="O283">
        <v>5163943.6872309903</v>
      </c>
      <c r="P283">
        <v>2922901.7216642802</v>
      </c>
      <c r="Q283">
        <v>158742.82639885199</v>
      </c>
      <c r="R283">
        <v>1121.4000000000001</v>
      </c>
      <c r="S283">
        <v>0.58333333333333304</v>
      </c>
    </row>
    <row r="284" spans="1:19" x14ac:dyDescent="0.3">
      <c r="A284" t="s">
        <v>307</v>
      </c>
      <c r="B284" t="s">
        <v>183</v>
      </c>
      <c r="C284" s="1">
        <v>44091</v>
      </c>
      <c r="D284" s="1">
        <v>44165</v>
      </c>
      <c r="E284" t="s">
        <v>21</v>
      </c>
      <c r="F284">
        <v>2</v>
      </c>
      <c r="G284">
        <v>1</v>
      </c>
      <c r="H284" t="s">
        <v>25</v>
      </c>
      <c r="I284">
        <v>24</v>
      </c>
      <c r="J284">
        <v>1</v>
      </c>
      <c r="K284">
        <v>327794.11764705903</v>
      </c>
      <c r="L284">
        <v>203962.08787738401</v>
      </c>
      <c r="M284">
        <v>123832.02976967501</v>
      </c>
      <c r="N284">
        <v>1632147.0588235301</v>
      </c>
      <c r="O284">
        <v>1456362.30196729</v>
      </c>
      <c r="P284">
        <v>166275.08968204699</v>
      </c>
      <c r="Q284">
        <v>9509.6671741898499</v>
      </c>
      <c r="R284">
        <v>4.9791834903544201</v>
      </c>
      <c r="S284">
        <v>1.6470866887730899</v>
      </c>
    </row>
    <row r="285" spans="1:19" x14ac:dyDescent="0.3">
      <c r="A285" t="s">
        <v>308</v>
      </c>
      <c r="B285" t="s">
        <v>183</v>
      </c>
      <c r="C285" s="1">
        <v>44091</v>
      </c>
      <c r="D285" s="1">
        <v>44166</v>
      </c>
      <c r="E285" t="s">
        <v>21</v>
      </c>
      <c r="F285">
        <v>2</v>
      </c>
      <c r="G285">
        <v>1</v>
      </c>
      <c r="H285" t="s">
        <v>34</v>
      </c>
      <c r="I285">
        <v>24</v>
      </c>
      <c r="J285">
        <v>1</v>
      </c>
      <c r="K285">
        <v>312444.44444444397</v>
      </c>
      <c r="L285">
        <v>146821.23893805299</v>
      </c>
      <c r="M285">
        <v>165623.20550639101</v>
      </c>
      <c r="N285">
        <v>1533861.1111111101</v>
      </c>
      <c r="O285">
        <v>1414190.5892761501</v>
      </c>
      <c r="P285">
        <v>114260.171474471</v>
      </c>
      <c r="Q285">
        <v>5410.3503604883099</v>
      </c>
      <c r="R285">
        <v>4.9092283072546197</v>
      </c>
      <c r="S285">
        <v>0.886477462437395</v>
      </c>
    </row>
    <row r="286" spans="1:19" x14ac:dyDescent="0.3">
      <c r="A286" t="s">
        <v>309</v>
      </c>
      <c r="B286" t="s">
        <v>183</v>
      </c>
      <c r="C286" s="1">
        <v>44091</v>
      </c>
      <c r="D286" s="1">
        <v>44165</v>
      </c>
      <c r="E286" t="s">
        <v>21</v>
      </c>
      <c r="F286">
        <v>2</v>
      </c>
      <c r="G286">
        <v>1</v>
      </c>
      <c r="H286">
        <v>0.22</v>
      </c>
      <c r="I286">
        <v>24</v>
      </c>
      <c r="J286">
        <v>2</v>
      </c>
      <c r="K286">
        <v>7941.1764705882397</v>
      </c>
      <c r="L286">
        <v>1588.23529411765</v>
      </c>
      <c r="M286">
        <v>6352.9411764705901</v>
      </c>
      <c r="N286">
        <v>8177941.1764705898</v>
      </c>
      <c r="O286">
        <v>5090529.7814174397</v>
      </c>
      <c r="P286">
        <v>2900483.7982427301</v>
      </c>
      <c r="Q286">
        <v>186927.59681042499</v>
      </c>
      <c r="R286">
        <v>1029.81481481481</v>
      </c>
      <c r="S286">
        <v>0.25</v>
      </c>
    </row>
    <row r="287" spans="1:19" x14ac:dyDescent="0.3">
      <c r="A287" t="s">
        <v>310</v>
      </c>
      <c r="B287" t="s">
        <v>183</v>
      </c>
      <c r="C287" s="1">
        <v>44091</v>
      </c>
      <c r="D287" s="1">
        <v>44165</v>
      </c>
      <c r="E287" t="s">
        <v>21</v>
      </c>
      <c r="F287">
        <v>2</v>
      </c>
      <c r="G287">
        <v>1</v>
      </c>
      <c r="H287" t="s">
        <v>25</v>
      </c>
      <c r="I287">
        <v>24</v>
      </c>
      <c r="J287">
        <v>2</v>
      </c>
      <c r="K287">
        <v>331617.64705882402</v>
      </c>
      <c r="L287">
        <v>209482.861780835</v>
      </c>
      <c r="M287">
        <v>122134.78527798899</v>
      </c>
      <c r="N287">
        <v>1776676.4705882401</v>
      </c>
      <c r="O287">
        <v>1585361.6205905301</v>
      </c>
      <c r="P287">
        <v>178787.59518494201</v>
      </c>
      <c r="Q287">
        <v>12527.254812764701</v>
      </c>
      <c r="R287">
        <v>5.3576053215077604</v>
      </c>
      <c r="S287">
        <v>1.7151777137367901</v>
      </c>
    </row>
    <row r="288" spans="1:19" x14ac:dyDescent="0.3">
      <c r="A288" t="s">
        <v>311</v>
      </c>
      <c r="B288" t="s">
        <v>183</v>
      </c>
      <c r="C288" s="1">
        <v>44091</v>
      </c>
      <c r="D288" s="1">
        <v>44166</v>
      </c>
      <c r="E288" t="s">
        <v>21</v>
      </c>
      <c r="F288">
        <v>2</v>
      </c>
      <c r="G288">
        <v>1</v>
      </c>
      <c r="H288" t="s">
        <v>34</v>
      </c>
      <c r="I288">
        <v>24</v>
      </c>
      <c r="J288">
        <v>2</v>
      </c>
      <c r="K288">
        <v>300555.55555555603</v>
      </c>
      <c r="L288">
        <v>135902.42008012399</v>
      </c>
      <c r="M288">
        <v>164653.13547543099</v>
      </c>
      <c r="N288">
        <v>1129305.5555555599</v>
      </c>
      <c r="O288">
        <v>1034050.81100912</v>
      </c>
      <c r="P288">
        <v>91446.670361350494</v>
      </c>
      <c r="Q288">
        <v>3808.0741850880499</v>
      </c>
      <c r="R288">
        <v>3.7573937153419599</v>
      </c>
      <c r="S288">
        <v>0.82538616521155195</v>
      </c>
    </row>
    <row r="289" spans="1:19" x14ac:dyDescent="0.3">
      <c r="A289" t="s">
        <v>312</v>
      </c>
      <c r="B289" t="s">
        <v>183</v>
      </c>
      <c r="C289" s="1">
        <v>44091</v>
      </c>
      <c r="D289" s="1">
        <v>44165</v>
      </c>
      <c r="E289" t="s">
        <v>21</v>
      </c>
      <c r="F289">
        <v>2</v>
      </c>
      <c r="G289">
        <v>1</v>
      </c>
      <c r="H289">
        <v>0.22</v>
      </c>
      <c r="I289">
        <v>24</v>
      </c>
      <c r="J289">
        <v>3</v>
      </c>
      <c r="K289">
        <v>32647.058823529402</v>
      </c>
      <c r="L289">
        <v>16323.529411764701</v>
      </c>
      <c r="M289">
        <v>16323.529411764701</v>
      </c>
      <c r="N289">
        <v>10041470.5882353</v>
      </c>
      <c r="O289">
        <v>6101463.5723403804</v>
      </c>
      <c r="P289">
        <v>3696494.66891975</v>
      </c>
      <c r="Q289">
        <v>243512.346975166</v>
      </c>
      <c r="R289">
        <v>307.576576576577</v>
      </c>
      <c r="S289">
        <v>1</v>
      </c>
    </row>
    <row r="290" spans="1:19" x14ac:dyDescent="0.3">
      <c r="A290" t="s">
        <v>313</v>
      </c>
      <c r="B290" t="s">
        <v>183</v>
      </c>
      <c r="C290" s="1">
        <v>44091</v>
      </c>
      <c r="D290" s="1">
        <v>44165</v>
      </c>
      <c r="E290" t="s">
        <v>21</v>
      </c>
      <c r="F290">
        <v>2</v>
      </c>
      <c r="G290">
        <v>1</v>
      </c>
      <c r="H290">
        <v>0.22</v>
      </c>
      <c r="I290">
        <v>24</v>
      </c>
      <c r="J290">
        <v>3</v>
      </c>
      <c r="K290">
        <v>32647.058823529402</v>
      </c>
      <c r="L290">
        <v>17376.660341555998</v>
      </c>
      <c r="M290">
        <v>15270.3984819734</v>
      </c>
      <c r="N290">
        <v>9803823.5294117592</v>
      </c>
      <c r="O290">
        <v>5931753.8246379998</v>
      </c>
      <c r="P290">
        <v>3623634.1650606301</v>
      </c>
      <c r="Q290">
        <v>248435.539713131</v>
      </c>
      <c r="R290">
        <v>300.29729729729701</v>
      </c>
      <c r="S290">
        <v>1.13793103448276</v>
      </c>
    </row>
    <row r="291" spans="1:19" x14ac:dyDescent="0.3">
      <c r="A291" t="s">
        <v>314</v>
      </c>
      <c r="B291" t="s">
        <v>183</v>
      </c>
      <c r="C291" s="1">
        <v>44091</v>
      </c>
      <c r="D291" s="1">
        <v>44165</v>
      </c>
      <c r="E291" t="s">
        <v>21</v>
      </c>
      <c r="F291">
        <v>2</v>
      </c>
      <c r="G291">
        <v>1</v>
      </c>
      <c r="H291" t="s">
        <v>25</v>
      </c>
      <c r="I291">
        <v>24</v>
      </c>
      <c r="J291">
        <v>3</v>
      </c>
      <c r="K291">
        <v>317147.05882352899</v>
      </c>
      <c r="L291">
        <v>191742.87688073199</v>
      </c>
      <c r="M291">
        <v>125404.181942797</v>
      </c>
      <c r="N291">
        <v>1674264.70588235</v>
      </c>
      <c r="O291">
        <v>1498563.4984146899</v>
      </c>
      <c r="P291">
        <v>166302.02899138001</v>
      </c>
      <c r="Q291">
        <v>9399.1784762811603</v>
      </c>
      <c r="R291">
        <v>5.2791430956134704</v>
      </c>
      <c r="S291">
        <v>1.5289990645463001</v>
      </c>
    </row>
    <row r="292" spans="1:19" x14ac:dyDescent="0.3">
      <c r="A292" t="s">
        <v>315</v>
      </c>
      <c r="B292" t="s">
        <v>183</v>
      </c>
      <c r="C292" s="1">
        <v>44091</v>
      </c>
      <c r="D292" s="1">
        <v>44166</v>
      </c>
      <c r="E292" t="s">
        <v>21</v>
      </c>
      <c r="F292">
        <v>2</v>
      </c>
      <c r="G292">
        <v>1</v>
      </c>
      <c r="H292" t="s">
        <v>34</v>
      </c>
      <c r="I292">
        <v>24</v>
      </c>
      <c r="J292">
        <v>3</v>
      </c>
      <c r="K292">
        <v>309500</v>
      </c>
      <c r="L292">
        <v>141395.65838842199</v>
      </c>
      <c r="M292">
        <v>168104.34161157801</v>
      </c>
      <c r="N292">
        <v>1473527.7777777801</v>
      </c>
      <c r="O292">
        <v>1349004.3035993699</v>
      </c>
      <c r="P292">
        <v>120458.27484955599</v>
      </c>
      <c r="Q292">
        <v>4065.1993288482299</v>
      </c>
      <c r="R292">
        <v>4.7609944354693896</v>
      </c>
      <c r="S292">
        <v>0.84111842105263201</v>
      </c>
    </row>
    <row r="293" spans="1:19" x14ac:dyDescent="0.3">
      <c r="A293" t="s">
        <v>316</v>
      </c>
      <c r="B293" t="s">
        <v>183</v>
      </c>
      <c r="C293" s="1">
        <v>44092</v>
      </c>
      <c r="D293" s="1">
        <v>44370</v>
      </c>
      <c r="E293" t="s">
        <v>21</v>
      </c>
      <c r="F293">
        <v>3</v>
      </c>
      <c r="G293">
        <v>1</v>
      </c>
      <c r="H293">
        <v>0.22</v>
      </c>
      <c r="I293">
        <v>0</v>
      </c>
      <c r="J293">
        <v>1</v>
      </c>
      <c r="K293">
        <v>7941.1764705882397</v>
      </c>
      <c r="L293">
        <v>4067.4318507890998</v>
      </c>
      <c r="M293">
        <v>3873.7446197991399</v>
      </c>
      <c r="N293">
        <v>13095882.3529412</v>
      </c>
      <c r="O293">
        <v>8341469.5781077798</v>
      </c>
      <c r="P293">
        <v>4331512.7381014898</v>
      </c>
      <c r="Q293">
        <v>422900.03673191002</v>
      </c>
      <c r="R293">
        <v>1649.1111111111099</v>
      </c>
      <c r="S293">
        <v>1.05</v>
      </c>
    </row>
    <row r="294" spans="1:19" x14ac:dyDescent="0.3">
      <c r="A294" t="s">
        <v>317</v>
      </c>
      <c r="B294" t="s">
        <v>183</v>
      </c>
      <c r="C294" s="1">
        <v>44092</v>
      </c>
      <c r="D294" s="1">
        <v>44370</v>
      </c>
      <c r="E294" t="s">
        <v>21</v>
      </c>
      <c r="F294">
        <v>3</v>
      </c>
      <c r="G294">
        <v>1</v>
      </c>
      <c r="H294" t="s">
        <v>25</v>
      </c>
      <c r="I294">
        <v>0</v>
      </c>
      <c r="J294">
        <v>1</v>
      </c>
      <c r="K294">
        <v>240882.35294117601</v>
      </c>
      <c r="L294">
        <v>123603.116664327</v>
      </c>
      <c r="M294">
        <v>117279.23627685</v>
      </c>
      <c r="N294">
        <v>3084264.70588235</v>
      </c>
      <c r="O294">
        <v>1923301.4555794499</v>
      </c>
      <c r="P294">
        <v>1020457.22222829</v>
      </c>
      <c r="Q294">
        <v>140506.02807461799</v>
      </c>
      <c r="R294">
        <v>12.804029304029299</v>
      </c>
      <c r="S294">
        <v>1.0539215686274499</v>
      </c>
    </row>
    <row r="295" spans="1:19" x14ac:dyDescent="0.3">
      <c r="A295" t="s">
        <v>318</v>
      </c>
      <c r="B295" t="s">
        <v>183</v>
      </c>
      <c r="C295" s="1">
        <v>44092</v>
      </c>
      <c r="D295" s="1">
        <v>44370</v>
      </c>
      <c r="E295" t="s">
        <v>21</v>
      </c>
      <c r="F295">
        <v>3</v>
      </c>
      <c r="G295">
        <v>1</v>
      </c>
      <c r="H295" t="s">
        <v>34</v>
      </c>
      <c r="I295">
        <v>0</v>
      </c>
      <c r="J295">
        <v>1</v>
      </c>
      <c r="K295">
        <v>198235.29411764699</v>
      </c>
      <c r="L295">
        <v>107365.39287247699</v>
      </c>
      <c r="M295">
        <v>90869.901245169603</v>
      </c>
      <c r="N295">
        <v>2906176.4705882398</v>
      </c>
      <c r="O295">
        <v>1769371.9973335201</v>
      </c>
      <c r="P295">
        <v>923582.65521918004</v>
      </c>
      <c r="Q295">
        <v>213221.81803553799</v>
      </c>
      <c r="R295">
        <v>14.660237388723999</v>
      </c>
      <c r="S295">
        <v>1.18152866242038</v>
      </c>
    </row>
    <row r="296" spans="1:19" x14ac:dyDescent="0.3">
      <c r="A296" t="s">
        <v>319</v>
      </c>
      <c r="B296" t="s">
        <v>183</v>
      </c>
      <c r="C296" s="1">
        <v>44092</v>
      </c>
      <c r="D296" s="1">
        <v>44370</v>
      </c>
      <c r="E296" t="s">
        <v>21</v>
      </c>
      <c r="F296">
        <v>3</v>
      </c>
      <c r="G296">
        <v>1</v>
      </c>
      <c r="H296">
        <v>0.22</v>
      </c>
      <c r="I296">
        <v>0</v>
      </c>
      <c r="J296">
        <v>2</v>
      </c>
      <c r="K296">
        <v>9705.8823529411802</v>
      </c>
      <c r="L296">
        <v>4543.1789737171503</v>
      </c>
      <c r="M296">
        <v>5162.70337922403</v>
      </c>
      <c r="N296">
        <v>12836764.7058824</v>
      </c>
      <c r="O296">
        <v>8051778.0940261204</v>
      </c>
      <c r="P296">
        <v>4359810.2108515603</v>
      </c>
      <c r="Q296">
        <v>425176.40100467898</v>
      </c>
      <c r="R296">
        <v>1322.57575757576</v>
      </c>
      <c r="S296">
        <v>0.88</v>
      </c>
    </row>
    <row r="297" spans="1:19" x14ac:dyDescent="0.3">
      <c r="A297" t="s">
        <v>320</v>
      </c>
      <c r="B297" t="s">
        <v>183</v>
      </c>
      <c r="C297" s="1">
        <v>44092</v>
      </c>
      <c r="D297" s="1">
        <v>44370</v>
      </c>
      <c r="E297" t="s">
        <v>21</v>
      </c>
      <c r="F297">
        <v>3</v>
      </c>
      <c r="G297">
        <v>1</v>
      </c>
      <c r="H297" t="s">
        <v>25</v>
      </c>
      <c r="I297">
        <v>0</v>
      </c>
      <c r="J297">
        <v>2</v>
      </c>
      <c r="K297">
        <v>259117.64705882399</v>
      </c>
      <c r="L297">
        <v>130422.54901960801</v>
      </c>
      <c r="M297">
        <v>128695.098039216</v>
      </c>
      <c r="N297">
        <v>3045735.29411765</v>
      </c>
      <c r="O297">
        <v>1895753.52626258</v>
      </c>
      <c r="P297">
        <v>1014386.90269007</v>
      </c>
      <c r="Q297">
        <v>135594.86516500101</v>
      </c>
      <c r="R297">
        <v>11.754256526674199</v>
      </c>
      <c r="S297">
        <v>1.0134228187919501</v>
      </c>
    </row>
    <row r="298" spans="1:19" x14ac:dyDescent="0.3">
      <c r="A298" t="s">
        <v>321</v>
      </c>
      <c r="B298" t="s">
        <v>183</v>
      </c>
      <c r="C298" s="1">
        <v>44092</v>
      </c>
      <c r="D298" s="1">
        <v>44370</v>
      </c>
      <c r="E298" t="s">
        <v>21</v>
      </c>
      <c r="F298">
        <v>3</v>
      </c>
      <c r="G298">
        <v>1</v>
      </c>
      <c r="H298" t="s">
        <v>34</v>
      </c>
      <c r="I298">
        <v>0</v>
      </c>
      <c r="J298">
        <v>2</v>
      </c>
      <c r="K298">
        <v>212941.17647058799</v>
      </c>
      <c r="L298">
        <v>112989.195678271</v>
      </c>
      <c r="M298">
        <v>99951.980792316899</v>
      </c>
      <c r="N298">
        <v>2780000</v>
      </c>
      <c r="O298">
        <v>1712448.2512491101</v>
      </c>
      <c r="P298">
        <v>938005.50627103099</v>
      </c>
      <c r="Q298">
        <v>129546.242479861</v>
      </c>
      <c r="R298">
        <v>13.0552486187845</v>
      </c>
      <c r="S298">
        <v>1.1304347826087</v>
      </c>
    </row>
    <row r="299" spans="1:19" x14ac:dyDescent="0.3">
      <c r="A299" t="s">
        <v>322</v>
      </c>
      <c r="B299" t="s">
        <v>183</v>
      </c>
      <c r="C299" s="1">
        <v>44092</v>
      </c>
      <c r="D299" s="1">
        <v>44370</v>
      </c>
      <c r="E299" t="s">
        <v>21</v>
      </c>
      <c r="F299">
        <v>3</v>
      </c>
      <c r="G299">
        <v>1</v>
      </c>
      <c r="H299">
        <v>0.22</v>
      </c>
      <c r="I299">
        <v>0</v>
      </c>
      <c r="J299">
        <v>3</v>
      </c>
      <c r="K299">
        <v>10882.352941176499</v>
      </c>
      <c r="L299">
        <v>4480.9688581314904</v>
      </c>
      <c r="M299">
        <v>6401.3840830449799</v>
      </c>
      <c r="N299">
        <v>12113823.5294118</v>
      </c>
      <c r="O299">
        <v>7605254.6217879904</v>
      </c>
      <c r="P299">
        <v>4099335.8629203802</v>
      </c>
      <c r="Q299">
        <v>409233.044703388</v>
      </c>
      <c r="R299">
        <v>1113.16216216216</v>
      </c>
      <c r="S299">
        <v>0.7</v>
      </c>
    </row>
    <row r="300" spans="1:19" x14ac:dyDescent="0.3">
      <c r="A300" t="s">
        <v>323</v>
      </c>
      <c r="B300" t="s">
        <v>183</v>
      </c>
      <c r="C300" s="1">
        <v>44092</v>
      </c>
      <c r="D300" s="1">
        <v>44370</v>
      </c>
      <c r="E300" t="s">
        <v>21</v>
      </c>
      <c r="F300">
        <v>3</v>
      </c>
      <c r="G300">
        <v>1</v>
      </c>
      <c r="H300" t="s">
        <v>25</v>
      </c>
      <c r="I300">
        <v>0</v>
      </c>
      <c r="J300">
        <v>3</v>
      </c>
      <c r="K300">
        <v>222647.05882352899</v>
      </c>
      <c r="L300">
        <v>115914.190418435</v>
      </c>
      <c r="M300">
        <v>106732.86840509401</v>
      </c>
      <c r="N300">
        <v>3011323.5294117602</v>
      </c>
      <c r="O300">
        <v>1850262.4155075101</v>
      </c>
      <c r="P300">
        <v>1015785.48684431</v>
      </c>
      <c r="Q300">
        <v>145275.62705994101</v>
      </c>
      <c r="R300">
        <v>13.5250990752972</v>
      </c>
      <c r="S300">
        <v>1.08602150537634</v>
      </c>
    </row>
    <row r="301" spans="1:19" x14ac:dyDescent="0.3">
      <c r="A301" t="s">
        <v>324</v>
      </c>
      <c r="B301" t="s">
        <v>183</v>
      </c>
      <c r="C301" s="1">
        <v>44092</v>
      </c>
      <c r="D301" s="1">
        <v>44370</v>
      </c>
      <c r="E301" t="s">
        <v>21</v>
      </c>
      <c r="F301">
        <v>3</v>
      </c>
      <c r="G301">
        <v>1</v>
      </c>
      <c r="H301" t="s">
        <v>34</v>
      </c>
      <c r="I301">
        <v>0</v>
      </c>
      <c r="J301">
        <v>3</v>
      </c>
      <c r="K301">
        <v>197647.05882352899</v>
      </c>
      <c r="L301">
        <v>104755.834984067</v>
      </c>
      <c r="M301">
        <v>92891.223839462604</v>
      </c>
      <c r="N301">
        <v>2654411.7647058801</v>
      </c>
      <c r="O301">
        <v>1647263.4202934899</v>
      </c>
      <c r="P301">
        <v>890840.96325097198</v>
      </c>
      <c r="Q301">
        <v>116307.38116141999</v>
      </c>
      <c r="R301">
        <v>13.430059523809501</v>
      </c>
      <c r="S301">
        <v>1.1277258566978201</v>
      </c>
    </row>
    <row r="302" spans="1:19" x14ac:dyDescent="0.3">
      <c r="A302" t="s">
        <v>325</v>
      </c>
      <c r="B302" t="s">
        <v>183</v>
      </c>
      <c r="C302" s="1">
        <v>44092</v>
      </c>
      <c r="D302" s="1">
        <v>44370</v>
      </c>
      <c r="E302" t="s">
        <v>21</v>
      </c>
      <c r="F302">
        <v>3</v>
      </c>
      <c r="G302">
        <v>1</v>
      </c>
      <c r="H302" t="s">
        <v>25</v>
      </c>
      <c r="I302">
        <v>3</v>
      </c>
      <c r="J302">
        <v>1</v>
      </c>
      <c r="K302">
        <v>242941.17647058799</v>
      </c>
      <c r="L302">
        <v>121326.836059868</v>
      </c>
      <c r="M302">
        <v>121614.34041072</v>
      </c>
      <c r="N302">
        <v>3249264.70588235</v>
      </c>
      <c r="O302">
        <v>2096734.26694957</v>
      </c>
      <c r="P302">
        <v>1009538.72112387</v>
      </c>
      <c r="Q302">
        <v>142991.717808916</v>
      </c>
      <c r="R302">
        <v>13.374697336561701</v>
      </c>
      <c r="S302">
        <v>0.99763593380614701</v>
      </c>
    </row>
    <row r="303" spans="1:19" x14ac:dyDescent="0.3">
      <c r="A303" t="s">
        <v>326</v>
      </c>
      <c r="B303" t="s">
        <v>183</v>
      </c>
      <c r="C303" s="1">
        <v>44092</v>
      </c>
      <c r="D303" s="1">
        <v>44370</v>
      </c>
      <c r="E303" t="s">
        <v>21</v>
      </c>
      <c r="F303">
        <v>3</v>
      </c>
      <c r="G303">
        <v>1</v>
      </c>
      <c r="H303" t="s">
        <v>34</v>
      </c>
      <c r="I303">
        <v>3</v>
      </c>
      <c r="J303">
        <v>1</v>
      </c>
      <c r="K303">
        <v>201764.70588235301</v>
      </c>
      <c r="L303">
        <v>109711.36804793699</v>
      </c>
      <c r="M303">
        <v>92053.337834416394</v>
      </c>
      <c r="N303">
        <v>2865588.2352941199</v>
      </c>
      <c r="O303">
        <v>1819867.0383186</v>
      </c>
      <c r="P303">
        <v>918872.51989328105</v>
      </c>
      <c r="Q303">
        <v>126848.677082241</v>
      </c>
      <c r="R303">
        <v>14.202623906705499</v>
      </c>
      <c r="S303">
        <v>1.1918238993710699</v>
      </c>
    </row>
    <row r="304" spans="1:19" x14ac:dyDescent="0.3">
      <c r="A304" t="s">
        <v>327</v>
      </c>
      <c r="B304" t="s">
        <v>183</v>
      </c>
      <c r="C304" s="1">
        <v>44092</v>
      </c>
      <c r="D304" s="1">
        <v>44370</v>
      </c>
      <c r="E304" t="s">
        <v>21</v>
      </c>
      <c r="F304">
        <v>3</v>
      </c>
      <c r="G304">
        <v>1</v>
      </c>
      <c r="H304" t="s">
        <v>25</v>
      </c>
      <c r="I304">
        <v>3</v>
      </c>
      <c r="J304">
        <v>2</v>
      </c>
      <c r="K304">
        <v>226176.47058823501</v>
      </c>
      <c r="L304">
        <v>118828.75485219499</v>
      </c>
      <c r="M304">
        <v>107347.71573604101</v>
      </c>
      <c r="N304">
        <v>3137205.8823529398</v>
      </c>
      <c r="O304">
        <v>1995180.48860354</v>
      </c>
      <c r="P304">
        <v>1007181.08177748</v>
      </c>
      <c r="Q304">
        <v>134844.31197191399</v>
      </c>
      <c r="R304">
        <v>13.870611183355001</v>
      </c>
      <c r="S304">
        <v>1.10695187165775</v>
      </c>
    </row>
    <row r="305" spans="1:19" x14ac:dyDescent="0.3">
      <c r="A305" t="s">
        <v>328</v>
      </c>
      <c r="B305" t="s">
        <v>183</v>
      </c>
      <c r="C305" s="1">
        <v>44092</v>
      </c>
      <c r="D305" s="1">
        <v>44370</v>
      </c>
      <c r="E305" t="s">
        <v>21</v>
      </c>
      <c r="F305">
        <v>3</v>
      </c>
      <c r="G305">
        <v>1</v>
      </c>
      <c r="H305" t="s">
        <v>34</v>
      </c>
      <c r="I305">
        <v>3</v>
      </c>
      <c r="J305">
        <v>2</v>
      </c>
      <c r="K305">
        <v>199117.64705882399</v>
      </c>
      <c r="L305">
        <v>104189.46648426801</v>
      </c>
      <c r="M305">
        <v>94928.180574555401</v>
      </c>
      <c r="N305">
        <v>2830588.2352941199</v>
      </c>
      <c r="O305">
        <v>1781917.5562799501</v>
      </c>
      <c r="P305">
        <v>925848.28139092098</v>
      </c>
      <c r="Q305">
        <v>122822.397623244</v>
      </c>
      <c r="R305">
        <v>14.2156573116691</v>
      </c>
      <c r="S305">
        <v>1.09756097560976</v>
      </c>
    </row>
    <row r="306" spans="1:19" x14ac:dyDescent="0.3">
      <c r="A306" t="s">
        <v>329</v>
      </c>
      <c r="B306" t="s">
        <v>183</v>
      </c>
      <c r="C306" s="1">
        <v>44092</v>
      </c>
      <c r="D306" s="1">
        <v>44370</v>
      </c>
      <c r="E306" t="s">
        <v>21</v>
      </c>
      <c r="F306">
        <v>3</v>
      </c>
      <c r="G306">
        <v>1</v>
      </c>
      <c r="H306" t="s">
        <v>25</v>
      </c>
      <c r="I306">
        <v>3</v>
      </c>
      <c r="J306">
        <v>3</v>
      </c>
      <c r="K306">
        <v>227647.05882352899</v>
      </c>
      <c r="L306">
        <v>110522.216452785</v>
      </c>
      <c r="M306">
        <v>117124.84237074399</v>
      </c>
      <c r="N306">
        <v>3285441.1764705898</v>
      </c>
      <c r="O306">
        <v>2115672.7729479498</v>
      </c>
      <c r="P306">
        <v>1034762.05261375</v>
      </c>
      <c r="Q306">
        <v>135006.350908886</v>
      </c>
      <c r="R306">
        <v>14.432170542635699</v>
      </c>
      <c r="S306">
        <v>0.94362745098039202</v>
      </c>
    </row>
    <row r="307" spans="1:19" x14ac:dyDescent="0.3">
      <c r="A307" t="s">
        <v>330</v>
      </c>
      <c r="B307" t="s">
        <v>183</v>
      </c>
      <c r="C307" s="1">
        <v>44092</v>
      </c>
      <c r="D307" s="1">
        <v>44370</v>
      </c>
      <c r="E307" t="s">
        <v>21</v>
      </c>
      <c r="F307">
        <v>3</v>
      </c>
      <c r="G307">
        <v>1</v>
      </c>
      <c r="H307" t="s">
        <v>34</v>
      </c>
      <c r="I307">
        <v>3</v>
      </c>
      <c r="J307">
        <v>3</v>
      </c>
      <c r="K307">
        <v>194705.882352941</v>
      </c>
      <c r="L307">
        <v>98654.837863823093</v>
      </c>
      <c r="M307">
        <v>96051.044489118096</v>
      </c>
      <c r="N307">
        <v>2728823.5294117602</v>
      </c>
      <c r="O307">
        <v>1742447.16385464</v>
      </c>
      <c r="P307">
        <v>874198.00807274005</v>
      </c>
      <c r="Q307">
        <v>112178.357484383</v>
      </c>
      <c r="R307">
        <v>14.0151057401813</v>
      </c>
      <c r="S307">
        <v>1.0271084337349401</v>
      </c>
    </row>
    <row r="308" spans="1:19" x14ac:dyDescent="0.3">
      <c r="A308" t="s">
        <v>331</v>
      </c>
      <c r="B308" t="s">
        <v>183</v>
      </c>
      <c r="C308" s="1">
        <v>44092</v>
      </c>
      <c r="D308" s="1">
        <v>44370</v>
      </c>
      <c r="E308" t="s">
        <v>21</v>
      </c>
      <c r="F308">
        <v>3</v>
      </c>
      <c r="G308">
        <v>1</v>
      </c>
      <c r="H308" t="s">
        <v>25</v>
      </c>
      <c r="I308">
        <v>6</v>
      </c>
      <c r="J308">
        <v>1</v>
      </c>
      <c r="K308">
        <v>212058.82352941201</v>
      </c>
      <c r="L308">
        <v>102017.488076312</v>
      </c>
      <c r="M308">
        <v>110041.33545309999</v>
      </c>
      <c r="N308">
        <v>2894558.8235294102</v>
      </c>
      <c r="O308">
        <v>1919898.3374066099</v>
      </c>
      <c r="P308">
        <v>849257.21724592301</v>
      </c>
      <c r="Q308">
        <v>125403.268876879</v>
      </c>
      <c r="R308">
        <v>13.6497919556172</v>
      </c>
      <c r="S308">
        <v>0.92708333333333304</v>
      </c>
    </row>
    <row r="309" spans="1:19" x14ac:dyDescent="0.3">
      <c r="A309" t="s">
        <v>332</v>
      </c>
      <c r="B309" t="s">
        <v>183</v>
      </c>
      <c r="C309" s="1">
        <v>44092</v>
      </c>
      <c r="D309" s="1">
        <v>44370</v>
      </c>
      <c r="E309" t="s">
        <v>21</v>
      </c>
      <c r="F309">
        <v>3</v>
      </c>
      <c r="G309">
        <v>1</v>
      </c>
      <c r="H309" t="s">
        <v>34</v>
      </c>
      <c r="I309">
        <v>6</v>
      </c>
      <c r="J309">
        <v>1</v>
      </c>
      <c r="K309">
        <v>186176.47058823501</v>
      </c>
      <c r="L309">
        <v>101182.86445012801</v>
      </c>
      <c r="M309">
        <v>84993.606138107396</v>
      </c>
      <c r="N309">
        <v>2742352.9411764699</v>
      </c>
      <c r="O309">
        <v>1806796.64282285</v>
      </c>
      <c r="P309">
        <v>827607.49469743494</v>
      </c>
      <c r="Q309">
        <v>107948.803656187</v>
      </c>
      <c r="R309">
        <v>14.729857819905201</v>
      </c>
      <c r="S309">
        <v>1.19047619047619</v>
      </c>
    </row>
    <row r="310" spans="1:19" x14ac:dyDescent="0.3">
      <c r="A310" t="s">
        <v>333</v>
      </c>
      <c r="B310" t="s">
        <v>183</v>
      </c>
      <c r="C310" s="1">
        <v>44092</v>
      </c>
      <c r="D310" s="1">
        <v>44370</v>
      </c>
      <c r="E310" t="s">
        <v>21</v>
      </c>
      <c r="F310">
        <v>3</v>
      </c>
      <c r="G310">
        <v>1</v>
      </c>
      <c r="H310" t="s">
        <v>25</v>
      </c>
      <c r="I310">
        <v>6</v>
      </c>
      <c r="J310">
        <v>2</v>
      </c>
      <c r="K310">
        <v>222647.05882352899</v>
      </c>
      <c r="L310">
        <v>110749.696785931</v>
      </c>
      <c r="M310">
        <v>111897.362037599</v>
      </c>
      <c r="N310">
        <v>3294264.70588235</v>
      </c>
      <c r="O310">
        <v>2210127.1216805601</v>
      </c>
      <c r="P310">
        <v>944822.178088082</v>
      </c>
      <c r="Q310">
        <v>139315.40611371599</v>
      </c>
      <c r="R310">
        <v>14.7959048877147</v>
      </c>
      <c r="S310">
        <v>0.98974358974359</v>
      </c>
    </row>
    <row r="311" spans="1:19" x14ac:dyDescent="0.3">
      <c r="A311" t="s">
        <v>334</v>
      </c>
      <c r="B311" t="s">
        <v>183</v>
      </c>
      <c r="C311" s="1">
        <v>44092</v>
      </c>
      <c r="D311" s="1">
        <v>44370</v>
      </c>
      <c r="E311" t="s">
        <v>21</v>
      </c>
      <c r="F311">
        <v>3</v>
      </c>
      <c r="G311">
        <v>1</v>
      </c>
      <c r="H311" t="s">
        <v>34</v>
      </c>
      <c r="I311">
        <v>6</v>
      </c>
      <c r="J311">
        <v>2</v>
      </c>
      <c r="K311">
        <v>193529.41176470599</v>
      </c>
      <c r="L311">
        <v>96620.065066385301</v>
      </c>
      <c r="M311">
        <v>96909.346698320602</v>
      </c>
      <c r="N311">
        <v>2691764.70588235</v>
      </c>
      <c r="O311">
        <v>1792810.9937569201</v>
      </c>
      <c r="P311">
        <v>783434.62092947005</v>
      </c>
      <c r="Q311">
        <v>115519.09119596099</v>
      </c>
      <c r="R311">
        <v>13.908814589665701</v>
      </c>
      <c r="S311">
        <v>0.99701492537313496</v>
      </c>
    </row>
    <row r="312" spans="1:19" x14ac:dyDescent="0.3">
      <c r="A312" t="s">
        <v>335</v>
      </c>
      <c r="B312" t="s">
        <v>183</v>
      </c>
      <c r="C312" s="1">
        <v>44092</v>
      </c>
      <c r="D312" s="1">
        <v>44370</v>
      </c>
      <c r="E312" t="s">
        <v>21</v>
      </c>
      <c r="F312">
        <v>3</v>
      </c>
      <c r="G312">
        <v>1</v>
      </c>
      <c r="H312" t="s">
        <v>25</v>
      </c>
      <c r="I312">
        <v>6</v>
      </c>
      <c r="J312">
        <v>3</v>
      </c>
      <c r="K312">
        <v>215294.117647059</v>
      </c>
      <c r="L312">
        <v>116390.694759928</v>
      </c>
      <c r="M312">
        <v>98903.422887130902</v>
      </c>
      <c r="N312">
        <v>3572500</v>
      </c>
      <c r="O312">
        <v>2337146.8483679001</v>
      </c>
      <c r="P312">
        <v>1069624.5377070301</v>
      </c>
      <c r="Q312">
        <v>165728.613925068</v>
      </c>
      <c r="R312">
        <v>16.593579234972701</v>
      </c>
      <c r="S312">
        <v>1.1768115942029</v>
      </c>
    </row>
    <row r="313" spans="1:19" x14ac:dyDescent="0.3">
      <c r="A313" t="s">
        <v>336</v>
      </c>
      <c r="B313" t="s">
        <v>183</v>
      </c>
      <c r="C313" s="1">
        <v>44092</v>
      </c>
      <c r="D313" s="1">
        <v>44370</v>
      </c>
      <c r="E313" t="s">
        <v>21</v>
      </c>
      <c r="F313">
        <v>3</v>
      </c>
      <c r="G313">
        <v>1</v>
      </c>
      <c r="H313" t="s">
        <v>34</v>
      </c>
      <c r="I313">
        <v>6</v>
      </c>
      <c r="J313">
        <v>3</v>
      </c>
      <c r="K313">
        <v>200294.117647059</v>
      </c>
      <c r="L313">
        <v>104199.251955117</v>
      </c>
      <c r="M313">
        <v>96094.865691941493</v>
      </c>
      <c r="N313">
        <v>2882352.9411764699</v>
      </c>
      <c r="O313">
        <v>1876438.7291105499</v>
      </c>
      <c r="P313">
        <v>878188.08468734601</v>
      </c>
      <c r="Q313">
        <v>127726.127378573</v>
      </c>
      <c r="R313">
        <v>14.390602055800301</v>
      </c>
      <c r="S313">
        <v>1.0843373493975901</v>
      </c>
    </row>
    <row r="314" spans="1:19" x14ac:dyDescent="0.3">
      <c r="A314" t="s">
        <v>337</v>
      </c>
      <c r="B314" t="s">
        <v>183</v>
      </c>
      <c r="C314" s="1">
        <v>44092</v>
      </c>
      <c r="D314" s="1">
        <v>44370</v>
      </c>
      <c r="E314" t="s">
        <v>21</v>
      </c>
      <c r="F314">
        <v>3</v>
      </c>
      <c r="G314">
        <v>1</v>
      </c>
      <c r="H314" t="s">
        <v>25</v>
      </c>
      <c r="I314">
        <v>9</v>
      </c>
      <c r="J314">
        <v>1</v>
      </c>
      <c r="K314">
        <v>205588.235294118</v>
      </c>
      <c r="L314">
        <v>113766.52346331799</v>
      </c>
      <c r="M314">
        <v>91821.711830799701</v>
      </c>
      <c r="N314">
        <v>3350147.0588235301</v>
      </c>
      <c r="O314">
        <v>2292327.24415586</v>
      </c>
      <c r="P314">
        <v>910820.33088551601</v>
      </c>
      <c r="Q314">
        <v>146999.48378215599</v>
      </c>
      <c r="R314">
        <v>16.2954220314735</v>
      </c>
      <c r="S314">
        <v>1.2389937106918201</v>
      </c>
    </row>
    <row r="315" spans="1:19" x14ac:dyDescent="0.3">
      <c r="A315" t="s">
        <v>338</v>
      </c>
      <c r="B315" t="s">
        <v>183</v>
      </c>
      <c r="C315" s="1">
        <v>44092</v>
      </c>
      <c r="D315" s="1">
        <v>44370</v>
      </c>
      <c r="E315" t="s">
        <v>21</v>
      </c>
      <c r="F315">
        <v>3</v>
      </c>
      <c r="G315">
        <v>1</v>
      </c>
      <c r="H315" t="s">
        <v>34</v>
      </c>
      <c r="I315">
        <v>9</v>
      </c>
      <c r="J315">
        <v>1</v>
      </c>
      <c r="K315">
        <v>194117.64705882399</v>
      </c>
      <c r="L315">
        <v>102836.134453782</v>
      </c>
      <c r="M315">
        <v>91281.512605041993</v>
      </c>
      <c r="N315">
        <v>3430882.3529411801</v>
      </c>
      <c r="O315">
        <v>2239008.2687440501</v>
      </c>
      <c r="P315">
        <v>1033034.27384541</v>
      </c>
      <c r="Q315">
        <v>158839.81035171801</v>
      </c>
      <c r="R315">
        <v>17.674242424242401</v>
      </c>
      <c r="S315">
        <v>1.12658227848101</v>
      </c>
    </row>
    <row r="316" spans="1:19" x14ac:dyDescent="0.3">
      <c r="A316" t="s">
        <v>339</v>
      </c>
      <c r="B316" t="s">
        <v>183</v>
      </c>
      <c r="C316" s="1">
        <v>44092</v>
      </c>
      <c r="D316" s="1">
        <v>44370</v>
      </c>
      <c r="E316" t="s">
        <v>21</v>
      </c>
      <c r="F316">
        <v>3</v>
      </c>
      <c r="G316">
        <v>1</v>
      </c>
      <c r="H316" t="s">
        <v>25</v>
      </c>
      <c r="I316">
        <v>9</v>
      </c>
      <c r="J316">
        <v>2</v>
      </c>
      <c r="K316">
        <v>194117.64705882399</v>
      </c>
      <c r="L316">
        <v>111913.29429245699</v>
      </c>
      <c r="M316">
        <v>82204.352766366603</v>
      </c>
      <c r="N316">
        <v>3321029.4117647102</v>
      </c>
      <c r="O316">
        <v>2216421.13900402</v>
      </c>
      <c r="P316">
        <v>954176.36084284505</v>
      </c>
      <c r="Q316">
        <v>150431.911917839</v>
      </c>
      <c r="R316">
        <v>17.108333333333299</v>
      </c>
      <c r="S316">
        <v>1.3614035087719301</v>
      </c>
    </row>
    <row r="317" spans="1:19" x14ac:dyDescent="0.3">
      <c r="A317" t="s">
        <v>340</v>
      </c>
      <c r="B317" t="s">
        <v>183</v>
      </c>
      <c r="C317" s="1">
        <v>44092</v>
      </c>
      <c r="D317" s="1">
        <v>44370</v>
      </c>
      <c r="E317" t="s">
        <v>21</v>
      </c>
      <c r="F317">
        <v>3</v>
      </c>
      <c r="G317">
        <v>1</v>
      </c>
      <c r="H317" t="s">
        <v>34</v>
      </c>
      <c r="I317">
        <v>9</v>
      </c>
      <c r="J317">
        <v>2</v>
      </c>
      <c r="K317" s="8">
        <v>200000</v>
      </c>
      <c r="L317">
        <v>107225.433526012</v>
      </c>
      <c r="M317">
        <v>92774.566473988394</v>
      </c>
      <c r="N317">
        <v>3391470.5882352898</v>
      </c>
      <c r="O317">
        <v>2189251.9447341198</v>
      </c>
      <c r="P317">
        <v>1040541.9558611501</v>
      </c>
      <c r="Q317">
        <v>161676.68764002301</v>
      </c>
      <c r="R317">
        <v>16.957352941176499</v>
      </c>
      <c r="S317">
        <v>1.1557632398753901</v>
      </c>
    </row>
    <row r="318" spans="1:19" x14ac:dyDescent="0.3">
      <c r="A318" t="s">
        <v>341</v>
      </c>
      <c r="B318" t="s">
        <v>183</v>
      </c>
      <c r="C318" s="1">
        <v>44092</v>
      </c>
      <c r="D318" s="1">
        <v>44370</v>
      </c>
      <c r="E318" t="s">
        <v>21</v>
      </c>
      <c r="F318">
        <v>3</v>
      </c>
      <c r="G318">
        <v>1</v>
      </c>
      <c r="H318" t="s">
        <v>25</v>
      </c>
      <c r="I318">
        <v>9</v>
      </c>
      <c r="J318">
        <v>3</v>
      </c>
      <c r="K318">
        <v>197647.05882352899</v>
      </c>
      <c r="L318">
        <v>111086.303134392</v>
      </c>
      <c r="M318">
        <v>86560.755689137004</v>
      </c>
      <c r="N318">
        <v>3247500</v>
      </c>
      <c r="O318">
        <v>2122368.2810005299</v>
      </c>
      <c r="P318">
        <v>970735.76370409795</v>
      </c>
      <c r="Q318">
        <v>154395.95529536999</v>
      </c>
      <c r="R318">
        <v>16.430803571428601</v>
      </c>
      <c r="S318">
        <v>1.2833333333333301</v>
      </c>
    </row>
    <row r="319" spans="1:19" x14ac:dyDescent="0.3">
      <c r="A319" t="s">
        <v>342</v>
      </c>
      <c r="B319" t="s">
        <v>183</v>
      </c>
      <c r="C319" s="1">
        <v>44092</v>
      </c>
      <c r="D319" s="1">
        <v>44370</v>
      </c>
      <c r="E319" t="s">
        <v>21</v>
      </c>
      <c r="F319">
        <v>3</v>
      </c>
      <c r="G319">
        <v>1</v>
      </c>
      <c r="H319" t="s">
        <v>34</v>
      </c>
      <c r="I319">
        <v>9</v>
      </c>
      <c r="J319">
        <v>3</v>
      </c>
      <c r="K319">
        <v>203235.29411764699</v>
      </c>
      <c r="L319">
        <v>107544.13856581</v>
      </c>
      <c r="M319">
        <v>95691.155551836695</v>
      </c>
      <c r="N319">
        <v>4606764.70588235</v>
      </c>
      <c r="O319">
        <v>2995655.7377049201</v>
      </c>
      <c r="P319">
        <v>1411745.80742416</v>
      </c>
      <c r="Q319">
        <v>199363.160753278</v>
      </c>
      <c r="R319">
        <v>22.667149059334299</v>
      </c>
      <c r="S319">
        <v>1.1238670694863999</v>
      </c>
    </row>
    <row r="320" spans="1:19" x14ac:dyDescent="0.3">
      <c r="A320" t="s">
        <v>343</v>
      </c>
      <c r="B320" t="s">
        <v>183</v>
      </c>
      <c r="C320" s="1">
        <v>44092</v>
      </c>
      <c r="D320" s="1">
        <v>44370</v>
      </c>
      <c r="E320" t="s">
        <v>21</v>
      </c>
      <c r="F320">
        <v>3</v>
      </c>
      <c r="G320">
        <v>1</v>
      </c>
      <c r="H320" t="s">
        <v>25</v>
      </c>
      <c r="I320">
        <v>12</v>
      </c>
      <c r="J320">
        <v>1</v>
      </c>
      <c r="K320">
        <v>193235.29411764699</v>
      </c>
      <c r="L320">
        <v>106135.206321335</v>
      </c>
      <c r="M320">
        <v>87100.087796312495</v>
      </c>
      <c r="N320">
        <v>3163676.4705882398</v>
      </c>
      <c r="O320">
        <v>2126967.1275553601</v>
      </c>
      <c r="P320">
        <v>900822.97538179904</v>
      </c>
      <c r="Q320">
        <v>135886.36765107399</v>
      </c>
      <c r="R320">
        <v>16.372146118721499</v>
      </c>
      <c r="S320">
        <v>1.2185430463576199</v>
      </c>
    </row>
    <row r="321" spans="1:19" x14ac:dyDescent="0.3">
      <c r="A321" t="s">
        <v>344</v>
      </c>
      <c r="B321" t="s">
        <v>183</v>
      </c>
      <c r="C321" s="1">
        <v>44092</v>
      </c>
      <c r="D321" s="1">
        <v>44370</v>
      </c>
      <c r="E321" t="s">
        <v>21</v>
      </c>
      <c r="F321">
        <v>3</v>
      </c>
      <c r="G321">
        <v>1</v>
      </c>
      <c r="H321" t="s">
        <v>34</v>
      </c>
      <c r="I321">
        <v>12</v>
      </c>
      <c r="J321">
        <v>1</v>
      </c>
      <c r="K321">
        <v>196764.70588235301</v>
      </c>
      <c r="L321">
        <v>108928.478880539</v>
      </c>
      <c r="M321">
        <v>87836.227001813895</v>
      </c>
      <c r="N321">
        <v>3358235.29411765</v>
      </c>
      <c r="O321">
        <v>2204884.5293513099</v>
      </c>
      <c r="P321">
        <v>987394.80684360105</v>
      </c>
      <c r="Q321">
        <v>165955.957922737</v>
      </c>
      <c r="R321">
        <v>17.067264573991</v>
      </c>
      <c r="S321">
        <v>1.2401315789473699</v>
      </c>
    </row>
    <row r="322" spans="1:19" x14ac:dyDescent="0.3">
      <c r="A322" t="s">
        <v>345</v>
      </c>
      <c r="B322" t="s">
        <v>183</v>
      </c>
      <c r="C322" s="1">
        <v>44092</v>
      </c>
      <c r="D322" s="1">
        <v>44370</v>
      </c>
      <c r="E322" t="s">
        <v>21</v>
      </c>
      <c r="F322">
        <v>3</v>
      </c>
      <c r="G322">
        <v>1</v>
      </c>
      <c r="H322" t="s">
        <v>25</v>
      </c>
      <c r="I322">
        <v>12</v>
      </c>
      <c r="J322">
        <v>2</v>
      </c>
      <c r="K322">
        <v>203823.52941176499</v>
      </c>
      <c r="L322">
        <v>112305.032494584</v>
      </c>
      <c r="M322">
        <v>91518.496917180499</v>
      </c>
      <c r="N322">
        <v>2243970.5882352898</v>
      </c>
      <c r="O322">
        <v>1569238.1447618499</v>
      </c>
      <c r="P322">
        <v>578545.96570248599</v>
      </c>
      <c r="Q322">
        <v>96186.477770960802</v>
      </c>
      <c r="R322">
        <v>11.009379509379499</v>
      </c>
      <c r="S322">
        <v>1.2271293375394301</v>
      </c>
    </row>
    <row r="323" spans="1:19" x14ac:dyDescent="0.3">
      <c r="A323" t="s">
        <v>346</v>
      </c>
      <c r="B323" t="s">
        <v>183</v>
      </c>
      <c r="C323" s="1">
        <v>44092</v>
      </c>
      <c r="D323" s="1">
        <v>44370</v>
      </c>
      <c r="E323" t="s">
        <v>21</v>
      </c>
      <c r="F323">
        <v>3</v>
      </c>
      <c r="G323">
        <v>1</v>
      </c>
      <c r="H323" t="s">
        <v>34</v>
      </c>
      <c r="I323">
        <v>12</v>
      </c>
      <c r="J323">
        <v>2</v>
      </c>
      <c r="K323">
        <v>199411.764705882</v>
      </c>
      <c r="L323">
        <v>103751.91815856801</v>
      </c>
      <c r="M323">
        <v>95659.846547314606</v>
      </c>
      <c r="N323">
        <v>3093235.29411765</v>
      </c>
      <c r="O323">
        <v>2065793.1486283599</v>
      </c>
      <c r="P323">
        <v>884478.695236795</v>
      </c>
      <c r="Q323">
        <v>142963.45025249099</v>
      </c>
      <c r="R323">
        <v>15.5117994100295</v>
      </c>
      <c r="S323">
        <v>1.0845921450151099</v>
      </c>
    </row>
    <row r="324" spans="1:19" x14ac:dyDescent="0.3">
      <c r="A324" t="s">
        <v>347</v>
      </c>
      <c r="B324" t="s">
        <v>183</v>
      </c>
      <c r="C324" s="1">
        <v>44092</v>
      </c>
      <c r="D324" s="1">
        <v>44370</v>
      </c>
      <c r="E324" t="s">
        <v>21</v>
      </c>
      <c r="F324">
        <v>3</v>
      </c>
      <c r="G324">
        <v>1</v>
      </c>
      <c r="H324" t="s">
        <v>25</v>
      </c>
      <c r="I324">
        <v>12</v>
      </c>
      <c r="J324">
        <v>3</v>
      </c>
      <c r="K324">
        <v>207941.17647058799</v>
      </c>
      <c r="L324">
        <v>111190.767973856</v>
      </c>
      <c r="M324">
        <v>96750.408496731994</v>
      </c>
      <c r="N324">
        <v>3037794.1176470602</v>
      </c>
      <c r="O324">
        <v>2025291.9593175801</v>
      </c>
      <c r="P324">
        <v>881624.74865905102</v>
      </c>
      <c r="Q324">
        <v>130877.40967043</v>
      </c>
      <c r="R324">
        <v>14.608910891089099</v>
      </c>
      <c r="S324">
        <v>1.14925373134328</v>
      </c>
    </row>
    <row r="325" spans="1:19" x14ac:dyDescent="0.3">
      <c r="A325" t="s">
        <v>348</v>
      </c>
      <c r="B325" t="s">
        <v>183</v>
      </c>
      <c r="C325" s="1">
        <v>44092</v>
      </c>
      <c r="D325" s="1">
        <v>44370</v>
      </c>
      <c r="E325" t="s">
        <v>21</v>
      </c>
      <c r="F325">
        <v>3</v>
      </c>
      <c r="G325">
        <v>1</v>
      </c>
      <c r="H325" t="s">
        <v>34</v>
      </c>
      <c r="I325">
        <v>12</v>
      </c>
      <c r="J325">
        <v>3</v>
      </c>
      <c r="K325">
        <v>183823.52941176499</v>
      </c>
      <c r="L325">
        <v>88593.129559516106</v>
      </c>
      <c r="M325">
        <v>95230.399852248607</v>
      </c>
      <c r="N325">
        <v>1721764.70588235</v>
      </c>
      <c r="O325">
        <v>1242589.0244841401</v>
      </c>
      <c r="P325">
        <v>426497.34370187903</v>
      </c>
      <c r="Q325">
        <v>52678.337696335097</v>
      </c>
      <c r="R325">
        <v>9.3664000000000005</v>
      </c>
      <c r="S325">
        <v>0.93030303030302997</v>
      </c>
    </row>
    <row r="326" spans="1:19" x14ac:dyDescent="0.3">
      <c r="A326" t="s">
        <v>349</v>
      </c>
      <c r="B326" t="s">
        <v>183</v>
      </c>
      <c r="C326" s="1">
        <v>44092</v>
      </c>
      <c r="D326" s="1">
        <v>44370</v>
      </c>
      <c r="E326" t="s">
        <v>21</v>
      </c>
      <c r="F326">
        <v>3</v>
      </c>
      <c r="G326">
        <v>1</v>
      </c>
      <c r="H326">
        <v>0.22</v>
      </c>
      <c r="I326">
        <v>24</v>
      </c>
      <c r="J326">
        <v>1</v>
      </c>
      <c r="K326">
        <v>17647.058823529402</v>
      </c>
      <c r="L326">
        <v>2623.2114467408601</v>
      </c>
      <c r="M326">
        <v>15023.847376788601</v>
      </c>
      <c r="N326">
        <v>9263529.4117647093</v>
      </c>
      <c r="O326">
        <v>5801864.0826968998</v>
      </c>
      <c r="P326">
        <v>3169286.09205392</v>
      </c>
      <c r="Q326">
        <v>292379.23701388802</v>
      </c>
      <c r="R326">
        <v>524.93333333333305</v>
      </c>
      <c r="S326">
        <v>0.17460317460317501</v>
      </c>
    </row>
    <row r="327" spans="1:19" x14ac:dyDescent="0.3">
      <c r="A327" t="s">
        <v>350</v>
      </c>
      <c r="B327" t="s">
        <v>183</v>
      </c>
      <c r="C327" s="1">
        <v>44092</v>
      </c>
      <c r="D327" s="1">
        <v>44370</v>
      </c>
      <c r="E327" t="s">
        <v>21</v>
      </c>
      <c r="F327">
        <v>3</v>
      </c>
      <c r="G327">
        <v>1</v>
      </c>
      <c r="H327" t="s">
        <v>25</v>
      </c>
      <c r="I327">
        <v>24</v>
      </c>
      <c r="J327">
        <v>1</v>
      </c>
      <c r="K327">
        <v>217352.94117647101</v>
      </c>
      <c r="L327">
        <v>121971.996245307</v>
      </c>
      <c r="M327">
        <v>95380.944931163904</v>
      </c>
      <c r="N327">
        <v>3010147.0588235301</v>
      </c>
      <c r="O327">
        <v>2032359.72720989</v>
      </c>
      <c r="P327">
        <v>841472.27420632902</v>
      </c>
      <c r="Q327">
        <v>136315.05740731399</v>
      </c>
      <c r="R327">
        <v>13.8491204330176</v>
      </c>
      <c r="S327">
        <v>1.2787878787878799</v>
      </c>
    </row>
    <row r="328" spans="1:19" x14ac:dyDescent="0.3">
      <c r="A328" t="s">
        <v>351</v>
      </c>
      <c r="B328" t="s">
        <v>183</v>
      </c>
      <c r="C328" s="1">
        <v>44092</v>
      </c>
      <c r="D328" s="1">
        <v>44370</v>
      </c>
      <c r="E328" t="s">
        <v>21</v>
      </c>
      <c r="F328">
        <v>3</v>
      </c>
      <c r="G328">
        <v>1</v>
      </c>
      <c r="H328" t="s">
        <v>34</v>
      </c>
      <c r="I328">
        <v>24</v>
      </c>
      <c r="J328">
        <v>1</v>
      </c>
      <c r="K328">
        <v>176176.47058823501</v>
      </c>
      <c r="L328">
        <v>91404.159044960004</v>
      </c>
      <c r="M328">
        <v>84772.311543275195</v>
      </c>
      <c r="N328">
        <v>2848823.5294117602</v>
      </c>
      <c r="O328">
        <v>1889379.6436515099</v>
      </c>
      <c r="P328">
        <v>819351.90005205595</v>
      </c>
      <c r="Q328">
        <v>140091.98570820101</v>
      </c>
      <c r="R328">
        <v>16.1702838063439</v>
      </c>
      <c r="S328">
        <v>1.0782312925170101</v>
      </c>
    </row>
    <row r="329" spans="1:19" x14ac:dyDescent="0.3">
      <c r="A329" t="s">
        <v>352</v>
      </c>
      <c r="B329" t="s">
        <v>183</v>
      </c>
      <c r="C329" s="1">
        <v>44092</v>
      </c>
      <c r="D329" s="1">
        <v>44370</v>
      </c>
      <c r="E329" t="s">
        <v>21</v>
      </c>
      <c r="F329">
        <v>3</v>
      </c>
      <c r="G329">
        <v>1</v>
      </c>
      <c r="H329">
        <v>0.22</v>
      </c>
      <c r="I329">
        <v>24</v>
      </c>
      <c r="J329">
        <v>2</v>
      </c>
      <c r="K329">
        <v>8235.2941176470595</v>
      </c>
      <c r="L329">
        <v>2745.0980392156898</v>
      </c>
      <c r="M329">
        <v>5490.1960784313696</v>
      </c>
      <c r="N329">
        <v>9714705.8823529407</v>
      </c>
      <c r="O329">
        <v>5954569.3025290696</v>
      </c>
      <c r="P329">
        <v>3429165.3141582902</v>
      </c>
      <c r="Q329">
        <v>330971.26566557499</v>
      </c>
      <c r="R329">
        <v>1179.6428571428601</v>
      </c>
      <c r="S329">
        <v>0.5</v>
      </c>
    </row>
    <row r="330" spans="1:19" x14ac:dyDescent="0.3">
      <c r="A330" t="s">
        <v>353</v>
      </c>
      <c r="B330" t="s">
        <v>183</v>
      </c>
      <c r="C330" s="1">
        <v>44092</v>
      </c>
      <c r="D330" s="1">
        <v>44370</v>
      </c>
      <c r="E330" t="s">
        <v>21</v>
      </c>
      <c r="F330">
        <v>3</v>
      </c>
      <c r="G330">
        <v>1</v>
      </c>
      <c r="H330" t="s">
        <v>25</v>
      </c>
      <c r="I330">
        <v>24</v>
      </c>
      <c r="J330">
        <v>2</v>
      </c>
      <c r="K330">
        <v>207352.94117647101</v>
      </c>
      <c r="L330">
        <v>115516.95887268599</v>
      </c>
      <c r="M330">
        <v>91835.982303785</v>
      </c>
      <c r="N330">
        <v>3212500</v>
      </c>
      <c r="O330">
        <v>2199648.1398475999</v>
      </c>
      <c r="P330">
        <v>880953.60824742296</v>
      </c>
      <c r="Q330">
        <v>131898.25190497501</v>
      </c>
      <c r="R330">
        <v>15.492907801418401</v>
      </c>
      <c r="S330">
        <v>1.2578616352201299</v>
      </c>
    </row>
    <row r="331" spans="1:19" x14ac:dyDescent="0.3">
      <c r="A331" t="s">
        <v>354</v>
      </c>
      <c r="B331" t="s">
        <v>183</v>
      </c>
      <c r="C331" s="1">
        <v>44092</v>
      </c>
      <c r="D331" s="1">
        <v>44370</v>
      </c>
      <c r="E331" t="s">
        <v>21</v>
      </c>
      <c r="F331">
        <v>3</v>
      </c>
      <c r="G331">
        <v>1</v>
      </c>
      <c r="H331" t="s">
        <v>34</v>
      </c>
      <c r="I331">
        <v>24</v>
      </c>
      <c r="J331">
        <v>2</v>
      </c>
      <c r="K331">
        <v>195000</v>
      </c>
      <c r="L331">
        <v>90422.222222222204</v>
      </c>
      <c r="M331">
        <v>104577.777777778</v>
      </c>
      <c r="N331">
        <v>2795000</v>
      </c>
      <c r="O331">
        <v>1818568.28193833</v>
      </c>
      <c r="P331">
        <v>838414.09691630001</v>
      </c>
      <c r="Q331">
        <v>138017.621145374</v>
      </c>
      <c r="R331">
        <v>14.3333333333333</v>
      </c>
      <c r="S331">
        <v>0.86464088397790095</v>
      </c>
    </row>
    <row r="332" spans="1:19" x14ac:dyDescent="0.3">
      <c r="A332" t="s">
        <v>355</v>
      </c>
      <c r="B332" t="s">
        <v>183</v>
      </c>
      <c r="C332" s="1">
        <v>44092</v>
      </c>
      <c r="D332" s="1">
        <v>44370</v>
      </c>
      <c r="E332" t="s">
        <v>21</v>
      </c>
      <c r="F332">
        <v>3</v>
      </c>
      <c r="G332">
        <v>1</v>
      </c>
      <c r="H332">
        <v>0.22</v>
      </c>
      <c r="I332">
        <v>24</v>
      </c>
      <c r="J332">
        <v>3</v>
      </c>
      <c r="K332">
        <v>15000</v>
      </c>
      <c r="L332">
        <v>2307.6923076923099</v>
      </c>
      <c r="M332">
        <v>12692.307692307701</v>
      </c>
      <c r="N332">
        <v>10167647.0588235</v>
      </c>
      <c r="O332">
        <v>6213853.5617205296</v>
      </c>
      <c r="P332">
        <v>3588289.8446616302</v>
      </c>
      <c r="Q332">
        <v>365503.65244136902</v>
      </c>
      <c r="R332">
        <v>677.84313725490199</v>
      </c>
      <c r="S332">
        <v>0.18181818181818199</v>
      </c>
    </row>
    <row r="333" spans="1:19" x14ac:dyDescent="0.3">
      <c r="A333" t="s">
        <v>356</v>
      </c>
      <c r="B333" t="s">
        <v>183</v>
      </c>
      <c r="C333" s="1">
        <v>44092</v>
      </c>
      <c r="D333" s="1">
        <v>44370</v>
      </c>
      <c r="E333" t="s">
        <v>21</v>
      </c>
      <c r="F333">
        <v>3</v>
      </c>
      <c r="G333">
        <v>1</v>
      </c>
      <c r="H333" t="s">
        <v>25</v>
      </c>
      <c r="I333">
        <v>24</v>
      </c>
      <c r="J333">
        <v>3</v>
      </c>
      <c r="K333">
        <v>210882.35294117601</v>
      </c>
      <c r="L333">
        <v>115840.854149879</v>
      </c>
      <c r="M333">
        <v>95041.498791297301</v>
      </c>
      <c r="N333">
        <v>3199852.9411764699</v>
      </c>
      <c r="O333">
        <v>2199178.9877398</v>
      </c>
      <c r="P333">
        <v>861011.54554694402</v>
      </c>
      <c r="Q333">
        <v>139662.407889722</v>
      </c>
      <c r="R333">
        <v>15.173640167364001</v>
      </c>
      <c r="S333">
        <v>1.2188449848024301</v>
      </c>
    </row>
    <row r="334" spans="1:19" x14ac:dyDescent="0.3">
      <c r="A334" t="s">
        <v>357</v>
      </c>
      <c r="B334" t="s">
        <v>183</v>
      </c>
      <c r="C334" s="1">
        <v>44092</v>
      </c>
      <c r="D334" s="1">
        <v>44370</v>
      </c>
      <c r="E334" t="s">
        <v>21</v>
      </c>
      <c r="F334">
        <v>3</v>
      </c>
      <c r="G334">
        <v>1</v>
      </c>
      <c r="H334" t="s">
        <v>34</v>
      </c>
      <c r="I334">
        <v>24</v>
      </c>
      <c r="J334">
        <v>3</v>
      </c>
      <c r="K334">
        <v>174411.764705882</v>
      </c>
      <c r="L334">
        <v>88503.159941662598</v>
      </c>
      <c r="M334">
        <v>85908.604764219795</v>
      </c>
      <c r="N334">
        <v>2796764.70588235</v>
      </c>
      <c r="O334">
        <v>1841792.8318045801</v>
      </c>
      <c r="P334">
        <v>818383.69298779196</v>
      </c>
      <c r="Q334">
        <v>136588.18108998501</v>
      </c>
      <c r="R334">
        <v>16.035413153457</v>
      </c>
      <c r="S334">
        <v>1.0302013422818801</v>
      </c>
    </row>
    <row r="335" spans="1:19" x14ac:dyDescent="0.3">
      <c r="A335" t="s">
        <v>358</v>
      </c>
      <c r="B335" t="s">
        <v>183</v>
      </c>
      <c r="C335" s="1">
        <v>44093</v>
      </c>
      <c r="D335" s="1">
        <v>44179</v>
      </c>
      <c r="E335" t="s">
        <v>21</v>
      </c>
      <c r="F335">
        <v>4</v>
      </c>
      <c r="G335">
        <v>1</v>
      </c>
      <c r="H335">
        <v>0.22</v>
      </c>
      <c r="I335">
        <v>0</v>
      </c>
      <c r="J335">
        <v>1</v>
      </c>
      <c r="K335">
        <v>63670.2477526859</v>
      </c>
      <c r="L335">
        <v>4228.1023898268004</v>
      </c>
      <c r="M335">
        <v>59442.145362859097</v>
      </c>
      <c r="N335">
        <v>1984170.1381276101</v>
      </c>
      <c r="O335">
        <v>1812563.6065193601</v>
      </c>
      <c r="P335">
        <v>153619.444725793</v>
      </c>
      <c r="Q335">
        <v>17987.0868824504</v>
      </c>
      <c r="R335">
        <v>31.163223140495901</v>
      </c>
      <c r="S335">
        <v>7.1129707112970703E-2</v>
      </c>
    </row>
    <row r="336" spans="1:19" x14ac:dyDescent="0.3">
      <c r="A336" t="s">
        <v>359</v>
      </c>
      <c r="B336" t="s">
        <v>183</v>
      </c>
      <c r="C336" s="1">
        <v>44093</v>
      </c>
      <c r="D336" s="1">
        <v>44179</v>
      </c>
      <c r="E336" t="s">
        <v>21</v>
      </c>
      <c r="F336">
        <v>4</v>
      </c>
      <c r="G336">
        <v>1</v>
      </c>
      <c r="H336">
        <v>0.22</v>
      </c>
      <c r="I336">
        <v>0</v>
      </c>
      <c r="J336">
        <v>1</v>
      </c>
      <c r="K336">
        <v>225213.76891032699</v>
      </c>
      <c r="L336">
        <v>114677.815663534</v>
      </c>
      <c r="M336">
        <v>110535.953246793</v>
      </c>
      <c r="N336">
        <v>3544617.4084630599</v>
      </c>
      <c r="O336">
        <v>2645007.8958993899</v>
      </c>
      <c r="P336">
        <v>834471.44609624206</v>
      </c>
      <c r="Q336">
        <v>65138.066467428202</v>
      </c>
      <c r="R336">
        <v>15.7389018691589</v>
      </c>
      <c r="S336">
        <v>1.03747072599532</v>
      </c>
    </row>
    <row r="337" spans="1:19" x14ac:dyDescent="0.3">
      <c r="A337" t="s">
        <v>360</v>
      </c>
      <c r="B337" t="s">
        <v>183</v>
      </c>
      <c r="C337" s="1">
        <v>44093</v>
      </c>
      <c r="D337" s="1">
        <v>44179</v>
      </c>
      <c r="E337" t="s">
        <v>21</v>
      </c>
      <c r="F337">
        <v>4</v>
      </c>
      <c r="G337">
        <v>1</v>
      </c>
      <c r="H337" t="s">
        <v>25</v>
      </c>
      <c r="I337">
        <v>0</v>
      </c>
      <c r="J337">
        <v>1</v>
      </c>
      <c r="K337">
        <v>232185.924139443</v>
      </c>
      <c r="L337">
        <v>98620.777142840394</v>
      </c>
      <c r="M337">
        <v>133565.146996603</v>
      </c>
      <c r="N337">
        <v>3602170.5766279302</v>
      </c>
      <c r="O337">
        <v>2849778.9455837598</v>
      </c>
      <c r="P337">
        <v>713369.28543408704</v>
      </c>
      <c r="Q337">
        <v>39022.345610087701</v>
      </c>
      <c r="R337">
        <v>15.514164305949</v>
      </c>
      <c r="S337">
        <v>0.73837209302325602</v>
      </c>
    </row>
    <row r="338" spans="1:19" x14ac:dyDescent="0.3">
      <c r="A338" t="s">
        <v>361</v>
      </c>
      <c r="B338" t="s">
        <v>183</v>
      </c>
      <c r="C338" s="1">
        <v>44093</v>
      </c>
      <c r="D338" s="1">
        <v>44370</v>
      </c>
      <c r="E338" t="s">
        <v>21</v>
      </c>
      <c r="F338">
        <v>4</v>
      </c>
      <c r="G338">
        <v>1</v>
      </c>
      <c r="H338" t="s">
        <v>34</v>
      </c>
      <c r="I338">
        <v>0</v>
      </c>
      <c r="J338">
        <v>1</v>
      </c>
      <c r="K338">
        <v>180882.35294117601</v>
      </c>
      <c r="L338">
        <v>99856.1885321952</v>
      </c>
      <c r="M338">
        <v>81026.164408981305</v>
      </c>
      <c r="N338">
        <v>2439117.6470588199</v>
      </c>
      <c r="O338">
        <v>1595115.4895987001</v>
      </c>
      <c r="P338">
        <v>758544.43816429796</v>
      </c>
      <c r="Q338">
        <v>85457.719295827104</v>
      </c>
      <c r="R338">
        <v>13.4845528455285</v>
      </c>
      <c r="S338">
        <v>1.2323943661971799</v>
      </c>
    </row>
    <row r="339" spans="1:19" x14ac:dyDescent="0.3">
      <c r="A339" t="s">
        <v>362</v>
      </c>
      <c r="B339" t="s">
        <v>183</v>
      </c>
      <c r="C339" s="1">
        <v>44093</v>
      </c>
      <c r="D339" s="1">
        <v>44179</v>
      </c>
      <c r="E339" t="s">
        <v>21</v>
      </c>
      <c r="F339">
        <v>4</v>
      </c>
      <c r="G339">
        <v>1</v>
      </c>
      <c r="H339">
        <v>0.22</v>
      </c>
      <c r="I339">
        <v>0</v>
      </c>
      <c r="J339">
        <v>2</v>
      </c>
      <c r="K339">
        <v>223635.16772637601</v>
      </c>
      <c r="L339">
        <v>110782.235864455</v>
      </c>
      <c r="M339">
        <v>112852.931861921</v>
      </c>
      <c r="N339">
        <v>3405174.3038807302</v>
      </c>
      <c r="O339">
        <v>2551621.3229610501</v>
      </c>
      <c r="P339">
        <v>786523.96741804294</v>
      </c>
      <c r="Q339">
        <v>67029.013501633395</v>
      </c>
      <c r="R339">
        <v>15.2264705882353</v>
      </c>
      <c r="S339">
        <v>0.98165137614678899</v>
      </c>
    </row>
    <row r="340" spans="1:19" x14ac:dyDescent="0.3">
      <c r="A340" t="s">
        <v>363</v>
      </c>
      <c r="B340" t="s">
        <v>183</v>
      </c>
      <c r="C340" s="1">
        <v>44093</v>
      </c>
      <c r="D340" s="1">
        <v>44179</v>
      </c>
      <c r="E340" t="s">
        <v>21</v>
      </c>
      <c r="F340">
        <v>4</v>
      </c>
      <c r="G340">
        <v>1</v>
      </c>
      <c r="H340" t="s">
        <v>25</v>
      </c>
      <c r="I340">
        <v>0</v>
      </c>
      <c r="J340">
        <v>2</v>
      </c>
      <c r="K340">
        <v>216399.91229993399</v>
      </c>
      <c r="L340">
        <v>94109.400331154204</v>
      </c>
      <c r="M340">
        <v>122290.51196878</v>
      </c>
      <c r="N340">
        <v>2897456.6980925198</v>
      </c>
      <c r="O340">
        <v>2256193.4550808701</v>
      </c>
      <c r="P340">
        <v>608984.891853348</v>
      </c>
      <c r="Q340">
        <v>32278.3511583047</v>
      </c>
      <c r="R340">
        <v>13.389361702127699</v>
      </c>
      <c r="S340">
        <v>0.76955602536997902</v>
      </c>
    </row>
    <row r="341" spans="1:19" x14ac:dyDescent="0.3">
      <c r="A341" t="s">
        <v>364</v>
      </c>
      <c r="B341" t="s">
        <v>183</v>
      </c>
      <c r="C341" s="1">
        <v>44093</v>
      </c>
      <c r="D341" s="1">
        <v>44370</v>
      </c>
      <c r="E341" t="s">
        <v>21</v>
      </c>
      <c r="F341">
        <v>4</v>
      </c>
      <c r="G341">
        <v>1</v>
      </c>
      <c r="H341" t="s">
        <v>34</v>
      </c>
      <c r="I341">
        <v>0</v>
      </c>
      <c r="J341">
        <v>2</v>
      </c>
      <c r="K341">
        <v>186176.47058823501</v>
      </c>
      <c r="L341">
        <v>97085.889570552099</v>
      </c>
      <c r="M341">
        <v>89090.581017683202</v>
      </c>
      <c r="N341">
        <v>2017058.8235294099</v>
      </c>
      <c r="O341">
        <v>1306158.5310275699</v>
      </c>
      <c r="P341">
        <v>645265.61321810004</v>
      </c>
      <c r="Q341">
        <v>65634.679283743302</v>
      </c>
      <c r="R341">
        <v>10.834123222748801</v>
      </c>
      <c r="S341">
        <v>1.0897435897435901</v>
      </c>
    </row>
    <row r="342" spans="1:19" x14ac:dyDescent="0.3">
      <c r="A342" t="s">
        <v>365</v>
      </c>
      <c r="B342" t="s">
        <v>183</v>
      </c>
      <c r="C342" s="1">
        <v>44093</v>
      </c>
      <c r="D342" s="1">
        <v>44179</v>
      </c>
      <c r="E342" t="s">
        <v>21</v>
      </c>
      <c r="F342">
        <v>4</v>
      </c>
      <c r="G342">
        <v>1</v>
      </c>
      <c r="H342">
        <v>0.22</v>
      </c>
      <c r="I342">
        <v>0</v>
      </c>
      <c r="J342">
        <v>3</v>
      </c>
      <c r="K342">
        <v>212848.05963604501</v>
      </c>
      <c r="L342">
        <v>111467.209845851</v>
      </c>
      <c r="M342">
        <v>101380.849790194</v>
      </c>
      <c r="N342">
        <v>3507257.1804428902</v>
      </c>
      <c r="O342">
        <v>2650804.6851899601</v>
      </c>
      <c r="P342">
        <v>792601.91298282903</v>
      </c>
      <c r="Q342">
        <v>63850.582270104198</v>
      </c>
      <c r="R342">
        <v>16.477750309023499</v>
      </c>
      <c r="S342">
        <v>1.09948979591837</v>
      </c>
    </row>
    <row r="343" spans="1:19" x14ac:dyDescent="0.3">
      <c r="A343" t="s">
        <v>366</v>
      </c>
      <c r="B343" t="s">
        <v>183</v>
      </c>
      <c r="C343" s="1">
        <v>44093</v>
      </c>
      <c r="D343" s="1">
        <v>44179</v>
      </c>
      <c r="E343" t="s">
        <v>21</v>
      </c>
      <c r="F343">
        <v>4</v>
      </c>
      <c r="G343">
        <v>1</v>
      </c>
      <c r="H343" t="s">
        <v>25</v>
      </c>
      <c r="I343">
        <v>0</v>
      </c>
      <c r="J343">
        <v>3</v>
      </c>
      <c r="K343">
        <v>216268.36220127199</v>
      </c>
      <c r="L343">
        <v>92944.9805276236</v>
      </c>
      <c r="M343">
        <v>123323.38167364799</v>
      </c>
      <c r="N343">
        <v>2880355.18526639</v>
      </c>
      <c r="O343">
        <v>2244424.3941432098</v>
      </c>
      <c r="P343">
        <v>603406.56956722902</v>
      </c>
      <c r="Q343">
        <v>32524.221555951801</v>
      </c>
      <c r="R343">
        <v>13.3184306569343</v>
      </c>
      <c r="S343">
        <v>0.75366876310272501</v>
      </c>
    </row>
    <row r="344" spans="1:19" x14ac:dyDescent="0.3">
      <c r="A344" t="s">
        <v>367</v>
      </c>
      <c r="B344" t="s">
        <v>183</v>
      </c>
      <c r="C344" s="1">
        <v>44093</v>
      </c>
      <c r="D344" s="1">
        <v>44370</v>
      </c>
      <c r="E344" t="s">
        <v>21</v>
      </c>
      <c r="F344">
        <v>4</v>
      </c>
      <c r="G344">
        <v>1</v>
      </c>
      <c r="H344" t="s">
        <v>34</v>
      </c>
      <c r="I344">
        <v>0</v>
      </c>
      <c r="J344">
        <v>3</v>
      </c>
      <c r="K344">
        <v>195588.235294118</v>
      </c>
      <c r="L344">
        <v>100367.647058824</v>
      </c>
      <c r="M344">
        <v>95220.588235294097</v>
      </c>
      <c r="N344">
        <v>2317941.1764705898</v>
      </c>
      <c r="O344">
        <v>1498870.6056172799</v>
      </c>
      <c r="P344">
        <v>738590.46598201001</v>
      </c>
      <c r="Q344">
        <v>80480.104871300893</v>
      </c>
      <c r="R344">
        <v>11.8511278195489</v>
      </c>
      <c r="S344">
        <v>1.0540540540540499</v>
      </c>
    </row>
    <row r="345" spans="1:19" x14ac:dyDescent="0.3">
      <c r="A345" t="s">
        <v>368</v>
      </c>
      <c r="B345" t="s">
        <v>183</v>
      </c>
      <c r="C345" s="1">
        <v>44093</v>
      </c>
      <c r="D345" s="1">
        <v>44179</v>
      </c>
      <c r="E345" t="s">
        <v>21</v>
      </c>
      <c r="F345">
        <v>4</v>
      </c>
      <c r="G345">
        <v>1</v>
      </c>
      <c r="H345" t="s">
        <v>25</v>
      </c>
      <c r="I345">
        <v>3</v>
      </c>
      <c r="J345">
        <v>1</v>
      </c>
      <c r="K345">
        <v>214689.761017321</v>
      </c>
      <c r="L345">
        <v>93191.642199571506</v>
      </c>
      <c r="M345">
        <v>121498.118817749</v>
      </c>
      <c r="N345">
        <v>2758013.5935101998</v>
      </c>
      <c r="O345">
        <v>2178236.9384200298</v>
      </c>
      <c r="P345">
        <v>551097.35661436</v>
      </c>
      <c r="Q345">
        <v>28679.2984758046</v>
      </c>
      <c r="R345">
        <v>12.846507352941201</v>
      </c>
      <c r="S345">
        <v>0.76702127659574404</v>
      </c>
    </row>
    <row r="346" spans="1:19" x14ac:dyDescent="0.3">
      <c r="A346" t="s">
        <v>369</v>
      </c>
      <c r="B346" t="s">
        <v>183</v>
      </c>
      <c r="C346" s="1">
        <v>44093</v>
      </c>
      <c r="D346" s="1">
        <v>44370</v>
      </c>
      <c r="E346" t="s">
        <v>21</v>
      </c>
      <c r="F346">
        <v>4</v>
      </c>
      <c r="G346">
        <v>1</v>
      </c>
      <c r="H346" t="s">
        <v>34</v>
      </c>
      <c r="I346">
        <v>3</v>
      </c>
      <c r="J346">
        <v>1</v>
      </c>
      <c r="K346">
        <v>182058.82352941201</v>
      </c>
      <c r="L346">
        <v>99590.171491794201</v>
      </c>
      <c r="M346">
        <v>82468.652037617503</v>
      </c>
      <c r="N346">
        <v>2020294.11764706</v>
      </c>
      <c r="O346">
        <v>1328108.9600397099</v>
      </c>
      <c r="P346">
        <v>620011.49995863298</v>
      </c>
      <c r="Q346">
        <v>72173.657648713503</v>
      </c>
      <c r="R346">
        <v>11.0969305331179</v>
      </c>
      <c r="S346">
        <v>1.20761245674741</v>
      </c>
    </row>
    <row r="347" spans="1:19" x14ac:dyDescent="0.3">
      <c r="A347" t="s">
        <v>370</v>
      </c>
      <c r="B347" t="s">
        <v>183</v>
      </c>
      <c r="C347" s="1">
        <v>44093</v>
      </c>
      <c r="D347" s="1">
        <v>44179</v>
      </c>
      <c r="E347" t="s">
        <v>21</v>
      </c>
      <c r="F347">
        <v>4</v>
      </c>
      <c r="G347">
        <v>1</v>
      </c>
      <c r="H347" t="s">
        <v>25</v>
      </c>
      <c r="I347">
        <v>3</v>
      </c>
      <c r="J347">
        <v>2</v>
      </c>
      <c r="K347">
        <v>225476.86910765199</v>
      </c>
      <c r="L347">
        <v>93916.355118849795</v>
      </c>
      <c r="M347">
        <v>131560.51398880201</v>
      </c>
      <c r="N347">
        <v>2705788.2043411499</v>
      </c>
      <c r="O347">
        <v>2153091.85951749</v>
      </c>
      <c r="P347">
        <v>524417.68305104994</v>
      </c>
      <c r="Q347">
        <v>28278.661772613199</v>
      </c>
      <c r="R347">
        <v>12.000291715285901</v>
      </c>
      <c r="S347">
        <v>0.71386430678466095</v>
      </c>
    </row>
    <row r="348" spans="1:19" x14ac:dyDescent="0.3">
      <c r="A348" t="s">
        <v>371</v>
      </c>
      <c r="B348" t="s">
        <v>183</v>
      </c>
      <c r="C348" s="1">
        <v>44093</v>
      </c>
      <c r="D348" s="1">
        <v>44370</v>
      </c>
      <c r="E348" t="s">
        <v>21</v>
      </c>
      <c r="F348">
        <v>4</v>
      </c>
      <c r="G348">
        <v>1</v>
      </c>
      <c r="H348" t="s">
        <v>34</v>
      </c>
      <c r="I348">
        <v>3</v>
      </c>
      <c r="J348">
        <v>2</v>
      </c>
      <c r="K348">
        <v>180000</v>
      </c>
      <c r="L348">
        <v>93565.7686212361</v>
      </c>
      <c r="M348">
        <v>86434.2313787639</v>
      </c>
      <c r="N348">
        <v>1962647.0588235301</v>
      </c>
      <c r="O348">
        <v>1295846.6623559999</v>
      </c>
      <c r="P348">
        <v>605769.283125457</v>
      </c>
      <c r="Q348">
        <v>61031.1133420681</v>
      </c>
      <c r="R348">
        <v>10.903594771241799</v>
      </c>
      <c r="S348">
        <v>1.0825082508250801</v>
      </c>
    </row>
    <row r="349" spans="1:19" x14ac:dyDescent="0.3">
      <c r="A349" t="s">
        <v>372</v>
      </c>
      <c r="B349" t="s">
        <v>183</v>
      </c>
      <c r="C349" s="1">
        <v>44093</v>
      </c>
      <c r="D349" s="1">
        <v>44179</v>
      </c>
      <c r="E349" t="s">
        <v>21</v>
      </c>
      <c r="F349">
        <v>4</v>
      </c>
      <c r="G349">
        <v>1</v>
      </c>
      <c r="H349" t="s">
        <v>25</v>
      </c>
      <c r="I349">
        <v>3</v>
      </c>
      <c r="J349">
        <v>3</v>
      </c>
      <c r="K349">
        <v>206402.104801579</v>
      </c>
      <c r="L349">
        <v>86926.543511553406</v>
      </c>
      <c r="M349">
        <v>119475.561290025</v>
      </c>
      <c r="N349">
        <v>2126704.6700284998</v>
      </c>
      <c r="O349">
        <v>1679161.39380384</v>
      </c>
      <c r="P349">
        <v>426065.19488798402</v>
      </c>
      <c r="Q349">
        <v>21478.081336674401</v>
      </c>
      <c r="R349">
        <v>10.3036966220523</v>
      </c>
      <c r="S349">
        <v>0.72756756756756802</v>
      </c>
    </row>
    <row r="350" spans="1:19" x14ac:dyDescent="0.3">
      <c r="A350" t="s">
        <v>373</v>
      </c>
      <c r="B350" t="s">
        <v>183</v>
      </c>
      <c r="C350" s="1">
        <v>44093</v>
      </c>
      <c r="D350" s="1">
        <v>44370</v>
      </c>
      <c r="E350" t="s">
        <v>21</v>
      </c>
      <c r="F350">
        <v>4</v>
      </c>
      <c r="G350">
        <v>1</v>
      </c>
      <c r="H350" t="s">
        <v>34</v>
      </c>
      <c r="I350">
        <v>3</v>
      </c>
      <c r="J350">
        <v>3</v>
      </c>
      <c r="K350">
        <v>178235.29411764699</v>
      </c>
      <c r="L350">
        <v>101522.82352941199</v>
      </c>
      <c r="M350">
        <v>76712.470588235301</v>
      </c>
      <c r="N350">
        <v>1919705.88235294</v>
      </c>
      <c r="O350">
        <v>1309586.5926157699</v>
      </c>
      <c r="P350">
        <v>551972.17007370305</v>
      </c>
      <c r="Q350">
        <v>58147.119663468198</v>
      </c>
      <c r="R350">
        <v>10.7706270627063</v>
      </c>
      <c r="S350">
        <v>1.32342007434944</v>
      </c>
    </row>
    <row r="351" spans="1:19" x14ac:dyDescent="0.3">
      <c r="A351" t="s">
        <v>374</v>
      </c>
      <c r="B351" t="s">
        <v>183</v>
      </c>
      <c r="C351" s="1">
        <v>44093</v>
      </c>
      <c r="D351" s="1">
        <v>44179</v>
      </c>
      <c r="E351" t="s">
        <v>21</v>
      </c>
      <c r="F351">
        <v>4</v>
      </c>
      <c r="G351">
        <v>1</v>
      </c>
      <c r="H351" t="s">
        <v>25</v>
      </c>
      <c r="I351">
        <v>6</v>
      </c>
      <c r="J351">
        <v>1</v>
      </c>
      <c r="K351">
        <v>227318.570488928</v>
      </c>
      <c r="L351">
        <v>117878.358824967</v>
      </c>
      <c r="M351">
        <v>109440.211663961</v>
      </c>
      <c r="N351">
        <v>3889147.1168603399</v>
      </c>
      <c r="O351">
        <v>2952194.4623547001</v>
      </c>
      <c r="P351">
        <v>863891.00626508403</v>
      </c>
      <c r="Q351">
        <v>73061.648240558294</v>
      </c>
      <c r="R351">
        <v>17.108796296296301</v>
      </c>
      <c r="S351">
        <v>1.0771028037383199</v>
      </c>
    </row>
    <row r="352" spans="1:19" x14ac:dyDescent="0.3">
      <c r="A352" t="s">
        <v>375</v>
      </c>
      <c r="B352" t="s">
        <v>183</v>
      </c>
      <c r="C352" s="1">
        <v>44093</v>
      </c>
      <c r="D352" s="1">
        <v>44179</v>
      </c>
      <c r="E352" t="s">
        <v>21</v>
      </c>
      <c r="F352">
        <v>4</v>
      </c>
      <c r="G352">
        <v>1</v>
      </c>
      <c r="H352" t="s">
        <v>25</v>
      </c>
      <c r="I352">
        <v>6</v>
      </c>
      <c r="J352">
        <v>1</v>
      </c>
      <c r="K352">
        <v>211401.00855075699</v>
      </c>
      <c r="L352">
        <v>88342.823426235307</v>
      </c>
      <c r="M352">
        <v>123058.185124521</v>
      </c>
      <c r="N352">
        <v>2767945.6259592199</v>
      </c>
      <c r="O352">
        <v>2190014.5010700598</v>
      </c>
      <c r="P352">
        <v>548205.30764872697</v>
      </c>
      <c r="Q352">
        <v>29725.817240436001</v>
      </c>
      <c r="R352">
        <v>13.0933416303671</v>
      </c>
      <c r="S352">
        <v>0.71789473684210503</v>
      </c>
    </row>
    <row r="353" spans="1:19" x14ac:dyDescent="0.3">
      <c r="A353" t="s">
        <v>376</v>
      </c>
      <c r="B353" t="s">
        <v>183</v>
      </c>
      <c r="C353" s="1">
        <v>44093</v>
      </c>
      <c r="D353" s="1">
        <v>44370</v>
      </c>
      <c r="E353" t="s">
        <v>21</v>
      </c>
      <c r="F353">
        <v>4</v>
      </c>
      <c r="G353">
        <v>1</v>
      </c>
      <c r="H353" t="s">
        <v>34</v>
      </c>
      <c r="I353">
        <v>6</v>
      </c>
      <c r="J353">
        <v>1</v>
      </c>
      <c r="K353">
        <v>182647.05882352899</v>
      </c>
      <c r="L353">
        <v>93035.845588235301</v>
      </c>
      <c r="M353">
        <v>89611.213235294097</v>
      </c>
      <c r="N353">
        <v>2176470.5882352898</v>
      </c>
      <c r="O353">
        <v>1441010.95483344</v>
      </c>
      <c r="P353">
        <v>668521.98280175799</v>
      </c>
      <c r="Q353">
        <v>66937.650600090798</v>
      </c>
      <c r="R353">
        <v>11.9162640901771</v>
      </c>
      <c r="S353">
        <v>1.0382165605095499</v>
      </c>
    </row>
    <row r="354" spans="1:19" x14ac:dyDescent="0.3">
      <c r="A354" t="s">
        <v>377</v>
      </c>
      <c r="B354" t="s">
        <v>183</v>
      </c>
      <c r="C354" s="1">
        <v>44093</v>
      </c>
      <c r="D354" s="1">
        <v>44179</v>
      </c>
      <c r="E354" t="s">
        <v>21</v>
      </c>
      <c r="F354">
        <v>4</v>
      </c>
      <c r="G354">
        <v>1</v>
      </c>
      <c r="H354" t="s">
        <v>25</v>
      </c>
      <c r="I354">
        <v>6</v>
      </c>
      <c r="J354">
        <v>2</v>
      </c>
      <c r="K354">
        <v>227581.670686253</v>
      </c>
      <c r="L354">
        <v>119672.159417041</v>
      </c>
      <c r="M354">
        <v>107909.511269212</v>
      </c>
      <c r="N354">
        <v>3794694.1460206099</v>
      </c>
      <c r="O354">
        <v>2789268.8168421802</v>
      </c>
      <c r="P354">
        <v>929420.71105279902</v>
      </c>
      <c r="Q354">
        <v>76004.618125628302</v>
      </c>
      <c r="R354">
        <v>16.673988439306399</v>
      </c>
      <c r="S354">
        <v>1.1090047393364899</v>
      </c>
    </row>
    <row r="355" spans="1:19" x14ac:dyDescent="0.3">
      <c r="A355" t="s">
        <v>378</v>
      </c>
      <c r="B355" t="s">
        <v>183</v>
      </c>
      <c r="C355" s="1">
        <v>44093</v>
      </c>
      <c r="D355" s="1">
        <v>44179</v>
      </c>
      <c r="E355" t="s">
        <v>21</v>
      </c>
      <c r="F355">
        <v>4</v>
      </c>
      <c r="G355">
        <v>1</v>
      </c>
      <c r="H355" t="s">
        <v>25</v>
      </c>
      <c r="I355">
        <v>6</v>
      </c>
      <c r="J355">
        <v>2</v>
      </c>
      <c r="K355">
        <v>204165.753124315</v>
      </c>
      <c r="L355">
        <v>86870.780181620401</v>
      </c>
      <c r="M355">
        <v>117294.97294269501</v>
      </c>
      <c r="N355">
        <v>2563385.2225389201</v>
      </c>
      <c r="O355">
        <v>2003006.63484025</v>
      </c>
      <c r="P355">
        <v>525887.87744058506</v>
      </c>
      <c r="Q355">
        <v>34490.710258082901</v>
      </c>
      <c r="R355">
        <v>12.555412371134</v>
      </c>
      <c r="S355">
        <v>0.74061810154525398</v>
      </c>
    </row>
    <row r="356" spans="1:19" x14ac:dyDescent="0.3">
      <c r="A356" t="s">
        <v>379</v>
      </c>
      <c r="B356" t="s">
        <v>183</v>
      </c>
      <c r="C356" s="1">
        <v>44093</v>
      </c>
      <c r="D356" s="1">
        <v>44370</v>
      </c>
      <c r="E356" t="s">
        <v>21</v>
      </c>
      <c r="F356">
        <v>4</v>
      </c>
      <c r="G356">
        <v>1</v>
      </c>
      <c r="H356" t="s">
        <v>34</v>
      </c>
      <c r="I356">
        <v>6</v>
      </c>
      <c r="J356">
        <v>2</v>
      </c>
      <c r="K356">
        <v>180000</v>
      </c>
      <c r="L356">
        <v>93280.507131537204</v>
      </c>
      <c r="M356">
        <v>86719.492868462796</v>
      </c>
      <c r="N356">
        <v>2211764.70588235</v>
      </c>
      <c r="O356">
        <v>1441166.61740073</v>
      </c>
      <c r="P356">
        <v>693367.28893335501</v>
      </c>
      <c r="Q356">
        <v>77230.799548269206</v>
      </c>
      <c r="R356">
        <v>12.287581699346401</v>
      </c>
      <c r="S356">
        <v>1.07565789473684</v>
      </c>
    </row>
    <row r="357" spans="1:19" x14ac:dyDescent="0.3">
      <c r="A357" t="s">
        <v>380</v>
      </c>
      <c r="B357" t="s">
        <v>183</v>
      </c>
      <c r="C357" s="1">
        <v>44093</v>
      </c>
      <c r="D357" s="1">
        <v>44179</v>
      </c>
      <c r="E357" t="s">
        <v>21</v>
      </c>
      <c r="F357">
        <v>4</v>
      </c>
      <c r="G357">
        <v>1</v>
      </c>
      <c r="H357" t="s">
        <v>25</v>
      </c>
      <c r="I357">
        <v>6</v>
      </c>
      <c r="J357">
        <v>3</v>
      </c>
      <c r="K357">
        <v>-4472.7033545275199</v>
      </c>
      <c r="L357">
        <v>-1677.2637579478201</v>
      </c>
      <c r="M357">
        <v>-2795.4395965796998</v>
      </c>
      <c r="N357">
        <v>34992.326244244701</v>
      </c>
      <c r="O357">
        <v>34015.383125750603</v>
      </c>
      <c r="P357">
        <v>843.72360233584902</v>
      </c>
      <c r="Q357">
        <v>133.21951615829201</v>
      </c>
      <c r="R357">
        <v>-7.8235294117647101</v>
      </c>
      <c r="S357">
        <v>0.6</v>
      </c>
    </row>
    <row r="358" spans="1:19" x14ac:dyDescent="0.3">
      <c r="A358" t="s">
        <v>381</v>
      </c>
      <c r="B358" t="s">
        <v>183</v>
      </c>
      <c r="C358" s="1">
        <v>44093</v>
      </c>
      <c r="D358" s="1">
        <v>44179</v>
      </c>
      <c r="E358" t="s">
        <v>21</v>
      </c>
      <c r="F358">
        <v>4</v>
      </c>
      <c r="G358">
        <v>1</v>
      </c>
      <c r="H358" t="s">
        <v>25</v>
      </c>
      <c r="I358">
        <v>6</v>
      </c>
      <c r="J358">
        <v>3</v>
      </c>
      <c r="K358">
        <v>208375.35628151699</v>
      </c>
      <c r="L358">
        <v>88841.2022430832</v>
      </c>
      <c r="M358">
        <v>119534.154038434</v>
      </c>
      <c r="N358">
        <v>2845165.5338741499</v>
      </c>
      <c r="O358">
        <v>2219773.04700454</v>
      </c>
      <c r="P358">
        <v>592833.26184884005</v>
      </c>
      <c r="Q358">
        <v>32559.225020774102</v>
      </c>
      <c r="R358">
        <v>13.6540404040404</v>
      </c>
      <c r="S358">
        <v>0.74322860238353206</v>
      </c>
    </row>
    <row r="359" spans="1:19" x14ac:dyDescent="0.3">
      <c r="A359" t="s">
        <v>382</v>
      </c>
      <c r="B359" t="s">
        <v>183</v>
      </c>
      <c r="C359" s="1">
        <v>44093</v>
      </c>
      <c r="D359" s="1">
        <v>44370</v>
      </c>
      <c r="E359" t="s">
        <v>21</v>
      </c>
      <c r="F359">
        <v>4</v>
      </c>
      <c r="G359">
        <v>1</v>
      </c>
      <c r="H359" t="s">
        <v>34</v>
      </c>
      <c r="I359">
        <v>6</v>
      </c>
      <c r="J359">
        <v>3</v>
      </c>
      <c r="K359">
        <v>157647.05882352899</v>
      </c>
      <c r="L359">
        <v>78681.505034446207</v>
      </c>
      <c r="M359">
        <v>78965.553789083206</v>
      </c>
      <c r="N359">
        <v>2485000</v>
      </c>
      <c r="O359">
        <v>1639127.7330264701</v>
      </c>
      <c r="P359">
        <v>763801.49597238202</v>
      </c>
      <c r="Q359">
        <v>82070.771001150701</v>
      </c>
      <c r="R359">
        <v>15.7630597014925</v>
      </c>
      <c r="S359">
        <v>0.99640287769784197</v>
      </c>
    </row>
    <row r="360" spans="1:19" x14ac:dyDescent="0.3">
      <c r="A360" t="s">
        <v>383</v>
      </c>
      <c r="B360" t="s">
        <v>183</v>
      </c>
      <c r="C360" s="1">
        <v>44093</v>
      </c>
      <c r="D360" s="1">
        <v>44179</v>
      </c>
      <c r="E360" t="s">
        <v>21</v>
      </c>
      <c r="F360">
        <v>4</v>
      </c>
      <c r="G360">
        <v>1</v>
      </c>
      <c r="H360" t="s">
        <v>25</v>
      </c>
      <c r="I360">
        <v>9</v>
      </c>
      <c r="J360">
        <v>1</v>
      </c>
      <c r="K360">
        <v>415435.211576409</v>
      </c>
      <c r="L360">
        <v>186479.64609414901</v>
      </c>
      <c r="M360">
        <v>228955.56548225999</v>
      </c>
      <c r="N360">
        <v>5384871.7386538005</v>
      </c>
      <c r="O360">
        <v>4203983.2861661399</v>
      </c>
      <c r="P360">
        <v>1122251.9360644801</v>
      </c>
      <c r="Q360">
        <v>58636.5164231784</v>
      </c>
      <c r="R360">
        <v>12.9620012666244</v>
      </c>
      <c r="S360">
        <v>0.81447963800904999</v>
      </c>
    </row>
    <row r="361" spans="1:19" x14ac:dyDescent="0.3">
      <c r="A361" t="s">
        <v>384</v>
      </c>
      <c r="B361" t="s">
        <v>183</v>
      </c>
      <c r="C361" s="1">
        <v>44093</v>
      </c>
      <c r="D361" s="1">
        <v>44179</v>
      </c>
      <c r="E361" t="s">
        <v>21</v>
      </c>
      <c r="F361">
        <v>4</v>
      </c>
      <c r="G361">
        <v>1</v>
      </c>
      <c r="H361" t="s">
        <v>25</v>
      </c>
      <c r="I361">
        <v>9</v>
      </c>
      <c r="J361">
        <v>1</v>
      </c>
      <c r="K361">
        <v>195614.99671124801</v>
      </c>
      <c r="L361">
        <v>82670.623610110706</v>
      </c>
      <c r="M361">
        <v>112944.373101137</v>
      </c>
      <c r="N361">
        <v>2579302.78447709</v>
      </c>
      <c r="O361">
        <v>2171950.6518975501</v>
      </c>
      <c r="P361">
        <v>392967.51039782702</v>
      </c>
      <c r="Q361">
        <v>14384.6221817151</v>
      </c>
      <c r="R361">
        <v>13.1856086079354</v>
      </c>
      <c r="S361">
        <v>0.731958762886598</v>
      </c>
    </row>
    <row r="362" spans="1:19" x14ac:dyDescent="0.3">
      <c r="A362" t="s">
        <v>385</v>
      </c>
      <c r="B362" t="s">
        <v>183</v>
      </c>
      <c r="C362" s="1">
        <v>44093</v>
      </c>
      <c r="D362" s="1">
        <v>44370</v>
      </c>
      <c r="E362" t="s">
        <v>21</v>
      </c>
      <c r="F362">
        <v>4</v>
      </c>
      <c r="G362">
        <v>1</v>
      </c>
      <c r="H362" t="s">
        <v>34</v>
      </c>
      <c r="I362">
        <v>9</v>
      </c>
      <c r="J362">
        <v>1</v>
      </c>
      <c r="K362">
        <v>197205.882352941</v>
      </c>
      <c r="L362">
        <v>106099.07120743</v>
      </c>
      <c r="M362">
        <v>91106.811145510801</v>
      </c>
      <c r="N362">
        <v>2713676.4705882398</v>
      </c>
      <c r="O362">
        <v>1804301.6433005999</v>
      </c>
      <c r="P362">
        <v>814187.92947808595</v>
      </c>
      <c r="Q362">
        <v>95186.897809546601</v>
      </c>
      <c r="R362">
        <v>13.760626398210301</v>
      </c>
      <c r="S362">
        <v>1.16455696202532</v>
      </c>
    </row>
    <row r="363" spans="1:19" x14ac:dyDescent="0.3">
      <c r="A363" t="s">
        <v>386</v>
      </c>
      <c r="B363" t="s">
        <v>183</v>
      </c>
      <c r="C363" s="1">
        <v>44093</v>
      </c>
      <c r="D363" s="1">
        <v>44179</v>
      </c>
      <c r="E363" t="s">
        <v>21</v>
      </c>
      <c r="F363">
        <v>4</v>
      </c>
      <c r="G363">
        <v>1</v>
      </c>
      <c r="H363" t="s">
        <v>25</v>
      </c>
      <c r="I363">
        <v>9</v>
      </c>
      <c r="J363">
        <v>2</v>
      </c>
      <c r="K363">
        <v>223898.267923701</v>
      </c>
      <c r="L363">
        <v>107348.48462095299</v>
      </c>
      <c r="M363">
        <v>116549.783302749</v>
      </c>
      <c r="N363">
        <v>3109318.1319885999</v>
      </c>
      <c r="O363">
        <v>2322328.8477195399</v>
      </c>
      <c r="P363">
        <v>725914.72784019902</v>
      </c>
      <c r="Q363">
        <v>61074.556428862903</v>
      </c>
      <c r="R363">
        <v>13.887191539365499</v>
      </c>
      <c r="S363">
        <v>0.92105263157894801</v>
      </c>
    </row>
    <row r="364" spans="1:19" x14ac:dyDescent="0.3">
      <c r="A364" t="s">
        <v>387</v>
      </c>
      <c r="B364" t="s">
        <v>183</v>
      </c>
      <c r="C364" s="1">
        <v>44093</v>
      </c>
      <c r="D364" s="1">
        <v>44179</v>
      </c>
      <c r="E364" t="s">
        <v>21</v>
      </c>
      <c r="F364">
        <v>4</v>
      </c>
      <c r="G364">
        <v>1</v>
      </c>
      <c r="H364" t="s">
        <v>25</v>
      </c>
      <c r="I364">
        <v>9</v>
      </c>
      <c r="J364">
        <v>2</v>
      </c>
      <c r="K364">
        <v>208112.25608419199</v>
      </c>
      <c r="L364">
        <v>90134.492989793303</v>
      </c>
      <c r="M364">
        <v>117977.76309439899</v>
      </c>
      <c r="N364">
        <v>2545494.4091208102</v>
      </c>
      <c r="O364">
        <v>2049883.27572788</v>
      </c>
      <c r="P364">
        <v>469653.57980829303</v>
      </c>
      <c r="Q364">
        <v>25957.553584636102</v>
      </c>
      <c r="R364">
        <v>12.2313527180784</v>
      </c>
      <c r="S364">
        <v>0.76399560922063703</v>
      </c>
    </row>
    <row r="365" spans="1:19" x14ac:dyDescent="0.3">
      <c r="A365" t="s">
        <v>388</v>
      </c>
      <c r="B365" t="s">
        <v>183</v>
      </c>
      <c r="C365" s="1">
        <v>44093</v>
      </c>
      <c r="D365" s="1">
        <v>44370</v>
      </c>
      <c r="E365" t="s">
        <v>21</v>
      </c>
      <c r="F365">
        <v>4</v>
      </c>
      <c r="G365">
        <v>1</v>
      </c>
      <c r="H365" t="s">
        <v>34</v>
      </c>
      <c r="I365">
        <v>9</v>
      </c>
      <c r="J365">
        <v>2</v>
      </c>
      <c r="K365">
        <v>188088.235294118</v>
      </c>
      <c r="L365">
        <v>101101.02693451</v>
      </c>
      <c r="M365">
        <v>86987.208359607204</v>
      </c>
      <c r="N365">
        <v>2714558.8235294102</v>
      </c>
      <c r="O365">
        <v>1747946.97778924</v>
      </c>
      <c r="P365">
        <v>863774.77070978703</v>
      </c>
      <c r="Q365">
        <v>102837.075030388</v>
      </c>
      <c r="R365">
        <v>14.432369038311201</v>
      </c>
      <c r="S365">
        <v>1.16225165562914</v>
      </c>
    </row>
    <row r="366" spans="1:19" x14ac:dyDescent="0.3">
      <c r="A366" t="s">
        <v>389</v>
      </c>
      <c r="B366" t="s">
        <v>183</v>
      </c>
      <c r="C366" s="1">
        <v>44093</v>
      </c>
      <c r="D366" s="1">
        <v>44179</v>
      </c>
      <c r="E366" t="s">
        <v>21</v>
      </c>
      <c r="F366">
        <v>4</v>
      </c>
      <c r="G366">
        <v>1</v>
      </c>
      <c r="H366" t="s">
        <v>25</v>
      </c>
      <c r="I366">
        <v>9</v>
      </c>
      <c r="J366">
        <v>3</v>
      </c>
      <c r="K366">
        <v>219951.76496382401</v>
      </c>
      <c r="L366">
        <v>115468.290085538</v>
      </c>
      <c r="M366">
        <v>104483.474878286</v>
      </c>
      <c r="N366">
        <v>3688664.7664985801</v>
      </c>
      <c r="O366">
        <v>2886333.05033752</v>
      </c>
      <c r="P366">
        <v>734213.95454462303</v>
      </c>
      <c r="Q366">
        <v>68117.761616430304</v>
      </c>
      <c r="R366">
        <v>16.770334928229701</v>
      </c>
      <c r="S366">
        <v>1.1051344743276299</v>
      </c>
    </row>
    <row r="367" spans="1:19" x14ac:dyDescent="0.3">
      <c r="A367" t="s">
        <v>390</v>
      </c>
      <c r="B367" t="s">
        <v>183</v>
      </c>
      <c r="C367" s="1">
        <v>44093</v>
      </c>
      <c r="D367" s="1">
        <v>44179</v>
      </c>
      <c r="E367" t="s">
        <v>21</v>
      </c>
      <c r="F367">
        <v>4</v>
      </c>
      <c r="G367">
        <v>1</v>
      </c>
      <c r="H367" t="s">
        <v>25</v>
      </c>
      <c r="I367">
        <v>9</v>
      </c>
      <c r="J367">
        <v>3</v>
      </c>
      <c r="K367">
        <v>193904.845428634</v>
      </c>
      <c r="L367">
        <v>83693.4189408448</v>
      </c>
      <c r="M367">
        <v>110211.42648778899</v>
      </c>
      <c r="N367">
        <v>2112563.0344222798</v>
      </c>
      <c r="O367">
        <v>1663861.4206733799</v>
      </c>
      <c r="P367">
        <v>424560.20298100001</v>
      </c>
      <c r="Q367">
        <v>24141.410767898498</v>
      </c>
      <c r="R367">
        <v>10.8948439620081</v>
      </c>
      <c r="S367">
        <v>0.75938967136150204</v>
      </c>
    </row>
    <row r="368" spans="1:19" x14ac:dyDescent="0.3">
      <c r="A368" t="s">
        <v>391</v>
      </c>
      <c r="B368" t="s">
        <v>183</v>
      </c>
      <c r="C368" s="1">
        <v>44093</v>
      </c>
      <c r="D368" s="1">
        <v>44370</v>
      </c>
      <c r="E368" t="s">
        <v>21</v>
      </c>
      <c r="F368">
        <v>4</v>
      </c>
      <c r="G368">
        <v>1</v>
      </c>
      <c r="H368" t="s">
        <v>34</v>
      </c>
      <c r="I368">
        <v>9</v>
      </c>
      <c r="J368">
        <v>3</v>
      </c>
      <c r="K368">
        <v>174852.94117647101</v>
      </c>
      <c r="L368">
        <v>92603.037925696597</v>
      </c>
      <c r="M368">
        <v>82249.903250774005</v>
      </c>
      <c r="N368">
        <v>2685147.0588235301</v>
      </c>
      <c r="O368">
        <v>1744127.89868109</v>
      </c>
      <c r="P368">
        <v>833975.75281958398</v>
      </c>
      <c r="Q368">
        <v>107043.407322853</v>
      </c>
      <c r="R368">
        <v>15.3566021867115</v>
      </c>
      <c r="S368">
        <v>1.12587412587413</v>
      </c>
    </row>
    <row r="369" spans="1:19" x14ac:dyDescent="0.3">
      <c r="A369" t="s">
        <v>392</v>
      </c>
      <c r="B369" t="s">
        <v>183</v>
      </c>
      <c r="C369" s="1">
        <v>44093</v>
      </c>
      <c r="D369" s="1">
        <v>44370</v>
      </c>
      <c r="E369" t="s">
        <v>21</v>
      </c>
      <c r="F369">
        <v>4</v>
      </c>
      <c r="G369">
        <v>1</v>
      </c>
      <c r="H369" t="s">
        <v>25</v>
      </c>
      <c r="I369">
        <v>12</v>
      </c>
      <c r="J369">
        <v>1</v>
      </c>
      <c r="K369">
        <v>184852.94117647101</v>
      </c>
      <c r="L369">
        <v>101297.122564196</v>
      </c>
      <c r="M369">
        <v>83555.818612274597</v>
      </c>
      <c r="N369">
        <v>2481470.5882352898</v>
      </c>
      <c r="O369">
        <v>1767637.7401173499</v>
      </c>
      <c r="P369">
        <v>642802.00641384104</v>
      </c>
      <c r="Q369">
        <v>71030.841704102204</v>
      </c>
      <c r="R369">
        <v>13.424025457438299</v>
      </c>
      <c r="S369">
        <v>1.2123287671232901</v>
      </c>
    </row>
    <row r="370" spans="1:19" x14ac:dyDescent="0.3">
      <c r="A370" t="s">
        <v>393</v>
      </c>
      <c r="B370" t="s">
        <v>183</v>
      </c>
      <c r="C370" s="1">
        <v>44093</v>
      </c>
      <c r="D370" s="1">
        <v>44370</v>
      </c>
      <c r="E370" t="s">
        <v>21</v>
      </c>
      <c r="F370">
        <v>4</v>
      </c>
      <c r="G370">
        <v>1</v>
      </c>
      <c r="H370" t="s">
        <v>34</v>
      </c>
      <c r="I370">
        <v>12</v>
      </c>
      <c r="J370">
        <v>1</v>
      </c>
      <c r="K370">
        <v>182500</v>
      </c>
      <c r="L370">
        <v>106794.16403785499</v>
      </c>
      <c r="M370">
        <v>75705.835962145095</v>
      </c>
      <c r="N370">
        <v>2845147.0588235301</v>
      </c>
      <c r="O370">
        <v>1919466.85676066</v>
      </c>
      <c r="P370">
        <v>824088.07688245899</v>
      </c>
      <c r="Q370">
        <v>101592.125180413</v>
      </c>
      <c r="R370">
        <v>15.5898468976632</v>
      </c>
      <c r="S370">
        <v>1.4106463878327</v>
      </c>
    </row>
    <row r="371" spans="1:19" x14ac:dyDescent="0.3">
      <c r="A371" t="s">
        <v>394</v>
      </c>
      <c r="B371" t="s">
        <v>183</v>
      </c>
      <c r="C371" s="1">
        <v>44093</v>
      </c>
      <c r="D371" s="1">
        <v>44370</v>
      </c>
      <c r="E371" t="s">
        <v>21</v>
      </c>
      <c r="F371">
        <v>4</v>
      </c>
      <c r="G371">
        <v>1</v>
      </c>
      <c r="H371" t="s">
        <v>25</v>
      </c>
      <c r="I371">
        <v>12</v>
      </c>
      <c r="J371">
        <v>2</v>
      </c>
      <c r="K371">
        <v>190735.29411764699</v>
      </c>
      <c r="L371">
        <v>102813.76965200499</v>
      </c>
      <c r="M371">
        <v>87921.524465642098</v>
      </c>
      <c r="N371">
        <v>2338235.29411765</v>
      </c>
      <c r="O371">
        <v>1598666.5263843799</v>
      </c>
      <c r="P371">
        <v>657004.72434531199</v>
      </c>
      <c r="Q371">
        <v>82564.043387952901</v>
      </c>
      <c r="R371">
        <v>12.259059367771799</v>
      </c>
      <c r="S371">
        <v>1.1693811074918601</v>
      </c>
    </row>
    <row r="372" spans="1:19" x14ac:dyDescent="0.3">
      <c r="A372" t="s">
        <v>395</v>
      </c>
      <c r="B372" t="s">
        <v>183</v>
      </c>
      <c r="C372" s="1">
        <v>44093</v>
      </c>
      <c r="D372" s="1">
        <v>44370</v>
      </c>
      <c r="E372" t="s">
        <v>21</v>
      </c>
      <c r="F372">
        <v>4</v>
      </c>
      <c r="G372">
        <v>1</v>
      </c>
      <c r="H372" t="s">
        <v>34</v>
      </c>
      <c r="I372">
        <v>12</v>
      </c>
      <c r="J372">
        <v>2</v>
      </c>
      <c r="K372">
        <v>186911.764705882</v>
      </c>
      <c r="L372">
        <v>101951.871657754</v>
      </c>
      <c r="M372">
        <v>84959.893048128302</v>
      </c>
      <c r="N372">
        <v>2740735.29411765</v>
      </c>
      <c r="O372">
        <v>1765565.18274769</v>
      </c>
      <c r="P372">
        <v>868329.32904316694</v>
      </c>
      <c r="Q372">
        <v>106840.782326787</v>
      </c>
      <c r="R372">
        <v>14.6632572777341</v>
      </c>
      <c r="S372">
        <v>1.2</v>
      </c>
    </row>
    <row r="373" spans="1:19" x14ac:dyDescent="0.3">
      <c r="A373" t="s">
        <v>396</v>
      </c>
      <c r="B373" t="s">
        <v>183</v>
      </c>
      <c r="C373" s="1">
        <v>44093</v>
      </c>
      <c r="D373" s="1">
        <v>44370</v>
      </c>
      <c r="E373" t="s">
        <v>21</v>
      </c>
      <c r="F373">
        <v>4</v>
      </c>
      <c r="G373">
        <v>1</v>
      </c>
      <c r="H373" t="s">
        <v>25</v>
      </c>
      <c r="I373">
        <v>12</v>
      </c>
      <c r="J373">
        <v>3</v>
      </c>
      <c r="K373">
        <v>186617.64705882399</v>
      </c>
      <c r="L373">
        <v>104757.758931794</v>
      </c>
      <c r="M373">
        <v>81859.888127030004</v>
      </c>
      <c r="N373">
        <v>2387941.1764705898</v>
      </c>
      <c r="O373">
        <v>1624935.1842604601</v>
      </c>
      <c r="P373">
        <v>676786.04480841605</v>
      </c>
      <c r="Q373">
        <v>86219.947401711106</v>
      </c>
      <c r="R373">
        <v>12.795902285264001</v>
      </c>
      <c r="S373">
        <v>1.27972027972028</v>
      </c>
    </row>
    <row r="374" spans="1:19" x14ac:dyDescent="0.3">
      <c r="A374" t="s">
        <v>397</v>
      </c>
      <c r="B374" t="s">
        <v>183</v>
      </c>
      <c r="C374" s="1">
        <v>44093</v>
      </c>
      <c r="D374" s="1">
        <v>44370</v>
      </c>
      <c r="E374" t="s">
        <v>21</v>
      </c>
      <c r="F374">
        <v>4</v>
      </c>
      <c r="G374">
        <v>1</v>
      </c>
      <c r="H374" t="s">
        <v>34</v>
      </c>
      <c r="I374">
        <v>12</v>
      </c>
      <c r="J374">
        <v>3</v>
      </c>
      <c r="K374">
        <v>178676.47058823501</v>
      </c>
      <c r="L374">
        <v>97250.639386189301</v>
      </c>
      <c r="M374">
        <v>81425.831202046</v>
      </c>
      <c r="N374">
        <v>3071323.5294117602</v>
      </c>
      <c r="O374">
        <v>2111659.40113887</v>
      </c>
      <c r="P374">
        <v>855247.66367871803</v>
      </c>
      <c r="Q374">
        <v>104416.46459417501</v>
      </c>
      <c r="R374">
        <v>17.189300411522598</v>
      </c>
      <c r="S374">
        <v>1.19434628975265</v>
      </c>
    </row>
    <row r="375" spans="1:19" x14ac:dyDescent="0.3">
      <c r="A375" t="s">
        <v>398</v>
      </c>
      <c r="B375" t="s">
        <v>183</v>
      </c>
      <c r="C375" s="1">
        <v>44093</v>
      </c>
      <c r="D375" s="1">
        <v>44370</v>
      </c>
      <c r="E375" t="s">
        <v>21</v>
      </c>
      <c r="F375">
        <v>4</v>
      </c>
      <c r="G375">
        <v>1</v>
      </c>
      <c r="H375" t="s">
        <v>34</v>
      </c>
      <c r="I375">
        <v>12</v>
      </c>
      <c r="J375">
        <v>3</v>
      </c>
      <c r="K375">
        <v>166617.64705882399</v>
      </c>
      <c r="L375">
        <v>86181.541582150094</v>
      </c>
      <c r="M375">
        <v>80436.105476673401</v>
      </c>
      <c r="N375">
        <v>2613676.4705882398</v>
      </c>
      <c r="O375">
        <v>1793560.86411185</v>
      </c>
      <c r="P375">
        <v>732700.73155358003</v>
      </c>
      <c r="Q375">
        <v>87414.874922801697</v>
      </c>
      <c r="R375">
        <v>15.686672550750201</v>
      </c>
      <c r="S375">
        <v>1.0714285714285701</v>
      </c>
    </row>
    <row r="376" spans="1:19" x14ac:dyDescent="0.3">
      <c r="A376" t="s">
        <v>399</v>
      </c>
      <c r="B376" t="s">
        <v>183</v>
      </c>
      <c r="C376" s="1">
        <v>44093</v>
      </c>
      <c r="D376" s="1">
        <v>44179</v>
      </c>
      <c r="E376" t="s">
        <v>21</v>
      </c>
      <c r="F376">
        <v>4</v>
      </c>
      <c r="G376">
        <v>1</v>
      </c>
      <c r="H376">
        <v>0.22</v>
      </c>
      <c r="I376">
        <v>24</v>
      </c>
      <c r="J376">
        <v>1</v>
      </c>
      <c r="K376">
        <v>192063.14404735799</v>
      </c>
      <c r="L376">
        <v>107648.29444589801</v>
      </c>
      <c r="M376">
        <v>84414.849601459893</v>
      </c>
      <c r="N376">
        <v>3306774.8300811299</v>
      </c>
      <c r="O376">
        <v>2666228.22728679</v>
      </c>
      <c r="P376">
        <v>582132.76387023297</v>
      </c>
      <c r="Q376">
        <v>58413.838924101801</v>
      </c>
      <c r="R376">
        <v>17.2171232876712</v>
      </c>
      <c r="S376">
        <v>1.2752293577981699</v>
      </c>
    </row>
    <row r="377" spans="1:19" x14ac:dyDescent="0.3">
      <c r="A377" t="s">
        <v>400</v>
      </c>
      <c r="B377" t="s">
        <v>183</v>
      </c>
      <c r="C377" s="1">
        <v>44093</v>
      </c>
      <c r="D377" s="1">
        <v>44370</v>
      </c>
      <c r="E377" t="s">
        <v>21</v>
      </c>
      <c r="F377">
        <v>4</v>
      </c>
      <c r="G377">
        <v>1</v>
      </c>
      <c r="H377" t="s">
        <v>25</v>
      </c>
      <c r="I377">
        <v>24</v>
      </c>
      <c r="J377">
        <v>1</v>
      </c>
      <c r="K377">
        <v>217205.882352941</v>
      </c>
      <c r="L377">
        <v>129863.83442265799</v>
      </c>
      <c r="M377">
        <v>87342.047930283195</v>
      </c>
      <c r="N377">
        <v>2082647.0588235301</v>
      </c>
      <c r="O377">
        <v>1429566.1227168799</v>
      </c>
      <c r="P377">
        <v>582831.33030049305</v>
      </c>
      <c r="Q377">
        <v>70249.605806154694</v>
      </c>
      <c r="R377">
        <v>9.5883547731889003</v>
      </c>
      <c r="S377">
        <v>1.48684210526316</v>
      </c>
    </row>
    <row r="378" spans="1:19" x14ac:dyDescent="0.3">
      <c r="A378" t="s">
        <v>401</v>
      </c>
      <c r="B378" t="s">
        <v>183</v>
      </c>
      <c r="C378" s="1">
        <v>44093</v>
      </c>
      <c r="D378" s="1">
        <v>44370</v>
      </c>
      <c r="E378" t="s">
        <v>21</v>
      </c>
      <c r="F378">
        <v>4</v>
      </c>
      <c r="G378">
        <v>1</v>
      </c>
      <c r="H378" t="s">
        <v>34</v>
      </c>
      <c r="I378">
        <v>24</v>
      </c>
      <c r="J378">
        <v>1</v>
      </c>
      <c r="K378">
        <v>158088.235294118</v>
      </c>
      <c r="L378">
        <v>83204.334365325107</v>
      </c>
      <c r="M378">
        <v>74883.900928792602</v>
      </c>
      <c r="N378">
        <v>2502205.8823529398</v>
      </c>
      <c r="O378">
        <v>1710311.3796308599</v>
      </c>
      <c r="P378">
        <v>703498.29039968096</v>
      </c>
      <c r="Q378">
        <v>88396.212322400694</v>
      </c>
      <c r="R378">
        <v>15.827906976744201</v>
      </c>
      <c r="S378">
        <v>1.1111111111111101</v>
      </c>
    </row>
    <row r="379" spans="1:19" x14ac:dyDescent="0.3">
      <c r="A379" t="s">
        <v>402</v>
      </c>
      <c r="B379" t="s">
        <v>183</v>
      </c>
      <c r="C379" s="1">
        <v>44093</v>
      </c>
      <c r="D379" s="1">
        <v>44179</v>
      </c>
      <c r="E379" t="s">
        <v>21</v>
      </c>
      <c r="F379">
        <v>4</v>
      </c>
      <c r="G379">
        <v>1</v>
      </c>
      <c r="H379">
        <v>0.22</v>
      </c>
      <c r="I379">
        <v>24</v>
      </c>
      <c r="J379">
        <v>2</v>
      </c>
      <c r="K379">
        <v>119710.589782942</v>
      </c>
      <c r="L379">
        <v>67129.819004080695</v>
      </c>
      <c r="M379">
        <v>52580.770778861697</v>
      </c>
      <c r="N379">
        <v>2282525.7618943201</v>
      </c>
      <c r="O379">
        <v>1931934.5186991999</v>
      </c>
      <c r="P379">
        <v>322357.35456246597</v>
      </c>
      <c r="Q379">
        <v>28233.888632660801</v>
      </c>
      <c r="R379">
        <v>19.067032967033001</v>
      </c>
      <c r="S379">
        <v>1.2766990291262099</v>
      </c>
    </row>
    <row r="380" spans="1:19" x14ac:dyDescent="0.3">
      <c r="A380" t="s">
        <v>403</v>
      </c>
      <c r="B380" t="s">
        <v>183</v>
      </c>
      <c r="C380" s="1">
        <v>44093</v>
      </c>
      <c r="D380" s="1">
        <v>44370</v>
      </c>
      <c r="E380" t="s">
        <v>21</v>
      </c>
      <c r="F380">
        <v>4</v>
      </c>
      <c r="G380">
        <v>1</v>
      </c>
      <c r="H380" t="s">
        <v>25</v>
      </c>
      <c r="I380">
        <v>24</v>
      </c>
      <c r="J380">
        <v>2</v>
      </c>
      <c r="K380">
        <v>206911.764705882</v>
      </c>
      <c r="L380">
        <v>125983.723586522</v>
      </c>
      <c r="M380">
        <v>80928.041119360394</v>
      </c>
      <c r="N380">
        <v>2060294.11764706</v>
      </c>
      <c r="O380">
        <v>1452959.65167572</v>
      </c>
      <c r="P380">
        <v>539823.20942882996</v>
      </c>
      <c r="Q380">
        <v>67511.256542508199</v>
      </c>
      <c r="R380">
        <v>9.9573560767590603</v>
      </c>
      <c r="S380">
        <v>1.5567375886524799</v>
      </c>
    </row>
    <row r="381" spans="1:19" x14ac:dyDescent="0.3">
      <c r="A381" t="s">
        <v>404</v>
      </c>
      <c r="B381" t="s">
        <v>183</v>
      </c>
      <c r="C381" s="1">
        <v>44093</v>
      </c>
      <c r="D381" s="1">
        <v>44370</v>
      </c>
      <c r="E381" t="s">
        <v>21</v>
      </c>
      <c r="F381">
        <v>4</v>
      </c>
      <c r="G381">
        <v>1</v>
      </c>
      <c r="H381" t="s">
        <v>34</v>
      </c>
      <c r="I381">
        <v>24</v>
      </c>
      <c r="J381">
        <v>2</v>
      </c>
      <c r="K381">
        <v>178676.47058823501</v>
      </c>
      <c r="L381">
        <v>98113.810741687994</v>
      </c>
      <c r="M381">
        <v>80562.659846547307</v>
      </c>
      <c r="N381">
        <v>2651911.7647058801</v>
      </c>
      <c r="O381">
        <v>1793981.93667477</v>
      </c>
      <c r="P381">
        <v>764522.75338569598</v>
      </c>
      <c r="Q381">
        <v>93407.0746454201</v>
      </c>
      <c r="R381">
        <v>14.841975308642001</v>
      </c>
      <c r="S381">
        <v>1.2178571428571401</v>
      </c>
    </row>
    <row r="382" spans="1:19" x14ac:dyDescent="0.3">
      <c r="A382" t="s">
        <v>405</v>
      </c>
      <c r="B382" t="s">
        <v>183</v>
      </c>
      <c r="C382" s="1">
        <v>44093</v>
      </c>
      <c r="D382" s="1">
        <v>44179</v>
      </c>
      <c r="E382" t="s">
        <v>21</v>
      </c>
      <c r="F382">
        <v>4</v>
      </c>
      <c r="G382">
        <v>1</v>
      </c>
      <c r="H382">
        <v>0.22</v>
      </c>
      <c r="I382">
        <v>24</v>
      </c>
      <c r="J382">
        <v>3</v>
      </c>
      <c r="K382">
        <v>199166.84937513701</v>
      </c>
      <c r="L382">
        <v>98937.61778298</v>
      </c>
      <c r="M382">
        <v>100229.231592157</v>
      </c>
      <c r="N382">
        <v>2951326.4634948499</v>
      </c>
      <c r="O382">
        <v>2274009.6291916599</v>
      </c>
      <c r="P382">
        <v>618983.32704263099</v>
      </c>
      <c r="Q382">
        <v>58333.507260562103</v>
      </c>
      <c r="R382">
        <v>14.8183619550859</v>
      </c>
      <c r="S382">
        <v>0.98711340206185605</v>
      </c>
    </row>
    <row r="383" spans="1:19" x14ac:dyDescent="0.3">
      <c r="A383" t="s">
        <v>406</v>
      </c>
      <c r="B383" t="s">
        <v>183</v>
      </c>
      <c r="C383" s="1">
        <v>44093</v>
      </c>
      <c r="D383" s="1">
        <v>44370</v>
      </c>
      <c r="E383" t="s">
        <v>21</v>
      </c>
      <c r="F383">
        <v>4</v>
      </c>
      <c r="G383">
        <v>1</v>
      </c>
      <c r="H383" t="s">
        <v>25</v>
      </c>
      <c r="I383">
        <v>24</v>
      </c>
      <c r="J383">
        <v>3</v>
      </c>
      <c r="K383">
        <v>209264.70588235301</v>
      </c>
      <c r="L383">
        <v>118841.684822077</v>
      </c>
      <c r="M383">
        <v>90423.021060276005</v>
      </c>
      <c r="N383">
        <v>2129705.8823529398</v>
      </c>
      <c r="O383">
        <v>1466732.2150677501</v>
      </c>
      <c r="P383">
        <v>569295.51486297697</v>
      </c>
      <c r="Q383">
        <v>93678.152422210595</v>
      </c>
      <c r="R383">
        <v>10.177090653548801</v>
      </c>
      <c r="S383">
        <v>1.3142857142857101</v>
      </c>
    </row>
    <row r="384" spans="1:19" x14ac:dyDescent="0.3">
      <c r="A384" t="s">
        <v>407</v>
      </c>
      <c r="B384" t="s">
        <v>183</v>
      </c>
      <c r="C384" s="1">
        <v>44093</v>
      </c>
      <c r="D384" s="1">
        <v>44370</v>
      </c>
      <c r="E384" t="s">
        <v>21</v>
      </c>
      <c r="F384">
        <v>4</v>
      </c>
      <c r="G384">
        <v>1</v>
      </c>
      <c r="H384" t="s">
        <v>34</v>
      </c>
      <c r="I384">
        <v>24</v>
      </c>
      <c r="J384">
        <v>3</v>
      </c>
      <c r="K384">
        <v>160441.17647058799</v>
      </c>
      <c r="L384">
        <v>84382.300326212804</v>
      </c>
      <c r="M384">
        <v>76058.876144375507</v>
      </c>
      <c r="N384">
        <v>3429852.9411764699</v>
      </c>
      <c r="O384">
        <v>2619066.9953681501</v>
      </c>
      <c r="P384">
        <v>722570.15100030298</v>
      </c>
      <c r="Q384">
        <v>88215.794808018094</v>
      </c>
      <c r="R384">
        <v>21.377635197066901</v>
      </c>
      <c r="S384">
        <v>1.10943396226415</v>
      </c>
    </row>
    <row r="385" spans="1:19" x14ac:dyDescent="0.3">
      <c r="A385" t="s">
        <v>408</v>
      </c>
      <c r="B385" t="s">
        <v>183</v>
      </c>
      <c r="C385" s="1">
        <v>44094</v>
      </c>
      <c r="D385" s="1">
        <v>44371</v>
      </c>
      <c r="E385" t="s">
        <v>21</v>
      </c>
      <c r="F385">
        <v>5</v>
      </c>
      <c r="G385">
        <v>1</v>
      </c>
      <c r="H385">
        <v>0.22</v>
      </c>
      <c r="I385">
        <v>0</v>
      </c>
      <c r="J385">
        <v>1</v>
      </c>
      <c r="K385">
        <v>73717.948717948704</v>
      </c>
      <c r="L385">
        <v>7496.7405475880096</v>
      </c>
      <c r="M385">
        <v>66221.208170360696</v>
      </c>
      <c r="N385">
        <v>48945512.820512801</v>
      </c>
      <c r="O385">
        <v>37604819.016618699</v>
      </c>
      <c r="P385">
        <v>10221563.0467338</v>
      </c>
      <c r="Q385">
        <v>1119130.75716035</v>
      </c>
      <c r="R385">
        <v>663.95652173913004</v>
      </c>
      <c r="S385">
        <v>0.113207547169811</v>
      </c>
    </row>
    <row r="386" spans="1:19" x14ac:dyDescent="0.3">
      <c r="A386" t="s">
        <v>409</v>
      </c>
      <c r="B386" t="s">
        <v>183</v>
      </c>
      <c r="C386" s="1">
        <v>44094</v>
      </c>
      <c r="D386" s="1">
        <v>44372</v>
      </c>
      <c r="E386" t="s">
        <v>21</v>
      </c>
      <c r="F386">
        <v>5</v>
      </c>
      <c r="G386">
        <v>1</v>
      </c>
      <c r="H386" t="s">
        <v>25</v>
      </c>
      <c r="I386">
        <v>0</v>
      </c>
      <c r="J386">
        <v>1</v>
      </c>
      <c r="K386">
        <v>558091.17702963599</v>
      </c>
      <c r="L386">
        <v>260991.04183777401</v>
      </c>
      <c r="M386">
        <v>297100.13519186201</v>
      </c>
      <c r="N386">
        <v>1574426.27906391</v>
      </c>
      <c r="O386">
        <v>1222308.73633455</v>
      </c>
      <c r="P386">
        <v>302398.81812734302</v>
      </c>
      <c r="Q386">
        <v>49718.724602018199</v>
      </c>
      <c r="R386">
        <v>2.8210915059499402</v>
      </c>
      <c r="S386">
        <v>0.87846153846153796</v>
      </c>
    </row>
    <row r="387" spans="1:19" x14ac:dyDescent="0.3">
      <c r="A387" t="s">
        <v>410</v>
      </c>
      <c r="B387" t="s">
        <v>183</v>
      </c>
      <c r="C387" s="1">
        <v>44094</v>
      </c>
      <c r="D387" s="1">
        <v>44372</v>
      </c>
      <c r="E387" t="s">
        <v>21</v>
      </c>
      <c r="F387">
        <v>5</v>
      </c>
      <c r="G387">
        <v>1</v>
      </c>
      <c r="H387" t="s">
        <v>34</v>
      </c>
      <c r="I387">
        <v>0</v>
      </c>
      <c r="J387">
        <v>1</v>
      </c>
      <c r="K387">
        <v>586946.11683502502</v>
      </c>
      <c r="L387">
        <v>289365.34842410998</v>
      </c>
      <c r="M387">
        <v>297580.76841091498</v>
      </c>
      <c r="N387">
        <v>1644617.0651778099</v>
      </c>
      <c r="O387">
        <v>1303201.1892730801</v>
      </c>
      <c r="P387">
        <v>295072.868486844</v>
      </c>
      <c r="Q387">
        <v>46343.007417888301</v>
      </c>
      <c r="R387">
        <v>2.8019898556379199</v>
      </c>
      <c r="S387">
        <v>0.97239263803680998</v>
      </c>
    </row>
    <row r="388" spans="1:19" x14ac:dyDescent="0.3">
      <c r="A388" t="s">
        <v>411</v>
      </c>
      <c r="B388" t="s">
        <v>183</v>
      </c>
      <c r="C388" s="1">
        <v>44094</v>
      </c>
      <c r="D388" s="1">
        <v>44372</v>
      </c>
      <c r="E388" t="s">
        <v>21</v>
      </c>
      <c r="F388">
        <v>5</v>
      </c>
      <c r="G388">
        <v>1</v>
      </c>
      <c r="H388" t="s">
        <v>25</v>
      </c>
      <c r="I388">
        <v>0</v>
      </c>
      <c r="J388">
        <v>2</v>
      </c>
      <c r="K388">
        <v>558549.19194718194</v>
      </c>
      <c r="L388">
        <v>276532.12858268799</v>
      </c>
      <c r="M388">
        <v>282017.06336449401</v>
      </c>
      <c r="N388">
        <v>1622975.86032377</v>
      </c>
      <c r="O388">
        <v>1291431.8899763899</v>
      </c>
      <c r="P388">
        <v>281812.37479527103</v>
      </c>
      <c r="Q388">
        <v>49731.595552106599</v>
      </c>
      <c r="R388">
        <v>2.9056990569905699</v>
      </c>
      <c r="S388">
        <v>0.98055105348460303</v>
      </c>
    </row>
    <row r="389" spans="1:19" x14ac:dyDescent="0.3">
      <c r="A389" t="s">
        <v>412</v>
      </c>
      <c r="B389" t="s">
        <v>183</v>
      </c>
      <c r="C389" s="1">
        <v>44094</v>
      </c>
      <c r="D389" s="1">
        <v>44372</v>
      </c>
      <c r="E389" t="s">
        <v>21</v>
      </c>
      <c r="F389">
        <v>5</v>
      </c>
      <c r="G389">
        <v>1</v>
      </c>
      <c r="H389" t="s">
        <v>34</v>
      </c>
      <c r="I389">
        <v>0</v>
      </c>
      <c r="J389">
        <v>2</v>
      </c>
      <c r="K389">
        <v>545495.76679712499</v>
      </c>
      <c r="L389">
        <v>262595.41095085302</v>
      </c>
      <c r="M389">
        <v>282900.35584627098</v>
      </c>
      <c r="N389">
        <v>1559197.2830555099</v>
      </c>
      <c r="O389">
        <v>1235864.53225983</v>
      </c>
      <c r="P389">
        <v>285543.51505261502</v>
      </c>
      <c r="Q389">
        <v>37789.2357430634</v>
      </c>
      <c r="R389">
        <v>2.85831234256927</v>
      </c>
      <c r="S389">
        <v>0.92822580645161301</v>
      </c>
    </row>
    <row r="390" spans="1:19" x14ac:dyDescent="0.3">
      <c r="A390" t="s">
        <v>413</v>
      </c>
      <c r="B390" t="s">
        <v>183</v>
      </c>
      <c r="C390" s="1">
        <v>44094</v>
      </c>
      <c r="D390" s="1">
        <v>44372</v>
      </c>
      <c r="E390" t="s">
        <v>21</v>
      </c>
      <c r="F390">
        <v>5</v>
      </c>
      <c r="G390">
        <v>1</v>
      </c>
      <c r="H390" t="s">
        <v>25</v>
      </c>
      <c r="I390">
        <v>0</v>
      </c>
      <c r="J390">
        <v>3</v>
      </c>
      <c r="K390">
        <v>558778.19940595503</v>
      </c>
      <c r="L390">
        <v>273104.27332929103</v>
      </c>
      <c r="M390">
        <v>285673.92607666401</v>
      </c>
      <c r="N390">
        <v>1581296.5028271</v>
      </c>
      <c r="O390">
        <v>1231663.1052170901</v>
      </c>
      <c r="P390">
        <v>303091.28948660102</v>
      </c>
      <c r="Q390">
        <v>46542.108123410602</v>
      </c>
      <c r="R390">
        <v>2.8299180327868898</v>
      </c>
      <c r="S390">
        <v>0.95599999999999996</v>
      </c>
    </row>
    <row r="391" spans="1:19" x14ac:dyDescent="0.3">
      <c r="A391" t="s">
        <v>414</v>
      </c>
      <c r="B391" t="s">
        <v>183</v>
      </c>
      <c r="C391" s="1">
        <v>44094</v>
      </c>
      <c r="D391" s="1">
        <v>44372</v>
      </c>
      <c r="E391" t="s">
        <v>21</v>
      </c>
      <c r="F391">
        <v>5</v>
      </c>
      <c r="G391">
        <v>1</v>
      </c>
      <c r="H391" t="s">
        <v>34</v>
      </c>
      <c r="I391">
        <v>0</v>
      </c>
      <c r="J391">
        <v>3</v>
      </c>
      <c r="K391">
        <v>540228.59524534701</v>
      </c>
      <c r="L391">
        <v>267376.652714336</v>
      </c>
      <c r="M391">
        <v>272851.94253101101</v>
      </c>
      <c r="N391">
        <v>1708052.1312579201</v>
      </c>
      <c r="O391">
        <v>1355820.99517797</v>
      </c>
      <c r="P391">
        <v>306969.88322489097</v>
      </c>
      <c r="Q391">
        <v>45261.252855056897</v>
      </c>
      <c r="R391">
        <v>3.16172106824926</v>
      </c>
      <c r="S391">
        <v>0.97993311036789299</v>
      </c>
    </row>
    <row r="392" spans="1:19" x14ac:dyDescent="0.3">
      <c r="A392" t="s">
        <v>415</v>
      </c>
      <c r="B392" t="s">
        <v>183</v>
      </c>
      <c r="C392" s="1">
        <v>44094</v>
      </c>
      <c r="D392" s="1">
        <v>44372</v>
      </c>
      <c r="E392" t="s">
        <v>21</v>
      </c>
      <c r="F392">
        <v>5</v>
      </c>
      <c r="G392">
        <v>1</v>
      </c>
      <c r="H392" t="s">
        <v>25</v>
      </c>
      <c r="I392">
        <v>3</v>
      </c>
      <c r="J392">
        <v>1</v>
      </c>
      <c r="K392">
        <v>558778.19940595503</v>
      </c>
      <c r="L392">
        <v>276760.89958307199</v>
      </c>
      <c r="M392">
        <v>282017.29982288298</v>
      </c>
      <c r="N392">
        <v>1739998.67175674</v>
      </c>
      <c r="O392">
        <v>1392589.6917206901</v>
      </c>
      <c r="P392">
        <v>296967.65003735397</v>
      </c>
      <c r="Q392">
        <v>50441.329998693698</v>
      </c>
      <c r="R392">
        <v>3.1139344262295099</v>
      </c>
      <c r="S392">
        <v>0.98136142625607803</v>
      </c>
    </row>
    <row r="393" spans="1:19" x14ac:dyDescent="0.3">
      <c r="A393" t="s">
        <v>416</v>
      </c>
      <c r="B393" t="s">
        <v>183</v>
      </c>
      <c r="C393" s="1">
        <v>44094</v>
      </c>
      <c r="D393" s="1">
        <v>44372</v>
      </c>
      <c r="E393" t="s">
        <v>21</v>
      </c>
      <c r="F393">
        <v>5</v>
      </c>
      <c r="G393">
        <v>1</v>
      </c>
      <c r="H393" t="s">
        <v>34</v>
      </c>
      <c r="I393">
        <v>3</v>
      </c>
      <c r="J393">
        <v>1</v>
      </c>
      <c r="K393">
        <v>551678.96818399394</v>
      </c>
      <c r="L393">
        <v>265344.35070222698</v>
      </c>
      <c r="M393">
        <v>286334.61748176703</v>
      </c>
      <c r="N393">
        <v>1734846.0039343501</v>
      </c>
      <c r="O393">
        <v>1421721.99004594</v>
      </c>
      <c r="P393">
        <v>276813.28357350401</v>
      </c>
      <c r="Q393">
        <v>36310.730314904999</v>
      </c>
      <c r="R393">
        <v>3.1446658364466602</v>
      </c>
      <c r="S393">
        <v>0.92669322709163304</v>
      </c>
    </row>
    <row r="394" spans="1:19" x14ac:dyDescent="0.3">
      <c r="A394" t="s">
        <v>417</v>
      </c>
      <c r="B394" t="s">
        <v>183</v>
      </c>
      <c r="C394" s="1">
        <v>44094</v>
      </c>
      <c r="D394" s="1">
        <v>44372</v>
      </c>
      <c r="E394" t="s">
        <v>21</v>
      </c>
      <c r="F394">
        <v>5</v>
      </c>
      <c r="G394">
        <v>1</v>
      </c>
      <c r="H394" t="s">
        <v>25</v>
      </c>
      <c r="I394">
        <v>3</v>
      </c>
      <c r="J394">
        <v>2</v>
      </c>
      <c r="K394">
        <v>563816.36349895899</v>
      </c>
      <c r="L394">
        <v>269452.57096281799</v>
      </c>
      <c r="M394">
        <v>294363.792536141</v>
      </c>
      <c r="N394">
        <v>1679082.68772314</v>
      </c>
      <c r="O394">
        <v>1338132.59109538</v>
      </c>
      <c r="P394">
        <v>297791.85654830001</v>
      </c>
      <c r="Q394">
        <v>43158.240079463802</v>
      </c>
      <c r="R394">
        <v>2.9780666125101498</v>
      </c>
      <c r="S394">
        <v>0.91537267080745299</v>
      </c>
    </row>
    <row r="395" spans="1:19" x14ac:dyDescent="0.3">
      <c r="A395" t="s">
        <v>418</v>
      </c>
      <c r="B395" t="s">
        <v>183</v>
      </c>
      <c r="C395" s="1">
        <v>44094</v>
      </c>
      <c r="D395" s="1">
        <v>44372</v>
      </c>
      <c r="E395" t="s">
        <v>21</v>
      </c>
      <c r="F395">
        <v>5</v>
      </c>
      <c r="G395">
        <v>1</v>
      </c>
      <c r="H395" t="s">
        <v>34</v>
      </c>
      <c r="I395">
        <v>3</v>
      </c>
      <c r="J395">
        <v>2</v>
      </c>
      <c r="K395">
        <v>544121.72204448702</v>
      </c>
      <c r="L395">
        <v>269665.35658557003</v>
      </c>
      <c r="M395">
        <v>274456.36545891699</v>
      </c>
      <c r="N395">
        <v>1873166.5090332001</v>
      </c>
      <c r="O395">
        <v>1530590.75486438</v>
      </c>
      <c r="P395">
        <v>303065.05119784502</v>
      </c>
      <c r="Q395">
        <v>39510.702970978302</v>
      </c>
      <c r="R395">
        <v>3.4425505050504999</v>
      </c>
      <c r="S395">
        <v>0.98254364089775503</v>
      </c>
    </row>
    <row r="396" spans="1:19" x14ac:dyDescent="0.3">
      <c r="A396" t="s">
        <v>419</v>
      </c>
      <c r="B396" t="s">
        <v>183</v>
      </c>
      <c r="C396" s="1">
        <v>44094</v>
      </c>
      <c r="D396" s="1">
        <v>44372</v>
      </c>
      <c r="E396" t="s">
        <v>21</v>
      </c>
      <c r="F396">
        <v>5</v>
      </c>
      <c r="G396">
        <v>1</v>
      </c>
      <c r="H396" t="s">
        <v>25</v>
      </c>
      <c r="I396">
        <v>3</v>
      </c>
      <c r="J396">
        <v>3</v>
      </c>
      <c r="K396">
        <v>544579.73696203297</v>
      </c>
      <c r="L396">
        <v>257092.82588429999</v>
      </c>
      <c r="M396">
        <v>287486.91107773298</v>
      </c>
      <c r="N396">
        <v>1706334.5753171199</v>
      </c>
      <c r="O396">
        <v>1355117.2602538399</v>
      </c>
      <c r="P396">
        <v>302828.38355714502</v>
      </c>
      <c r="Q396">
        <v>48388.931506130502</v>
      </c>
      <c r="R396">
        <v>3.1333052985702299</v>
      </c>
      <c r="S396">
        <v>0.89427662957074705</v>
      </c>
    </row>
    <row r="397" spans="1:19" x14ac:dyDescent="0.3">
      <c r="A397" t="s">
        <v>420</v>
      </c>
      <c r="B397" t="s">
        <v>183</v>
      </c>
      <c r="C397" s="1">
        <v>44094</v>
      </c>
      <c r="D397" s="1">
        <v>44372</v>
      </c>
      <c r="E397" t="s">
        <v>21</v>
      </c>
      <c r="F397">
        <v>5</v>
      </c>
      <c r="G397">
        <v>1</v>
      </c>
      <c r="H397" t="s">
        <v>34</v>
      </c>
      <c r="I397">
        <v>3</v>
      </c>
      <c r="J397">
        <v>3</v>
      </c>
      <c r="K397">
        <v>538167.52811639104</v>
      </c>
      <c r="L397">
        <v>266916.49338540802</v>
      </c>
      <c r="M397">
        <v>271251.03473098302</v>
      </c>
      <c r="N397">
        <v>1692479.62406136</v>
      </c>
      <c r="O397">
        <v>1383330.46705213</v>
      </c>
      <c r="P397">
        <v>268153.29053626</v>
      </c>
      <c r="Q397">
        <v>40995.866472962</v>
      </c>
      <c r="R397">
        <v>3.14489361702128</v>
      </c>
      <c r="S397">
        <v>0.984020185029436</v>
      </c>
    </row>
    <row r="398" spans="1:19" x14ac:dyDescent="0.3">
      <c r="A398" t="s">
        <v>421</v>
      </c>
      <c r="B398" t="s">
        <v>183</v>
      </c>
      <c r="C398" s="1">
        <v>44094</v>
      </c>
      <c r="D398" s="1">
        <v>44372</v>
      </c>
      <c r="E398" t="s">
        <v>21</v>
      </c>
      <c r="F398">
        <v>5</v>
      </c>
      <c r="G398">
        <v>1</v>
      </c>
      <c r="H398" t="s">
        <v>25</v>
      </c>
      <c r="I398">
        <v>6</v>
      </c>
      <c r="J398">
        <v>1</v>
      </c>
      <c r="K398">
        <v>554427.05768926896</v>
      </c>
      <c r="L398">
        <v>259387.76194448501</v>
      </c>
      <c r="M398">
        <v>295039.295744784</v>
      </c>
      <c r="N398">
        <v>1639693.40481419</v>
      </c>
      <c r="O398">
        <v>1330831.4892259301</v>
      </c>
      <c r="P398">
        <v>263668.14999851497</v>
      </c>
      <c r="Q398">
        <v>45193.765589754097</v>
      </c>
      <c r="R398">
        <v>2.9574555968607998</v>
      </c>
      <c r="S398">
        <v>0.87916343919442297</v>
      </c>
    </row>
    <row r="399" spans="1:19" x14ac:dyDescent="0.3">
      <c r="A399" t="s">
        <v>422</v>
      </c>
      <c r="B399" t="s">
        <v>183</v>
      </c>
      <c r="C399" s="1">
        <v>44094</v>
      </c>
      <c r="D399" s="1">
        <v>44372</v>
      </c>
      <c r="E399" t="s">
        <v>21</v>
      </c>
      <c r="F399">
        <v>5</v>
      </c>
      <c r="G399">
        <v>1</v>
      </c>
      <c r="H399" t="s">
        <v>34</v>
      </c>
      <c r="I399">
        <v>6</v>
      </c>
      <c r="J399">
        <v>1</v>
      </c>
      <c r="K399">
        <v>538854.55049270997</v>
      </c>
      <c r="L399">
        <v>278780.804700293</v>
      </c>
      <c r="M399">
        <v>260073.745792417</v>
      </c>
      <c r="N399">
        <v>2024082.4243645601</v>
      </c>
      <c r="O399">
        <v>1658520.05381955</v>
      </c>
      <c r="P399">
        <v>323970.09591351001</v>
      </c>
      <c r="Q399">
        <v>41592.274631505497</v>
      </c>
      <c r="R399">
        <v>3.7562685932851698</v>
      </c>
      <c r="S399">
        <v>1.0719298245614</v>
      </c>
    </row>
    <row r="400" spans="1:19" x14ac:dyDescent="0.3">
      <c r="A400" t="s">
        <v>423</v>
      </c>
      <c r="B400" t="s">
        <v>183</v>
      </c>
      <c r="C400" s="1">
        <v>44094</v>
      </c>
      <c r="D400" s="1">
        <v>44372</v>
      </c>
      <c r="E400" t="s">
        <v>21</v>
      </c>
      <c r="F400">
        <v>5</v>
      </c>
      <c r="G400">
        <v>1</v>
      </c>
      <c r="H400" t="s">
        <v>25</v>
      </c>
      <c r="I400">
        <v>6</v>
      </c>
      <c r="J400">
        <v>2</v>
      </c>
      <c r="K400">
        <v>564732.39333405101</v>
      </c>
      <c r="L400">
        <v>270824.72120633401</v>
      </c>
      <c r="M400">
        <v>293907.672127717</v>
      </c>
      <c r="N400">
        <v>1848090.1922975599</v>
      </c>
      <c r="O400">
        <v>1483245.8185413999</v>
      </c>
      <c r="P400">
        <v>315516.50515486102</v>
      </c>
      <c r="Q400">
        <v>49327.868601300303</v>
      </c>
      <c r="R400">
        <v>3.2725060827250601</v>
      </c>
      <c r="S400">
        <v>0.92146189735614303</v>
      </c>
    </row>
    <row r="401" spans="1:19" x14ac:dyDescent="0.3">
      <c r="A401" t="s">
        <v>424</v>
      </c>
      <c r="B401" t="s">
        <v>183</v>
      </c>
      <c r="C401" s="1">
        <v>44094</v>
      </c>
      <c r="D401" s="1">
        <v>44372</v>
      </c>
      <c r="E401" t="s">
        <v>21</v>
      </c>
      <c r="F401">
        <v>5</v>
      </c>
      <c r="G401">
        <v>1</v>
      </c>
      <c r="H401" t="s">
        <v>34</v>
      </c>
      <c r="I401">
        <v>6</v>
      </c>
      <c r="J401">
        <v>2</v>
      </c>
      <c r="K401">
        <v>547785.84138485405</v>
      </c>
      <c r="L401">
        <v>281764.06251990597</v>
      </c>
      <c r="M401">
        <v>266021.77886494802</v>
      </c>
      <c r="N401">
        <v>2145227.3700554399</v>
      </c>
      <c r="O401">
        <v>1808094.49129516</v>
      </c>
      <c r="P401">
        <v>293247.090136618</v>
      </c>
      <c r="Q401">
        <v>43885.788623668799</v>
      </c>
      <c r="R401">
        <v>3.91617892976589</v>
      </c>
      <c r="S401">
        <v>1.05917667238422</v>
      </c>
    </row>
    <row r="402" spans="1:19" x14ac:dyDescent="0.3">
      <c r="A402" t="s">
        <v>425</v>
      </c>
      <c r="B402" t="s">
        <v>183</v>
      </c>
      <c r="C402" s="1">
        <v>44094</v>
      </c>
      <c r="D402" s="1">
        <v>44372</v>
      </c>
      <c r="E402" t="s">
        <v>21</v>
      </c>
      <c r="F402">
        <v>5</v>
      </c>
      <c r="G402">
        <v>1</v>
      </c>
      <c r="H402" t="s">
        <v>25</v>
      </c>
      <c r="I402">
        <v>6</v>
      </c>
      <c r="J402">
        <v>3</v>
      </c>
      <c r="K402">
        <v>527175.17009529006</v>
      </c>
      <c r="L402">
        <v>265986.95188162901</v>
      </c>
      <c r="M402">
        <v>261188.21821366099</v>
      </c>
      <c r="N402">
        <v>2193204.4326683702</v>
      </c>
      <c r="O402">
        <v>1776274.83625367</v>
      </c>
      <c r="P402">
        <v>359806.60039936699</v>
      </c>
      <c r="Q402">
        <v>57122.996015332697</v>
      </c>
      <c r="R402">
        <v>4.1602953953084301</v>
      </c>
      <c r="S402">
        <v>1.01837270341207</v>
      </c>
    </row>
    <row r="403" spans="1:19" x14ac:dyDescent="0.3">
      <c r="A403" t="s">
        <v>426</v>
      </c>
      <c r="B403" t="s">
        <v>183</v>
      </c>
      <c r="C403" s="1">
        <v>44094</v>
      </c>
      <c r="D403" s="1">
        <v>44372</v>
      </c>
      <c r="E403" t="s">
        <v>21</v>
      </c>
      <c r="F403">
        <v>5</v>
      </c>
      <c r="G403">
        <v>1</v>
      </c>
      <c r="H403" t="s">
        <v>34</v>
      </c>
      <c r="I403">
        <v>6</v>
      </c>
      <c r="J403">
        <v>3</v>
      </c>
      <c r="K403">
        <v>570457.57980337401</v>
      </c>
      <c r="L403">
        <v>293899.74511469802</v>
      </c>
      <c r="M403">
        <v>276557.834688676</v>
      </c>
      <c r="N403">
        <v>2329578.3743676501</v>
      </c>
      <c r="O403">
        <v>1939925.5728506099</v>
      </c>
      <c r="P403">
        <v>343904.09202718799</v>
      </c>
      <c r="Q403">
        <v>45748.709489855202</v>
      </c>
      <c r="R403">
        <v>4.0837013247691702</v>
      </c>
      <c r="S403">
        <v>1.06270627062706</v>
      </c>
    </row>
    <row r="404" spans="1:19" x14ac:dyDescent="0.3">
      <c r="A404" t="s">
        <v>427</v>
      </c>
      <c r="B404" t="s">
        <v>183</v>
      </c>
      <c r="C404" s="1">
        <v>44094</v>
      </c>
      <c r="D404" s="1">
        <v>44372</v>
      </c>
      <c r="E404" t="s">
        <v>21</v>
      </c>
      <c r="F404">
        <v>5</v>
      </c>
      <c r="G404">
        <v>1</v>
      </c>
      <c r="H404" t="s">
        <v>25</v>
      </c>
      <c r="I404">
        <v>9</v>
      </c>
      <c r="J404">
        <v>1</v>
      </c>
      <c r="K404">
        <v>574007.19541435502</v>
      </c>
      <c r="L404">
        <v>289401.95646239002</v>
      </c>
      <c r="M404">
        <v>284605.23895196401</v>
      </c>
      <c r="N404">
        <v>2387517.2614372098</v>
      </c>
      <c r="O404">
        <v>1987178.2944567101</v>
      </c>
      <c r="P404">
        <v>350211.538253757</v>
      </c>
      <c r="Q404">
        <v>50127.428726735903</v>
      </c>
      <c r="R404">
        <v>4.15938559744664</v>
      </c>
      <c r="S404">
        <v>1.01685393258427</v>
      </c>
    </row>
    <row r="405" spans="1:19" x14ac:dyDescent="0.3">
      <c r="A405" t="s">
        <v>428</v>
      </c>
      <c r="B405" t="s">
        <v>183</v>
      </c>
      <c r="C405" s="1">
        <v>44094</v>
      </c>
      <c r="D405" s="1">
        <v>44372</v>
      </c>
      <c r="E405" t="s">
        <v>21</v>
      </c>
      <c r="F405">
        <v>5</v>
      </c>
      <c r="G405">
        <v>1</v>
      </c>
      <c r="H405" t="s">
        <v>34</v>
      </c>
      <c r="I405">
        <v>9</v>
      </c>
      <c r="J405">
        <v>1</v>
      </c>
      <c r="K405">
        <v>576411.77373146999</v>
      </c>
      <c r="L405">
        <v>264893.43606454198</v>
      </c>
      <c r="M405">
        <v>311518.337666929</v>
      </c>
      <c r="N405">
        <v>2200876.1825372698</v>
      </c>
      <c r="O405">
        <v>1827002.17200795</v>
      </c>
      <c r="P405">
        <v>333309.01842848799</v>
      </c>
      <c r="Q405">
        <v>40564.992100830197</v>
      </c>
      <c r="R405">
        <v>3.8182359952324201</v>
      </c>
      <c r="S405">
        <v>0.85033015407190005</v>
      </c>
    </row>
    <row r="406" spans="1:19" x14ac:dyDescent="0.3">
      <c r="A406" t="s">
        <v>429</v>
      </c>
      <c r="B406" t="s">
        <v>183</v>
      </c>
      <c r="C406" s="1">
        <v>44094</v>
      </c>
      <c r="D406" s="1">
        <v>44372</v>
      </c>
      <c r="E406" t="s">
        <v>21</v>
      </c>
      <c r="F406">
        <v>5</v>
      </c>
      <c r="G406">
        <v>1</v>
      </c>
      <c r="H406" t="s">
        <v>25</v>
      </c>
      <c r="I406">
        <v>9</v>
      </c>
      <c r="J406">
        <v>2</v>
      </c>
      <c r="K406">
        <v>557747.66584147594</v>
      </c>
      <c r="L406">
        <v>272478.69178905903</v>
      </c>
      <c r="M406">
        <v>285268.97405241802</v>
      </c>
      <c r="N406">
        <v>1990876.3428424899</v>
      </c>
      <c r="O406">
        <v>1609408.6787886301</v>
      </c>
      <c r="P406">
        <v>325096.47808981198</v>
      </c>
      <c r="Q406">
        <v>56371.185964041302</v>
      </c>
      <c r="R406">
        <v>3.5694929172654501</v>
      </c>
      <c r="S406">
        <v>0.95516413130504396</v>
      </c>
    </row>
    <row r="407" spans="1:19" x14ac:dyDescent="0.3">
      <c r="A407" t="s">
        <v>430</v>
      </c>
      <c r="B407" t="s">
        <v>183</v>
      </c>
      <c r="C407" s="1">
        <v>44094</v>
      </c>
      <c r="D407" s="1">
        <v>44372</v>
      </c>
      <c r="E407" t="s">
        <v>21</v>
      </c>
      <c r="F407">
        <v>5</v>
      </c>
      <c r="G407">
        <v>1</v>
      </c>
      <c r="H407" t="s">
        <v>34</v>
      </c>
      <c r="I407">
        <v>9</v>
      </c>
      <c r="J407">
        <v>2</v>
      </c>
      <c r="K407">
        <v>577785.81848410796</v>
      </c>
      <c r="L407">
        <v>273351.20209928497</v>
      </c>
      <c r="M407">
        <v>304434.61638482299</v>
      </c>
      <c r="N407">
        <v>1703013.9671649099</v>
      </c>
      <c r="O407">
        <v>1373716.74590594</v>
      </c>
      <c r="P407">
        <v>282863.62125855498</v>
      </c>
      <c r="Q407">
        <v>46433.600000413098</v>
      </c>
      <c r="R407">
        <v>2.9474831549742402</v>
      </c>
      <c r="S407">
        <v>0.89789789789789798</v>
      </c>
    </row>
    <row r="408" spans="1:19" x14ac:dyDescent="0.3">
      <c r="A408" t="s">
        <v>431</v>
      </c>
      <c r="B408" t="s">
        <v>183</v>
      </c>
      <c r="C408" s="1">
        <v>44094</v>
      </c>
      <c r="D408" s="1">
        <v>44372</v>
      </c>
      <c r="E408" t="s">
        <v>21</v>
      </c>
      <c r="F408">
        <v>5</v>
      </c>
      <c r="G408">
        <v>1</v>
      </c>
      <c r="H408" t="s">
        <v>25</v>
      </c>
      <c r="I408">
        <v>9</v>
      </c>
      <c r="J408">
        <v>3</v>
      </c>
      <c r="K408">
        <v>539885.08405718801</v>
      </c>
      <c r="L408">
        <v>276337.12001235102</v>
      </c>
      <c r="M408">
        <v>263547.96404483699</v>
      </c>
      <c r="N408">
        <v>2364158.50064237</v>
      </c>
      <c r="O408">
        <v>1942311.33916934</v>
      </c>
      <c r="P408">
        <v>368095.66831759003</v>
      </c>
      <c r="Q408">
        <v>53751.493155433702</v>
      </c>
      <c r="R408">
        <v>4.3790031813361603</v>
      </c>
      <c r="S408">
        <v>1.04852686308492</v>
      </c>
    </row>
    <row r="409" spans="1:19" x14ac:dyDescent="0.3">
      <c r="A409" t="s">
        <v>432</v>
      </c>
      <c r="B409" t="s">
        <v>183</v>
      </c>
      <c r="C409" s="1">
        <v>44094</v>
      </c>
      <c r="D409" s="1">
        <v>44372</v>
      </c>
      <c r="E409" t="s">
        <v>21</v>
      </c>
      <c r="F409">
        <v>5</v>
      </c>
      <c r="G409">
        <v>1</v>
      </c>
      <c r="H409" t="s">
        <v>34</v>
      </c>
      <c r="I409">
        <v>9</v>
      </c>
      <c r="J409">
        <v>3</v>
      </c>
      <c r="K409">
        <v>576869.78864901594</v>
      </c>
      <c r="L409">
        <v>266950.83721951302</v>
      </c>
      <c r="M409">
        <v>309918.95142950298</v>
      </c>
      <c r="N409">
        <v>2037364.8569733901</v>
      </c>
      <c r="O409">
        <v>1673646.1639918401</v>
      </c>
      <c r="P409">
        <v>322305.17843414698</v>
      </c>
      <c r="Q409">
        <v>41413.514547404302</v>
      </c>
      <c r="R409">
        <v>3.5317586343787202</v>
      </c>
      <c r="S409">
        <v>0.86135693215339204</v>
      </c>
    </row>
    <row r="410" spans="1:19" x14ac:dyDescent="0.3">
      <c r="A410" t="s">
        <v>433</v>
      </c>
      <c r="B410" t="s">
        <v>183</v>
      </c>
      <c r="C410" s="1">
        <v>44094</v>
      </c>
      <c r="D410" s="1">
        <v>44372</v>
      </c>
      <c r="E410" t="s">
        <v>21</v>
      </c>
      <c r="F410">
        <v>5</v>
      </c>
      <c r="G410">
        <v>1</v>
      </c>
      <c r="H410" t="s">
        <v>25</v>
      </c>
      <c r="I410">
        <v>12</v>
      </c>
      <c r="J410">
        <v>1</v>
      </c>
      <c r="K410">
        <v>534846.91996418301</v>
      </c>
      <c r="L410">
        <v>277243.45039988001</v>
      </c>
      <c r="M410">
        <v>257603.469564303</v>
      </c>
      <c r="N410">
        <v>2309425.7179956399</v>
      </c>
      <c r="O410">
        <v>1898785.56332798</v>
      </c>
      <c r="P410">
        <v>355313.70644076198</v>
      </c>
      <c r="Q410">
        <v>55326.448226895896</v>
      </c>
      <c r="R410">
        <v>4.31791907514451</v>
      </c>
      <c r="S410">
        <v>1.07624113475177</v>
      </c>
    </row>
    <row r="411" spans="1:19" x14ac:dyDescent="0.3">
      <c r="A411" t="s">
        <v>434</v>
      </c>
      <c r="B411" t="s">
        <v>183</v>
      </c>
      <c r="C411" s="1">
        <v>44094</v>
      </c>
      <c r="D411" s="1">
        <v>44372</v>
      </c>
      <c r="E411" t="s">
        <v>21</v>
      </c>
      <c r="F411">
        <v>5</v>
      </c>
      <c r="G411">
        <v>1</v>
      </c>
      <c r="H411" t="s">
        <v>34</v>
      </c>
      <c r="I411">
        <v>12</v>
      </c>
      <c r="J411">
        <v>1</v>
      </c>
      <c r="K411">
        <v>567251.47538055305</v>
      </c>
      <c r="L411">
        <v>266484.77852285502</v>
      </c>
      <c r="M411">
        <v>300766.69685769902</v>
      </c>
      <c r="N411">
        <v>2063471.7072735101</v>
      </c>
      <c r="O411">
        <v>1726463.5089548901</v>
      </c>
      <c r="P411">
        <v>291983.72292534797</v>
      </c>
      <c r="Q411">
        <v>45024.475393268702</v>
      </c>
      <c r="R411">
        <v>3.6376665320952801</v>
      </c>
      <c r="S411">
        <v>0.88601823708206695</v>
      </c>
    </row>
    <row r="412" spans="1:19" x14ac:dyDescent="0.3">
      <c r="A412" t="s">
        <v>435</v>
      </c>
      <c r="B412" t="s">
        <v>183</v>
      </c>
      <c r="C412" s="1">
        <v>44094</v>
      </c>
      <c r="D412" s="1">
        <v>44372</v>
      </c>
      <c r="E412" t="s">
        <v>21</v>
      </c>
      <c r="F412">
        <v>5</v>
      </c>
      <c r="G412">
        <v>1</v>
      </c>
      <c r="H412" t="s">
        <v>25</v>
      </c>
      <c r="I412">
        <v>12</v>
      </c>
      <c r="J412">
        <v>2</v>
      </c>
      <c r="K412">
        <v>530037.76332995202</v>
      </c>
      <c r="L412">
        <v>272440.780548312</v>
      </c>
      <c r="M412">
        <v>257596.98278163999</v>
      </c>
      <c r="N412">
        <v>2248051.7190444898</v>
      </c>
      <c r="O412">
        <v>1811226.50349556</v>
      </c>
      <c r="P412">
        <v>374939.75429056998</v>
      </c>
      <c r="Q412">
        <v>61885.461258358897</v>
      </c>
      <c r="R412">
        <v>4.2413048174551697</v>
      </c>
      <c r="S412">
        <v>1.05762411347518</v>
      </c>
    </row>
    <row r="413" spans="1:19" x14ac:dyDescent="0.3">
      <c r="A413" t="s">
        <v>436</v>
      </c>
      <c r="B413" t="s">
        <v>183</v>
      </c>
      <c r="C413" s="1">
        <v>44094</v>
      </c>
      <c r="D413" s="1">
        <v>44372</v>
      </c>
      <c r="E413" t="s">
        <v>21</v>
      </c>
      <c r="F413">
        <v>5</v>
      </c>
      <c r="G413">
        <v>1</v>
      </c>
      <c r="H413" t="s">
        <v>34</v>
      </c>
      <c r="I413">
        <v>12</v>
      </c>
      <c r="J413">
        <v>2</v>
      </c>
      <c r="K413">
        <v>549388.89359626395</v>
      </c>
      <c r="L413">
        <v>255726.36103752899</v>
      </c>
      <c r="M413">
        <v>293662.53255873499</v>
      </c>
      <c r="N413">
        <v>1568128.5739476499</v>
      </c>
      <c r="O413">
        <v>1270087.8582651899</v>
      </c>
      <c r="P413">
        <v>258182.52831095899</v>
      </c>
      <c r="Q413">
        <v>39858.187371509703</v>
      </c>
      <c r="R413">
        <v>2.8543142976240099</v>
      </c>
      <c r="S413">
        <v>0.870817120622568</v>
      </c>
    </row>
    <row r="414" spans="1:19" x14ac:dyDescent="0.3">
      <c r="A414" t="s">
        <v>437</v>
      </c>
      <c r="B414" t="s">
        <v>183</v>
      </c>
      <c r="C414" s="1">
        <v>44094</v>
      </c>
      <c r="D414" s="1">
        <v>44372</v>
      </c>
      <c r="E414" t="s">
        <v>21</v>
      </c>
      <c r="F414">
        <v>5</v>
      </c>
      <c r="G414">
        <v>1</v>
      </c>
      <c r="H414" t="s">
        <v>25</v>
      </c>
      <c r="I414">
        <v>12</v>
      </c>
      <c r="J414">
        <v>3</v>
      </c>
      <c r="K414">
        <v>516755.33072112198</v>
      </c>
      <c r="L414">
        <v>263287.183526935</v>
      </c>
      <c r="M414">
        <v>253468.14719418701</v>
      </c>
      <c r="N414">
        <v>1831029.13661898</v>
      </c>
      <c r="O414">
        <v>1468034.8475535801</v>
      </c>
      <c r="P414">
        <v>316856.69718418899</v>
      </c>
      <c r="Q414">
        <v>46137.591881209497</v>
      </c>
      <c r="R414">
        <v>3.5433192998005798</v>
      </c>
      <c r="S414">
        <v>1.0387387387387399</v>
      </c>
    </row>
    <row r="415" spans="1:19" x14ac:dyDescent="0.3">
      <c r="A415" t="s">
        <v>438</v>
      </c>
      <c r="B415" t="s">
        <v>183</v>
      </c>
      <c r="C415" s="1">
        <v>44094</v>
      </c>
      <c r="D415" s="1">
        <v>44372</v>
      </c>
      <c r="E415" t="s">
        <v>21</v>
      </c>
      <c r="F415">
        <v>5</v>
      </c>
      <c r="G415">
        <v>1</v>
      </c>
      <c r="H415" t="s">
        <v>34</v>
      </c>
      <c r="I415">
        <v>12</v>
      </c>
      <c r="J415">
        <v>3</v>
      </c>
      <c r="K415">
        <v>538167.52811639104</v>
      </c>
      <c r="L415">
        <v>255486.750078185</v>
      </c>
      <c r="M415">
        <v>282680.77803820599</v>
      </c>
      <c r="N415">
        <v>2084082.37856307</v>
      </c>
      <c r="O415">
        <v>1693654.6728123799</v>
      </c>
      <c r="P415">
        <v>346971.79617174697</v>
      </c>
      <c r="Q415">
        <v>43455.909578940402</v>
      </c>
      <c r="R415">
        <v>3.8725531914893598</v>
      </c>
      <c r="S415">
        <v>0.90379951495553801</v>
      </c>
    </row>
    <row r="416" spans="1:19" x14ac:dyDescent="0.3">
      <c r="A416" t="s">
        <v>439</v>
      </c>
      <c r="B416" t="s">
        <v>183</v>
      </c>
      <c r="C416" s="1">
        <v>44094</v>
      </c>
      <c r="D416" s="1">
        <v>44371</v>
      </c>
      <c r="E416" t="s">
        <v>21</v>
      </c>
      <c r="F416">
        <v>5</v>
      </c>
      <c r="G416">
        <v>1</v>
      </c>
      <c r="H416">
        <v>0.22</v>
      </c>
      <c r="I416">
        <v>24</v>
      </c>
      <c r="J416">
        <v>1</v>
      </c>
      <c r="K416">
        <v>76282.051282051296</v>
      </c>
      <c r="L416">
        <v>15006.305170239601</v>
      </c>
      <c r="M416">
        <v>61275.746111811699</v>
      </c>
      <c r="N416">
        <v>41613461.538461499</v>
      </c>
      <c r="O416">
        <v>31253992.2103213</v>
      </c>
      <c r="P416">
        <v>9362807.78687663</v>
      </c>
      <c r="Q416">
        <v>996661.54126358102</v>
      </c>
      <c r="R416">
        <v>545.52100840336095</v>
      </c>
      <c r="S416">
        <v>0.24489795918367299</v>
      </c>
    </row>
    <row r="417" spans="1:19" x14ac:dyDescent="0.3">
      <c r="A417" t="s">
        <v>440</v>
      </c>
      <c r="B417" t="s">
        <v>183</v>
      </c>
      <c r="C417" s="1">
        <v>44094</v>
      </c>
      <c r="D417" s="1">
        <v>44372</v>
      </c>
      <c r="E417" t="s">
        <v>21</v>
      </c>
      <c r="F417">
        <v>5</v>
      </c>
      <c r="G417">
        <v>1</v>
      </c>
      <c r="H417" t="s">
        <v>25</v>
      </c>
      <c r="I417">
        <v>24</v>
      </c>
      <c r="J417">
        <v>1</v>
      </c>
      <c r="K417">
        <v>577213.29983717599</v>
      </c>
      <c r="L417">
        <v>300370.19758048502</v>
      </c>
      <c r="M417">
        <v>276843.10225669103</v>
      </c>
      <c r="N417">
        <v>2536372.1096396102</v>
      </c>
      <c r="O417">
        <v>2068858.9970897201</v>
      </c>
      <c r="P417">
        <v>406010.17395716399</v>
      </c>
      <c r="Q417">
        <v>61502.938592728598</v>
      </c>
      <c r="R417">
        <v>4.3941678238444704</v>
      </c>
      <c r="S417">
        <v>1.0849834983498401</v>
      </c>
    </row>
    <row r="418" spans="1:19" x14ac:dyDescent="0.3">
      <c r="A418" t="s">
        <v>441</v>
      </c>
      <c r="B418" t="s">
        <v>183</v>
      </c>
      <c r="C418" s="1">
        <v>44094</v>
      </c>
      <c r="D418" s="1">
        <v>44372</v>
      </c>
      <c r="E418" t="s">
        <v>21</v>
      </c>
      <c r="F418">
        <v>5</v>
      </c>
      <c r="G418">
        <v>1</v>
      </c>
      <c r="H418" t="s">
        <v>34</v>
      </c>
      <c r="I418">
        <v>24</v>
      </c>
      <c r="J418">
        <v>1</v>
      </c>
      <c r="K418">
        <v>535877.45352866105</v>
      </c>
      <c r="L418">
        <v>257312.585361737</v>
      </c>
      <c r="M418">
        <v>278564.86816692498</v>
      </c>
      <c r="N418">
        <v>2502249.99828244</v>
      </c>
      <c r="O418">
        <v>2070983.30484087</v>
      </c>
      <c r="P418">
        <v>388591.612258084</v>
      </c>
      <c r="Q418">
        <v>42675.081183485097</v>
      </c>
      <c r="R418">
        <v>4.6694444444444496</v>
      </c>
      <c r="S418">
        <v>0.923707957342084</v>
      </c>
    </row>
    <row r="419" spans="1:19" x14ac:dyDescent="0.3">
      <c r="A419" t="s">
        <v>442</v>
      </c>
      <c r="B419" t="s">
        <v>183</v>
      </c>
      <c r="C419" s="1">
        <v>44094</v>
      </c>
      <c r="D419" s="1">
        <v>44372</v>
      </c>
      <c r="E419" t="s">
        <v>21</v>
      </c>
      <c r="F419">
        <v>5</v>
      </c>
      <c r="G419">
        <v>1</v>
      </c>
      <c r="H419" t="s">
        <v>25</v>
      </c>
      <c r="I419">
        <v>24</v>
      </c>
      <c r="J419">
        <v>2</v>
      </c>
      <c r="K419">
        <v>604007.17251360905</v>
      </c>
      <c r="L419">
        <v>319822.254734891</v>
      </c>
      <c r="M419">
        <v>284184.91777871799</v>
      </c>
      <c r="N419">
        <v>2862707.7383910399</v>
      </c>
      <c r="O419">
        <v>2316791.80351653</v>
      </c>
      <c r="P419">
        <v>485031.42778072099</v>
      </c>
      <c r="Q419">
        <v>60884.507093786102</v>
      </c>
      <c r="R419">
        <v>4.7395260663507104</v>
      </c>
      <c r="S419">
        <v>1.12540192926045</v>
      </c>
    </row>
    <row r="420" spans="1:19" x14ac:dyDescent="0.3">
      <c r="A420" t="s">
        <v>443</v>
      </c>
      <c r="B420" t="s">
        <v>183</v>
      </c>
      <c r="C420" s="1">
        <v>44094</v>
      </c>
      <c r="D420" s="1">
        <v>44372</v>
      </c>
      <c r="E420" t="s">
        <v>21</v>
      </c>
      <c r="F420">
        <v>5</v>
      </c>
      <c r="G420">
        <v>1</v>
      </c>
      <c r="H420" t="s">
        <v>34</v>
      </c>
      <c r="I420">
        <v>24</v>
      </c>
      <c r="J420">
        <v>2</v>
      </c>
      <c r="K420">
        <v>538396.53557516402</v>
      </c>
      <c r="L420">
        <v>251145.073258533</v>
      </c>
      <c r="M420">
        <v>287251.46231663</v>
      </c>
      <c r="N420">
        <v>1703929.997</v>
      </c>
      <c r="O420">
        <v>1338289.41049263</v>
      </c>
      <c r="P420">
        <v>318982.15583649301</v>
      </c>
      <c r="Q420">
        <v>46658.430670879497</v>
      </c>
      <c r="R420">
        <v>3.1648234793704799</v>
      </c>
      <c r="S420">
        <v>0.87430389817024701</v>
      </c>
    </row>
    <row r="421" spans="1:19" x14ac:dyDescent="0.3">
      <c r="A421" t="s">
        <v>444</v>
      </c>
      <c r="B421" t="s">
        <v>183</v>
      </c>
      <c r="C421" s="1">
        <v>44094</v>
      </c>
      <c r="D421" s="1">
        <v>44372</v>
      </c>
      <c r="E421" t="s">
        <v>21</v>
      </c>
      <c r="F421">
        <v>5</v>
      </c>
      <c r="G421">
        <v>1</v>
      </c>
      <c r="H421" t="s">
        <v>25</v>
      </c>
      <c r="I421">
        <v>24</v>
      </c>
      <c r="J421">
        <v>3</v>
      </c>
      <c r="K421">
        <v>556373.62108883902</v>
      </c>
      <c r="L421">
        <v>292575.78350361402</v>
      </c>
      <c r="M421">
        <v>263797.837585225</v>
      </c>
      <c r="N421">
        <v>2884005.4320569201</v>
      </c>
      <c r="O421">
        <v>2331014.3164411602</v>
      </c>
      <c r="P421">
        <v>492784.605493262</v>
      </c>
      <c r="Q421">
        <v>60206.510122505497</v>
      </c>
      <c r="R421">
        <v>5.1835768676682399</v>
      </c>
      <c r="S421">
        <v>1.10909090909091</v>
      </c>
    </row>
    <row r="422" spans="1:19" x14ac:dyDescent="0.3">
      <c r="A422" t="s">
        <v>445</v>
      </c>
      <c r="B422" t="s">
        <v>183</v>
      </c>
      <c r="C422" s="1">
        <v>44094</v>
      </c>
      <c r="D422" s="1">
        <v>44372</v>
      </c>
      <c r="E422" t="s">
        <v>21</v>
      </c>
      <c r="F422">
        <v>5</v>
      </c>
      <c r="G422">
        <v>1</v>
      </c>
      <c r="H422" t="s">
        <v>34</v>
      </c>
      <c r="I422">
        <v>24</v>
      </c>
      <c r="J422">
        <v>3</v>
      </c>
      <c r="K422">
        <v>540686.61016289296</v>
      </c>
      <c r="L422">
        <v>263487.59996526397</v>
      </c>
      <c r="M422">
        <v>277199.01019762899</v>
      </c>
      <c r="N422">
        <v>2853318.4325813502</v>
      </c>
      <c r="O422">
        <v>2367473.9622535901</v>
      </c>
      <c r="P422">
        <v>427488.84959007101</v>
      </c>
      <c r="Q422">
        <v>58355.620737692298</v>
      </c>
      <c r="R422">
        <v>5.2772130453197796</v>
      </c>
      <c r="S422">
        <v>0.95053586150041203</v>
      </c>
    </row>
    <row r="423" spans="1:19" x14ac:dyDescent="0.3">
      <c r="A423" t="s">
        <v>446</v>
      </c>
      <c r="B423" t="s">
        <v>183</v>
      </c>
      <c r="C423" s="1">
        <v>44094</v>
      </c>
      <c r="D423" s="1">
        <v>44371</v>
      </c>
      <c r="E423" t="s">
        <v>21</v>
      </c>
      <c r="F423">
        <v>5</v>
      </c>
      <c r="G423">
        <v>1</v>
      </c>
      <c r="H423">
        <v>0.22</v>
      </c>
      <c r="I423" t="s">
        <v>22</v>
      </c>
      <c r="J423">
        <v>2</v>
      </c>
      <c r="K423">
        <v>67307.692307692298</v>
      </c>
      <c r="L423">
        <v>1246.4387464387501</v>
      </c>
      <c r="M423">
        <v>66061.253561253601</v>
      </c>
      <c r="N423">
        <v>47907051.282051302</v>
      </c>
      <c r="O423">
        <v>36184682.3458165</v>
      </c>
      <c r="P423">
        <v>10557979.0181462</v>
      </c>
      <c r="Q423">
        <v>1164389.91808853</v>
      </c>
      <c r="R423">
        <v>711.76190476190504</v>
      </c>
      <c r="S423">
        <v>1.88679245283019E-2</v>
      </c>
    </row>
    <row r="424" spans="1:19" x14ac:dyDescent="0.3">
      <c r="A424" t="s">
        <v>447</v>
      </c>
      <c r="B424" t="s">
        <v>183</v>
      </c>
      <c r="C424" s="1">
        <v>44094</v>
      </c>
      <c r="D424" s="1">
        <v>44371</v>
      </c>
      <c r="E424" t="s">
        <v>21</v>
      </c>
      <c r="F424">
        <v>5</v>
      </c>
      <c r="G424">
        <v>1</v>
      </c>
      <c r="H424">
        <v>0.22</v>
      </c>
      <c r="I424" t="s">
        <v>22</v>
      </c>
      <c r="J424">
        <v>2</v>
      </c>
      <c r="K424">
        <v>42948.717948717902</v>
      </c>
      <c r="L424">
        <v>4908.4249084249104</v>
      </c>
      <c r="M424">
        <v>38040.293040293</v>
      </c>
      <c r="N424">
        <v>41136538.461538501</v>
      </c>
      <c r="O424">
        <v>30633592.4713584</v>
      </c>
      <c r="P424">
        <v>9493824.5560586005</v>
      </c>
      <c r="Q424">
        <v>1009121.43412143</v>
      </c>
      <c r="R424">
        <v>957.80597014925399</v>
      </c>
      <c r="S424">
        <v>0.12903225806451599</v>
      </c>
    </row>
    <row r="425" spans="1:19" x14ac:dyDescent="0.3">
      <c r="A425" t="s">
        <v>448</v>
      </c>
      <c r="B425" t="s">
        <v>183</v>
      </c>
      <c r="C425" s="1">
        <v>44094</v>
      </c>
      <c r="D425" s="1">
        <v>44371</v>
      </c>
      <c r="E425" t="s">
        <v>21</v>
      </c>
      <c r="F425">
        <v>5</v>
      </c>
      <c r="G425">
        <v>1</v>
      </c>
      <c r="H425">
        <v>0.22</v>
      </c>
      <c r="I425" t="s">
        <v>22</v>
      </c>
      <c r="J425">
        <v>3</v>
      </c>
      <c r="K425">
        <v>60897.435897435898</v>
      </c>
      <c r="L425">
        <v>6214.0240711669303</v>
      </c>
      <c r="M425">
        <v>54683.411826269003</v>
      </c>
      <c r="N425">
        <v>48513461.538461499</v>
      </c>
      <c r="O425">
        <v>37110741.080836996</v>
      </c>
      <c r="P425">
        <v>10274853.680566</v>
      </c>
      <c r="Q425">
        <v>1127866.7770585599</v>
      </c>
      <c r="R425">
        <v>796.64210526315799</v>
      </c>
      <c r="S425">
        <v>0.11363636363636399</v>
      </c>
    </row>
    <row r="426" spans="1:19" x14ac:dyDescent="0.3">
      <c r="A426" t="s">
        <v>449</v>
      </c>
      <c r="B426" t="s">
        <v>183</v>
      </c>
      <c r="C426" s="1">
        <v>44094</v>
      </c>
      <c r="D426" s="1">
        <v>44371</v>
      </c>
      <c r="E426" t="s">
        <v>21</v>
      </c>
      <c r="F426">
        <v>5</v>
      </c>
      <c r="G426">
        <v>1</v>
      </c>
      <c r="H426">
        <v>0.22</v>
      </c>
      <c r="I426" t="s">
        <v>22</v>
      </c>
      <c r="J426">
        <v>3</v>
      </c>
      <c r="K426">
        <v>33974.358974358998</v>
      </c>
      <c r="L426">
        <v>7280.2197802197798</v>
      </c>
      <c r="M426">
        <v>26694.139194139199</v>
      </c>
      <c r="N426">
        <v>42982692.307692297</v>
      </c>
      <c r="O426">
        <v>32077466.0008187</v>
      </c>
      <c r="P426">
        <v>9886613.2111104298</v>
      </c>
      <c r="Q426">
        <v>1018613.09576314</v>
      </c>
      <c r="R426">
        <v>1265.1509433962301</v>
      </c>
      <c r="S426">
        <v>0.27272727272727298</v>
      </c>
    </row>
    <row r="427" spans="1:19" x14ac:dyDescent="0.3">
      <c r="A427" t="s">
        <v>450</v>
      </c>
      <c r="B427" t="s">
        <v>183</v>
      </c>
      <c r="C427" s="1">
        <v>44095</v>
      </c>
      <c r="D427" s="1">
        <v>44371</v>
      </c>
      <c r="E427" t="s">
        <v>21</v>
      </c>
      <c r="F427">
        <v>6</v>
      </c>
      <c r="G427">
        <v>1</v>
      </c>
      <c r="H427">
        <v>0.22</v>
      </c>
      <c r="I427">
        <v>0</v>
      </c>
      <c r="J427">
        <v>1</v>
      </c>
      <c r="K427">
        <v>4102.5641025640998</v>
      </c>
      <c r="L427">
        <v>781.44078144078105</v>
      </c>
      <c r="M427">
        <v>3321.1233211233198</v>
      </c>
      <c r="N427">
        <v>11178717.9487179</v>
      </c>
      <c r="O427">
        <v>8105574.8497616798</v>
      </c>
      <c r="P427">
        <v>2883022.7556986101</v>
      </c>
      <c r="Q427">
        <v>190120.34325766101</v>
      </c>
      <c r="R427">
        <v>2724.8125</v>
      </c>
      <c r="S427">
        <v>0.23529411764705899</v>
      </c>
    </row>
    <row r="428" spans="1:19" x14ac:dyDescent="0.3">
      <c r="A428" t="s">
        <v>451</v>
      </c>
      <c r="B428" t="s">
        <v>183</v>
      </c>
      <c r="C428" s="1">
        <v>44095</v>
      </c>
      <c r="D428" s="1">
        <v>44371</v>
      </c>
      <c r="E428" t="s">
        <v>21</v>
      </c>
      <c r="F428">
        <v>6</v>
      </c>
      <c r="G428">
        <v>1</v>
      </c>
      <c r="H428" t="s">
        <v>25</v>
      </c>
      <c r="I428">
        <v>0</v>
      </c>
      <c r="J428">
        <v>1</v>
      </c>
      <c r="K428">
        <v>246923.07692307699</v>
      </c>
      <c r="L428">
        <v>127666.110978804</v>
      </c>
      <c r="M428">
        <v>119256.965944272</v>
      </c>
      <c r="N428">
        <v>1525384.6153846199</v>
      </c>
      <c r="O428">
        <v>808889.38260946795</v>
      </c>
      <c r="P428">
        <v>576771.10972869303</v>
      </c>
      <c r="Q428">
        <v>139724.12304645299</v>
      </c>
      <c r="R428">
        <v>6.1775700934579403</v>
      </c>
      <c r="S428">
        <v>1.07051282051282</v>
      </c>
    </row>
    <row r="429" spans="1:19" x14ac:dyDescent="0.3">
      <c r="A429" t="s">
        <v>452</v>
      </c>
      <c r="B429" t="s">
        <v>183</v>
      </c>
      <c r="C429" s="1">
        <v>44095</v>
      </c>
      <c r="D429" s="1">
        <v>44371</v>
      </c>
      <c r="E429" t="s">
        <v>21</v>
      </c>
      <c r="F429">
        <v>6</v>
      </c>
      <c r="G429">
        <v>1</v>
      </c>
      <c r="H429" t="s">
        <v>34</v>
      </c>
      <c r="I429">
        <v>0</v>
      </c>
      <c r="J429">
        <v>1</v>
      </c>
      <c r="K429">
        <v>348205.12820512801</v>
      </c>
      <c r="L429">
        <v>150402.06788551199</v>
      </c>
      <c r="M429">
        <v>197803.06031961701</v>
      </c>
      <c r="N429">
        <v>1842179.48717949</v>
      </c>
      <c r="O429">
        <v>1157955.9537617399</v>
      </c>
      <c r="P429">
        <v>608283.64032334206</v>
      </c>
      <c r="Q429">
        <v>75939.893094409606</v>
      </c>
      <c r="R429">
        <v>5.2905007363770302</v>
      </c>
      <c r="S429">
        <v>0.76036269430051795</v>
      </c>
    </row>
    <row r="430" spans="1:19" x14ac:dyDescent="0.3">
      <c r="A430" t="s">
        <v>453</v>
      </c>
      <c r="B430" t="s">
        <v>183</v>
      </c>
      <c r="C430" s="1">
        <v>44095</v>
      </c>
      <c r="D430" s="1">
        <v>44371</v>
      </c>
      <c r="E430" t="s">
        <v>21</v>
      </c>
      <c r="F430">
        <v>6</v>
      </c>
      <c r="G430">
        <v>1</v>
      </c>
      <c r="H430">
        <v>0.22</v>
      </c>
      <c r="I430">
        <v>0</v>
      </c>
      <c r="J430">
        <v>2</v>
      </c>
      <c r="K430">
        <v>7692.3076923076896</v>
      </c>
      <c r="L430">
        <v>439.56043956043999</v>
      </c>
      <c r="M430">
        <v>7252.7472527472501</v>
      </c>
      <c r="N430">
        <v>9532051.2820512801</v>
      </c>
      <c r="O430">
        <v>6724233.5731266402</v>
      </c>
      <c r="P430">
        <v>2635670.3719376498</v>
      </c>
      <c r="Q430">
        <v>172147.336986999</v>
      </c>
      <c r="R430">
        <v>1239.1666666666699</v>
      </c>
      <c r="S430">
        <v>6.0606060606060601E-2</v>
      </c>
    </row>
    <row r="431" spans="1:19" x14ac:dyDescent="0.3">
      <c r="A431" t="s">
        <v>454</v>
      </c>
      <c r="B431" t="s">
        <v>183</v>
      </c>
      <c r="C431" s="1">
        <v>44095</v>
      </c>
      <c r="D431" s="1">
        <v>44371</v>
      </c>
      <c r="E431" t="s">
        <v>21</v>
      </c>
      <c r="F431">
        <v>6</v>
      </c>
      <c r="G431">
        <v>1</v>
      </c>
      <c r="H431" t="s">
        <v>25</v>
      </c>
      <c r="I431">
        <v>0</v>
      </c>
      <c r="J431">
        <v>2</v>
      </c>
      <c r="K431">
        <v>262564.10256410303</v>
      </c>
      <c r="L431">
        <v>140968.882250436</v>
      </c>
      <c r="M431">
        <v>121595.220313667</v>
      </c>
      <c r="N431">
        <v>1396153.84615385</v>
      </c>
      <c r="O431">
        <v>740677.83701447095</v>
      </c>
      <c r="P431">
        <v>530814.927646611</v>
      </c>
      <c r="Q431">
        <v>124661.08149276501</v>
      </c>
      <c r="R431">
        <v>5.3173828125</v>
      </c>
      <c r="S431">
        <v>1.15932914046122</v>
      </c>
    </row>
    <row r="432" spans="1:19" x14ac:dyDescent="0.3">
      <c r="A432" t="s">
        <v>455</v>
      </c>
      <c r="B432" t="s">
        <v>183</v>
      </c>
      <c r="C432" s="1">
        <v>44095</v>
      </c>
      <c r="D432" s="1">
        <v>44371</v>
      </c>
      <c r="E432" t="s">
        <v>21</v>
      </c>
      <c r="F432">
        <v>6</v>
      </c>
      <c r="G432">
        <v>1</v>
      </c>
      <c r="H432" t="s">
        <v>34</v>
      </c>
      <c r="I432">
        <v>0</v>
      </c>
      <c r="J432">
        <v>2</v>
      </c>
      <c r="K432">
        <v>346923.07692307699</v>
      </c>
      <c r="L432">
        <v>136821.952050903</v>
      </c>
      <c r="M432">
        <v>210101.124872174</v>
      </c>
      <c r="N432">
        <v>1712179.48717949</v>
      </c>
      <c r="O432">
        <v>1070048.5012854801</v>
      </c>
      <c r="P432">
        <v>585839.45559548098</v>
      </c>
      <c r="Q432">
        <v>56291.530298522302</v>
      </c>
      <c r="R432">
        <v>4.9353288987435304</v>
      </c>
      <c r="S432">
        <v>0.65121951219512197</v>
      </c>
    </row>
    <row r="433" spans="1:19" x14ac:dyDescent="0.3">
      <c r="A433" t="s">
        <v>456</v>
      </c>
      <c r="B433" t="s">
        <v>183</v>
      </c>
      <c r="C433" s="1">
        <v>44095</v>
      </c>
      <c r="D433" s="1">
        <v>44371</v>
      </c>
      <c r="E433" t="s">
        <v>21</v>
      </c>
      <c r="F433">
        <v>6</v>
      </c>
      <c r="G433">
        <v>1</v>
      </c>
      <c r="H433">
        <v>0.22</v>
      </c>
      <c r="I433">
        <v>0</v>
      </c>
      <c r="J433">
        <v>3</v>
      </c>
      <c r="K433">
        <v>4102.5641025640998</v>
      </c>
      <c r="L433">
        <v>195.36019536019501</v>
      </c>
      <c r="M433">
        <v>3907.2039072039101</v>
      </c>
      <c r="N433">
        <v>10862051.282051301</v>
      </c>
      <c r="O433">
        <v>7755062.47780299</v>
      </c>
      <c r="P433">
        <v>2932743.6114876</v>
      </c>
      <c r="Q433">
        <v>174245.192760693</v>
      </c>
      <c r="R433">
        <v>2647.625</v>
      </c>
      <c r="S433">
        <v>0.05</v>
      </c>
    </row>
    <row r="434" spans="1:19" x14ac:dyDescent="0.3">
      <c r="A434" t="s">
        <v>457</v>
      </c>
      <c r="B434" t="s">
        <v>183</v>
      </c>
      <c r="C434" s="1">
        <v>44095</v>
      </c>
      <c r="D434" s="1">
        <v>44371</v>
      </c>
      <c r="E434" t="s">
        <v>21</v>
      </c>
      <c r="F434">
        <v>6</v>
      </c>
      <c r="G434">
        <v>1</v>
      </c>
      <c r="H434" t="s">
        <v>25</v>
      </c>
      <c r="I434">
        <v>0</v>
      </c>
      <c r="J434">
        <v>3</v>
      </c>
      <c r="K434">
        <v>244871.79487179499</v>
      </c>
      <c r="L434">
        <v>129952.77355319</v>
      </c>
      <c r="M434">
        <v>114919.021318605</v>
      </c>
      <c r="N434">
        <v>1440512.82051282</v>
      </c>
      <c r="O434">
        <v>751692.18235209899</v>
      </c>
      <c r="P434">
        <v>556538.90918206598</v>
      </c>
      <c r="Q434">
        <v>132281.728978656</v>
      </c>
      <c r="R434">
        <v>5.8827225130890097</v>
      </c>
      <c r="S434">
        <v>1.1308203991130801</v>
      </c>
    </row>
    <row r="435" spans="1:19" x14ac:dyDescent="0.3">
      <c r="A435" t="s">
        <v>458</v>
      </c>
      <c r="B435" t="s">
        <v>183</v>
      </c>
      <c r="C435" s="1">
        <v>44095</v>
      </c>
      <c r="D435" s="1">
        <v>44371</v>
      </c>
      <c r="E435" t="s">
        <v>21</v>
      </c>
      <c r="F435">
        <v>6</v>
      </c>
      <c r="G435">
        <v>1</v>
      </c>
      <c r="H435" t="s">
        <v>34</v>
      </c>
      <c r="I435">
        <v>0</v>
      </c>
      <c r="J435">
        <v>3</v>
      </c>
      <c r="K435">
        <v>340512.82051282102</v>
      </c>
      <c r="L435">
        <v>138101.136385561</v>
      </c>
      <c r="M435">
        <v>202411.68412726</v>
      </c>
      <c r="N435">
        <v>1723205.1282051301</v>
      </c>
      <c r="O435">
        <v>1072386.3399473201</v>
      </c>
      <c r="P435">
        <v>574656.43299789599</v>
      </c>
      <c r="Q435">
        <v>76162.355259916207</v>
      </c>
      <c r="R435">
        <v>5.0606174698795199</v>
      </c>
      <c r="S435">
        <v>0.68227848101265798</v>
      </c>
    </row>
    <row r="436" spans="1:19" x14ac:dyDescent="0.3">
      <c r="A436" t="s">
        <v>459</v>
      </c>
      <c r="B436" t="s">
        <v>183</v>
      </c>
      <c r="C436" s="1">
        <v>44095</v>
      </c>
      <c r="D436" s="1">
        <v>44371</v>
      </c>
      <c r="E436" t="s">
        <v>21</v>
      </c>
      <c r="F436">
        <v>6</v>
      </c>
      <c r="G436">
        <v>1</v>
      </c>
      <c r="H436" t="s">
        <v>25</v>
      </c>
      <c r="I436">
        <v>3</v>
      </c>
      <c r="J436">
        <v>1</v>
      </c>
      <c r="K436">
        <v>251794.87179487199</v>
      </c>
      <c r="L436">
        <v>131249.35118862201</v>
      </c>
      <c r="M436">
        <v>120545.520606249</v>
      </c>
      <c r="N436">
        <v>1490256.41025641</v>
      </c>
      <c r="O436">
        <v>807285.13409364503</v>
      </c>
      <c r="P436">
        <v>553876.11600377597</v>
      </c>
      <c r="Q436">
        <v>129095.16015898999</v>
      </c>
      <c r="R436">
        <v>5.9185336048879797</v>
      </c>
      <c r="S436">
        <v>1.08879492600423</v>
      </c>
    </row>
    <row r="437" spans="1:19" x14ac:dyDescent="0.3">
      <c r="A437" t="s">
        <v>460</v>
      </c>
      <c r="B437" t="s">
        <v>183</v>
      </c>
      <c r="C437" s="1">
        <v>44095</v>
      </c>
      <c r="D437" s="1">
        <v>44371</v>
      </c>
      <c r="E437" t="s">
        <v>21</v>
      </c>
      <c r="F437">
        <v>6</v>
      </c>
      <c r="G437">
        <v>1</v>
      </c>
      <c r="H437" t="s">
        <v>34</v>
      </c>
      <c r="I437">
        <v>3</v>
      </c>
      <c r="J437">
        <v>1</v>
      </c>
      <c r="K437">
        <v>298846.15384615399</v>
      </c>
      <c r="L437">
        <v>146608.601159115</v>
      </c>
      <c r="M437">
        <v>152237.55268703899</v>
      </c>
      <c r="N437">
        <v>1680128.2051282099</v>
      </c>
      <c r="O437">
        <v>1006866.5650723299</v>
      </c>
      <c r="P437">
        <v>550208.57625540195</v>
      </c>
      <c r="Q437">
        <v>123053.06380047501</v>
      </c>
      <c r="R437">
        <v>5.6220506220506197</v>
      </c>
      <c r="S437">
        <v>0.96302521008403297</v>
      </c>
    </row>
    <row r="438" spans="1:19" x14ac:dyDescent="0.3">
      <c r="A438" t="s">
        <v>461</v>
      </c>
      <c r="B438" t="s">
        <v>183</v>
      </c>
      <c r="C438" s="1">
        <v>44095</v>
      </c>
      <c r="D438" s="1">
        <v>44371</v>
      </c>
      <c r="E438" t="s">
        <v>21</v>
      </c>
      <c r="F438">
        <v>6</v>
      </c>
      <c r="G438">
        <v>1</v>
      </c>
      <c r="H438" t="s">
        <v>25</v>
      </c>
      <c r="I438">
        <v>3</v>
      </c>
      <c r="J438">
        <v>2</v>
      </c>
      <c r="K438">
        <v>252820.51282051299</v>
      </c>
      <c r="L438">
        <v>132017.162944582</v>
      </c>
      <c r="M438">
        <v>120803.349875931</v>
      </c>
      <c r="N438">
        <v>1428461.5384615399</v>
      </c>
      <c r="O438">
        <v>771686.05202226096</v>
      </c>
      <c r="P438">
        <v>537841.79383369698</v>
      </c>
      <c r="Q438">
        <v>118933.692605581</v>
      </c>
      <c r="R438">
        <v>5.6501014198783004</v>
      </c>
      <c r="S438">
        <v>1.0928270042194099</v>
      </c>
    </row>
    <row r="439" spans="1:19" x14ac:dyDescent="0.3">
      <c r="A439" t="s">
        <v>462</v>
      </c>
      <c r="B439" t="s">
        <v>183</v>
      </c>
      <c r="C439" s="1">
        <v>44095</v>
      </c>
      <c r="D439" s="1">
        <v>44371</v>
      </c>
      <c r="E439" t="s">
        <v>21</v>
      </c>
      <c r="F439">
        <v>6</v>
      </c>
      <c r="G439">
        <v>1</v>
      </c>
      <c r="H439" t="s">
        <v>34</v>
      </c>
      <c r="I439">
        <v>3</v>
      </c>
      <c r="J439">
        <v>2</v>
      </c>
      <c r="K439">
        <v>277307.69230769202</v>
      </c>
      <c r="L439">
        <v>135584.01930173099</v>
      </c>
      <c r="M439">
        <v>141723.673005961</v>
      </c>
      <c r="N439">
        <v>1461666.66666667</v>
      </c>
      <c r="O439">
        <v>834088.22348419705</v>
      </c>
      <c r="P439">
        <v>529983.07807032601</v>
      </c>
      <c r="Q439">
        <v>97595.365112143598</v>
      </c>
      <c r="R439">
        <v>5.2709200184928298</v>
      </c>
      <c r="S439">
        <v>0.95667870036101099</v>
      </c>
    </row>
    <row r="440" spans="1:19" x14ac:dyDescent="0.3">
      <c r="A440" t="s">
        <v>463</v>
      </c>
      <c r="B440" t="s">
        <v>183</v>
      </c>
      <c r="C440" s="1">
        <v>44095</v>
      </c>
      <c r="D440" s="1">
        <v>44371</v>
      </c>
      <c r="E440" t="s">
        <v>21</v>
      </c>
      <c r="F440">
        <v>6</v>
      </c>
      <c r="G440">
        <v>1</v>
      </c>
      <c r="H440" t="s">
        <v>25</v>
      </c>
      <c r="I440">
        <v>3</v>
      </c>
      <c r="J440">
        <v>3</v>
      </c>
      <c r="K440">
        <v>248461.538461538</v>
      </c>
      <c r="L440">
        <v>129200</v>
      </c>
      <c r="M440">
        <v>119261.538461538</v>
      </c>
      <c r="N440">
        <v>1365897.43589744</v>
      </c>
      <c r="O440">
        <v>753165.44285828795</v>
      </c>
      <c r="P440">
        <v>505459.93029715703</v>
      </c>
      <c r="Q440">
        <v>107272.062741991</v>
      </c>
      <c r="R440">
        <v>5.4974200206398303</v>
      </c>
      <c r="S440">
        <v>1.0833333333333299</v>
      </c>
    </row>
    <row r="441" spans="1:19" x14ac:dyDescent="0.3">
      <c r="A441" t="s">
        <v>464</v>
      </c>
      <c r="B441" t="s">
        <v>183</v>
      </c>
      <c r="C441" s="1">
        <v>44095</v>
      </c>
      <c r="D441" s="1">
        <v>44371</v>
      </c>
      <c r="E441" t="s">
        <v>21</v>
      </c>
      <c r="F441">
        <v>6</v>
      </c>
      <c r="G441">
        <v>1</v>
      </c>
      <c r="H441" t="s">
        <v>34</v>
      </c>
      <c r="I441">
        <v>3</v>
      </c>
      <c r="J441">
        <v>3</v>
      </c>
      <c r="K441">
        <v>286538.46153846203</v>
      </c>
      <c r="L441">
        <v>134314.90384615399</v>
      </c>
      <c r="M441">
        <v>152223.55769230801</v>
      </c>
      <c r="N441">
        <v>1335769.2307692301</v>
      </c>
      <c r="O441">
        <v>742456.69462116796</v>
      </c>
      <c r="P441">
        <v>489112.49277038802</v>
      </c>
      <c r="Q441">
        <v>104200.043377675</v>
      </c>
      <c r="R441">
        <v>4.6617449664429502</v>
      </c>
      <c r="S441">
        <v>0.88235294117647101</v>
      </c>
    </row>
    <row r="442" spans="1:19" x14ac:dyDescent="0.3">
      <c r="A442" t="s">
        <v>465</v>
      </c>
      <c r="B442" t="s">
        <v>183</v>
      </c>
      <c r="C442" s="1">
        <v>44095</v>
      </c>
      <c r="D442" s="1">
        <v>44371</v>
      </c>
      <c r="E442" t="s">
        <v>21</v>
      </c>
      <c r="F442">
        <v>6</v>
      </c>
      <c r="G442">
        <v>1</v>
      </c>
      <c r="H442" t="s">
        <v>25</v>
      </c>
      <c r="I442">
        <v>6</v>
      </c>
      <c r="J442">
        <v>1</v>
      </c>
      <c r="K442">
        <v>215384.615384615</v>
      </c>
      <c r="L442">
        <v>117112.20221858499</v>
      </c>
      <c r="M442">
        <v>98272.413166030194</v>
      </c>
      <c r="N442">
        <v>1605384.6153846199</v>
      </c>
      <c r="O442">
        <v>955268.10185576498</v>
      </c>
      <c r="P442">
        <v>530928.48604856106</v>
      </c>
      <c r="Q442">
        <v>119188.02748028901</v>
      </c>
      <c r="R442">
        <v>7.4535714285714301</v>
      </c>
      <c r="S442">
        <v>1.1917098445595899</v>
      </c>
    </row>
    <row r="443" spans="1:19" x14ac:dyDescent="0.3">
      <c r="A443" t="s">
        <v>466</v>
      </c>
      <c r="B443" t="s">
        <v>183</v>
      </c>
      <c r="C443" s="1">
        <v>44095</v>
      </c>
      <c r="D443" s="1">
        <v>44371</v>
      </c>
      <c r="E443" t="s">
        <v>21</v>
      </c>
      <c r="F443">
        <v>6</v>
      </c>
      <c r="G443">
        <v>1</v>
      </c>
      <c r="H443" t="s">
        <v>34</v>
      </c>
      <c r="I443">
        <v>6</v>
      </c>
      <c r="J443">
        <v>1</v>
      </c>
      <c r="K443">
        <v>264743.58974358998</v>
      </c>
      <c r="L443">
        <v>138127.09030100299</v>
      </c>
      <c r="M443">
        <v>126616.49944258601</v>
      </c>
      <c r="N443">
        <v>1491410.25641026</v>
      </c>
      <c r="O443">
        <v>875923.58740747499</v>
      </c>
      <c r="P443">
        <v>505776.04443809902</v>
      </c>
      <c r="Q443">
        <v>109710.624564682</v>
      </c>
      <c r="R443">
        <v>5.6334140435835396</v>
      </c>
      <c r="S443">
        <v>1.0909090909090899</v>
      </c>
    </row>
    <row r="444" spans="1:19" x14ac:dyDescent="0.3">
      <c r="A444" t="s">
        <v>467</v>
      </c>
      <c r="B444" t="s">
        <v>183</v>
      </c>
      <c r="C444" s="1">
        <v>44095</v>
      </c>
      <c r="D444" s="1">
        <v>44371</v>
      </c>
      <c r="E444" t="s">
        <v>21</v>
      </c>
      <c r="F444">
        <v>6</v>
      </c>
      <c r="G444">
        <v>1</v>
      </c>
      <c r="H444" t="s">
        <v>25</v>
      </c>
      <c r="I444">
        <v>6</v>
      </c>
      <c r="J444">
        <v>2</v>
      </c>
      <c r="K444">
        <v>234358.974358974</v>
      </c>
      <c r="L444">
        <v>134501.67224080299</v>
      </c>
      <c r="M444">
        <v>99857.302118171705</v>
      </c>
      <c r="N444">
        <v>1458461.5384615399</v>
      </c>
      <c r="O444">
        <v>826578.92642025102</v>
      </c>
      <c r="P444">
        <v>517429.35229654802</v>
      </c>
      <c r="Q444">
        <v>114453.25974474</v>
      </c>
      <c r="R444">
        <v>6.2231947483588597</v>
      </c>
      <c r="S444">
        <v>1.3469387755102</v>
      </c>
    </row>
    <row r="445" spans="1:19" x14ac:dyDescent="0.3">
      <c r="A445" t="s">
        <v>468</v>
      </c>
      <c r="B445" t="s">
        <v>183</v>
      </c>
      <c r="C445" s="1">
        <v>44095</v>
      </c>
      <c r="D445" s="1">
        <v>44371</v>
      </c>
      <c r="E445" t="s">
        <v>21</v>
      </c>
      <c r="F445">
        <v>6</v>
      </c>
      <c r="G445">
        <v>1</v>
      </c>
      <c r="H445" t="s">
        <v>34</v>
      </c>
      <c r="I445">
        <v>6</v>
      </c>
      <c r="J445">
        <v>2</v>
      </c>
      <c r="K445">
        <v>272179.48717948701</v>
      </c>
      <c r="L445">
        <v>132508.43454790799</v>
      </c>
      <c r="M445">
        <v>139671.05263157899</v>
      </c>
      <c r="N445">
        <v>1515512.82051282</v>
      </c>
      <c r="O445">
        <v>911422.01014398295</v>
      </c>
      <c r="P445">
        <v>500891.963597494</v>
      </c>
      <c r="Q445">
        <v>103198.846771343</v>
      </c>
      <c r="R445">
        <v>5.5680640602920404</v>
      </c>
      <c r="S445">
        <v>0.94871794871794801</v>
      </c>
    </row>
    <row r="446" spans="1:19" x14ac:dyDescent="0.3">
      <c r="A446" t="s">
        <v>469</v>
      </c>
      <c r="B446" t="s">
        <v>183</v>
      </c>
      <c r="C446" s="1">
        <v>44095</v>
      </c>
      <c r="D446" s="1">
        <v>44371</v>
      </c>
      <c r="E446" t="s">
        <v>21</v>
      </c>
      <c r="F446">
        <v>6</v>
      </c>
      <c r="G446">
        <v>1</v>
      </c>
      <c r="H446" t="s">
        <v>25</v>
      </c>
      <c r="I446">
        <v>6</v>
      </c>
      <c r="J446">
        <v>3</v>
      </c>
      <c r="K446">
        <v>235384.615384615</v>
      </c>
      <c r="L446">
        <v>127627.372627373</v>
      </c>
      <c r="M446">
        <v>107757.242757243</v>
      </c>
      <c r="N446">
        <v>1606923.07692308</v>
      </c>
      <c r="O446">
        <v>916981.82169093296</v>
      </c>
      <c r="P446">
        <v>538244.89451273205</v>
      </c>
      <c r="Q446">
        <v>151696.36071941201</v>
      </c>
      <c r="R446">
        <v>6.8267973856209201</v>
      </c>
      <c r="S446">
        <v>1.1843971631205701</v>
      </c>
    </row>
    <row r="447" spans="1:19" x14ac:dyDescent="0.3">
      <c r="A447" t="s">
        <v>470</v>
      </c>
      <c r="B447" t="s">
        <v>183</v>
      </c>
      <c r="C447" s="1">
        <v>44095</v>
      </c>
      <c r="D447" s="1">
        <v>44371</v>
      </c>
      <c r="E447" t="s">
        <v>21</v>
      </c>
      <c r="F447">
        <v>6</v>
      </c>
      <c r="G447">
        <v>1</v>
      </c>
      <c r="H447" t="s">
        <v>34</v>
      </c>
      <c r="I447">
        <v>6</v>
      </c>
      <c r="J447">
        <v>3</v>
      </c>
      <c r="K447">
        <v>285512.82051282102</v>
      </c>
      <c r="L447">
        <v>124336.228287841</v>
      </c>
      <c r="M447">
        <v>161176.59222497899</v>
      </c>
      <c r="N447">
        <v>1608076.92307692</v>
      </c>
      <c r="O447">
        <v>1022749.01766989</v>
      </c>
      <c r="P447">
        <v>500917.72533326899</v>
      </c>
      <c r="Q447">
        <v>84410.180073765106</v>
      </c>
      <c r="R447">
        <v>5.6322406825325597</v>
      </c>
      <c r="S447">
        <v>0.77142857142857102</v>
      </c>
    </row>
    <row r="448" spans="1:19" x14ac:dyDescent="0.3">
      <c r="A448" t="s">
        <v>471</v>
      </c>
      <c r="B448" t="s">
        <v>183</v>
      </c>
      <c r="C448" s="1">
        <v>44095</v>
      </c>
      <c r="D448" s="1">
        <v>44371</v>
      </c>
      <c r="E448" t="s">
        <v>21</v>
      </c>
      <c r="F448">
        <v>6</v>
      </c>
      <c r="G448">
        <v>1</v>
      </c>
      <c r="H448" t="s">
        <v>25</v>
      </c>
      <c r="I448">
        <v>9</v>
      </c>
      <c r="J448">
        <v>1</v>
      </c>
      <c r="K448">
        <v>252179.48717948701</v>
      </c>
      <c r="L448">
        <v>142613.60111662501</v>
      </c>
      <c r="M448">
        <v>109565.886062862</v>
      </c>
      <c r="N448">
        <v>1776794.8717948699</v>
      </c>
      <c r="O448">
        <v>1057706.0433063</v>
      </c>
      <c r="P448">
        <v>586213.71887655405</v>
      </c>
      <c r="Q448">
        <v>132875.109612019</v>
      </c>
      <c r="R448">
        <v>7.0457549567869897</v>
      </c>
      <c r="S448">
        <v>1.3016241299303899</v>
      </c>
    </row>
    <row r="449" spans="1:19" x14ac:dyDescent="0.3">
      <c r="A449" t="s">
        <v>472</v>
      </c>
      <c r="B449" t="s">
        <v>183</v>
      </c>
      <c r="C449" s="1">
        <v>44095</v>
      </c>
      <c r="D449" s="1">
        <v>44371</v>
      </c>
      <c r="E449" t="s">
        <v>21</v>
      </c>
      <c r="F449">
        <v>6</v>
      </c>
      <c r="G449">
        <v>1</v>
      </c>
      <c r="H449" t="s">
        <v>34</v>
      </c>
      <c r="I449">
        <v>9</v>
      </c>
      <c r="J449">
        <v>1</v>
      </c>
      <c r="K449">
        <v>267564.10256410303</v>
      </c>
      <c r="L449">
        <v>127387.11575231599</v>
      </c>
      <c r="M449">
        <v>140176.98681178599</v>
      </c>
      <c r="N449">
        <v>1602692.3076923101</v>
      </c>
      <c r="O449">
        <v>989683.28637248604</v>
      </c>
      <c r="P449">
        <v>528351.795194273</v>
      </c>
      <c r="Q449">
        <v>84657.226125548696</v>
      </c>
      <c r="R449">
        <v>5.9899377096310502</v>
      </c>
      <c r="S449">
        <v>0.90875912408759096</v>
      </c>
    </row>
    <row r="450" spans="1:19" x14ac:dyDescent="0.3">
      <c r="A450" t="s">
        <v>473</v>
      </c>
      <c r="B450" t="s">
        <v>183</v>
      </c>
      <c r="C450" s="1">
        <v>44095</v>
      </c>
      <c r="D450" s="1">
        <v>44371</v>
      </c>
      <c r="E450" t="s">
        <v>21</v>
      </c>
      <c r="F450">
        <v>6</v>
      </c>
      <c r="G450">
        <v>1</v>
      </c>
      <c r="H450" t="s">
        <v>25</v>
      </c>
      <c r="I450">
        <v>9</v>
      </c>
      <c r="J450">
        <v>2</v>
      </c>
      <c r="K450">
        <v>236282.05128205099</v>
      </c>
      <c r="L450">
        <v>120173.55941549499</v>
      </c>
      <c r="M450">
        <v>116108.491866556</v>
      </c>
      <c r="N450">
        <v>1739102.56410256</v>
      </c>
      <c r="O450">
        <v>1001370.21553326</v>
      </c>
      <c r="P450">
        <v>598352.09959123004</v>
      </c>
      <c r="Q450">
        <v>139380.24897807499</v>
      </c>
      <c r="R450">
        <v>7.3602821486706498</v>
      </c>
      <c r="S450">
        <v>1.03501094091904</v>
      </c>
    </row>
    <row r="451" spans="1:19" x14ac:dyDescent="0.3">
      <c r="A451" t="s">
        <v>474</v>
      </c>
      <c r="B451" t="s">
        <v>183</v>
      </c>
      <c r="C451" s="1">
        <v>44095</v>
      </c>
      <c r="D451" s="1">
        <v>44371</v>
      </c>
      <c r="E451" t="s">
        <v>21</v>
      </c>
      <c r="F451">
        <v>6</v>
      </c>
      <c r="G451">
        <v>1</v>
      </c>
      <c r="H451" t="s">
        <v>34</v>
      </c>
      <c r="I451">
        <v>9</v>
      </c>
      <c r="J451">
        <v>2</v>
      </c>
      <c r="K451">
        <v>266794.87179487199</v>
      </c>
      <c r="L451">
        <v>128153.62489859101</v>
      </c>
      <c r="M451">
        <v>138641.24689628</v>
      </c>
      <c r="N451">
        <v>1465256.41025641</v>
      </c>
      <c r="O451">
        <v>886197.13876967097</v>
      </c>
      <c r="P451">
        <v>493282.02927258698</v>
      </c>
      <c r="Q451">
        <v>85777.242214152095</v>
      </c>
      <c r="R451">
        <v>5.4920711196540104</v>
      </c>
      <c r="S451">
        <v>0.924354243542436</v>
      </c>
    </row>
    <row r="452" spans="1:19" x14ac:dyDescent="0.3">
      <c r="A452" t="s">
        <v>475</v>
      </c>
      <c r="B452" t="s">
        <v>183</v>
      </c>
      <c r="C452" s="1">
        <v>44095</v>
      </c>
      <c r="D452" s="1">
        <v>44371</v>
      </c>
      <c r="E452" t="s">
        <v>21</v>
      </c>
      <c r="F452">
        <v>6</v>
      </c>
      <c r="G452">
        <v>1</v>
      </c>
      <c r="H452" t="s">
        <v>25</v>
      </c>
      <c r="I452">
        <v>9</v>
      </c>
      <c r="J452">
        <v>3</v>
      </c>
      <c r="K452">
        <v>233205.12820512801</v>
      </c>
      <c r="L452">
        <v>118126.78062678099</v>
      </c>
      <c r="M452">
        <v>115078.347578348</v>
      </c>
      <c r="N452">
        <v>1500384.6153846199</v>
      </c>
      <c r="O452">
        <v>827486.37189582095</v>
      </c>
      <c r="P452">
        <v>534900.060569352</v>
      </c>
      <c r="Q452">
        <v>137998.182919443</v>
      </c>
      <c r="R452">
        <v>6.4337548103353503</v>
      </c>
      <c r="S452">
        <v>1.0264900662251699</v>
      </c>
    </row>
    <row r="453" spans="1:19" x14ac:dyDescent="0.3">
      <c r="A453" t="s">
        <v>476</v>
      </c>
      <c r="B453" t="s">
        <v>183</v>
      </c>
      <c r="C453" s="1">
        <v>44095</v>
      </c>
      <c r="D453" s="1">
        <v>44371</v>
      </c>
      <c r="E453" t="s">
        <v>21</v>
      </c>
      <c r="F453">
        <v>6</v>
      </c>
      <c r="G453">
        <v>1</v>
      </c>
      <c r="H453" t="s">
        <v>34</v>
      </c>
      <c r="I453">
        <v>9</v>
      </c>
      <c r="J453">
        <v>3</v>
      </c>
      <c r="K453">
        <v>266538.46153846203</v>
      </c>
      <c r="L453">
        <v>127897.534327477</v>
      </c>
      <c r="M453">
        <v>138640.92721098501</v>
      </c>
      <c r="N453">
        <v>1538846.15384615</v>
      </c>
      <c r="O453">
        <v>916459.42408377002</v>
      </c>
      <c r="P453">
        <v>527215.94341522304</v>
      </c>
      <c r="Q453">
        <v>95170.786347160698</v>
      </c>
      <c r="R453">
        <v>5.7734487734487701</v>
      </c>
      <c r="S453">
        <v>0.92250922509225097</v>
      </c>
    </row>
    <row r="454" spans="1:19" x14ac:dyDescent="0.3">
      <c r="A454" t="s">
        <v>477</v>
      </c>
      <c r="B454" t="s">
        <v>183</v>
      </c>
      <c r="C454" s="1">
        <v>44095</v>
      </c>
      <c r="D454" s="1">
        <v>44371</v>
      </c>
      <c r="E454" t="s">
        <v>21</v>
      </c>
      <c r="F454">
        <v>6</v>
      </c>
      <c r="G454">
        <v>1</v>
      </c>
      <c r="H454" t="s">
        <v>25</v>
      </c>
      <c r="I454">
        <v>12</v>
      </c>
      <c r="J454">
        <v>1</v>
      </c>
      <c r="K454">
        <v>238333.33333333299</v>
      </c>
      <c r="L454">
        <v>121961.62046908301</v>
      </c>
      <c r="M454">
        <v>116371.71286425</v>
      </c>
      <c r="N454">
        <v>1557051.2820512799</v>
      </c>
      <c r="O454">
        <v>935488.48432127899</v>
      </c>
      <c r="P454">
        <v>509374.61165651801</v>
      </c>
      <c r="Q454">
        <v>112188.18607348501</v>
      </c>
      <c r="R454">
        <v>6.53308230231307</v>
      </c>
      <c r="S454">
        <v>1.0480349344978199</v>
      </c>
    </row>
    <row r="455" spans="1:19" x14ac:dyDescent="0.3">
      <c r="A455" t="s">
        <v>478</v>
      </c>
      <c r="B455" t="s">
        <v>183</v>
      </c>
      <c r="C455" s="1">
        <v>44095</v>
      </c>
      <c r="D455" s="1">
        <v>44371</v>
      </c>
      <c r="E455" t="s">
        <v>21</v>
      </c>
      <c r="F455">
        <v>6</v>
      </c>
      <c r="G455">
        <v>1</v>
      </c>
      <c r="H455" t="s">
        <v>34</v>
      </c>
      <c r="I455">
        <v>12</v>
      </c>
      <c r="J455">
        <v>1</v>
      </c>
      <c r="K455">
        <v>332307.69230769202</v>
      </c>
      <c r="L455">
        <v>130924.618943123</v>
      </c>
      <c r="M455">
        <v>201383.07336456899</v>
      </c>
      <c r="N455">
        <v>2123205.1282051299</v>
      </c>
      <c r="O455">
        <v>1426946.86994687</v>
      </c>
      <c r="P455">
        <v>620256.44105644105</v>
      </c>
      <c r="Q455">
        <v>76001.817201817204</v>
      </c>
      <c r="R455">
        <v>6.3892746913580201</v>
      </c>
      <c r="S455">
        <v>0.65012722646310395</v>
      </c>
    </row>
    <row r="456" spans="1:19" x14ac:dyDescent="0.3">
      <c r="A456" t="s">
        <v>479</v>
      </c>
      <c r="B456" t="s">
        <v>183</v>
      </c>
      <c r="C456" s="1">
        <v>44095</v>
      </c>
      <c r="D456" s="1">
        <v>44371</v>
      </c>
      <c r="E456" t="s">
        <v>21</v>
      </c>
      <c r="F456">
        <v>6</v>
      </c>
      <c r="G456">
        <v>1</v>
      </c>
      <c r="H456" t="s">
        <v>25</v>
      </c>
      <c r="I456">
        <v>12</v>
      </c>
      <c r="J456">
        <v>2</v>
      </c>
      <c r="K456">
        <v>249102.56410256401</v>
      </c>
      <c r="L456">
        <v>132685.24332810001</v>
      </c>
      <c r="M456">
        <v>116417.32077446399</v>
      </c>
      <c r="N456">
        <v>1855256.41025641</v>
      </c>
      <c r="O456">
        <v>1140201.7840267499</v>
      </c>
      <c r="P456">
        <v>586879.69675729796</v>
      </c>
      <c r="Q456">
        <v>128174.929472359</v>
      </c>
      <c r="R456">
        <v>7.4477611940298498</v>
      </c>
      <c r="S456">
        <v>1.1397379912663801</v>
      </c>
    </row>
    <row r="457" spans="1:19" x14ac:dyDescent="0.3">
      <c r="A457" t="s">
        <v>480</v>
      </c>
      <c r="B457" t="s">
        <v>183</v>
      </c>
      <c r="C457" s="1">
        <v>44095</v>
      </c>
      <c r="D457" s="1">
        <v>44371</v>
      </c>
      <c r="E457" t="s">
        <v>21</v>
      </c>
      <c r="F457">
        <v>6</v>
      </c>
      <c r="G457">
        <v>1</v>
      </c>
      <c r="H457" t="s">
        <v>34</v>
      </c>
      <c r="I457">
        <v>12</v>
      </c>
      <c r="J457">
        <v>2</v>
      </c>
      <c r="K457">
        <v>346923.07692307699</v>
      </c>
      <c r="L457">
        <v>135540.847630951</v>
      </c>
      <c r="M457">
        <v>211382.22929212599</v>
      </c>
      <c r="N457">
        <v>2122692.3076923098</v>
      </c>
      <c r="O457">
        <v>1414448.1002597101</v>
      </c>
      <c r="P457">
        <v>626631.62321278395</v>
      </c>
      <c r="Q457">
        <v>81612.584219817203</v>
      </c>
      <c r="R457">
        <v>6.1186252771618603</v>
      </c>
      <c r="S457">
        <v>0.64121212121212101</v>
      </c>
    </row>
    <row r="458" spans="1:19" x14ac:dyDescent="0.3">
      <c r="A458" t="s">
        <v>481</v>
      </c>
      <c r="B458" t="s">
        <v>183</v>
      </c>
      <c r="C458" s="1">
        <v>44095</v>
      </c>
      <c r="D458" s="1">
        <v>44371</v>
      </c>
      <c r="E458" t="s">
        <v>21</v>
      </c>
      <c r="F458">
        <v>6</v>
      </c>
      <c r="G458">
        <v>1</v>
      </c>
      <c r="H458" t="s">
        <v>25</v>
      </c>
      <c r="I458">
        <v>12</v>
      </c>
      <c r="J458">
        <v>3</v>
      </c>
      <c r="K458">
        <v>245000</v>
      </c>
      <c r="L458">
        <v>133682.57261410801</v>
      </c>
      <c r="M458">
        <v>111317.42738589201</v>
      </c>
      <c r="N458">
        <v>1511923.07692308</v>
      </c>
      <c r="O458">
        <v>883924.43273387698</v>
      </c>
      <c r="P458">
        <v>512605.77882377</v>
      </c>
      <c r="Q458">
        <v>115392.865365429</v>
      </c>
      <c r="R458">
        <v>6.1711145996860299</v>
      </c>
      <c r="S458">
        <v>1.20091324200913</v>
      </c>
    </row>
    <row r="459" spans="1:19" x14ac:dyDescent="0.3">
      <c r="A459" t="s">
        <v>482</v>
      </c>
      <c r="B459" t="s">
        <v>183</v>
      </c>
      <c r="C459" s="1">
        <v>44095</v>
      </c>
      <c r="D459" s="1">
        <v>44371</v>
      </c>
      <c r="E459" t="s">
        <v>21</v>
      </c>
      <c r="F459">
        <v>6</v>
      </c>
      <c r="G459">
        <v>1</v>
      </c>
      <c r="H459" t="s">
        <v>34</v>
      </c>
      <c r="I459">
        <v>12</v>
      </c>
      <c r="J459">
        <v>3</v>
      </c>
      <c r="K459">
        <v>346410.25641025603</v>
      </c>
      <c r="L459">
        <v>141433.773327264</v>
      </c>
      <c r="M459">
        <v>204976.483082992</v>
      </c>
      <c r="N459">
        <v>2003461.5384615399</v>
      </c>
      <c r="O459">
        <v>1316859.1048808701</v>
      </c>
      <c r="P459">
        <v>609860.01527106098</v>
      </c>
      <c r="Q459">
        <v>76742.418309611006</v>
      </c>
      <c r="R459">
        <v>5.78349370836417</v>
      </c>
      <c r="S459">
        <v>0.69</v>
      </c>
    </row>
    <row r="460" spans="1:19" x14ac:dyDescent="0.3">
      <c r="A460" t="s">
        <v>483</v>
      </c>
      <c r="B460" t="s">
        <v>183</v>
      </c>
      <c r="C460" s="1">
        <v>44095</v>
      </c>
      <c r="D460" s="1">
        <v>44371</v>
      </c>
      <c r="E460" t="s">
        <v>21</v>
      </c>
      <c r="F460">
        <v>6</v>
      </c>
      <c r="G460">
        <v>1</v>
      </c>
      <c r="H460">
        <v>0.22</v>
      </c>
      <c r="I460">
        <v>24</v>
      </c>
      <c r="J460">
        <v>1</v>
      </c>
      <c r="K460">
        <v>3333.3333333333298</v>
      </c>
      <c r="L460">
        <v>370.37037037036998</v>
      </c>
      <c r="M460">
        <v>2962.9629629629599</v>
      </c>
      <c r="N460">
        <v>9892307.6923076902</v>
      </c>
      <c r="O460">
        <v>6862964.33331344</v>
      </c>
      <c r="P460">
        <v>2868436.67323109</v>
      </c>
      <c r="Q460">
        <v>160906.68576316399</v>
      </c>
      <c r="R460">
        <v>2967.6923076923099</v>
      </c>
      <c r="S460">
        <v>0.125</v>
      </c>
    </row>
    <row r="461" spans="1:19" x14ac:dyDescent="0.3">
      <c r="A461" t="s">
        <v>484</v>
      </c>
      <c r="B461" t="s">
        <v>183</v>
      </c>
      <c r="C461" s="1">
        <v>44095</v>
      </c>
      <c r="D461" s="1">
        <v>44371</v>
      </c>
      <c r="E461" t="s">
        <v>21</v>
      </c>
      <c r="F461">
        <v>6</v>
      </c>
      <c r="G461">
        <v>1</v>
      </c>
      <c r="H461" t="s">
        <v>25</v>
      </c>
      <c r="I461">
        <v>24</v>
      </c>
      <c r="J461">
        <v>1</v>
      </c>
      <c r="K461">
        <v>260384.615384615</v>
      </c>
      <c r="L461">
        <v>144940.65504807699</v>
      </c>
      <c r="M461">
        <v>115443.960336538</v>
      </c>
      <c r="N461">
        <v>1769358.9743589701</v>
      </c>
      <c r="O461">
        <v>1110576.55771606</v>
      </c>
      <c r="P461">
        <v>528437.79000518797</v>
      </c>
      <c r="Q461">
        <v>130344.62663773001</v>
      </c>
      <c r="R461">
        <v>6.7951747907434799</v>
      </c>
      <c r="S461">
        <v>1.2555066079295201</v>
      </c>
    </row>
    <row r="462" spans="1:19" x14ac:dyDescent="0.3">
      <c r="A462" t="s">
        <v>485</v>
      </c>
      <c r="B462" t="s">
        <v>183</v>
      </c>
      <c r="C462" s="1">
        <v>44095</v>
      </c>
      <c r="D462" s="1">
        <v>44371</v>
      </c>
      <c r="E462" t="s">
        <v>21</v>
      </c>
      <c r="F462">
        <v>6</v>
      </c>
      <c r="G462">
        <v>1</v>
      </c>
      <c r="H462" t="s">
        <v>34</v>
      </c>
      <c r="I462">
        <v>24</v>
      </c>
      <c r="J462">
        <v>1</v>
      </c>
      <c r="K462">
        <v>346410.25641025603</v>
      </c>
      <c r="L462">
        <v>143739.758761948</v>
      </c>
      <c r="M462">
        <v>202670.497648308</v>
      </c>
      <c r="N462">
        <v>2486794.8717948701</v>
      </c>
      <c r="O462">
        <v>1731031.7992931199</v>
      </c>
      <c r="P462">
        <v>674852.26737407804</v>
      </c>
      <c r="Q462">
        <v>80910.805127678803</v>
      </c>
      <c r="R462">
        <v>7.1787564766839402</v>
      </c>
      <c r="S462">
        <v>0.70922882427307199</v>
      </c>
    </row>
    <row r="463" spans="1:19" x14ac:dyDescent="0.3">
      <c r="A463" t="s">
        <v>486</v>
      </c>
      <c r="B463" t="s">
        <v>183</v>
      </c>
      <c r="C463" s="1">
        <v>44095</v>
      </c>
      <c r="D463" s="1">
        <v>44371</v>
      </c>
      <c r="E463" t="s">
        <v>21</v>
      </c>
      <c r="F463">
        <v>6</v>
      </c>
      <c r="G463">
        <v>1</v>
      </c>
      <c r="H463">
        <v>0.22</v>
      </c>
      <c r="I463">
        <v>24</v>
      </c>
      <c r="J463">
        <v>2</v>
      </c>
      <c r="K463">
        <v>7179.4871794871797</v>
      </c>
      <c r="L463">
        <v>435.12043512043499</v>
      </c>
      <c r="M463">
        <v>6744.36674436675</v>
      </c>
      <c r="N463">
        <v>9833333.3333333302</v>
      </c>
      <c r="O463">
        <v>6681243.4963579597</v>
      </c>
      <c r="P463">
        <v>2970720.60353798</v>
      </c>
      <c r="Q463">
        <v>181369.23343739199</v>
      </c>
      <c r="R463">
        <v>1369.6428571428601</v>
      </c>
      <c r="S463">
        <v>6.4516129032257993E-2</v>
      </c>
    </row>
    <row r="464" spans="1:19" x14ac:dyDescent="0.3">
      <c r="A464" t="s">
        <v>487</v>
      </c>
      <c r="B464" t="s">
        <v>183</v>
      </c>
      <c r="C464" s="1">
        <v>44095</v>
      </c>
      <c r="D464" s="1">
        <v>44371</v>
      </c>
      <c r="E464" t="s">
        <v>21</v>
      </c>
      <c r="F464">
        <v>6</v>
      </c>
      <c r="G464">
        <v>1</v>
      </c>
      <c r="H464" t="s">
        <v>25</v>
      </c>
      <c r="I464">
        <v>24</v>
      </c>
      <c r="J464">
        <v>2</v>
      </c>
      <c r="K464">
        <v>271410.25641025603</v>
      </c>
      <c r="L464">
        <v>145243.91416144001</v>
      </c>
      <c r="M464">
        <v>126166.342248816</v>
      </c>
      <c r="N464">
        <v>1916794.8717948699</v>
      </c>
      <c r="O464">
        <v>1237977.3543108201</v>
      </c>
      <c r="P464">
        <v>548052.37279950804</v>
      </c>
      <c r="Q464">
        <v>130765.14468454399</v>
      </c>
      <c r="R464">
        <v>7.0623523854511099</v>
      </c>
      <c r="S464">
        <v>1.1512096774193501</v>
      </c>
    </row>
    <row r="465" spans="1:19" x14ac:dyDescent="0.3">
      <c r="A465" t="s">
        <v>488</v>
      </c>
      <c r="B465" t="s">
        <v>183</v>
      </c>
      <c r="C465" s="1">
        <v>44095</v>
      </c>
      <c r="D465" s="1">
        <v>44371</v>
      </c>
      <c r="E465" t="s">
        <v>21</v>
      </c>
      <c r="F465">
        <v>6</v>
      </c>
      <c r="G465">
        <v>1</v>
      </c>
      <c r="H465" t="s">
        <v>34</v>
      </c>
      <c r="I465">
        <v>24</v>
      </c>
      <c r="J465">
        <v>2</v>
      </c>
      <c r="K465">
        <v>320512.82051282102</v>
      </c>
      <c r="L465">
        <v>131433.31488655199</v>
      </c>
      <c r="M465">
        <v>189079.50562626799</v>
      </c>
      <c r="N465">
        <v>2432179.4871794898</v>
      </c>
      <c r="O465">
        <v>1650972.6235639099</v>
      </c>
      <c r="P465">
        <v>692137.541367342</v>
      </c>
      <c r="Q465">
        <v>89069.322248230994</v>
      </c>
      <c r="R465">
        <v>7.5884</v>
      </c>
      <c r="S465">
        <v>0.69512195121951204</v>
      </c>
    </row>
    <row r="466" spans="1:19" x14ac:dyDescent="0.3">
      <c r="A466" t="s">
        <v>489</v>
      </c>
      <c r="B466" t="s">
        <v>183</v>
      </c>
      <c r="C466" s="1">
        <v>44095</v>
      </c>
      <c r="D466" s="1">
        <v>44371</v>
      </c>
      <c r="E466" t="s">
        <v>21</v>
      </c>
      <c r="F466">
        <v>6</v>
      </c>
      <c r="G466">
        <v>1</v>
      </c>
      <c r="H466">
        <v>0.22</v>
      </c>
      <c r="I466">
        <v>24</v>
      </c>
      <c r="J466">
        <v>3</v>
      </c>
      <c r="K466">
        <v>6410.2564102564102</v>
      </c>
      <c r="L466">
        <v>641.02564102564099</v>
      </c>
      <c r="M466">
        <v>5769.2307692307704</v>
      </c>
      <c r="N466">
        <v>9778461.5384615399</v>
      </c>
      <c r="O466">
        <v>6746642.19681329</v>
      </c>
      <c r="P466">
        <v>2858382.4943956798</v>
      </c>
      <c r="Q466">
        <v>173436.84725257501</v>
      </c>
      <c r="R466">
        <v>1525.44</v>
      </c>
      <c r="S466">
        <v>0.11111111111111099</v>
      </c>
    </row>
    <row r="467" spans="1:19" x14ac:dyDescent="0.3">
      <c r="A467" t="s">
        <v>490</v>
      </c>
      <c r="B467" t="s">
        <v>183</v>
      </c>
      <c r="C467" s="1">
        <v>44095</v>
      </c>
      <c r="D467" s="1">
        <v>44371</v>
      </c>
      <c r="E467" t="s">
        <v>21</v>
      </c>
      <c r="F467">
        <v>6</v>
      </c>
      <c r="G467">
        <v>1</v>
      </c>
      <c r="H467" t="s">
        <v>25</v>
      </c>
      <c r="I467">
        <v>24</v>
      </c>
      <c r="J467">
        <v>3</v>
      </c>
      <c r="K467">
        <v>247564.102564103</v>
      </c>
      <c r="L467">
        <v>140557.44221555299</v>
      </c>
      <c r="M467">
        <v>107006.660348549</v>
      </c>
      <c r="N467">
        <v>2342692.3076923098</v>
      </c>
      <c r="O467">
        <v>1590823.26145866</v>
      </c>
      <c r="P467">
        <v>609089.87381755898</v>
      </c>
      <c r="Q467">
        <v>142779.17241608599</v>
      </c>
      <c r="R467">
        <v>9.4629725530813005</v>
      </c>
      <c r="S467">
        <v>1.31353919239905</v>
      </c>
    </row>
    <row r="468" spans="1:19" x14ac:dyDescent="0.3">
      <c r="A468" t="s">
        <v>491</v>
      </c>
      <c r="B468" t="s">
        <v>183</v>
      </c>
      <c r="C468" s="1">
        <v>44095</v>
      </c>
      <c r="D468" s="1">
        <v>44371</v>
      </c>
      <c r="E468" t="s">
        <v>21</v>
      </c>
      <c r="F468">
        <v>6</v>
      </c>
      <c r="G468">
        <v>1</v>
      </c>
      <c r="H468" t="s">
        <v>34</v>
      </c>
      <c r="I468">
        <v>24</v>
      </c>
      <c r="J468">
        <v>3</v>
      </c>
      <c r="K468">
        <v>336923.07692307699</v>
      </c>
      <c r="L468">
        <v>140405.96665691701</v>
      </c>
      <c r="M468">
        <v>196517.11026615999</v>
      </c>
      <c r="N468">
        <v>2448846.1538461498</v>
      </c>
      <c r="O468">
        <v>1669145.78907283</v>
      </c>
      <c r="P468">
        <v>698029.62280033703</v>
      </c>
      <c r="Q468">
        <v>81670.741972982694</v>
      </c>
      <c r="R468">
        <v>7.26826484018265</v>
      </c>
      <c r="S468">
        <v>0.714471968709257</v>
      </c>
    </row>
    <row r="469" spans="1:19" x14ac:dyDescent="0.3">
      <c r="A469" t="s">
        <v>492</v>
      </c>
      <c r="B469" t="s">
        <v>183</v>
      </c>
      <c r="C469" s="1">
        <v>44301</v>
      </c>
      <c r="D469" s="1">
        <v>44319</v>
      </c>
      <c r="E469" t="s">
        <v>493</v>
      </c>
      <c r="F469">
        <v>1</v>
      </c>
      <c r="G469">
        <v>1</v>
      </c>
      <c r="H469">
        <v>0.22</v>
      </c>
      <c r="I469">
        <v>0</v>
      </c>
      <c r="J469">
        <v>1</v>
      </c>
      <c r="K469">
        <v>30281.690140845101</v>
      </c>
      <c r="L469">
        <v>3273.6962314427101</v>
      </c>
      <c r="M469">
        <v>27007.993909402401</v>
      </c>
      <c r="N469">
        <v>18921126.7605634</v>
      </c>
      <c r="O469">
        <v>14642453.3461811</v>
      </c>
      <c r="P469">
        <v>3913938.3899076502</v>
      </c>
      <c r="Q469">
        <v>364735.02447462</v>
      </c>
      <c r="R469">
        <v>624.83720930232596</v>
      </c>
      <c r="S469">
        <v>0.12121212121212099</v>
      </c>
    </row>
    <row r="470" spans="1:19" x14ac:dyDescent="0.3">
      <c r="A470" t="s">
        <v>494</v>
      </c>
      <c r="B470" t="s">
        <v>183</v>
      </c>
      <c r="C470" s="1">
        <v>44301</v>
      </c>
      <c r="D470" s="1">
        <v>44319</v>
      </c>
      <c r="E470" t="s">
        <v>493</v>
      </c>
      <c r="F470">
        <v>1</v>
      </c>
      <c r="G470">
        <v>1</v>
      </c>
      <c r="H470" t="s">
        <v>25</v>
      </c>
      <c r="I470">
        <v>0</v>
      </c>
      <c r="J470">
        <v>1</v>
      </c>
      <c r="K470">
        <v>477042.25352112699</v>
      </c>
      <c r="L470">
        <v>251350.776725128</v>
      </c>
      <c r="M470">
        <v>225691.47679599901</v>
      </c>
      <c r="N470">
        <v>6069295.7746478897</v>
      </c>
      <c r="O470">
        <v>5017971.6469949698</v>
      </c>
      <c r="P470">
        <v>898039.06127818499</v>
      </c>
      <c r="Q470">
        <v>153285.06637473399</v>
      </c>
      <c r="R470">
        <v>12.7227635075288</v>
      </c>
      <c r="S470">
        <v>1.11369193154034</v>
      </c>
    </row>
    <row r="471" spans="1:19" x14ac:dyDescent="0.3">
      <c r="A471" t="s">
        <v>495</v>
      </c>
      <c r="B471" t="s">
        <v>183</v>
      </c>
      <c r="C471" s="1">
        <v>44301</v>
      </c>
      <c r="D471" s="1">
        <v>44319</v>
      </c>
      <c r="E471" t="s">
        <v>493</v>
      </c>
      <c r="F471">
        <v>1</v>
      </c>
      <c r="G471">
        <v>1</v>
      </c>
      <c r="H471" t="s">
        <v>34</v>
      </c>
      <c r="I471">
        <v>0</v>
      </c>
      <c r="J471">
        <v>1</v>
      </c>
      <c r="K471">
        <v>464647.88732394401</v>
      </c>
      <c r="L471">
        <v>240151.946577177</v>
      </c>
      <c r="M471">
        <v>224495.94074676701</v>
      </c>
      <c r="N471">
        <v>5474647.8873239402</v>
      </c>
      <c r="O471">
        <v>4347011.6183703104</v>
      </c>
      <c r="P471">
        <v>958035.80297014804</v>
      </c>
      <c r="Q471">
        <v>169600.465983489</v>
      </c>
      <c r="R471">
        <v>11.782358290391</v>
      </c>
      <c r="S471">
        <v>1.06973848069738</v>
      </c>
    </row>
    <row r="472" spans="1:19" x14ac:dyDescent="0.3">
      <c r="A472" t="s">
        <v>496</v>
      </c>
      <c r="B472" t="s">
        <v>183</v>
      </c>
      <c r="C472" s="1">
        <v>44301</v>
      </c>
      <c r="D472" s="1">
        <v>44319</v>
      </c>
      <c r="E472" t="s">
        <v>493</v>
      </c>
      <c r="F472">
        <v>1</v>
      </c>
      <c r="G472">
        <v>1</v>
      </c>
      <c r="H472">
        <v>0.22</v>
      </c>
      <c r="I472">
        <v>0</v>
      </c>
      <c r="J472">
        <v>2</v>
      </c>
      <c r="K472">
        <v>19014.084507042298</v>
      </c>
      <c r="L472">
        <v>3933.9485186984002</v>
      </c>
      <c r="M472">
        <v>15080.1359883439</v>
      </c>
      <c r="N472">
        <v>19216901.4084507</v>
      </c>
      <c r="O472">
        <v>14826856.302223399</v>
      </c>
      <c r="P472">
        <v>3962589.8524609902</v>
      </c>
      <c r="Q472">
        <v>427455.25376631197</v>
      </c>
      <c r="R472">
        <v>1010.66666666667</v>
      </c>
      <c r="S472">
        <v>0.26086956521739102</v>
      </c>
    </row>
    <row r="473" spans="1:19" x14ac:dyDescent="0.3">
      <c r="A473" t="s">
        <v>497</v>
      </c>
      <c r="B473" t="s">
        <v>183</v>
      </c>
      <c r="C473" s="1">
        <v>44301</v>
      </c>
      <c r="D473" s="1">
        <v>44319</v>
      </c>
      <c r="E473" t="s">
        <v>493</v>
      </c>
      <c r="F473">
        <v>1</v>
      </c>
      <c r="G473">
        <v>1</v>
      </c>
      <c r="H473" t="s">
        <v>25</v>
      </c>
      <c r="I473">
        <v>0</v>
      </c>
      <c r="J473">
        <v>2</v>
      </c>
      <c r="K473">
        <v>468028.16901408503</v>
      </c>
      <c r="L473">
        <v>227257.04847825901</v>
      </c>
      <c r="M473">
        <v>240771.120535825</v>
      </c>
      <c r="N473">
        <v>5434929.5774647901</v>
      </c>
      <c r="O473">
        <v>4432066.6003455697</v>
      </c>
      <c r="P473">
        <v>850937.89502816205</v>
      </c>
      <c r="Q473">
        <v>151925.08209105901</v>
      </c>
      <c r="R473">
        <v>11.612398435149</v>
      </c>
      <c r="S473">
        <v>0.94387170675830501</v>
      </c>
    </row>
    <row r="474" spans="1:19" x14ac:dyDescent="0.3">
      <c r="A474" t="s">
        <v>498</v>
      </c>
      <c r="B474" t="s">
        <v>183</v>
      </c>
      <c r="C474" s="1">
        <v>44301</v>
      </c>
      <c r="D474" s="1">
        <v>44319</v>
      </c>
      <c r="E474" t="s">
        <v>493</v>
      </c>
      <c r="F474">
        <v>1</v>
      </c>
      <c r="G474">
        <v>1</v>
      </c>
      <c r="H474" t="s">
        <v>34</v>
      </c>
      <c r="I474">
        <v>0</v>
      </c>
      <c r="J474">
        <v>2</v>
      </c>
      <c r="K474">
        <v>448591.54929577501</v>
      </c>
      <c r="L474">
        <v>232820.411565969</v>
      </c>
      <c r="M474">
        <v>215771.13772980601</v>
      </c>
      <c r="N474">
        <v>5387605.63380282</v>
      </c>
      <c r="O474">
        <v>4359045.1968321204</v>
      </c>
      <c r="P474">
        <v>875282.60181773198</v>
      </c>
      <c r="Q474">
        <v>153277.83515296399</v>
      </c>
      <c r="R474">
        <v>12.010047095761401</v>
      </c>
      <c r="S474">
        <v>1.0790155440414499</v>
      </c>
    </row>
    <row r="475" spans="1:19" x14ac:dyDescent="0.3">
      <c r="A475" t="s">
        <v>499</v>
      </c>
      <c r="B475" t="s">
        <v>183</v>
      </c>
      <c r="C475" s="1">
        <v>44301</v>
      </c>
      <c r="D475" s="1">
        <v>44319</v>
      </c>
      <c r="E475" t="s">
        <v>493</v>
      </c>
      <c r="F475">
        <v>1</v>
      </c>
      <c r="G475">
        <v>1</v>
      </c>
      <c r="H475">
        <v>0.22</v>
      </c>
      <c r="I475">
        <v>0</v>
      </c>
      <c r="J475">
        <v>3</v>
      </c>
      <c r="K475">
        <v>7746.47887323944</v>
      </c>
      <c r="L475">
        <v>737.75989268947001</v>
      </c>
      <c r="M475">
        <v>7008.7189805499702</v>
      </c>
      <c r="N475">
        <v>18511267.605633799</v>
      </c>
      <c r="O475">
        <v>14234138.224696999</v>
      </c>
      <c r="P475">
        <v>3926110.7107762899</v>
      </c>
      <c r="Q475">
        <v>351018.670160498</v>
      </c>
      <c r="R475">
        <v>2389.6363636363599</v>
      </c>
      <c r="S475">
        <v>0.105263157894737</v>
      </c>
    </row>
    <row r="476" spans="1:19" x14ac:dyDescent="0.3">
      <c r="A476" t="s">
        <v>500</v>
      </c>
      <c r="B476" t="s">
        <v>183</v>
      </c>
      <c r="C476" s="1">
        <v>44301</v>
      </c>
      <c r="D476" s="1">
        <v>44319</v>
      </c>
      <c r="E476" t="s">
        <v>493</v>
      </c>
      <c r="F476">
        <v>1</v>
      </c>
      <c r="G476">
        <v>1</v>
      </c>
      <c r="H476" t="s">
        <v>25</v>
      </c>
      <c r="I476">
        <v>0</v>
      </c>
      <c r="J476">
        <v>3</v>
      </c>
      <c r="K476">
        <v>472535.21126760601</v>
      </c>
      <c r="L476">
        <v>240267.465857609</v>
      </c>
      <c r="M476">
        <v>232267.74540999599</v>
      </c>
      <c r="N476">
        <v>5350140.8450704198</v>
      </c>
      <c r="O476">
        <v>4386633.21492742</v>
      </c>
      <c r="P476">
        <v>828260.09555274004</v>
      </c>
      <c r="Q476">
        <v>135247.534590258</v>
      </c>
      <c r="R476">
        <v>11.322205663189299</v>
      </c>
      <c r="S476">
        <v>1.0344418052256501</v>
      </c>
    </row>
    <row r="477" spans="1:19" x14ac:dyDescent="0.3">
      <c r="A477" t="s">
        <v>501</v>
      </c>
      <c r="B477" t="s">
        <v>183</v>
      </c>
      <c r="C477" s="1">
        <v>44301</v>
      </c>
      <c r="D477" s="1">
        <v>44319</v>
      </c>
      <c r="E477" t="s">
        <v>493</v>
      </c>
      <c r="F477">
        <v>1</v>
      </c>
      <c r="G477">
        <v>1</v>
      </c>
      <c r="H477" t="s">
        <v>34</v>
      </c>
      <c r="I477">
        <v>0</v>
      </c>
      <c r="J477">
        <v>3</v>
      </c>
      <c r="K477">
        <v>425774.64788732398</v>
      </c>
      <c r="L477">
        <v>216519.259916454</v>
      </c>
      <c r="M477">
        <v>209255.38797087001</v>
      </c>
      <c r="N477">
        <v>5394647.8873239402</v>
      </c>
      <c r="O477">
        <v>4283352.6280331202</v>
      </c>
      <c r="P477">
        <v>941471.92023769801</v>
      </c>
      <c r="Q477">
        <v>169823.339053125</v>
      </c>
      <c r="R477">
        <v>12.6701951703606</v>
      </c>
      <c r="S477">
        <v>1.0347129506007999</v>
      </c>
    </row>
    <row r="478" spans="1:19" x14ac:dyDescent="0.3">
      <c r="A478" t="s">
        <v>502</v>
      </c>
      <c r="B478" t="s">
        <v>183</v>
      </c>
      <c r="C478" s="1">
        <v>44301</v>
      </c>
      <c r="D478" s="1">
        <v>44319</v>
      </c>
      <c r="E478" t="s">
        <v>493</v>
      </c>
      <c r="F478">
        <v>1</v>
      </c>
      <c r="G478">
        <v>1</v>
      </c>
      <c r="H478" t="s">
        <v>25</v>
      </c>
      <c r="I478">
        <v>3</v>
      </c>
      <c r="J478">
        <v>1</v>
      </c>
      <c r="K478">
        <v>468028.16901408503</v>
      </c>
      <c r="L478">
        <v>239943.72836903599</v>
      </c>
      <c r="M478">
        <v>228084.44064504901</v>
      </c>
      <c r="N478">
        <v>5770422.5352112697</v>
      </c>
      <c r="O478">
        <v>4720344.7309128698</v>
      </c>
      <c r="P478">
        <v>889641.933044579</v>
      </c>
      <c r="Q478">
        <v>160435.871253819</v>
      </c>
      <c r="R478">
        <v>12.3292205838098</v>
      </c>
      <c r="S478">
        <v>1.0519951632406299</v>
      </c>
    </row>
    <row r="479" spans="1:19" x14ac:dyDescent="0.3">
      <c r="A479" t="s">
        <v>503</v>
      </c>
      <c r="B479" t="s">
        <v>183</v>
      </c>
      <c r="C479" s="1">
        <v>44301</v>
      </c>
      <c r="D479" s="1">
        <v>44319</v>
      </c>
      <c r="E479" t="s">
        <v>493</v>
      </c>
      <c r="F479">
        <v>1</v>
      </c>
      <c r="G479">
        <v>1</v>
      </c>
      <c r="H479" t="s">
        <v>34</v>
      </c>
      <c r="I479">
        <v>3</v>
      </c>
      <c r="J479">
        <v>1</v>
      </c>
      <c r="K479">
        <v>469154.92957746499</v>
      </c>
      <c r="L479">
        <v>239050.93253202201</v>
      </c>
      <c r="M479">
        <v>230103.99704544299</v>
      </c>
      <c r="N479">
        <v>5660000</v>
      </c>
      <c r="O479">
        <v>4619343.7347635301</v>
      </c>
      <c r="P479">
        <v>887772.79375914205</v>
      </c>
      <c r="Q479">
        <v>152883.47147732801</v>
      </c>
      <c r="R479">
        <v>12.064244971480001</v>
      </c>
      <c r="S479">
        <v>1.0388821385176199</v>
      </c>
    </row>
    <row r="480" spans="1:19" x14ac:dyDescent="0.3">
      <c r="A480" t="s">
        <v>504</v>
      </c>
      <c r="B480" t="s">
        <v>183</v>
      </c>
      <c r="C480" s="1">
        <v>44301</v>
      </c>
      <c r="D480" s="1">
        <v>44319</v>
      </c>
      <c r="E480" t="s">
        <v>493</v>
      </c>
      <c r="F480">
        <v>1</v>
      </c>
      <c r="G480">
        <v>1</v>
      </c>
      <c r="H480" t="s">
        <v>25</v>
      </c>
      <c r="I480">
        <v>3</v>
      </c>
      <c r="J480">
        <v>2</v>
      </c>
      <c r="K480">
        <v>471126.76056338003</v>
      </c>
      <c r="L480">
        <v>234460.03892205699</v>
      </c>
      <c r="M480">
        <v>236666.72164132301</v>
      </c>
      <c r="N480">
        <v>5513802.81690141</v>
      </c>
      <c r="O480">
        <v>4544888.4839547398</v>
      </c>
      <c r="P480">
        <v>827346.20460341196</v>
      </c>
      <c r="Q480">
        <v>141568.12834325101</v>
      </c>
      <c r="R480">
        <v>11.7034379671151</v>
      </c>
      <c r="S480">
        <v>0.99067599067599099</v>
      </c>
    </row>
    <row r="481" spans="1:19" x14ac:dyDescent="0.3">
      <c r="A481" t="s">
        <v>505</v>
      </c>
      <c r="B481" t="s">
        <v>183</v>
      </c>
      <c r="C481" s="1">
        <v>44301</v>
      </c>
      <c r="D481" s="1">
        <v>44319</v>
      </c>
      <c r="E481" t="s">
        <v>493</v>
      </c>
      <c r="F481">
        <v>1</v>
      </c>
      <c r="G481">
        <v>1</v>
      </c>
      <c r="H481" t="s">
        <v>34</v>
      </c>
      <c r="I481">
        <v>3</v>
      </c>
      <c r="J481">
        <v>2</v>
      </c>
      <c r="K481">
        <v>447746.47887323902</v>
      </c>
      <c r="L481">
        <v>223314.25506848801</v>
      </c>
      <c r="M481">
        <v>224432.223804751</v>
      </c>
      <c r="N481">
        <v>5467323.9436619701</v>
      </c>
      <c r="O481">
        <v>4379153.8497605203</v>
      </c>
      <c r="P481">
        <v>920228.992232422</v>
      </c>
      <c r="Q481">
        <v>167941.10166902799</v>
      </c>
      <c r="R481">
        <v>12.2107581000315</v>
      </c>
      <c r="S481">
        <v>0.995018679950187</v>
      </c>
    </row>
    <row r="482" spans="1:19" x14ac:dyDescent="0.3">
      <c r="A482" t="s">
        <v>506</v>
      </c>
      <c r="B482" t="s">
        <v>183</v>
      </c>
      <c r="C482" s="1">
        <v>44301</v>
      </c>
      <c r="D482" s="1">
        <v>44319</v>
      </c>
      <c r="E482" t="s">
        <v>493</v>
      </c>
      <c r="F482">
        <v>1</v>
      </c>
      <c r="G482">
        <v>1</v>
      </c>
      <c r="H482" t="s">
        <v>25</v>
      </c>
      <c r="I482">
        <v>3</v>
      </c>
      <c r="J482">
        <v>3</v>
      </c>
      <c r="K482">
        <v>474788.732394366</v>
      </c>
      <c r="L482">
        <v>244429.29511993501</v>
      </c>
      <c r="M482">
        <v>230359.43727443099</v>
      </c>
      <c r="N482">
        <v>5574084.5070422497</v>
      </c>
      <c r="O482">
        <v>4543219.2532760603</v>
      </c>
      <c r="P482">
        <v>880782.62758044899</v>
      </c>
      <c r="Q482">
        <v>150082.62618574701</v>
      </c>
      <c r="R482">
        <v>11.740136458024301</v>
      </c>
      <c r="S482">
        <v>1.06107784431138</v>
      </c>
    </row>
    <row r="483" spans="1:19" x14ac:dyDescent="0.3">
      <c r="A483" t="s">
        <v>507</v>
      </c>
      <c r="B483" t="s">
        <v>183</v>
      </c>
      <c r="C483" s="1">
        <v>44301</v>
      </c>
      <c r="D483" s="1">
        <v>44319</v>
      </c>
      <c r="E483" t="s">
        <v>493</v>
      </c>
      <c r="F483">
        <v>1</v>
      </c>
      <c r="G483">
        <v>1</v>
      </c>
      <c r="H483" t="s">
        <v>34</v>
      </c>
      <c r="I483">
        <v>3</v>
      </c>
      <c r="J483">
        <v>3</v>
      </c>
      <c r="K483">
        <v>456760.56338028202</v>
      </c>
      <c r="L483">
        <v>230616.563518196</v>
      </c>
      <c r="M483">
        <v>226143.999862086</v>
      </c>
      <c r="N483">
        <v>5209859.1549295802</v>
      </c>
      <c r="O483">
        <v>4134113.5965539399</v>
      </c>
      <c r="P483">
        <v>910182.66962179204</v>
      </c>
      <c r="Q483">
        <v>165562.888753843</v>
      </c>
      <c r="R483">
        <v>11.4061054579093</v>
      </c>
      <c r="S483">
        <v>1.0197775030902301</v>
      </c>
    </row>
    <row r="484" spans="1:19" x14ac:dyDescent="0.3">
      <c r="A484" t="s">
        <v>508</v>
      </c>
      <c r="B484" t="s">
        <v>183</v>
      </c>
      <c r="C484" s="1">
        <v>44301</v>
      </c>
      <c r="D484" s="1">
        <v>44319</v>
      </c>
      <c r="E484" t="s">
        <v>493</v>
      </c>
      <c r="F484">
        <v>1</v>
      </c>
      <c r="G484">
        <v>1</v>
      </c>
      <c r="H484" t="s">
        <v>25</v>
      </c>
      <c r="I484">
        <v>6</v>
      </c>
      <c r="J484">
        <v>1</v>
      </c>
      <c r="K484">
        <v>464366.19718309899</v>
      </c>
      <c r="L484">
        <v>237698.136562845</v>
      </c>
      <c r="M484">
        <v>226668.06062025399</v>
      </c>
      <c r="N484">
        <v>5367042.2535211304</v>
      </c>
      <c r="O484">
        <v>4405158.8015785199</v>
      </c>
      <c r="P484">
        <v>815857.53677988204</v>
      </c>
      <c r="Q484">
        <v>146025.91516272299</v>
      </c>
      <c r="R484">
        <v>11.557779799818</v>
      </c>
      <c r="S484">
        <v>1.0486618004866199</v>
      </c>
    </row>
    <row r="485" spans="1:19" x14ac:dyDescent="0.3">
      <c r="A485" t="s">
        <v>509</v>
      </c>
      <c r="B485" t="s">
        <v>183</v>
      </c>
      <c r="C485" s="1">
        <v>44301</v>
      </c>
      <c r="D485" s="1">
        <v>44319</v>
      </c>
      <c r="E485" t="s">
        <v>493</v>
      </c>
      <c r="F485">
        <v>1</v>
      </c>
      <c r="G485">
        <v>1</v>
      </c>
      <c r="H485" t="s">
        <v>34</v>
      </c>
      <c r="I485">
        <v>6</v>
      </c>
      <c r="J485">
        <v>1</v>
      </c>
      <c r="K485">
        <v>459295.77464788698</v>
      </c>
      <c r="L485">
        <v>236776.33665658001</v>
      </c>
      <c r="M485">
        <v>222519.43799130799</v>
      </c>
      <c r="N485">
        <v>5275211.2676056297</v>
      </c>
      <c r="O485">
        <v>4299749.0921290396</v>
      </c>
      <c r="P485">
        <v>819498.44911508297</v>
      </c>
      <c r="Q485">
        <v>155963.726361512</v>
      </c>
      <c r="R485">
        <v>11.485433915976699</v>
      </c>
      <c r="S485">
        <v>1.0640703517587899</v>
      </c>
    </row>
    <row r="486" spans="1:19" x14ac:dyDescent="0.3">
      <c r="A486" t="s">
        <v>510</v>
      </c>
      <c r="B486" t="s">
        <v>183</v>
      </c>
      <c r="C486" s="1">
        <v>44301</v>
      </c>
      <c r="D486" s="1">
        <v>44319</v>
      </c>
      <c r="E486" t="s">
        <v>493</v>
      </c>
      <c r="F486">
        <v>1</v>
      </c>
      <c r="G486">
        <v>1</v>
      </c>
      <c r="H486" t="s">
        <v>25</v>
      </c>
      <c r="I486">
        <v>6</v>
      </c>
      <c r="J486">
        <v>2</v>
      </c>
      <c r="K486">
        <v>463521.126760563</v>
      </c>
      <c r="L486">
        <v>244582.53387068401</v>
      </c>
      <c r="M486">
        <v>218938.59288987899</v>
      </c>
      <c r="N486">
        <v>5533802.81690141</v>
      </c>
      <c r="O486">
        <v>4578838.2688841</v>
      </c>
      <c r="P486">
        <v>804166.84497413598</v>
      </c>
      <c r="Q486">
        <v>150797.703043174</v>
      </c>
      <c r="R486">
        <v>11.9386204800972</v>
      </c>
      <c r="S486">
        <v>1.1171284634760701</v>
      </c>
    </row>
    <row r="487" spans="1:19" x14ac:dyDescent="0.3">
      <c r="A487" t="s">
        <v>511</v>
      </c>
      <c r="B487" t="s">
        <v>183</v>
      </c>
      <c r="C487" s="1">
        <v>44301</v>
      </c>
      <c r="D487" s="1">
        <v>44319</v>
      </c>
      <c r="E487" t="s">
        <v>493</v>
      </c>
      <c r="F487">
        <v>1</v>
      </c>
      <c r="G487">
        <v>1</v>
      </c>
      <c r="H487" t="s">
        <v>34</v>
      </c>
      <c r="I487">
        <v>6</v>
      </c>
      <c r="J487">
        <v>2</v>
      </c>
      <c r="K487">
        <v>464647.88732394401</v>
      </c>
      <c r="L487">
        <v>229807.79986779901</v>
      </c>
      <c r="M487">
        <v>234840.087456145</v>
      </c>
      <c r="N487">
        <v>5358028.1690140804</v>
      </c>
      <c r="O487">
        <v>4357704.8731322</v>
      </c>
      <c r="P487">
        <v>837691.51176220796</v>
      </c>
      <c r="Q487">
        <v>162631.78411967799</v>
      </c>
      <c r="R487">
        <v>11.531373143376801</v>
      </c>
      <c r="S487">
        <v>0.97857142857142898</v>
      </c>
    </row>
    <row r="488" spans="1:19" x14ac:dyDescent="0.3">
      <c r="A488" t="s">
        <v>512</v>
      </c>
      <c r="B488" t="s">
        <v>183</v>
      </c>
      <c r="C488" s="1">
        <v>44301</v>
      </c>
      <c r="D488" s="1">
        <v>44319</v>
      </c>
      <c r="E488" t="s">
        <v>493</v>
      </c>
      <c r="F488">
        <v>1</v>
      </c>
      <c r="G488">
        <v>1</v>
      </c>
      <c r="H488" t="s">
        <v>25</v>
      </c>
      <c r="I488">
        <v>6</v>
      </c>
      <c r="J488">
        <v>3</v>
      </c>
      <c r="K488">
        <v>439295.77464788698</v>
      </c>
      <c r="L488">
        <v>212900.08388891301</v>
      </c>
      <c r="M488">
        <v>226395.690758974</v>
      </c>
      <c r="N488">
        <v>5681971.8309859196</v>
      </c>
      <c r="O488">
        <v>4752960.2254564902</v>
      </c>
      <c r="P488">
        <v>793475.91803717206</v>
      </c>
      <c r="Q488">
        <v>135535.687492253</v>
      </c>
      <c r="R488">
        <v>12.934273805707001</v>
      </c>
      <c r="S488">
        <v>0.94038929440389296</v>
      </c>
    </row>
    <row r="489" spans="1:19" x14ac:dyDescent="0.3">
      <c r="A489" t="s">
        <v>513</v>
      </c>
      <c r="B489" t="s">
        <v>183</v>
      </c>
      <c r="C489" s="1">
        <v>44301</v>
      </c>
      <c r="D489" s="1">
        <v>44319</v>
      </c>
      <c r="E489" t="s">
        <v>493</v>
      </c>
      <c r="F489">
        <v>1</v>
      </c>
      <c r="G489">
        <v>1</v>
      </c>
      <c r="H489" t="s">
        <v>34</v>
      </c>
      <c r="I489">
        <v>6</v>
      </c>
      <c r="J489">
        <v>3</v>
      </c>
      <c r="K489">
        <v>483521.126760563</v>
      </c>
      <c r="L489">
        <v>255044.11081875901</v>
      </c>
      <c r="M489">
        <v>228477.015941805</v>
      </c>
      <c r="N489">
        <v>5728732.3943662001</v>
      </c>
      <c r="O489">
        <v>4643105.3100912496</v>
      </c>
      <c r="P489">
        <v>903999.16120021697</v>
      </c>
      <c r="Q489">
        <v>181627.92307473099</v>
      </c>
      <c r="R489">
        <v>11.8479464025634</v>
      </c>
      <c r="S489">
        <v>1.1162790697674401</v>
      </c>
    </row>
    <row r="490" spans="1:19" x14ac:dyDescent="0.3">
      <c r="A490" t="s">
        <v>514</v>
      </c>
      <c r="B490" t="s">
        <v>183</v>
      </c>
      <c r="C490" s="1">
        <v>44301</v>
      </c>
      <c r="D490" s="1">
        <v>44319</v>
      </c>
      <c r="E490" t="s">
        <v>493</v>
      </c>
      <c r="F490">
        <v>1</v>
      </c>
      <c r="G490">
        <v>1</v>
      </c>
      <c r="H490" t="s">
        <v>25</v>
      </c>
      <c r="I490">
        <v>9</v>
      </c>
      <c r="J490">
        <v>1</v>
      </c>
      <c r="K490">
        <v>457746.47887323902</v>
      </c>
      <c r="L490">
        <v>246199.41873462999</v>
      </c>
      <c r="M490">
        <v>211547.060138609</v>
      </c>
      <c r="N490">
        <v>6012816.9014084497</v>
      </c>
      <c r="O490">
        <v>4993941.8328969805</v>
      </c>
      <c r="P490">
        <v>856242.79013384401</v>
      </c>
      <c r="Q490">
        <v>162632.27837762301</v>
      </c>
      <c r="R490">
        <v>13.135692307692301</v>
      </c>
      <c r="S490">
        <v>1.16380449141347</v>
      </c>
    </row>
    <row r="491" spans="1:19" x14ac:dyDescent="0.3">
      <c r="A491" t="s">
        <v>515</v>
      </c>
      <c r="B491" t="s">
        <v>183</v>
      </c>
      <c r="C491" s="1">
        <v>44301</v>
      </c>
      <c r="D491" s="1">
        <v>44319</v>
      </c>
      <c r="E491" t="s">
        <v>493</v>
      </c>
      <c r="F491">
        <v>1</v>
      </c>
      <c r="G491">
        <v>1</v>
      </c>
      <c r="H491" t="s">
        <v>34</v>
      </c>
      <c r="I491">
        <v>9</v>
      </c>
      <c r="J491">
        <v>1</v>
      </c>
      <c r="K491">
        <v>469154.92957746499</v>
      </c>
      <c r="L491">
        <v>249526.71358706101</v>
      </c>
      <c r="M491">
        <v>219628.215990403</v>
      </c>
      <c r="N491">
        <v>6265633.8028169004</v>
      </c>
      <c r="O491">
        <v>5178009.1457837904</v>
      </c>
      <c r="P491">
        <v>908882.38522041298</v>
      </c>
      <c r="Q491">
        <v>178742.271812694</v>
      </c>
      <c r="R491">
        <v>13.3551486040228</v>
      </c>
      <c r="S491">
        <v>1.1361323155216301</v>
      </c>
    </row>
    <row r="492" spans="1:19" x14ac:dyDescent="0.3">
      <c r="A492" t="s">
        <v>516</v>
      </c>
      <c r="B492" t="s">
        <v>183</v>
      </c>
      <c r="C492" s="1">
        <v>44301</v>
      </c>
      <c r="D492" s="1">
        <v>44319</v>
      </c>
      <c r="E492" t="s">
        <v>493</v>
      </c>
      <c r="F492">
        <v>1</v>
      </c>
      <c r="G492">
        <v>1</v>
      </c>
      <c r="H492" t="s">
        <v>25</v>
      </c>
      <c r="I492">
        <v>9</v>
      </c>
      <c r="J492">
        <v>2</v>
      </c>
      <c r="K492">
        <v>449295.77464788698</v>
      </c>
      <c r="L492">
        <v>239736.178263612</v>
      </c>
      <c r="M492">
        <v>209559.596384276</v>
      </c>
      <c r="N492">
        <v>5764366.1971830996</v>
      </c>
      <c r="O492">
        <v>4739900.5370748397</v>
      </c>
      <c r="P492">
        <v>869935.81893243</v>
      </c>
      <c r="Q492">
        <v>154529.84117582499</v>
      </c>
      <c r="R492">
        <v>12.8297805642633</v>
      </c>
      <c r="S492">
        <v>1.1439999999999999</v>
      </c>
    </row>
    <row r="493" spans="1:19" x14ac:dyDescent="0.3">
      <c r="A493" t="s">
        <v>517</v>
      </c>
      <c r="B493" t="s">
        <v>183</v>
      </c>
      <c r="C493" s="1">
        <v>44301</v>
      </c>
      <c r="D493" s="1">
        <v>44319</v>
      </c>
      <c r="E493" t="s">
        <v>493</v>
      </c>
      <c r="F493">
        <v>1</v>
      </c>
      <c r="G493">
        <v>1</v>
      </c>
      <c r="H493" t="s">
        <v>34</v>
      </c>
      <c r="I493">
        <v>9</v>
      </c>
      <c r="J493">
        <v>2</v>
      </c>
      <c r="K493">
        <v>459859.15492957702</v>
      </c>
      <c r="L493">
        <v>230767.71687231501</v>
      </c>
      <c r="M493">
        <v>229091.43805726201</v>
      </c>
      <c r="N493">
        <v>5905633.8028169004</v>
      </c>
      <c r="O493">
        <v>4851341.6647667903</v>
      </c>
      <c r="P493">
        <v>879357.330717523</v>
      </c>
      <c r="Q493">
        <v>174934.80733258999</v>
      </c>
      <c r="R493">
        <v>12.8422664624809</v>
      </c>
      <c r="S493">
        <v>1.0073170731707299</v>
      </c>
    </row>
    <row r="494" spans="1:19" x14ac:dyDescent="0.3">
      <c r="A494" t="s">
        <v>518</v>
      </c>
      <c r="B494" t="s">
        <v>183</v>
      </c>
      <c r="C494" s="1">
        <v>44301</v>
      </c>
      <c r="D494" s="1">
        <v>44319</v>
      </c>
      <c r="E494" t="s">
        <v>493</v>
      </c>
      <c r="F494">
        <v>1</v>
      </c>
      <c r="G494">
        <v>1</v>
      </c>
      <c r="H494" t="s">
        <v>25</v>
      </c>
      <c r="I494">
        <v>9</v>
      </c>
      <c r="J494">
        <v>3</v>
      </c>
      <c r="K494">
        <v>463098.59154929599</v>
      </c>
      <c r="L494">
        <v>241750.32087515999</v>
      </c>
      <c r="M494">
        <v>221348.27067413501</v>
      </c>
      <c r="N494">
        <v>5954507.0422535203</v>
      </c>
      <c r="O494">
        <v>4818456.8603084804</v>
      </c>
      <c r="P494">
        <v>953033.33197521803</v>
      </c>
      <c r="Q494">
        <v>183016.84996982399</v>
      </c>
      <c r="R494">
        <v>12.857968369829701</v>
      </c>
      <c r="S494">
        <v>1.09217171717172</v>
      </c>
    </row>
    <row r="495" spans="1:19" x14ac:dyDescent="0.3">
      <c r="A495" t="s">
        <v>519</v>
      </c>
      <c r="B495" t="s">
        <v>183</v>
      </c>
      <c r="C495" s="1">
        <v>44301</v>
      </c>
      <c r="D495" s="1">
        <v>44319</v>
      </c>
      <c r="E495" t="s">
        <v>493</v>
      </c>
      <c r="F495">
        <v>1</v>
      </c>
      <c r="G495">
        <v>1</v>
      </c>
      <c r="H495" t="s">
        <v>34</v>
      </c>
      <c r="I495">
        <v>9</v>
      </c>
      <c r="J495">
        <v>3</v>
      </c>
      <c r="K495">
        <v>437042.25352112699</v>
      </c>
      <c r="L495">
        <v>237091.93178238801</v>
      </c>
      <c r="M495">
        <v>199950.321738739</v>
      </c>
      <c r="N495">
        <v>5928732.3943662001</v>
      </c>
      <c r="O495">
        <v>4858645.6515009003</v>
      </c>
      <c r="P495">
        <v>905606.36555052199</v>
      </c>
      <c r="Q495">
        <v>164480.377314774</v>
      </c>
      <c r="R495">
        <v>13.5655816951337</v>
      </c>
      <c r="S495">
        <v>1.18575418994413</v>
      </c>
    </row>
    <row r="496" spans="1:19" x14ac:dyDescent="0.3">
      <c r="A496" t="s">
        <v>520</v>
      </c>
      <c r="B496" t="s">
        <v>183</v>
      </c>
      <c r="C496" s="1">
        <v>44301</v>
      </c>
      <c r="D496" s="1">
        <v>44319</v>
      </c>
      <c r="E496" t="s">
        <v>493</v>
      </c>
      <c r="F496">
        <v>1</v>
      </c>
      <c r="G496">
        <v>1</v>
      </c>
      <c r="H496" t="s">
        <v>25</v>
      </c>
      <c r="I496">
        <v>12</v>
      </c>
      <c r="J496">
        <v>1</v>
      </c>
      <c r="K496">
        <v>456901.40845070401</v>
      </c>
      <c r="L496">
        <v>247593.056811819</v>
      </c>
      <c r="M496">
        <v>209308.35163888501</v>
      </c>
      <c r="N496">
        <v>5603521.1267605601</v>
      </c>
      <c r="O496">
        <v>4639451.3936767504</v>
      </c>
      <c r="P496">
        <v>816721.65862306696</v>
      </c>
      <c r="Q496">
        <v>147348.074460751</v>
      </c>
      <c r="R496">
        <v>12.264180024660901</v>
      </c>
      <c r="S496">
        <v>1.18291054739653</v>
      </c>
    </row>
    <row r="497" spans="1:19" x14ac:dyDescent="0.3">
      <c r="A497" t="s">
        <v>521</v>
      </c>
      <c r="B497" t="s">
        <v>183</v>
      </c>
      <c r="C497" s="1">
        <v>44301</v>
      </c>
      <c r="D497" s="1">
        <v>44319</v>
      </c>
      <c r="E497" t="s">
        <v>493</v>
      </c>
      <c r="F497">
        <v>1</v>
      </c>
      <c r="G497">
        <v>1</v>
      </c>
      <c r="H497" t="s">
        <v>34</v>
      </c>
      <c r="I497">
        <v>12</v>
      </c>
      <c r="J497">
        <v>1</v>
      </c>
      <c r="K497">
        <v>455915.49295774603</v>
      </c>
      <c r="L497">
        <v>232427.50621375299</v>
      </c>
      <c r="M497">
        <v>223487.98674399301</v>
      </c>
      <c r="N497">
        <v>5773521.1267605601</v>
      </c>
      <c r="O497">
        <v>4727469.6788130496</v>
      </c>
      <c r="P497">
        <v>876436.36715370405</v>
      </c>
      <c r="Q497">
        <v>169615.08079380501</v>
      </c>
      <c r="R497">
        <v>12.663577386469001</v>
      </c>
      <c r="S497">
        <v>1.04</v>
      </c>
    </row>
    <row r="498" spans="1:19" x14ac:dyDescent="0.3">
      <c r="A498" t="s">
        <v>522</v>
      </c>
      <c r="B498" t="s">
        <v>183</v>
      </c>
      <c r="C498" s="1">
        <v>44301</v>
      </c>
      <c r="D498" s="1">
        <v>44319</v>
      </c>
      <c r="E498" t="s">
        <v>493</v>
      </c>
      <c r="F498">
        <v>1</v>
      </c>
      <c r="G498">
        <v>1</v>
      </c>
      <c r="H498" t="s">
        <v>25</v>
      </c>
      <c r="I498">
        <v>12</v>
      </c>
      <c r="J498">
        <v>2</v>
      </c>
      <c r="K498">
        <v>440845.07042253501</v>
      </c>
      <c r="L498">
        <v>243330.83418126</v>
      </c>
      <c r="M498">
        <v>197514.23624127501</v>
      </c>
      <c r="N498">
        <v>5650000</v>
      </c>
      <c r="O498">
        <v>4631319.2035356201</v>
      </c>
      <c r="P498">
        <v>852212.13705270202</v>
      </c>
      <c r="Q498">
        <v>166468.659411681</v>
      </c>
      <c r="R498">
        <v>12.816293929712501</v>
      </c>
      <c r="S498">
        <v>1.23196605374823</v>
      </c>
    </row>
    <row r="499" spans="1:19" x14ac:dyDescent="0.3">
      <c r="A499" t="s">
        <v>523</v>
      </c>
      <c r="B499" t="s">
        <v>183</v>
      </c>
      <c r="C499" s="1">
        <v>44301</v>
      </c>
      <c r="D499" s="1">
        <v>44319</v>
      </c>
      <c r="E499" t="s">
        <v>493</v>
      </c>
      <c r="F499">
        <v>1</v>
      </c>
      <c r="G499">
        <v>1</v>
      </c>
      <c r="H499" t="s">
        <v>34</v>
      </c>
      <c r="I499">
        <v>12</v>
      </c>
      <c r="J499">
        <v>2</v>
      </c>
      <c r="K499">
        <v>462676.05633802799</v>
      </c>
      <c r="L499">
        <v>241675.597060625</v>
      </c>
      <c r="M499">
        <v>221000.45927740401</v>
      </c>
      <c r="N499">
        <v>5879154.9295774698</v>
      </c>
      <c r="O499">
        <v>4812020.6842893995</v>
      </c>
      <c r="P499">
        <v>898827.83747417305</v>
      </c>
      <c r="Q499">
        <v>168306.407813889</v>
      </c>
      <c r="R499">
        <v>12.706849315068499</v>
      </c>
      <c r="S499">
        <v>1.0935524652338799</v>
      </c>
    </row>
    <row r="500" spans="1:19" x14ac:dyDescent="0.3">
      <c r="A500" t="s">
        <v>524</v>
      </c>
      <c r="B500" t="s">
        <v>183</v>
      </c>
      <c r="C500" s="1">
        <v>44301</v>
      </c>
      <c r="D500" s="1">
        <v>44319</v>
      </c>
      <c r="E500" t="s">
        <v>493</v>
      </c>
      <c r="F500">
        <v>1</v>
      </c>
      <c r="G500">
        <v>1</v>
      </c>
      <c r="H500" t="s">
        <v>25</v>
      </c>
      <c r="I500">
        <v>12</v>
      </c>
      <c r="J500">
        <v>3</v>
      </c>
      <c r="K500">
        <v>478591.54929577501</v>
      </c>
      <c r="L500">
        <v>241252.632618139</v>
      </c>
      <c r="M500">
        <v>237338.91667763601</v>
      </c>
      <c r="N500">
        <v>5629436.6197183104</v>
      </c>
      <c r="O500">
        <v>4649587.1365532298</v>
      </c>
      <c r="P500">
        <v>823878.92159825901</v>
      </c>
      <c r="Q500">
        <v>155970.56156682601</v>
      </c>
      <c r="R500">
        <v>11.762507357269</v>
      </c>
      <c r="S500">
        <v>1.01648998822144</v>
      </c>
    </row>
    <row r="501" spans="1:19" x14ac:dyDescent="0.3">
      <c r="A501" t="s">
        <v>525</v>
      </c>
      <c r="B501" t="s">
        <v>183</v>
      </c>
      <c r="C501" s="1">
        <v>44301</v>
      </c>
      <c r="D501" s="1">
        <v>44319</v>
      </c>
      <c r="E501" t="s">
        <v>493</v>
      </c>
      <c r="F501">
        <v>1</v>
      </c>
      <c r="G501">
        <v>1</v>
      </c>
      <c r="H501" t="s">
        <v>34</v>
      </c>
      <c r="I501">
        <v>12</v>
      </c>
      <c r="J501">
        <v>3</v>
      </c>
      <c r="K501">
        <v>440422.535211268</v>
      </c>
      <c r="L501">
        <v>225377.92385256401</v>
      </c>
      <c r="M501">
        <v>215044.61135870399</v>
      </c>
      <c r="N501">
        <v>5484225.3521126797</v>
      </c>
      <c r="O501">
        <v>4479567.8519237395</v>
      </c>
      <c r="P501">
        <v>854220.146615615</v>
      </c>
      <c r="Q501">
        <v>150437.35357332299</v>
      </c>
      <c r="R501">
        <v>12.4521905980173</v>
      </c>
      <c r="S501">
        <v>1.0480519480519499</v>
      </c>
    </row>
    <row r="502" spans="1:19" x14ac:dyDescent="0.3">
      <c r="A502" t="s">
        <v>526</v>
      </c>
      <c r="B502" t="s">
        <v>183</v>
      </c>
      <c r="C502" s="1">
        <v>44301</v>
      </c>
      <c r="D502" s="1">
        <v>44319</v>
      </c>
      <c r="E502" t="s">
        <v>493</v>
      </c>
      <c r="F502">
        <v>1</v>
      </c>
      <c r="G502">
        <v>1</v>
      </c>
      <c r="H502">
        <v>0.22</v>
      </c>
      <c r="I502">
        <v>24</v>
      </c>
      <c r="J502">
        <v>1</v>
      </c>
      <c r="K502">
        <v>6338.02816901408</v>
      </c>
      <c r="L502">
        <v>1584.50704225352</v>
      </c>
      <c r="M502">
        <v>4753.52112676056</v>
      </c>
      <c r="N502">
        <v>14214084.5070423</v>
      </c>
      <c r="O502">
        <v>10715212.9179323</v>
      </c>
      <c r="P502">
        <v>3203503.84990279</v>
      </c>
      <c r="Q502">
        <v>295367.73920712102</v>
      </c>
      <c r="R502">
        <v>2242.6666666666702</v>
      </c>
      <c r="S502">
        <v>0.33333333333333298</v>
      </c>
    </row>
    <row r="503" spans="1:19" x14ac:dyDescent="0.3">
      <c r="A503" t="s">
        <v>527</v>
      </c>
      <c r="B503" t="s">
        <v>183</v>
      </c>
      <c r="C503" s="1">
        <v>44301</v>
      </c>
      <c r="D503" s="1">
        <v>44319</v>
      </c>
      <c r="E503" t="s">
        <v>493</v>
      </c>
      <c r="F503">
        <v>1</v>
      </c>
      <c r="G503">
        <v>1</v>
      </c>
      <c r="H503" t="s">
        <v>25</v>
      </c>
      <c r="I503">
        <v>24</v>
      </c>
      <c r="J503">
        <v>1</v>
      </c>
      <c r="K503">
        <v>454647.88732394401</v>
      </c>
      <c r="L503">
        <v>240597.31468095601</v>
      </c>
      <c r="M503">
        <v>214050.572642988</v>
      </c>
      <c r="N503">
        <v>5574788.7323943703</v>
      </c>
      <c r="O503">
        <v>4662472.51704296</v>
      </c>
      <c r="P503">
        <v>762052.36811705795</v>
      </c>
      <c r="Q503">
        <v>150263.847234349</v>
      </c>
      <c r="R503">
        <v>12.2617719950434</v>
      </c>
      <c r="S503">
        <v>1.1240208877284601</v>
      </c>
    </row>
    <row r="504" spans="1:19" x14ac:dyDescent="0.3">
      <c r="A504" t="s">
        <v>528</v>
      </c>
      <c r="B504" t="s">
        <v>183</v>
      </c>
      <c r="C504" s="1">
        <v>44301</v>
      </c>
      <c r="D504" s="1">
        <v>44319</v>
      </c>
      <c r="E504" t="s">
        <v>493</v>
      </c>
      <c r="F504">
        <v>1</v>
      </c>
      <c r="G504">
        <v>1</v>
      </c>
      <c r="H504" t="s">
        <v>34</v>
      </c>
      <c r="I504">
        <v>24</v>
      </c>
      <c r="J504">
        <v>1</v>
      </c>
      <c r="K504">
        <v>463239.43661971798</v>
      </c>
      <c r="L504">
        <v>229943.339166483</v>
      </c>
      <c r="M504">
        <v>233296.097453236</v>
      </c>
      <c r="N504">
        <v>5683661.9718309902</v>
      </c>
      <c r="O504">
        <v>4726338.3078265199</v>
      </c>
      <c r="P504">
        <v>802907.74235222</v>
      </c>
      <c r="Q504">
        <v>154415.921652244</v>
      </c>
      <c r="R504">
        <v>12.269382791121901</v>
      </c>
      <c r="S504">
        <v>0.98562874251497001</v>
      </c>
    </row>
    <row r="505" spans="1:19" x14ac:dyDescent="0.3">
      <c r="A505" t="s">
        <v>529</v>
      </c>
      <c r="B505" t="s">
        <v>183</v>
      </c>
      <c r="C505" s="1">
        <v>44301</v>
      </c>
      <c r="D505" s="1">
        <v>44319</v>
      </c>
      <c r="E505" t="s">
        <v>493</v>
      </c>
      <c r="F505">
        <v>1</v>
      </c>
      <c r="G505">
        <v>1</v>
      </c>
      <c r="H505">
        <v>0.22</v>
      </c>
      <c r="I505">
        <v>24</v>
      </c>
      <c r="J505">
        <v>2</v>
      </c>
      <c r="K505">
        <v>6338.02816901408</v>
      </c>
      <c r="L505">
        <v>1584.50704225352</v>
      </c>
      <c r="M505">
        <v>4753.52112676056</v>
      </c>
      <c r="N505">
        <v>14257746.478873201</v>
      </c>
      <c r="O505">
        <v>10586262.8807992</v>
      </c>
      <c r="P505">
        <v>3363032.12244714</v>
      </c>
      <c r="Q505">
        <v>308451.47562692402</v>
      </c>
      <c r="R505">
        <v>2249.5555555555602</v>
      </c>
      <c r="S505">
        <v>0.33333333333333298</v>
      </c>
    </row>
    <row r="506" spans="1:19" x14ac:dyDescent="0.3">
      <c r="A506" t="s">
        <v>530</v>
      </c>
      <c r="B506" t="s">
        <v>183</v>
      </c>
      <c r="C506" s="1">
        <v>44301</v>
      </c>
      <c r="D506" s="1">
        <v>44319</v>
      </c>
      <c r="E506" t="s">
        <v>493</v>
      </c>
      <c r="F506">
        <v>1</v>
      </c>
      <c r="G506">
        <v>1</v>
      </c>
      <c r="H506" t="s">
        <v>25</v>
      </c>
      <c r="I506">
        <v>24</v>
      </c>
      <c r="J506">
        <v>2</v>
      </c>
      <c r="K506">
        <v>460845.07042253501</v>
      </c>
      <c r="L506">
        <v>246771.49616925299</v>
      </c>
      <c r="M506">
        <v>214073.57425328199</v>
      </c>
      <c r="N506">
        <v>6553380.2816901403</v>
      </c>
      <c r="O506">
        <v>5608882.7936692303</v>
      </c>
      <c r="P506">
        <v>788567.57368956006</v>
      </c>
      <c r="Q506">
        <v>155929.91433134899</v>
      </c>
      <c r="R506">
        <v>14.2203545232274</v>
      </c>
      <c r="S506">
        <v>1.1527415143603099</v>
      </c>
    </row>
    <row r="507" spans="1:19" x14ac:dyDescent="0.3">
      <c r="A507" t="s">
        <v>531</v>
      </c>
      <c r="B507" t="s">
        <v>183</v>
      </c>
      <c r="C507" s="1">
        <v>44301</v>
      </c>
      <c r="D507" s="1">
        <v>44319</v>
      </c>
      <c r="E507" t="s">
        <v>493</v>
      </c>
      <c r="F507">
        <v>1</v>
      </c>
      <c r="G507">
        <v>1</v>
      </c>
      <c r="H507" t="s">
        <v>34</v>
      </c>
      <c r="I507">
        <v>24</v>
      </c>
      <c r="J507">
        <v>2</v>
      </c>
      <c r="K507">
        <v>454788.732394366</v>
      </c>
      <c r="L507">
        <v>220131.155483268</v>
      </c>
      <c r="M507">
        <v>234657.576911098</v>
      </c>
      <c r="N507">
        <v>5396619.7183098597</v>
      </c>
      <c r="O507">
        <v>4458053.2527820999</v>
      </c>
      <c r="P507">
        <v>793410.31620184705</v>
      </c>
      <c r="Q507">
        <v>145156.14932591</v>
      </c>
      <c r="R507">
        <v>11.8662124496748</v>
      </c>
      <c r="S507">
        <v>0.93809523809523798</v>
      </c>
    </row>
    <row r="508" spans="1:19" x14ac:dyDescent="0.3">
      <c r="A508" t="s">
        <v>532</v>
      </c>
      <c r="B508" t="s">
        <v>183</v>
      </c>
      <c r="C508" s="1">
        <v>44301</v>
      </c>
      <c r="D508" s="1">
        <v>44319</v>
      </c>
      <c r="E508" t="s">
        <v>493</v>
      </c>
      <c r="F508">
        <v>1</v>
      </c>
      <c r="G508">
        <v>1</v>
      </c>
      <c r="H508">
        <v>0.22</v>
      </c>
      <c r="I508">
        <v>24</v>
      </c>
      <c r="J508">
        <v>3</v>
      </c>
      <c r="K508">
        <v>-6338.02816901408</v>
      </c>
      <c r="L508">
        <v>-576.18437900128094</v>
      </c>
      <c r="M508">
        <v>-5761.8437900128001</v>
      </c>
      <c r="N508">
        <v>14278873.2394366</v>
      </c>
      <c r="O508">
        <v>10674661.753566099</v>
      </c>
      <c r="P508">
        <v>3346488.88774763</v>
      </c>
      <c r="Q508">
        <v>257722.59812292201</v>
      </c>
      <c r="R508">
        <v>-2252.8888888888901</v>
      </c>
      <c r="S508">
        <v>0.1</v>
      </c>
    </row>
    <row r="509" spans="1:19" x14ac:dyDescent="0.3">
      <c r="A509" t="s">
        <v>533</v>
      </c>
      <c r="B509" t="s">
        <v>183</v>
      </c>
      <c r="C509" s="1">
        <v>44301</v>
      </c>
      <c r="D509" s="1">
        <v>44319</v>
      </c>
      <c r="E509" t="s">
        <v>493</v>
      </c>
      <c r="F509">
        <v>1</v>
      </c>
      <c r="G509">
        <v>1</v>
      </c>
      <c r="H509" t="s">
        <v>25</v>
      </c>
      <c r="I509">
        <v>24</v>
      </c>
      <c r="J509">
        <v>3</v>
      </c>
      <c r="K509">
        <v>463098.59154929599</v>
      </c>
      <c r="L509">
        <v>243706.681853341</v>
      </c>
      <c r="M509">
        <v>219391.90969595499</v>
      </c>
      <c r="N509">
        <v>6027746.4788732398</v>
      </c>
      <c r="O509">
        <v>5071773.4624329302</v>
      </c>
      <c r="P509">
        <v>807056.656414542</v>
      </c>
      <c r="Q509">
        <v>148916.360025773</v>
      </c>
      <c r="R509">
        <v>13.0161192214112</v>
      </c>
      <c r="S509">
        <v>1.1108280254777101</v>
      </c>
    </row>
    <row r="510" spans="1:19" x14ac:dyDescent="0.3">
      <c r="A510" t="s">
        <v>534</v>
      </c>
      <c r="B510" t="s">
        <v>183</v>
      </c>
      <c r="C510" s="1">
        <v>44301</v>
      </c>
      <c r="D510" s="1">
        <v>44319</v>
      </c>
      <c r="E510" t="s">
        <v>493</v>
      </c>
      <c r="F510">
        <v>1</v>
      </c>
      <c r="G510">
        <v>1</v>
      </c>
      <c r="H510" t="s">
        <v>34</v>
      </c>
      <c r="I510">
        <v>24</v>
      </c>
      <c r="J510">
        <v>3</v>
      </c>
      <c r="K510">
        <v>421267.605633803</v>
      </c>
      <c r="L510">
        <v>212448.40814269299</v>
      </c>
      <c r="M510">
        <v>208819.19749111001</v>
      </c>
      <c r="N510">
        <v>8289295.7746478897</v>
      </c>
      <c r="O510">
        <v>7251297.0663204603</v>
      </c>
      <c r="P510">
        <v>876365.89664075605</v>
      </c>
      <c r="Q510">
        <v>161632.81168666901</v>
      </c>
      <c r="R510">
        <v>19.677031093279801</v>
      </c>
      <c r="S510">
        <v>1.0173796791443801</v>
      </c>
    </row>
    <row r="511" spans="1:19" x14ac:dyDescent="0.3">
      <c r="A511" t="s">
        <v>535</v>
      </c>
      <c r="B511" t="s">
        <v>183</v>
      </c>
      <c r="C511" s="1">
        <v>44302</v>
      </c>
      <c r="D511" s="1">
        <v>44319</v>
      </c>
      <c r="E511" t="s">
        <v>493</v>
      </c>
      <c r="F511">
        <v>2</v>
      </c>
      <c r="G511">
        <v>1</v>
      </c>
      <c r="H511">
        <v>0.22</v>
      </c>
      <c r="I511">
        <v>0</v>
      </c>
      <c r="J511">
        <v>1</v>
      </c>
      <c r="K511">
        <v>8450.7042253521104</v>
      </c>
      <c r="L511">
        <v>2535.2112676056299</v>
      </c>
      <c r="M511">
        <v>5915.49295774648</v>
      </c>
      <c r="N511">
        <v>16111971.8309859</v>
      </c>
      <c r="O511">
        <v>12624931.141883301</v>
      </c>
      <c r="P511">
        <v>3251136.6922504399</v>
      </c>
      <c r="Q511">
        <v>235903.99685220001</v>
      </c>
      <c r="R511">
        <v>1906.5833333333301</v>
      </c>
      <c r="S511">
        <v>0.42857142857142799</v>
      </c>
    </row>
    <row r="512" spans="1:19" x14ac:dyDescent="0.3">
      <c r="A512" t="s">
        <v>536</v>
      </c>
      <c r="B512" t="s">
        <v>183</v>
      </c>
      <c r="C512" s="1">
        <v>44302</v>
      </c>
      <c r="D512" s="1">
        <v>44319</v>
      </c>
      <c r="E512" t="s">
        <v>493</v>
      </c>
      <c r="F512">
        <v>2</v>
      </c>
      <c r="G512">
        <v>1</v>
      </c>
      <c r="H512">
        <v>0.22</v>
      </c>
      <c r="I512">
        <v>0</v>
      </c>
      <c r="J512">
        <v>1</v>
      </c>
      <c r="K512">
        <v>13380.2816901408</v>
      </c>
      <c r="L512">
        <v>0</v>
      </c>
      <c r="M512">
        <v>13380.2816901408</v>
      </c>
      <c r="N512">
        <v>13904225.352112699</v>
      </c>
      <c r="O512">
        <v>10480322.768500101</v>
      </c>
      <c r="P512">
        <v>3183616.63917648</v>
      </c>
      <c r="Q512">
        <v>240285.94443611399</v>
      </c>
      <c r="R512">
        <v>1039.15789473684</v>
      </c>
      <c r="S512">
        <v>0</v>
      </c>
    </row>
    <row r="513" spans="1:19" x14ac:dyDescent="0.3">
      <c r="A513" t="s">
        <v>537</v>
      </c>
      <c r="B513" t="s">
        <v>183</v>
      </c>
      <c r="C513" s="1">
        <v>44302</v>
      </c>
      <c r="D513" s="1">
        <v>44319</v>
      </c>
      <c r="E513" t="s">
        <v>493</v>
      </c>
      <c r="F513">
        <v>2</v>
      </c>
      <c r="G513">
        <v>1</v>
      </c>
      <c r="H513" t="s">
        <v>25</v>
      </c>
      <c r="I513">
        <v>0</v>
      </c>
      <c r="J513">
        <v>1</v>
      </c>
      <c r="K513">
        <v>418309.85915492999</v>
      </c>
      <c r="L513">
        <v>204823.73197098399</v>
      </c>
      <c r="M513">
        <v>213486.12718394501</v>
      </c>
      <c r="N513">
        <v>5070563.3802816896</v>
      </c>
      <c r="O513">
        <v>3897032.8724935302</v>
      </c>
      <c r="P513">
        <v>1049972.0780959099</v>
      </c>
      <c r="Q513">
        <v>123558.429692249</v>
      </c>
      <c r="R513">
        <v>12.121548821548799</v>
      </c>
      <c r="S513">
        <v>0.95942408376963395</v>
      </c>
    </row>
    <row r="514" spans="1:19" x14ac:dyDescent="0.3">
      <c r="A514" t="s">
        <v>538</v>
      </c>
      <c r="B514" t="s">
        <v>183</v>
      </c>
      <c r="C514" s="1">
        <v>44302</v>
      </c>
      <c r="D514" s="1">
        <v>44319</v>
      </c>
      <c r="E514" t="s">
        <v>493</v>
      </c>
      <c r="F514">
        <v>2</v>
      </c>
      <c r="G514">
        <v>1</v>
      </c>
      <c r="H514" t="s">
        <v>34</v>
      </c>
      <c r="I514">
        <v>0</v>
      </c>
      <c r="J514">
        <v>1</v>
      </c>
      <c r="K514">
        <v>419014.08450704202</v>
      </c>
      <c r="L514">
        <v>210067.22151088301</v>
      </c>
      <c r="M514">
        <v>208946.862996159</v>
      </c>
      <c r="N514">
        <v>4784225.3521126797</v>
      </c>
      <c r="O514">
        <v>3600607.17537052</v>
      </c>
      <c r="P514">
        <v>1058274.4961582201</v>
      </c>
      <c r="Q514">
        <v>125343.680583935</v>
      </c>
      <c r="R514">
        <v>11.417815126050399</v>
      </c>
      <c r="S514">
        <v>1.0053619302949099</v>
      </c>
    </row>
    <row r="515" spans="1:19" x14ac:dyDescent="0.3">
      <c r="A515" t="s">
        <v>539</v>
      </c>
      <c r="B515" t="s">
        <v>183</v>
      </c>
      <c r="C515" s="1">
        <v>44302</v>
      </c>
      <c r="D515" s="1">
        <v>44319</v>
      </c>
      <c r="E515" t="s">
        <v>493</v>
      </c>
      <c r="F515">
        <v>2</v>
      </c>
      <c r="G515">
        <v>1</v>
      </c>
      <c r="H515">
        <v>0.22</v>
      </c>
      <c r="I515">
        <v>0</v>
      </c>
      <c r="J515">
        <v>2</v>
      </c>
      <c r="K515">
        <v>4225.3521126760597</v>
      </c>
      <c r="L515">
        <v>1242.7506213753099</v>
      </c>
      <c r="M515">
        <v>2982.6014913007498</v>
      </c>
      <c r="N515">
        <v>16573943.6619718</v>
      </c>
      <c r="O515">
        <v>13132122.410189901</v>
      </c>
      <c r="P515">
        <v>3197527.94526741</v>
      </c>
      <c r="Q515">
        <v>244293.30651448801</v>
      </c>
      <c r="R515">
        <v>3922.5</v>
      </c>
      <c r="S515">
        <v>0.41666666666666602</v>
      </c>
    </row>
    <row r="516" spans="1:19" x14ac:dyDescent="0.3">
      <c r="A516" t="s">
        <v>540</v>
      </c>
      <c r="B516" t="s">
        <v>183</v>
      </c>
      <c r="C516" s="1">
        <v>44302</v>
      </c>
      <c r="D516" s="1">
        <v>44319</v>
      </c>
      <c r="E516" t="s">
        <v>493</v>
      </c>
      <c r="F516">
        <v>2</v>
      </c>
      <c r="G516">
        <v>1</v>
      </c>
      <c r="H516">
        <v>0.22</v>
      </c>
      <c r="I516">
        <v>0</v>
      </c>
      <c r="J516">
        <v>2</v>
      </c>
      <c r="K516">
        <v>2816.9014084506998</v>
      </c>
      <c r="L516">
        <v>0</v>
      </c>
      <c r="M516">
        <v>2816.9014084506998</v>
      </c>
      <c r="N516">
        <v>13816197.183098599</v>
      </c>
      <c r="O516">
        <v>10381767.3003642</v>
      </c>
      <c r="P516">
        <v>3189359.31984533</v>
      </c>
      <c r="Q516">
        <v>245070.56288904301</v>
      </c>
      <c r="R516">
        <v>4904.75</v>
      </c>
      <c r="S516">
        <v>0</v>
      </c>
    </row>
    <row r="517" spans="1:19" x14ac:dyDescent="0.3">
      <c r="A517" t="s">
        <v>541</v>
      </c>
      <c r="B517" t="s">
        <v>183</v>
      </c>
      <c r="C517" s="1">
        <v>44302</v>
      </c>
      <c r="D517" s="1">
        <v>44319</v>
      </c>
      <c r="E517" t="s">
        <v>493</v>
      </c>
      <c r="F517">
        <v>2</v>
      </c>
      <c r="G517">
        <v>1</v>
      </c>
      <c r="H517" t="s">
        <v>25</v>
      </c>
      <c r="I517">
        <v>0</v>
      </c>
      <c r="J517">
        <v>2</v>
      </c>
      <c r="K517">
        <v>409295.77464788698</v>
      </c>
      <c r="L517">
        <v>197803.00918136799</v>
      </c>
      <c r="M517">
        <v>211492.76546651899</v>
      </c>
      <c r="N517">
        <v>4894225.3521126797</v>
      </c>
      <c r="O517">
        <v>3701736.2760724402</v>
      </c>
      <c r="P517">
        <v>1056972.7191127299</v>
      </c>
      <c r="Q517">
        <v>135516.35692750799</v>
      </c>
      <c r="R517">
        <v>11.9576737783895</v>
      </c>
      <c r="S517">
        <v>0.93527080581241795</v>
      </c>
    </row>
    <row r="518" spans="1:19" x14ac:dyDescent="0.3">
      <c r="A518" t="s">
        <v>542</v>
      </c>
      <c r="B518" t="s">
        <v>183</v>
      </c>
      <c r="C518" s="1">
        <v>44302</v>
      </c>
      <c r="D518" s="1">
        <v>44319</v>
      </c>
      <c r="E518" t="s">
        <v>493</v>
      </c>
      <c r="F518">
        <v>2</v>
      </c>
      <c r="G518">
        <v>1</v>
      </c>
      <c r="H518" t="s">
        <v>34</v>
      </c>
      <c r="I518">
        <v>0</v>
      </c>
      <c r="J518">
        <v>2</v>
      </c>
      <c r="K518">
        <v>408309.85915492999</v>
      </c>
      <c r="L518">
        <v>196313.58797503801</v>
      </c>
      <c r="M518">
        <v>211996.27117989099</v>
      </c>
      <c r="N518">
        <v>4710422.5352112697</v>
      </c>
      <c r="O518">
        <v>3546761.5985829202</v>
      </c>
      <c r="P518">
        <v>1047432.22914457</v>
      </c>
      <c r="Q518">
        <v>116228.707483776</v>
      </c>
      <c r="R518">
        <v>11.5363918592618</v>
      </c>
      <c r="S518">
        <v>0.92602377807133396</v>
      </c>
    </row>
    <row r="519" spans="1:19" x14ac:dyDescent="0.3">
      <c r="A519" t="s">
        <v>543</v>
      </c>
      <c r="B519" t="s">
        <v>183</v>
      </c>
      <c r="C519" s="1">
        <v>44302</v>
      </c>
      <c r="D519" s="1">
        <v>44319</v>
      </c>
      <c r="E519" t="s">
        <v>493</v>
      </c>
      <c r="F519">
        <v>2</v>
      </c>
      <c r="G519">
        <v>1</v>
      </c>
      <c r="H519">
        <v>0.22</v>
      </c>
      <c r="I519">
        <v>0</v>
      </c>
      <c r="J519">
        <v>3</v>
      </c>
      <c r="K519">
        <v>8450.7042253521104</v>
      </c>
      <c r="L519">
        <v>1690.14084507042</v>
      </c>
      <c r="M519">
        <v>6760.5633802816901</v>
      </c>
      <c r="N519">
        <v>16537323.943662001</v>
      </c>
      <c r="O519">
        <v>12882719.202132201</v>
      </c>
      <c r="P519">
        <v>3388617.9129594602</v>
      </c>
      <c r="Q519">
        <v>265986.82857030601</v>
      </c>
      <c r="R519">
        <v>1956.9166666666699</v>
      </c>
      <c r="S519">
        <v>0.25</v>
      </c>
    </row>
    <row r="520" spans="1:19" x14ac:dyDescent="0.3">
      <c r="A520" t="s">
        <v>544</v>
      </c>
      <c r="B520" t="s">
        <v>183</v>
      </c>
      <c r="C520" s="1">
        <v>44302</v>
      </c>
      <c r="D520" s="1">
        <v>44319</v>
      </c>
      <c r="E520" t="s">
        <v>493</v>
      </c>
      <c r="F520">
        <v>2</v>
      </c>
      <c r="G520">
        <v>1</v>
      </c>
      <c r="H520">
        <v>0.22</v>
      </c>
      <c r="I520">
        <v>0</v>
      </c>
      <c r="J520">
        <v>3</v>
      </c>
      <c r="K520">
        <v>21126.7605633803</v>
      </c>
      <c r="L520">
        <v>2779.8369162342501</v>
      </c>
      <c r="M520">
        <v>18346.923647145999</v>
      </c>
      <c r="N520">
        <v>13446478.8732394</v>
      </c>
      <c r="O520">
        <v>10078839.370322701</v>
      </c>
      <c r="P520">
        <v>3113776.5863536298</v>
      </c>
      <c r="Q520">
        <v>253862.916563078</v>
      </c>
      <c r="R520">
        <v>636.46666666666704</v>
      </c>
      <c r="S520">
        <v>0.15151515151515199</v>
      </c>
    </row>
    <row r="521" spans="1:19" x14ac:dyDescent="0.3">
      <c r="A521" t="s">
        <v>545</v>
      </c>
      <c r="B521" t="s">
        <v>183</v>
      </c>
      <c r="C521" s="1">
        <v>44302</v>
      </c>
      <c r="D521" s="1">
        <v>44319</v>
      </c>
      <c r="E521" t="s">
        <v>493</v>
      </c>
      <c r="F521">
        <v>2</v>
      </c>
      <c r="G521">
        <v>1</v>
      </c>
      <c r="H521" t="s">
        <v>25</v>
      </c>
      <c r="I521">
        <v>0</v>
      </c>
      <c r="J521">
        <v>3</v>
      </c>
      <c r="K521">
        <v>409295.77464788698</v>
      </c>
      <c r="L521">
        <v>199758.688650675</v>
      </c>
      <c r="M521">
        <v>209537.08599721201</v>
      </c>
      <c r="N521">
        <v>4765774.6478873203</v>
      </c>
      <c r="O521">
        <v>3585913.0381946601</v>
      </c>
      <c r="P521">
        <v>1053212.8960128301</v>
      </c>
      <c r="Q521">
        <v>126648.713679836</v>
      </c>
      <c r="R521">
        <v>11.643840330351001</v>
      </c>
      <c r="S521">
        <v>0.95333333333333303</v>
      </c>
    </row>
    <row r="522" spans="1:19" x14ac:dyDescent="0.3">
      <c r="A522" t="s">
        <v>546</v>
      </c>
      <c r="B522" t="s">
        <v>183</v>
      </c>
      <c r="C522" s="1">
        <v>44302</v>
      </c>
      <c r="D522" s="1">
        <v>44319</v>
      </c>
      <c r="E522" t="s">
        <v>493</v>
      </c>
      <c r="F522">
        <v>2</v>
      </c>
      <c r="G522">
        <v>1</v>
      </c>
      <c r="H522" t="s">
        <v>34</v>
      </c>
      <c r="I522">
        <v>0</v>
      </c>
      <c r="J522">
        <v>3</v>
      </c>
      <c r="K522">
        <v>392253.52112676098</v>
      </c>
      <c r="L522">
        <v>179467.885112244</v>
      </c>
      <c r="M522">
        <v>212785.63601451699</v>
      </c>
      <c r="N522">
        <v>4768450.7042253502</v>
      </c>
      <c r="O522">
        <v>3521985.5509795202</v>
      </c>
      <c r="P522">
        <v>1106564.21322331</v>
      </c>
      <c r="Q522">
        <v>139900.94002251999</v>
      </c>
      <c r="R522">
        <v>12.156552962298001</v>
      </c>
      <c r="S522">
        <v>0.84342105263157896</v>
      </c>
    </row>
    <row r="523" spans="1:19" x14ac:dyDescent="0.3">
      <c r="A523" t="s">
        <v>547</v>
      </c>
      <c r="B523" t="s">
        <v>183</v>
      </c>
      <c r="C523" s="1">
        <v>44302</v>
      </c>
      <c r="D523" s="1">
        <v>44319</v>
      </c>
      <c r="E523" t="s">
        <v>493</v>
      </c>
      <c r="F523">
        <v>2</v>
      </c>
      <c r="G523">
        <v>1</v>
      </c>
      <c r="H523" t="s">
        <v>25</v>
      </c>
      <c r="I523">
        <v>3</v>
      </c>
      <c r="J523">
        <v>1</v>
      </c>
      <c r="K523">
        <v>410140.84507042298</v>
      </c>
      <c r="L523">
        <v>200600.22258894</v>
      </c>
      <c r="M523">
        <v>209540.62248148301</v>
      </c>
      <c r="N523">
        <v>5727464.7887323899</v>
      </c>
      <c r="O523">
        <v>4643049.3678935003</v>
      </c>
      <c r="P523">
        <v>970686.73399113899</v>
      </c>
      <c r="Q523">
        <v>113728.68684775601</v>
      </c>
      <c r="R523">
        <v>13.964629120879099</v>
      </c>
      <c r="S523">
        <v>0.95733333333333304</v>
      </c>
    </row>
    <row r="524" spans="1:19" x14ac:dyDescent="0.3">
      <c r="A524" t="s">
        <v>548</v>
      </c>
      <c r="B524" t="s">
        <v>183</v>
      </c>
      <c r="C524" s="1">
        <v>44302</v>
      </c>
      <c r="D524" s="1">
        <v>44319</v>
      </c>
      <c r="E524" t="s">
        <v>493</v>
      </c>
      <c r="F524">
        <v>2</v>
      </c>
      <c r="G524">
        <v>1</v>
      </c>
      <c r="H524" t="s">
        <v>34</v>
      </c>
      <c r="I524">
        <v>3</v>
      </c>
      <c r="J524">
        <v>1</v>
      </c>
      <c r="K524">
        <v>379295.77464788698</v>
      </c>
      <c r="L524">
        <v>180550.38719401299</v>
      </c>
      <c r="M524">
        <v>198745.38745387501</v>
      </c>
      <c r="N524">
        <v>5746478.8732394399</v>
      </c>
      <c r="O524">
        <v>4555287.1525295097</v>
      </c>
      <c r="P524">
        <v>1055402.48841399</v>
      </c>
      <c r="Q524">
        <v>135789.232295942</v>
      </c>
      <c r="R524">
        <v>15.1503898997401</v>
      </c>
      <c r="S524">
        <v>0.90845070422535201</v>
      </c>
    </row>
    <row r="525" spans="1:19" x14ac:dyDescent="0.3">
      <c r="A525" t="s">
        <v>549</v>
      </c>
      <c r="B525" t="s">
        <v>183</v>
      </c>
      <c r="C525" s="1">
        <v>44302</v>
      </c>
      <c r="D525" s="1">
        <v>44319</v>
      </c>
      <c r="E525" t="s">
        <v>493</v>
      </c>
      <c r="F525">
        <v>2</v>
      </c>
      <c r="G525">
        <v>1</v>
      </c>
      <c r="H525" t="s">
        <v>25</v>
      </c>
      <c r="I525">
        <v>3</v>
      </c>
      <c r="J525">
        <v>2</v>
      </c>
      <c r="K525">
        <v>410704.22535211302</v>
      </c>
      <c r="L525">
        <v>205352.11267605599</v>
      </c>
      <c r="M525">
        <v>205352.11267605599</v>
      </c>
      <c r="N525">
        <v>6545774.6478873203</v>
      </c>
      <c r="O525">
        <v>5405566.0956966896</v>
      </c>
      <c r="P525">
        <v>1019256.42192677</v>
      </c>
      <c r="Q525">
        <v>120952.13026386499</v>
      </c>
      <c r="R525">
        <v>15.9379286694102</v>
      </c>
      <c r="S525">
        <v>1</v>
      </c>
    </row>
    <row r="526" spans="1:19" x14ac:dyDescent="0.3">
      <c r="A526" t="s">
        <v>550</v>
      </c>
      <c r="B526" t="s">
        <v>183</v>
      </c>
      <c r="C526" s="1">
        <v>44302</v>
      </c>
      <c r="D526" s="1">
        <v>44319</v>
      </c>
      <c r="E526" t="s">
        <v>493</v>
      </c>
      <c r="F526">
        <v>2</v>
      </c>
      <c r="G526">
        <v>1</v>
      </c>
      <c r="H526" t="s">
        <v>34</v>
      </c>
      <c r="I526">
        <v>3</v>
      </c>
      <c r="J526">
        <v>2</v>
      </c>
      <c r="K526">
        <v>387464.78873239399</v>
      </c>
      <c r="L526">
        <v>180014.349100383</v>
      </c>
      <c r="M526">
        <v>207450.43963201201</v>
      </c>
      <c r="N526">
        <v>5948450.7042253502</v>
      </c>
      <c r="O526">
        <v>4800630.0557547202</v>
      </c>
      <c r="P526">
        <v>1028509.1662427</v>
      </c>
      <c r="Q526">
        <v>119311.48222793901</v>
      </c>
      <c r="R526">
        <v>15.3522355507088</v>
      </c>
      <c r="S526">
        <v>0.86774628879892002</v>
      </c>
    </row>
    <row r="527" spans="1:19" x14ac:dyDescent="0.3">
      <c r="A527" t="s">
        <v>551</v>
      </c>
      <c r="B527" t="s">
        <v>183</v>
      </c>
      <c r="C527" s="1">
        <v>44302</v>
      </c>
      <c r="D527" s="1">
        <v>44319</v>
      </c>
      <c r="E527" t="s">
        <v>493</v>
      </c>
      <c r="F527">
        <v>2</v>
      </c>
      <c r="G527">
        <v>1</v>
      </c>
      <c r="H527" t="s">
        <v>25</v>
      </c>
      <c r="I527">
        <v>3</v>
      </c>
      <c r="J527">
        <v>3</v>
      </c>
      <c r="K527">
        <v>430140.84507042298</v>
      </c>
      <c r="L527">
        <v>217725.61293688099</v>
      </c>
      <c r="M527">
        <v>212415.23213354201</v>
      </c>
      <c r="N527">
        <v>5736197.18309859</v>
      </c>
      <c r="O527">
        <v>4620902.00347549</v>
      </c>
      <c r="P527">
        <v>1003490.28013496</v>
      </c>
      <c r="Q527">
        <v>111804.899488143</v>
      </c>
      <c r="R527">
        <v>13.335625409299301</v>
      </c>
      <c r="S527">
        <v>1.0249999999999999</v>
      </c>
    </row>
    <row r="528" spans="1:19" x14ac:dyDescent="0.3">
      <c r="A528" t="s">
        <v>552</v>
      </c>
      <c r="B528" t="s">
        <v>183</v>
      </c>
      <c r="C528" s="1">
        <v>44302</v>
      </c>
      <c r="D528" s="1">
        <v>44319</v>
      </c>
      <c r="E528" t="s">
        <v>493</v>
      </c>
      <c r="F528">
        <v>2</v>
      </c>
      <c r="G528">
        <v>1</v>
      </c>
      <c r="H528" t="s">
        <v>34</v>
      </c>
      <c r="I528">
        <v>3</v>
      </c>
      <c r="J528">
        <v>3</v>
      </c>
      <c r="K528">
        <v>400422.535211268</v>
      </c>
      <c r="L528">
        <v>194890.968186743</v>
      </c>
      <c r="M528">
        <v>205531.56702452499</v>
      </c>
      <c r="N528">
        <v>6266197.18309859</v>
      </c>
      <c r="O528">
        <v>5011907.2060528696</v>
      </c>
      <c r="P528">
        <v>1123525.3398090799</v>
      </c>
      <c r="Q528">
        <v>130764.63723663799</v>
      </c>
      <c r="R528">
        <v>15.648962363700299</v>
      </c>
      <c r="S528">
        <v>0.94822888283378703</v>
      </c>
    </row>
    <row r="529" spans="1:19" x14ac:dyDescent="0.3">
      <c r="A529" t="s">
        <v>553</v>
      </c>
      <c r="B529" t="s">
        <v>183</v>
      </c>
      <c r="C529" s="1">
        <v>44302</v>
      </c>
      <c r="D529" s="1">
        <v>44319</v>
      </c>
      <c r="E529" t="s">
        <v>493</v>
      </c>
      <c r="F529">
        <v>2</v>
      </c>
      <c r="G529">
        <v>1</v>
      </c>
      <c r="H529" t="s">
        <v>25</v>
      </c>
      <c r="I529">
        <v>6</v>
      </c>
      <c r="J529">
        <v>1</v>
      </c>
      <c r="K529">
        <v>382535.21126760601</v>
      </c>
      <c r="L529">
        <v>190150.71450601399</v>
      </c>
      <c r="M529">
        <v>192384.496761591</v>
      </c>
      <c r="N529">
        <v>6541830.9859154904</v>
      </c>
      <c r="O529">
        <v>5344750.4741407502</v>
      </c>
      <c r="P529">
        <v>1067845.5222682699</v>
      </c>
      <c r="Q529">
        <v>129234.989506477</v>
      </c>
      <c r="R529">
        <v>17.101251840942599</v>
      </c>
      <c r="S529">
        <v>0.98838896952104505</v>
      </c>
    </row>
    <row r="530" spans="1:19" x14ac:dyDescent="0.3">
      <c r="A530" t="s">
        <v>554</v>
      </c>
      <c r="B530" t="s">
        <v>183</v>
      </c>
      <c r="C530" s="1">
        <v>44302</v>
      </c>
      <c r="D530" s="1">
        <v>44319</v>
      </c>
      <c r="E530" t="s">
        <v>493</v>
      </c>
      <c r="F530">
        <v>2</v>
      </c>
      <c r="G530">
        <v>1</v>
      </c>
      <c r="H530" t="s">
        <v>34</v>
      </c>
      <c r="I530">
        <v>6</v>
      </c>
      <c r="J530">
        <v>1</v>
      </c>
      <c r="K530">
        <v>372816.90140845103</v>
      </c>
      <c r="L530">
        <v>180250.814194476</v>
      </c>
      <c r="M530">
        <v>192566.087213975</v>
      </c>
      <c r="N530">
        <v>6407887.3239436597</v>
      </c>
      <c r="O530">
        <v>5260115.1976384204</v>
      </c>
      <c r="P530">
        <v>1024144.62258032</v>
      </c>
      <c r="Q530">
        <v>123627.50372492601</v>
      </c>
      <c r="R530">
        <v>17.187759727993999</v>
      </c>
      <c r="S530">
        <v>0.93604651162790697</v>
      </c>
    </row>
    <row r="531" spans="1:19" x14ac:dyDescent="0.3">
      <c r="A531" t="s">
        <v>555</v>
      </c>
      <c r="B531" t="s">
        <v>183</v>
      </c>
      <c r="C531" s="1">
        <v>44302</v>
      </c>
      <c r="D531" s="1">
        <v>44319</v>
      </c>
      <c r="E531" t="s">
        <v>493</v>
      </c>
      <c r="F531">
        <v>2</v>
      </c>
      <c r="G531">
        <v>1</v>
      </c>
      <c r="H531" t="s">
        <v>25</v>
      </c>
      <c r="I531">
        <v>6</v>
      </c>
      <c r="J531">
        <v>2</v>
      </c>
      <c r="K531">
        <v>379154.92957746499</v>
      </c>
      <c r="L531">
        <v>193765.47947478699</v>
      </c>
      <c r="M531">
        <v>185389.45010267801</v>
      </c>
      <c r="N531">
        <v>5891408.45070423</v>
      </c>
      <c r="O531">
        <v>4752584.6760089099</v>
      </c>
      <c r="P531">
        <v>1012349.0317519</v>
      </c>
      <c r="Q531">
        <v>126474.742943419</v>
      </c>
      <c r="R531">
        <v>15.5382615156018</v>
      </c>
      <c r="S531">
        <v>1.0451807228915699</v>
      </c>
    </row>
    <row r="532" spans="1:19" x14ac:dyDescent="0.3">
      <c r="A532" t="s">
        <v>556</v>
      </c>
      <c r="B532" t="s">
        <v>183</v>
      </c>
      <c r="C532" s="1">
        <v>44302</v>
      </c>
      <c r="D532" s="1">
        <v>44319</v>
      </c>
      <c r="E532" t="s">
        <v>493</v>
      </c>
      <c r="F532">
        <v>2</v>
      </c>
      <c r="G532">
        <v>1</v>
      </c>
      <c r="H532" t="s">
        <v>34</v>
      </c>
      <c r="I532">
        <v>6</v>
      </c>
      <c r="J532">
        <v>2</v>
      </c>
      <c r="K532">
        <v>376760.56338028202</v>
      </c>
      <c r="L532">
        <v>189499.926752192</v>
      </c>
      <c r="M532">
        <v>187260.63662809</v>
      </c>
      <c r="N532">
        <v>6756901.4084507003</v>
      </c>
      <c r="O532">
        <v>5613864.4568162803</v>
      </c>
      <c r="P532">
        <v>1022061.6191412701</v>
      </c>
      <c r="Q532">
        <v>120975.33249315601</v>
      </c>
      <c r="R532">
        <v>17.934205607476599</v>
      </c>
      <c r="S532">
        <v>1.01195814648729</v>
      </c>
    </row>
    <row r="533" spans="1:19" x14ac:dyDescent="0.3">
      <c r="A533" t="s">
        <v>557</v>
      </c>
      <c r="B533" t="s">
        <v>183</v>
      </c>
      <c r="C533" s="1">
        <v>44302</v>
      </c>
      <c r="D533" s="1">
        <v>44319</v>
      </c>
      <c r="E533" t="s">
        <v>493</v>
      </c>
      <c r="F533">
        <v>2</v>
      </c>
      <c r="G533">
        <v>1</v>
      </c>
      <c r="H533" t="s">
        <v>25</v>
      </c>
      <c r="I533">
        <v>6</v>
      </c>
      <c r="J533">
        <v>3</v>
      </c>
      <c r="K533">
        <v>418591.54929577501</v>
      </c>
      <c r="L533">
        <v>203427.668816638</v>
      </c>
      <c r="M533">
        <v>215163.88047913701</v>
      </c>
      <c r="N533">
        <v>5902112.6760563403</v>
      </c>
      <c r="O533">
        <v>4773714.9260002803</v>
      </c>
      <c r="P533">
        <v>1013215.75749844</v>
      </c>
      <c r="Q533">
        <v>115181.992557615</v>
      </c>
      <c r="R533">
        <v>14.099932705249</v>
      </c>
      <c r="S533">
        <v>0.94545454545454499</v>
      </c>
    </row>
    <row r="534" spans="1:19" x14ac:dyDescent="0.3">
      <c r="A534" t="s">
        <v>558</v>
      </c>
      <c r="B534" t="s">
        <v>183</v>
      </c>
      <c r="C534" s="1">
        <v>44302</v>
      </c>
      <c r="D534" s="1">
        <v>44319</v>
      </c>
      <c r="E534" t="s">
        <v>493</v>
      </c>
      <c r="F534">
        <v>2</v>
      </c>
      <c r="G534">
        <v>1</v>
      </c>
      <c r="H534" t="s">
        <v>34</v>
      </c>
      <c r="I534">
        <v>6</v>
      </c>
      <c r="J534">
        <v>3</v>
      </c>
      <c r="K534">
        <v>391971.83098591497</v>
      </c>
      <c r="L534">
        <v>175267.40442655899</v>
      </c>
      <c r="M534">
        <v>216704.42655935601</v>
      </c>
      <c r="N534">
        <v>5962253.5211267602</v>
      </c>
      <c r="O534">
        <v>4808580.8033917099</v>
      </c>
      <c r="P534">
        <v>1045679.8921103399</v>
      </c>
      <c r="Q534">
        <v>107992.825624708</v>
      </c>
      <c r="R534">
        <v>15.2109234638879</v>
      </c>
      <c r="S534">
        <v>0.80878552971576201</v>
      </c>
    </row>
    <row r="535" spans="1:19" x14ac:dyDescent="0.3">
      <c r="A535" t="s">
        <v>559</v>
      </c>
      <c r="B535" t="s">
        <v>183</v>
      </c>
      <c r="C535" s="1">
        <v>44302</v>
      </c>
      <c r="D535" s="1">
        <v>44319</v>
      </c>
      <c r="E535" t="s">
        <v>493</v>
      </c>
      <c r="F535">
        <v>2</v>
      </c>
      <c r="G535">
        <v>1</v>
      </c>
      <c r="H535" t="s">
        <v>25</v>
      </c>
      <c r="I535">
        <v>9</v>
      </c>
      <c r="J535">
        <v>1</v>
      </c>
      <c r="K535">
        <v>382112.67605633801</v>
      </c>
      <c r="L535">
        <v>192024.762623533</v>
      </c>
      <c r="M535">
        <v>190087.91343280501</v>
      </c>
      <c r="N535">
        <v>7605211.2676056297</v>
      </c>
      <c r="O535">
        <v>6531903.81916002</v>
      </c>
      <c r="P535">
        <v>963534.31855957897</v>
      </c>
      <c r="Q535">
        <v>109773.129886036</v>
      </c>
      <c r="R535">
        <v>19.903059343899699</v>
      </c>
      <c r="S535">
        <v>1.0101892285298399</v>
      </c>
    </row>
    <row r="536" spans="1:19" x14ac:dyDescent="0.3">
      <c r="A536" t="s">
        <v>560</v>
      </c>
      <c r="B536" t="s">
        <v>183</v>
      </c>
      <c r="C536" s="1">
        <v>44302</v>
      </c>
      <c r="D536" s="1">
        <v>44319</v>
      </c>
      <c r="E536" t="s">
        <v>493</v>
      </c>
      <c r="F536">
        <v>2</v>
      </c>
      <c r="G536">
        <v>1</v>
      </c>
      <c r="H536" t="s">
        <v>34</v>
      </c>
      <c r="I536">
        <v>9</v>
      </c>
      <c r="J536">
        <v>1</v>
      </c>
      <c r="K536">
        <v>398732.394366197</v>
      </c>
      <c r="L536">
        <v>181393.98234269299</v>
      </c>
      <c r="M536">
        <v>217338.412023504</v>
      </c>
      <c r="N536">
        <v>6625352.1126760598</v>
      </c>
      <c r="O536">
        <v>5554020.8555766698</v>
      </c>
      <c r="P536">
        <v>951254.43871755595</v>
      </c>
      <c r="Q536">
        <v>120076.818381834</v>
      </c>
      <c r="R536">
        <v>16.616036736135602</v>
      </c>
      <c r="S536">
        <v>0.83461538461538498</v>
      </c>
    </row>
    <row r="537" spans="1:19" x14ac:dyDescent="0.3">
      <c r="A537" t="s">
        <v>561</v>
      </c>
      <c r="B537" t="s">
        <v>183</v>
      </c>
      <c r="C537" s="1">
        <v>44302</v>
      </c>
      <c r="D537" s="1">
        <v>44319</v>
      </c>
      <c r="E537" t="s">
        <v>493</v>
      </c>
      <c r="F537">
        <v>2</v>
      </c>
      <c r="G537">
        <v>1</v>
      </c>
      <c r="H537" t="s">
        <v>25</v>
      </c>
      <c r="I537">
        <v>9</v>
      </c>
      <c r="J537">
        <v>2</v>
      </c>
      <c r="K537">
        <v>486619.71830985899</v>
      </c>
      <c r="L537">
        <v>207757.73361631</v>
      </c>
      <c r="M537">
        <v>278861.98469354899</v>
      </c>
      <c r="N537">
        <v>9015633.8028168995</v>
      </c>
      <c r="O537">
        <v>7916496.0105231497</v>
      </c>
      <c r="P537">
        <v>983140.22454614902</v>
      </c>
      <c r="Q537">
        <v>115997.567747607</v>
      </c>
      <c r="R537">
        <v>18.527062228654099</v>
      </c>
      <c r="S537">
        <v>0.74501992031872499</v>
      </c>
    </row>
    <row r="538" spans="1:19" x14ac:dyDescent="0.3">
      <c r="A538" t="s">
        <v>562</v>
      </c>
      <c r="B538" t="s">
        <v>183</v>
      </c>
      <c r="C538" s="1">
        <v>44302</v>
      </c>
      <c r="D538" s="1">
        <v>44319</v>
      </c>
      <c r="E538" t="s">
        <v>493</v>
      </c>
      <c r="F538">
        <v>2</v>
      </c>
      <c r="G538">
        <v>1</v>
      </c>
      <c r="H538" t="s">
        <v>34</v>
      </c>
      <c r="I538">
        <v>9</v>
      </c>
      <c r="J538">
        <v>2</v>
      </c>
      <c r="K538">
        <v>402112.67605633801</v>
      </c>
      <c r="L538">
        <v>197294.36912535501</v>
      </c>
      <c r="M538">
        <v>204818.306930983</v>
      </c>
      <c r="N538">
        <v>6320281.6901408499</v>
      </c>
      <c r="O538">
        <v>5266501.238659</v>
      </c>
      <c r="P538">
        <v>932395.61466557998</v>
      </c>
      <c r="Q538">
        <v>121384.83681626301</v>
      </c>
      <c r="R538">
        <v>15.717688266199699</v>
      </c>
      <c r="S538">
        <v>0.96326530612244898</v>
      </c>
    </row>
    <row r="539" spans="1:19" x14ac:dyDescent="0.3">
      <c r="A539" t="s">
        <v>563</v>
      </c>
      <c r="B539" t="s">
        <v>183</v>
      </c>
      <c r="C539" s="1">
        <v>44302</v>
      </c>
      <c r="D539" s="1">
        <v>44319</v>
      </c>
      <c r="E539" t="s">
        <v>493</v>
      </c>
      <c r="F539">
        <v>2</v>
      </c>
      <c r="G539">
        <v>1</v>
      </c>
      <c r="H539" t="s">
        <v>25</v>
      </c>
      <c r="I539">
        <v>9</v>
      </c>
      <c r="J539">
        <v>3</v>
      </c>
      <c r="K539">
        <v>407183.09859154897</v>
      </c>
      <c r="L539">
        <v>204422.535211268</v>
      </c>
      <c r="M539">
        <v>202760.56338028199</v>
      </c>
      <c r="N539">
        <v>6243521.1267605601</v>
      </c>
      <c r="O539">
        <v>5181681.5410375604</v>
      </c>
      <c r="P539">
        <v>942824.29065072106</v>
      </c>
      <c r="Q539">
        <v>119015.29507228</v>
      </c>
      <c r="R539">
        <v>15.3334486336908</v>
      </c>
      <c r="S539">
        <v>1.00819672131148</v>
      </c>
    </row>
    <row r="540" spans="1:19" x14ac:dyDescent="0.3">
      <c r="A540" t="s">
        <v>564</v>
      </c>
      <c r="B540" t="s">
        <v>183</v>
      </c>
      <c r="C540" s="1">
        <v>44302</v>
      </c>
      <c r="D540" s="1">
        <v>44319</v>
      </c>
      <c r="E540" t="s">
        <v>493</v>
      </c>
      <c r="F540">
        <v>2</v>
      </c>
      <c r="G540">
        <v>1</v>
      </c>
      <c r="H540" t="s">
        <v>34</v>
      </c>
      <c r="I540">
        <v>9</v>
      </c>
      <c r="J540">
        <v>3</v>
      </c>
      <c r="K540">
        <v>391408.45070422499</v>
      </c>
      <c r="L540">
        <v>187486.04079996</v>
      </c>
      <c r="M540">
        <v>203922.40990426499</v>
      </c>
      <c r="N540">
        <v>6058309.8591549303</v>
      </c>
      <c r="O540">
        <v>5052983.3647993105</v>
      </c>
      <c r="P540">
        <v>891937.80317333003</v>
      </c>
      <c r="Q540">
        <v>113388.69118228499</v>
      </c>
      <c r="R540">
        <v>15.4782295789852</v>
      </c>
      <c r="S540">
        <v>0.91939890710382499</v>
      </c>
    </row>
    <row r="541" spans="1:19" x14ac:dyDescent="0.3">
      <c r="A541" t="s">
        <v>565</v>
      </c>
      <c r="B541" t="s">
        <v>183</v>
      </c>
      <c r="C541" s="1">
        <v>44302</v>
      </c>
      <c r="D541" s="1">
        <v>44319</v>
      </c>
      <c r="E541" t="s">
        <v>493</v>
      </c>
      <c r="F541">
        <v>2</v>
      </c>
      <c r="G541">
        <v>1</v>
      </c>
      <c r="H541" t="s">
        <v>25</v>
      </c>
      <c r="I541">
        <v>12</v>
      </c>
      <c r="J541">
        <v>1</v>
      </c>
      <c r="K541">
        <v>393661.97183098597</v>
      </c>
      <c r="L541">
        <v>201537.21202036401</v>
      </c>
      <c r="M541">
        <v>192124.759810622</v>
      </c>
      <c r="N541">
        <v>6737605.63380282</v>
      </c>
      <c r="O541">
        <v>5735874.9894042704</v>
      </c>
      <c r="P541">
        <v>896622.28916737705</v>
      </c>
      <c r="Q541">
        <v>105108.355231165</v>
      </c>
      <c r="R541">
        <v>17.115205724508101</v>
      </c>
      <c r="S541">
        <v>1.0489913544668601</v>
      </c>
    </row>
    <row r="542" spans="1:19" x14ac:dyDescent="0.3">
      <c r="A542" t="s">
        <v>566</v>
      </c>
      <c r="B542" t="s">
        <v>183</v>
      </c>
      <c r="C542" s="1">
        <v>44302</v>
      </c>
      <c r="D542" s="1">
        <v>44319</v>
      </c>
      <c r="E542" t="s">
        <v>493</v>
      </c>
      <c r="F542">
        <v>2</v>
      </c>
      <c r="G542">
        <v>1</v>
      </c>
      <c r="H542" t="s">
        <v>34</v>
      </c>
      <c r="I542">
        <v>12</v>
      </c>
      <c r="J542">
        <v>1</v>
      </c>
      <c r="K542">
        <v>393380.28169014101</v>
      </c>
      <c r="L542">
        <v>191396.78011411201</v>
      </c>
      <c r="M542">
        <v>201983.50157602801</v>
      </c>
      <c r="N542">
        <v>6545915.4929577503</v>
      </c>
      <c r="O542">
        <v>5511055.7514612405</v>
      </c>
      <c r="P542">
        <v>921271.05602749297</v>
      </c>
      <c r="Q542">
        <v>113588.68546901199</v>
      </c>
      <c r="R542">
        <v>16.640171858216998</v>
      </c>
      <c r="S542">
        <v>0.94758620689655204</v>
      </c>
    </row>
    <row r="543" spans="1:19" x14ac:dyDescent="0.3">
      <c r="A543" t="s">
        <v>567</v>
      </c>
      <c r="B543" t="s">
        <v>183</v>
      </c>
      <c r="C543" s="1">
        <v>44302</v>
      </c>
      <c r="D543" s="1">
        <v>44319</v>
      </c>
      <c r="E543" t="s">
        <v>493</v>
      </c>
      <c r="F543">
        <v>2</v>
      </c>
      <c r="G543">
        <v>1</v>
      </c>
      <c r="H543" t="s">
        <v>25</v>
      </c>
      <c r="I543">
        <v>12</v>
      </c>
      <c r="J543">
        <v>2</v>
      </c>
      <c r="K543">
        <v>397605.63380281703</v>
      </c>
      <c r="L543">
        <v>193265.13397936401</v>
      </c>
      <c r="M543">
        <v>204340.49982345299</v>
      </c>
      <c r="N543">
        <v>6463239.4366197204</v>
      </c>
      <c r="O543">
        <v>5410520.8808240304</v>
      </c>
      <c r="P543">
        <v>931875.51550966303</v>
      </c>
      <c r="Q543">
        <v>120843.04028602901</v>
      </c>
      <c r="R543">
        <v>16.255402054551901</v>
      </c>
      <c r="S543">
        <v>0.94579945799457998</v>
      </c>
    </row>
    <row r="544" spans="1:19" x14ac:dyDescent="0.3">
      <c r="A544" t="s">
        <v>568</v>
      </c>
      <c r="B544" t="s">
        <v>183</v>
      </c>
      <c r="C544" s="1">
        <v>44302</v>
      </c>
      <c r="D544" s="1">
        <v>44319</v>
      </c>
      <c r="E544" t="s">
        <v>493</v>
      </c>
      <c r="F544">
        <v>2</v>
      </c>
      <c r="G544">
        <v>1</v>
      </c>
      <c r="H544" t="s">
        <v>34</v>
      </c>
      <c r="I544">
        <v>12</v>
      </c>
      <c r="J544">
        <v>2</v>
      </c>
      <c r="K544">
        <v>403239.43661971798</v>
      </c>
      <c r="L544">
        <v>183645.32738935301</v>
      </c>
      <c r="M544">
        <v>219594.10923036499</v>
      </c>
      <c r="N544">
        <v>6515211.2676056297</v>
      </c>
      <c r="O544">
        <v>5497702.1626127204</v>
      </c>
      <c r="P544">
        <v>909024.67835764098</v>
      </c>
      <c r="Q544">
        <v>108484.42663527399</v>
      </c>
      <c r="R544">
        <v>16.157177785539599</v>
      </c>
      <c r="S544">
        <v>0.83629441624365497</v>
      </c>
    </row>
    <row r="545" spans="1:19" x14ac:dyDescent="0.3">
      <c r="A545" t="s">
        <v>569</v>
      </c>
      <c r="B545" t="s">
        <v>183</v>
      </c>
      <c r="C545" s="1">
        <v>44302</v>
      </c>
      <c r="D545" s="1">
        <v>44319</v>
      </c>
      <c r="E545" t="s">
        <v>493</v>
      </c>
      <c r="F545">
        <v>2</v>
      </c>
      <c r="G545">
        <v>1</v>
      </c>
      <c r="H545" t="s">
        <v>25</v>
      </c>
      <c r="I545">
        <v>12</v>
      </c>
      <c r="J545">
        <v>3</v>
      </c>
      <c r="K545">
        <v>393661.97183098597</v>
      </c>
      <c r="L545">
        <v>193232.107129415</v>
      </c>
      <c r="M545">
        <v>200429.864701571</v>
      </c>
      <c r="N545">
        <v>6538732.3943662001</v>
      </c>
      <c r="O545">
        <v>5398249.6199191101</v>
      </c>
      <c r="P545">
        <v>1019562.83526003</v>
      </c>
      <c r="Q545">
        <v>120919.939187057</v>
      </c>
      <c r="R545">
        <v>16.6100178890877</v>
      </c>
      <c r="S545">
        <v>0.96408839779005495</v>
      </c>
    </row>
    <row r="546" spans="1:19" x14ac:dyDescent="0.3">
      <c r="A546" t="s">
        <v>570</v>
      </c>
      <c r="B546" t="s">
        <v>183</v>
      </c>
      <c r="C546" s="1">
        <v>44302</v>
      </c>
      <c r="D546" s="1">
        <v>44319</v>
      </c>
      <c r="E546" t="s">
        <v>493</v>
      </c>
      <c r="F546">
        <v>2</v>
      </c>
      <c r="G546">
        <v>1</v>
      </c>
      <c r="H546" t="s">
        <v>34</v>
      </c>
      <c r="I546">
        <v>12</v>
      </c>
      <c r="J546">
        <v>3</v>
      </c>
      <c r="K546">
        <v>391408.45070422499</v>
      </c>
      <c r="L546">
        <v>180521.477620169</v>
      </c>
      <c r="M546">
        <v>210886.97308405599</v>
      </c>
      <c r="N546">
        <v>6015774.6478873203</v>
      </c>
      <c r="O546">
        <v>4954965.5580542097</v>
      </c>
      <c r="P546">
        <v>942941.41318499204</v>
      </c>
      <c r="Q546">
        <v>117867.676648124</v>
      </c>
      <c r="R546">
        <v>15.3695573947463</v>
      </c>
      <c r="S546">
        <v>0.85601056803170406</v>
      </c>
    </row>
    <row r="547" spans="1:19" x14ac:dyDescent="0.3">
      <c r="A547" t="s">
        <v>571</v>
      </c>
      <c r="B547" t="s">
        <v>183</v>
      </c>
      <c r="C547" s="1">
        <v>44302</v>
      </c>
      <c r="D547" s="1">
        <v>44319</v>
      </c>
      <c r="E547" t="s">
        <v>493</v>
      </c>
      <c r="F547">
        <v>2</v>
      </c>
      <c r="G547">
        <v>1</v>
      </c>
      <c r="H547">
        <v>0.22</v>
      </c>
      <c r="I547">
        <v>24</v>
      </c>
      <c r="J547">
        <v>1</v>
      </c>
      <c r="K547">
        <v>0</v>
      </c>
      <c r="L547">
        <v>0</v>
      </c>
      <c r="M547">
        <v>0</v>
      </c>
      <c r="N547">
        <v>12406338.028169001</v>
      </c>
      <c r="O547">
        <v>9606766.6672247909</v>
      </c>
      <c r="P547">
        <v>2623927.7554443702</v>
      </c>
      <c r="Q547">
        <v>175643.605499853</v>
      </c>
      <c r="R547" t="s">
        <v>572</v>
      </c>
      <c r="S547" t="s">
        <v>22</v>
      </c>
    </row>
    <row r="548" spans="1:19" x14ac:dyDescent="0.3">
      <c r="A548" t="s">
        <v>573</v>
      </c>
      <c r="B548" t="s">
        <v>183</v>
      </c>
      <c r="C548" s="1">
        <v>44302</v>
      </c>
      <c r="D548" s="1">
        <v>44319</v>
      </c>
      <c r="E548" t="s">
        <v>493</v>
      </c>
      <c r="F548">
        <v>2</v>
      </c>
      <c r="G548">
        <v>1</v>
      </c>
      <c r="H548">
        <v>0.22</v>
      </c>
      <c r="I548">
        <v>24</v>
      </c>
      <c r="J548">
        <v>1</v>
      </c>
      <c r="K548">
        <v>704.22535211267598</v>
      </c>
      <c r="L548">
        <v>156.49452269170601</v>
      </c>
      <c r="M548">
        <v>547.73082942097005</v>
      </c>
      <c r="N548">
        <v>11140845.0704225</v>
      </c>
      <c r="O548">
        <v>8237008.5549248997</v>
      </c>
      <c r="P548">
        <v>2692947.1859118599</v>
      </c>
      <c r="Q548">
        <v>210889.32958577501</v>
      </c>
      <c r="R548">
        <v>15820</v>
      </c>
      <c r="S548">
        <v>0.28571428571428598</v>
      </c>
    </row>
    <row r="549" spans="1:19" x14ac:dyDescent="0.3">
      <c r="A549" t="s">
        <v>574</v>
      </c>
      <c r="B549" t="s">
        <v>183</v>
      </c>
      <c r="C549" s="1">
        <v>44302</v>
      </c>
      <c r="D549" s="1">
        <v>44319</v>
      </c>
      <c r="E549" t="s">
        <v>493</v>
      </c>
      <c r="F549">
        <v>2</v>
      </c>
      <c r="G549">
        <v>1</v>
      </c>
      <c r="H549" t="s">
        <v>25</v>
      </c>
      <c r="I549">
        <v>24</v>
      </c>
      <c r="J549">
        <v>1</v>
      </c>
      <c r="K549">
        <v>405774.64788732398</v>
      </c>
      <c r="L549">
        <v>200256.020766236</v>
      </c>
      <c r="M549">
        <v>205518.62712108801</v>
      </c>
      <c r="N549">
        <v>7358732.3943662001</v>
      </c>
      <c r="O549">
        <v>6326242.8304212196</v>
      </c>
      <c r="P549">
        <v>915922.48366569495</v>
      </c>
      <c r="Q549">
        <v>116567.08027928</v>
      </c>
      <c r="R549">
        <v>18.135022561610601</v>
      </c>
      <c r="S549">
        <v>0.97439353099730397</v>
      </c>
    </row>
    <row r="550" spans="1:19" x14ac:dyDescent="0.3">
      <c r="A550" t="s">
        <v>575</v>
      </c>
      <c r="B550" t="s">
        <v>183</v>
      </c>
      <c r="C550" s="1">
        <v>44302</v>
      </c>
      <c r="D550" s="1">
        <v>44319</v>
      </c>
      <c r="E550" t="s">
        <v>493</v>
      </c>
      <c r="F550">
        <v>2</v>
      </c>
      <c r="G550">
        <v>1</v>
      </c>
      <c r="H550" t="s">
        <v>34</v>
      </c>
      <c r="I550">
        <v>24</v>
      </c>
      <c r="J550">
        <v>1</v>
      </c>
      <c r="K550">
        <v>378732.394366197</v>
      </c>
      <c r="L550">
        <v>162075.186412593</v>
      </c>
      <c r="M550">
        <v>216657.207953604</v>
      </c>
      <c r="N550">
        <v>6992957.7464788696</v>
      </c>
      <c r="O550">
        <v>5978296.44379564</v>
      </c>
      <c r="P550">
        <v>915179.44663263101</v>
      </c>
      <c r="Q550">
        <v>99481.856050602495</v>
      </c>
      <c r="R550">
        <v>18.464113053179599</v>
      </c>
      <c r="S550">
        <v>0.74807197943444703</v>
      </c>
    </row>
    <row r="551" spans="1:19" x14ac:dyDescent="0.3">
      <c r="A551" t="s">
        <v>576</v>
      </c>
      <c r="B551" t="s">
        <v>183</v>
      </c>
      <c r="C551" s="1">
        <v>44302</v>
      </c>
      <c r="D551" s="1">
        <v>44319</v>
      </c>
      <c r="E551" t="s">
        <v>493</v>
      </c>
      <c r="F551">
        <v>2</v>
      </c>
      <c r="G551">
        <v>1</v>
      </c>
      <c r="H551">
        <v>0.22</v>
      </c>
      <c r="I551">
        <v>24</v>
      </c>
      <c r="J551">
        <v>2</v>
      </c>
      <c r="K551">
        <v>-5633.8028169014096</v>
      </c>
      <c r="L551">
        <v>-1126.76056338028</v>
      </c>
      <c r="M551">
        <v>-4507.0422535211301</v>
      </c>
      <c r="N551">
        <v>12088028.1690141</v>
      </c>
      <c r="O551">
        <v>9278602.7675970495</v>
      </c>
      <c r="P551">
        <v>2635342.7978973901</v>
      </c>
      <c r="Q551">
        <v>174082.603519645</v>
      </c>
      <c r="R551">
        <v>-2145.625</v>
      </c>
      <c r="S551">
        <v>0.25</v>
      </c>
    </row>
    <row r="552" spans="1:19" x14ac:dyDescent="0.3">
      <c r="A552" t="s">
        <v>577</v>
      </c>
      <c r="B552" t="s">
        <v>183</v>
      </c>
      <c r="C552" s="1">
        <v>44302</v>
      </c>
      <c r="D552" s="1">
        <v>44319</v>
      </c>
      <c r="E552" t="s">
        <v>493</v>
      </c>
      <c r="F552">
        <v>2</v>
      </c>
      <c r="G552">
        <v>1</v>
      </c>
      <c r="H552">
        <v>0.22</v>
      </c>
      <c r="I552">
        <v>24</v>
      </c>
      <c r="J552">
        <v>2</v>
      </c>
      <c r="K552">
        <v>704.22535211267598</v>
      </c>
      <c r="L552">
        <v>312.98904538341202</v>
      </c>
      <c r="M552">
        <v>391.23630672926402</v>
      </c>
      <c r="N552">
        <v>10643661.971830999</v>
      </c>
      <c r="O552">
        <v>7834528.4427412497</v>
      </c>
      <c r="P552">
        <v>2597149.2559597902</v>
      </c>
      <c r="Q552">
        <v>211984.273129946</v>
      </c>
      <c r="R552">
        <v>15114</v>
      </c>
      <c r="S552">
        <v>0.80000000000000104</v>
      </c>
    </row>
    <row r="553" spans="1:19" x14ac:dyDescent="0.3">
      <c r="A553" t="s">
        <v>578</v>
      </c>
      <c r="B553" t="s">
        <v>183</v>
      </c>
      <c r="C553" s="1">
        <v>44302</v>
      </c>
      <c r="D553" s="1">
        <v>44319</v>
      </c>
      <c r="E553" t="s">
        <v>493</v>
      </c>
      <c r="F553">
        <v>2</v>
      </c>
      <c r="G553">
        <v>1</v>
      </c>
      <c r="H553" t="s">
        <v>25</v>
      </c>
      <c r="I553">
        <v>24</v>
      </c>
      <c r="J553">
        <v>2</v>
      </c>
      <c r="K553">
        <v>398169.01408450701</v>
      </c>
      <c r="L553">
        <v>204345.432819448</v>
      </c>
      <c r="M553">
        <v>193823.58126505901</v>
      </c>
      <c r="N553">
        <v>7044929.5774647901</v>
      </c>
      <c r="O553">
        <v>6063340.1563210804</v>
      </c>
      <c r="P553">
        <v>870087.70809087995</v>
      </c>
      <c r="Q553">
        <v>111501.713052826</v>
      </c>
      <c r="R553">
        <v>17.693314467633499</v>
      </c>
      <c r="S553">
        <v>1.0542857142857101</v>
      </c>
    </row>
    <row r="554" spans="1:19" x14ac:dyDescent="0.3">
      <c r="A554" t="s">
        <v>579</v>
      </c>
      <c r="B554" t="s">
        <v>183</v>
      </c>
      <c r="C554" s="1">
        <v>44302</v>
      </c>
      <c r="D554" s="1">
        <v>44319</v>
      </c>
      <c r="E554" t="s">
        <v>493</v>
      </c>
      <c r="F554">
        <v>2</v>
      </c>
      <c r="G554">
        <v>1</v>
      </c>
      <c r="H554" t="s">
        <v>34</v>
      </c>
      <c r="I554">
        <v>24</v>
      </c>
      <c r="J554">
        <v>2</v>
      </c>
      <c r="K554">
        <v>395633.80281690101</v>
      </c>
      <c r="L554">
        <v>181657.21087085901</v>
      </c>
      <c r="M554">
        <v>213976.591946042</v>
      </c>
      <c r="N554">
        <v>6812957.7464788696</v>
      </c>
      <c r="O554">
        <v>5773606.7632208299</v>
      </c>
      <c r="P554">
        <v>920981.19851182599</v>
      </c>
      <c r="Q554">
        <v>118369.784746213</v>
      </c>
      <c r="R554">
        <v>17.2203631185475</v>
      </c>
      <c r="S554">
        <v>0.84895833333333304</v>
      </c>
    </row>
    <row r="555" spans="1:19" x14ac:dyDescent="0.3">
      <c r="A555" t="s">
        <v>580</v>
      </c>
      <c r="B555" t="s">
        <v>183</v>
      </c>
      <c r="C555" s="1">
        <v>44302</v>
      </c>
      <c r="D555" s="1">
        <v>44319</v>
      </c>
      <c r="E555" t="s">
        <v>493</v>
      </c>
      <c r="F555">
        <v>2</v>
      </c>
      <c r="G555">
        <v>1</v>
      </c>
      <c r="H555">
        <v>0.22</v>
      </c>
      <c r="I555">
        <v>24</v>
      </c>
      <c r="J555">
        <v>3</v>
      </c>
      <c r="K555">
        <v>0</v>
      </c>
      <c r="L555">
        <v>0</v>
      </c>
      <c r="M555">
        <v>0</v>
      </c>
      <c r="N555">
        <v>12020422.5352113</v>
      </c>
      <c r="O555">
        <v>9301469.6263111606</v>
      </c>
      <c r="P555">
        <v>2544918.5031113299</v>
      </c>
      <c r="Q555">
        <v>174034.405788781</v>
      </c>
      <c r="R555" t="s">
        <v>572</v>
      </c>
      <c r="S555" t="s">
        <v>22</v>
      </c>
    </row>
    <row r="556" spans="1:19" x14ac:dyDescent="0.3">
      <c r="A556" t="s">
        <v>581</v>
      </c>
      <c r="B556" t="s">
        <v>183</v>
      </c>
      <c r="C556" s="1">
        <v>44302</v>
      </c>
      <c r="D556" s="1">
        <v>44319</v>
      </c>
      <c r="E556" t="s">
        <v>493</v>
      </c>
      <c r="F556">
        <v>2</v>
      </c>
      <c r="G556">
        <v>1</v>
      </c>
      <c r="H556">
        <v>0.22</v>
      </c>
      <c r="I556">
        <v>24</v>
      </c>
      <c r="J556">
        <v>3</v>
      </c>
      <c r="K556">
        <v>0</v>
      </c>
      <c r="L556">
        <v>0</v>
      </c>
      <c r="M556">
        <v>0</v>
      </c>
      <c r="N556">
        <v>10775352.112676101</v>
      </c>
      <c r="O556">
        <v>7961119.0888346797</v>
      </c>
      <c r="P556">
        <v>2600805.5315131</v>
      </c>
      <c r="Q556">
        <v>213427.49232827101</v>
      </c>
      <c r="R556" t="s">
        <v>572</v>
      </c>
      <c r="S556" t="s">
        <v>22</v>
      </c>
    </row>
    <row r="557" spans="1:19" x14ac:dyDescent="0.3">
      <c r="A557" t="s">
        <v>582</v>
      </c>
      <c r="B557" t="s">
        <v>183</v>
      </c>
      <c r="C557" s="1">
        <v>44302</v>
      </c>
      <c r="D557" s="1">
        <v>44319</v>
      </c>
      <c r="E557" t="s">
        <v>493</v>
      </c>
      <c r="F557">
        <v>2</v>
      </c>
      <c r="G557">
        <v>1</v>
      </c>
      <c r="H557" t="s">
        <v>25</v>
      </c>
      <c r="I557">
        <v>24</v>
      </c>
      <c r="J557">
        <v>3</v>
      </c>
      <c r="K557">
        <v>375352.11267605599</v>
      </c>
      <c r="L557">
        <v>195835.88487446401</v>
      </c>
      <c r="M557">
        <v>179516.227801592</v>
      </c>
      <c r="N557">
        <v>7186901.4084507003</v>
      </c>
      <c r="O557">
        <v>6247954.9952502605</v>
      </c>
      <c r="P557">
        <v>840715.70235535596</v>
      </c>
      <c r="Q557">
        <v>98230.7108450862</v>
      </c>
      <c r="R557">
        <v>19.147091932457801</v>
      </c>
      <c r="S557">
        <v>1.0909090909090899</v>
      </c>
    </row>
    <row r="558" spans="1:19" x14ac:dyDescent="0.3">
      <c r="A558" t="s">
        <v>583</v>
      </c>
      <c r="B558" t="s">
        <v>183</v>
      </c>
      <c r="C558" s="1">
        <v>44302</v>
      </c>
      <c r="D558" s="1">
        <v>44319</v>
      </c>
      <c r="E558" t="s">
        <v>493</v>
      </c>
      <c r="F558">
        <v>2</v>
      </c>
      <c r="G558">
        <v>1</v>
      </c>
      <c r="H558" t="s">
        <v>34</v>
      </c>
      <c r="I558">
        <v>24</v>
      </c>
      <c r="J558">
        <v>3</v>
      </c>
      <c r="K558">
        <v>393098.59154929599</v>
      </c>
      <c r="L558">
        <v>167157.44502450601</v>
      </c>
      <c r="M558">
        <v>225941.14652479001</v>
      </c>
      <c r="N558">
        <v>6547887.3239436597</v>
      </c>
      <c r="O558">
        <v>5585174.9625883</v>
      </c>
      <c r="P558">
        <v>852061.91227121104</v>
      </c>
      <c r="Q558">
        <v>110650.44908415301</v>
      </c>
      <c r="R558">
        <v>16.6571121461842</v>
      </c>
      <c r="S558">
        <v>0.73982737361282402</v>
      </c>
    </row>
    <row r="559" spans="1:19" x14ac:dyDescent="0.3">
      <c r="A559" t="s">
        <v>584</v>
      </c>
      <c r="B559" t="s">
        <v>183</v>
      </c>
      <c r="C559" s="1">
        <v>44303</v>
      </c>
      <c r="D559" s="1">
        <v>44320</v>
      </c>
      <c r="E559" t="s">
        <v>493</v>
      </c>
      <c r="F559">
        <v>3</v>
      </c>
      <c r="G559">
        <v>1</v>
      </c>
      <c r="H559">
        <v>0.22</v>
      </c>
      <c r="I559">
        <v>0</v>
      </c>
      <c r="J559">
        <v>1</v>
      </c>
      <c r="K559">
        <v>3125</v>
      </c>
      <c r="L559">
        <v>520.83333333333303</v>
      </c>
      <c r="M559">
        <v>2604.1666666666702</v>
      </c>
      <c r="N559">
        <v>40593750</v>
      </c>
      <c r="O559">
        <v>30849721.138075601</v>
      </c>
      <c r="P559">
        <v>9390171.3036083095</v>
      </c>
      <c r="Q559">
        <v>353857.55831612198</v>
      </c>
      <c r="R559">
        <v>12990</v>
      </c>
      <c r="S559">
        <v>0.2</v>
      </c>
    </row>
    <row r="560" spans="1:19" x14ac:dyDescent="0.3">
      <c r="A560" t="s">
        <v>585</v>
      </c>
      <c r="B560" t="s">
        <v>183</v>
      </c>
      <c r="C560" s="1">
        <v>44303</v>
      </c>
      <c r="D560" s="1">
        <v>44320</v>
      </c>
      <c r="E560" t="s">
        <v>493</v>
      </c>
      <c r="F560">
        <v>3</v>
      </c>
      <c r="G560">
        <v>1</v>
      </c>
      <c r="H560" t="s">
        <v>25</v>
      </c>
      <c r="I560">
        <v>0</v>
      </c>
      <c r="J560">
        <v>1</v>
      </c>
      <c r="K560">
        <v>423625</v>
      </c>
      <c r="L560">
        <v>158143.37154614899</v>
      </c>
      <c r="M560">
        <v>265481.62845385098</v>
      </c>
      <c r="N560">
        <v>4944125</v>
      </c>
      <c r="O560">
        <v>4459090.0064378697</v>
      </c>
      <c r="P560">
        <v>413785.53211508901</v>
      </c>
      <c r="Q560">
        <v>71249.461447036098</v>
      </c>
      <c r="R560">
        <v>11.670994393626399</v>
      </c>
      <c r="S560">
        <v>0.59568480300187598</v>
      </c>
    </row>
    <row r="561" spans="1:19" x14ac:dyDescent="0.3">
      <c r="A561" t="s">
        <v>586</v>
      </c>
      <c r="B561" t="s">
        <v>183</v>
      </c>
      <c r="C561" s="1">
        <v>44303</v>
      </c>
      <c r="D561" s="1">
        <v>44320</v>
      </c>
      <c r="E561" t="s">
        <v>493</v>
      </c>
      <c r="F561">
        <v>3</v>
      </c>
      <c r="G561">
        <v>1</v>
      </c>
      <c r="H561" t="s">
        <v>34</v>
      </c>
      <c r="I561">
        <v>0</v>
      </c>
      <c r="J561">
        <v>1</v>
      </c>
      <c r="K561">
        <v>464125</v>
      </c>
      <c r="L561">
        <v>176477.17508055901</v>
      </c>
      <c r="M561">
        <v>287647.82491944102</v>
      </c>
      <c r="N561">
        <v>4876000</v>
      </c>
      <c r="O561">
        <v>4160131.6131613199</v>
      </c>
      <c r="P561">
        <v>644427.84278427798</v>
      </c>
      <c r="Q561">
        <v>71440.5440544054</v>
      </c>
      <c r="R561">
        <v>10.505790465930501</v>
      </c>
      <c r="S561">
        <v>0.613518197573657</v>
      </c>
    </row>
    <row r="562" spans="1:19" x14ac:dyDescent="0.3">
      <c r="A562" t="s">
        <v>587</v>
      </c>
      <c r="B562" t="s">
        <v>183</v>
      </c>
      <c r="C562" s="1">
        <v>44303</v>
      </c>
      <c r="D562" s="1">
        <v>44320</v>
      </c>
      <c r="E562" t="s">
        <v>493</v>
      </c>
      <c r="F562">
        <v>3</v>
      </c>
      <c r="G562">
        <v>1</v>
      </c>
      <c r="H562">
        <v>0.22</v>
      </c>
      <c r="I562">
        <v>0</v>
      </c>
      <c r="J562">
        <v>2</v>
      </c>
      <c r="K562">
        <v>13125</v>
      </c>
      <c r="L562">
        <v>0</v>
      </c>
      <c r="M562">
        <v>13125</v>
      </c>
      <c r="N562">
        <v>39838750</v>
      </c>
      <c r="O562">
        <v>30407862.739789601</v>
      </c>
      <c r="P562">
        <v>9025350.4795792103</v>
      </c>
      <c r="Q562">
        <v>405536.78063118801</v>
      </c>
      <c r="R562">
        <v>3035.3333333333298</v>
      </c>
      <c r="S562">
        <v>0</v>
      </c>
    </row>
    <row r="563" spans="1:19" x14ac:dyDescent="0.3">
      <c r="A563" t="s">
        <v>588</v>
      </c>
      <c r="B563" t="s">
        <v>183</v>
      </c>
      <c r="C563" s="1">
        <v>44303</v>
      </c>
      <c r="D563" s="1">
        <v>44320</v>
      </c>
      <c r="E563" t="s">
        <v>493</v>
      </c>
      <c r="F563">
        <v>3</v>
      </c>
      <c r="G563">
        <v>1</v>
      </c>
      <c r="H563" t="s">
        <v>25</v>
      </c>
      <c r="I563">
        <v>0</v>
      </c>
      <c r="J563">
        <v>2</v>
      </c>
      <c r="K563">
        <v>423625</v>
      </c>
      <c r="L563">
        <v>165863.756613757</v>
      </c>
      <c r="M563">
        <v>257761.243386243</v>
      </c>
      <c r="N563">
        <v>4240375</v>
      </c>
      <c r="O563">
        <v>3804576.30337208</v>
      </c>
      <c r="P563">
        <v>375528.66411554802</v>
      </c>
      <c r="Q563">
        <v>60270.032512372003</v>
      </c>
      <c r="R563">
        <v>10.0097373856595</v>
      </c>
      <c r="S563">
        <v>0.64347826086956506</v>
      </c>
    </row>
    <row r="564" spans="1:19" x14ac:dyDescent="0.3">
      <c r="A564" t="s">
        <v>589</v>
      </c>
      <c r="B564" t="s">
        <v>183</v>
      </c>
      <c r="C564" s="1">
        <v>44303</v>
      </c>
      <c r="D564" s="1">
        <v>44320</v>
      </c>
      <c r="E564" t="s">
        <v>493</v>
      </c>
      <c r="F564">
        <v>3</v>
      </c>
      <c r="G564">
        <v>1</v>
      </c>
      <c r="H564" t="s">
        <v>34</v>
      </c>
      <c r="I564">
        <v>0</v>
      </c>
      <c r="J564">
        <v>2</v>
      </c>
      <c r="K564">
        <v>450875</v>
      </c>
      <c r="L564">
        <v>173969.45826423401</v>
      </c>
      <c r="M564">
        <v>276905.54173576599</v>
      </c>
      <c r="N564">
        <v>4362750</v>
      </c>
      <c r="O564">
        <v>3850257.55084982</v>
      </c>
      <c r="P564">
        <v>436396.55893006403</v>
      </c>
      <c r="Q564">
        <v>76095.890220116999</v>
      </c>
      <c r="R564">
        <v>9.6761851954532894</v>
      </c>
      <c r="S564">
        <v>0.62826282628262797</v>
      </c>
    </row>
    <row r="565" spans="1:19" x14ac:dyDescent="0.3">
      <c r="A565" t="s">
        <v>590</v>
      </c>
      <c r="B565" t="s">
        <v>183</v>
      </c>
      <c r="C565" s="1">
        <v>44303</v>
      </c>
      <c r="D565" s="1">
        <v>44320</v>
      </c>
      <c r="E565" t="s">
        <v>493</v>
      </c>
      <c r="F565">
        <v>3</v>
      </c>
      <c r="G565">
        <v>1</v>
      </c>
      <c r="H565">
        <v>0.22</v>
      </c>
      <c r="I565">
        <v>0</v>
      </c>
      <c r="J565">
        <v>3</v>
      </c>
      <c r="K565">
        <v>10625</v>
      </c>
      <c r="L565">
        <v>1770.8333333333301</v>
      </c>
      <c r="M565">
        <v>8854.1666666666606</v>
      </c>
      <c r="N565">
        <v>40088750</v>
      </c>
      <c r="O565">
        <v>30691562.384686399</v>
      </c>
      <c r="P565">
        <v>9003943.1119311191</v>
      </c>
      <c r="Q565">
        <v>393244.50338253402</v>
      </c>
      <c r="R565">
        <v>3773.0588235294099</v>
      </c>
      <c r="S565">
        <v>0.2</v>
      </c>
    </row>
    <row r="566" spans="1:19" x14ac:dyDescent="0.3">
      <c r="A566" t="s">
        <v>591</v>
      </c>
      <c r="B566" t="s">
        <v>183</v>
      </c>
      <c r="C566" s="1">
        <v>44303</v>
      </c>
      <c r="D566" s="1">
        <v>44320</v>
      </c>
      <c r="E566" t="s">
        <v>493</v>
      </c>
      <c r="F566">
        <v>3</v>
      </c>
      <c r="G566">
        <v>1</v>
      </c>
      <c r="H566" t="s">
        <v>25</v>
      </c>
      <c r="I566">
        <v>0</v>
      </c>
      <c r="J566">
        <v>3</v>
      </c>
      <c r="K566">
        <v>417375</v>
      </c>
      <c r="L566">
        <v>157387.23150358</v>
      </c>
      <c r="M566">
        <v>259987.76849642</v>
      </c>
      <c r="N566">
        <v>4296875</v>
      </c>
      <c r="O566">
        <v>3885347.4352419898</v>
      </c>
      <c r="P566">
        <v>341475.12639172899</v>
      </c>
      <c r="Q566">
        <v>70052.438366280403</v>
      </c>
      <c r="R566">
        <v>10.294998502545701</v>
      </c>
      <c r="S566">
        <v>0.60536398467432995</v>
      </c>
    </row>
    <row r="567" spans="1:19" x14ac:dyDescent="0.3">
      <c r="A567" t="s">
        <v>592</v>
      </c>
      <c r="B567" t="s">
        <v>183</v>
      </c>
      <c r="C567" s="1">
        <v>44303</v>
      </c>
      <c r="D567" s="1">
        <v>44320</v>
      </c>
      <c r="E567" t="s">
        <v>493</v>
      </c>
      <c r="F567">
        <v>3</v>
      </c>
      <c r="G567">
        <v>1</v>
      </c>
      <c r="H567" t="s">
        <v>34</v>
      </c>
      <c r="I567">
        <v>0</v>
      </c>
      <c r="J567">
        <v>3</v>
      </c>
      <c r="K567">
        <v>425875</v>
      </c>
      <c r="L567">
        <v>156993.12463428901</v>
      </c>
      <c r="M567">
        <v>268881.87536571099</v>
      </c>
      <c r="N567">
        <v>4587750</v>
      </c>
      <c r="O567">
        <v>4130070.5094189402</v>
      </c>
      <c r="P567">
        <v>389027.56699389801</v>
      </c>
      <c r="Q567">
        <v>68651.923587158395</v>
      </c>
      <c r="R567">
        <v>10.772527149985301</v>
      </c>
      <c r="S567">
        <v>0.58387395736793302</v>
      </c>
    </row>
    <row r="568" spans="1:19" x14ac:dyDescent="0.3">
      <c r="A568" t="s">
        <v>593</v>
      </c>
      <c r="B568" t="s">
        <v>183</v>
      </c>
      <c r="C568" s="1">
        <v>44303</v>
      </c>
      <c r="D568" s="1">
        <v>44320</v>
      </c>
      <c r="E568" t="s">
        <v>493</v>
      </c>
      <c r="F568">
        <v>3</v>
      </c>
      <c r="G568">
        <v>1</v>
      </c>
      <c r="H568" t="s">
        <v>25</v>
      </c>
      <c r="I568">
        <v>3</v>
      </c>
      <c r="J568">
        <v>1</v>
      </c>
      <c r="K568">
        <v>409375</v>
      </c>
      <c r="L568">
        <v>147414.84184914801</v>
      </c>
      <c r="M568">
        <v>261960.15815085199</v>
      </c>
      <c r="N568">
        <v>4381375</v>
      </c>
      <c r="O568">
        <v>3913738.5533942701</v>
      </c>
      <c r="P568">
        <v>400238.19111581799</v>
      </c>
      <c r="Q568">
        <v>67398.255489911899</v>
      </c>
      <c r="R568">
        <v>10.702595419847301</v>
      </c>
      <c r="S568">
        <v>0.56273764258555103</v>
      </c>
    </row>
    <row r="569" spans="1:19" x14ac:dyDescent="0.3">
      <c r="A569" t="s">
        <v>594</v>
      </c>
      <c r="B569" t="s">
        <v>183</v>
      </c>
      <c r="C569" s="1">
        <v>44303</v>
      </c>
      <c r="D569" s="1">
        <v>44320</v>
      </c>
      <c r="E569" t="s">
        <v>493</v>
      </c>
      <c r="F569">
        <v>3</v>
      </c>
      <c r="G569">
        <v>1</v>
      </c>
      <c r="H569" t="s">
        <v>34</v>
      </c>
      <c r="I569">
        <v>3</v>
      </c>
      <c r="J569">
        <v>1</v>
      </c>
      <c r="K569">
        <v>436875</v>
      </c>
      <c r="L569">
        <v>157753.49401026801</v>
      </c>
      <c r="M569">
        <v>279121.50598973199</v>
      </c>
      <c r="N569">
        <v>4113000</v>
      </c>
      <c r="O569">
        <v>3651604.21338369</v>
      </c>
      <c r="P569">
        <v>394649.94689012202</v>
      </c>
      <c r="Q569">
        <v>66745.839726189093</v>
      </c>
      <c r="R569">
        <v>9.4145922746781103</v>
      </c>
      <c r="S569">
        <v>0.56517857142857097</v>
      </c>
    </row>
    <row r="570" spans="1:19" x14ac:dyDescent="0.3">
      <c r="A570" t="s">
        <v>595</v>
      </c>
      <c r="B570" t="s">
        <v>183</v>
      </c>
      <c r="C570" s="1">
        <v>44303</v>
      </c>
      <c r="D570" s="1">
        <v>44320</v>
      </c>
      <c r="E570" t="s">
        <v>493</v>
      </c>
      <c r="F570">
        <v>3</v>
      </c>
      <c r="G570">
        <v>1</v>
      </c>
      <c r="H570" t="s">
        <v>25</v>
      </c>
      <c r="I570">
        <v>3</v>
      </c>
      <c r="J570">
        <v>2</v>
      </c>
      <c r="K570">
        <v>421125</v>
      </c>
      <c r="L570">
        <v>156645.54997043201</v>
      </c>
      <c r="M570">
        <v>264479.45002956799</v>
      </c>
      <c r="N570">
        <v>4370375</v>
      </c>
      <c r="O570">
        <v>3982857.67264499</v>
      </c>
      <c r="P570">
        <v>326960.11425857601</v>
      </c>
      <c r="Q570">
        <v>60557.213096435298</v>
      </c>
      <c r="R570">
        <v>10.37785693084</v>
      </c>
      <c r="S570">
        <v>0.59227871939736298</v>
      </c>
    </row>
    <row r="571" spans="1:19" x14ac:dyDescent="0.3">
      <c r="A571" t="s">
        <v>596</v>
      </c>
      <c r="B571" t="s">
        <v>183</v>
      </c>
      <c r="C571" s="1">
        <v>44303</v>
      </c>
      <c r="D571" s="1">
        <v>44320</v>
      </c>
      <c r="E571" t="s">
        <v>493</v>
      </c>
      <c r="F571">
        <v>3</v>
      </c>
      <c r="G571">
        <v>1</v>
      </c>
      <c r="H571" t="s">
        <v>34</v>
      </c>
      <c r="I571">
        <v>3</v>
      </c>
      <c r="J571">
        <v>2</v>
      </c>
      <c r="K571">
        <v>411375</v>
      </c>
      <c r="L571">
        <v>152988.64324651699</v>
      </c>
      <c r="M571">
        <v>258386.35675348301</v>
      </c>
      <c r="N571">
        <v>4776250</v>
      </c>
      <c r="O571">
        <v>4270575.2844532896</v>
      </c>
      <c r="P571">
        <v>439388.68054492603</v>
      </c>
      <c r="Q571">
        <v>66286.0350017858</v>
      </c>
      <c r="R571">
        <v>11.610452749924001</v>
      </c>
      <c r="S571">
        <v>0.59209257473481203</v>
      </c>
    </row>
    <row r="572" spans="1:19" x14ac:dyDescent="0.3">
      <c r="A572" t="s">
        <v>597</v>
      </c>
      <c r="B572" t="s">
        <v>183</v>
      </c>
      <c r="C572" s="1">
        <v>44303</v>
      </c>
      <c r="D572" s="1">
        <v>44320</v>
      </c>
      <c r="E572" t="s">
        <v>493</v>
      </c>
      <c r="F572">
        <v>3</v>
      </c>
      <c r="G572">
        <v>1</v>
      </c>
      <c r="H572" t="s">
        <v>25</v>
      </c>
      <c r="I572">
        <v>3</v>
      </c>
      <c r="J572">
        <v>3</v>
      </c>
      <c r="K572">
        <v>405625</v>
      </c>
      <c r="L572">
        <v>159859.57642725599</v>
      </c>
      <c r="M572">
        <v>245765.42357274401</v>
      </c>
      <c r="N572">
        <v>4716375</v>
      </c>
      <c r="O572">
        <v>4237693.0232859701</v>
      </c>
      <c r="P572">
        <v>413618.40706358303</v>
      </c>
      <c r="Q572">
        <v>65063.569650451202</v>
      </c>
      <c r="R572">
        <v>11.627426810477701</v>
      </c>
      <c r="S572">
        <v>0.65045592705167199</v>
      </c>
    </row>
    <row r="573" spans="1:19" x14ac:dyDescent="0.3">
      <c r="A573" t="s">
        <v>598</v>
      </c>
      <c r="B573" t="s">
        <v>183</v>
      </c>
      <c r="C573" s="1">
        <v>44303</v>
      </c>
      <c r="D573" s="1">
        <v>44320</v>
      </c>
      <c r="E573" t="s">
        <v>493</v>
      </c>
      <c r="F573">
        <v>3</v>
      </c>
      <c r="G573">
        <v>1</v>
      </c>
      <c r="H573" t="s">
        <v>34</v>
      </c>
      <c r="I573">
        <v>3</v>
      </c>
      <c r="J573">
        <v>3</v>
      </c>
      <c r="K573">
        <v>428125</v>
      </c>
      <c r="L573">
        <v>149021.391152503</v>
      </c>
      <c r="M573">
        <v>279103.60884749697</v>
      </c>
      <c r="N573">
        <v>3675250</v>
      </c>
      <c r="O573">
        <v>3248829.0885159601</v>
      </c>
      <c r="P573">
        <v>363775.97894044098</v>
      </c>
      <c r="Q573">
        <v>62644.932543599898</v>
      </c>
      <c r="R573">
        <v>8.5845255474452493</v>
      </c>
      <c r="S573">
        <v>0.53392857142857097</v>
      </c>
    </row>
    <row r="574" spans="1:19" x14ac:dyDescent="0.3">
      <c r="A574" t="s">
        <v>599</v>
      </c>
      <c r="B574" t="s">
        <v>183</v>
      </c>
      <c r="C574" s="1">
        <v>44303</v>
      </c>
      <c r="D574" s="1">
        <v>44320</v>
      </c>
      <c r="E574" t="s">
        <v>493</v>
      </c>
      <c r="F574">
        <v>3</v>
      </c>
      <c r="G574">
        <v>1</v>
      </c>
      <c r="H574" t="s">
        <v>25</v>
      </c>
      <c r="I574">
        <v>6</v>
      </c>
      <c r="J574">
        <v>1</v>
      </c>
      <c r="K574">
        <v>409875</v>
      </c>
      <c r="L574">
        <v>148909.62940461701</v>
      </c>
      <c r="M574">
        <v>260965.37059538299</v>
      </c>
      <c r="N574">
        <v>4979625</v>
      </c>
      <c r="O574">
        <v>4502354.8192771096</v>
      </c>
      <c r="P574">
        <v>412377.10843373497</v>
      </c>
      <c r="Q574">
        <v>64893.072289156597</v>
      </c>
      <c r="R574">
        <v>12.149130832570901</v>
      </c>
      <c r="S574">
        <v>0.57061068702290096</v>
      </c>
    </row>
    <row r="575" spans="1:19" x14ac:dyDescent="0.3">
      <c r="A575" t="s">
        <v>600</v>
      </c>
      <c r="B575" t="s">
        <v>183</v>
      </c>
      <c r="C575" s="1">
        <v>44303</v>
      </c>
      <c r="D575" s="1">
        <v>44320</v>
      </c>
      <c r="E575" t="s">
        <v>493</v>
      </c>
      <c r="F575">
        <v>3</v>
      </c>
      <c r="G575">
        <v>1</v>
      </c>
      <c r="H575" t="s">
        <v>34</v>
      </c>
      <c r="I575">
        <v>6</v>
      </c>
      <c r="J575">
        <v>1</v>
      </c>
      <c r="K575">
        <v>436125</v>
      </c>
      <c r="L575">
        <v>153266.785714286</v>
      </c>
      <c r="M575">
        <v>282858.21428571403</v>
      </c>
      <c r="N575">
        <v>4247500</v>
      </c>
      <c r="O575">
        <v>3813129.7185998601</v>
      </c>
      <c r="P575">
        <v>377523.16403569002</v>
      </c>
      <c r="Q575">
        <v>56847.117364447498</v>
      </c>
      <c r="R575">
        <v>9.7391802808827705</v>
      </c>
      <c r="S575">
        <v>0.54185022026431695</v>
      </c>
    </row>
    <row r="576" spans="1:19" x14ac:dyDescent="0.3">
      <c r="A576" t="s">
        <v>601</v>
      </c>
      <c r="B576" t="s">
        <v>183</v>
      </c>
      <c r="C576" s="1">
        <v>44303</v>
      </c>
      <c r="D576" s="1">
        <v>44320</v>
      </c>
      <c r="E576" t="s">
        <v>493</v>
      </c>
      <c r="F576">
        <v>3</v>
      </c>
      <c r="G576">
        <v>1</v>
      </c>
      <c r="H576" t="s">
        <v>25</v>
      </c>
      <c r="I576">
        <v>6</v>
      </c>
      <c r="J576">
        <v>2</v>
      </c>
      <c r="K576">
        <v>424625</v>
      </c>
      <c r="L576">
        <v>165118.10850439899</v>
      </c>
      <c r="M576">
        <v>259506.89149560101</v>
      </c>
      <c r="N576">
        <v>5133875</v>
      </c>
      <c r="O576">
        <v>4680568.9313669298</v>
      </c>
      <c r="P576">
        <v>385187.64318442199</v>
      </c>
      <c r="Q576">
        <v>68118.425448644499</v>
      </c>
      <c r="R576">
        <v>12.090373859287601</v>
      </c>
      <c r="S576">
        <v>0.63627639155470295</v>
      </c>
    </row>
    <row r="577" spans="1:19" x14ac:dyDescent="0.3">
      <c r="A577" t="s">
        <v>602</v>
      </c>
      <c r="B577" t="s">
        <v>183</v>
      </c>
      <c r="C577" s="1">
        <v>44303</v>
      </c>
      <c r="D577" s="1">
        <v>44320</v>
      </c>
      <c r="E577" t="s">
        <v>493</v>
      </c>
      <c r="F577">
        <v>3</v>
      </c>
      <c r="G577">
        <v>1</v>
      </c>
      <c r="H577" t="s">
        <v>34</v>
      </c>
      <c r="I577">
        <v>6</v>
      </c>
      <c r="J577">
        <v>2</v>
      </c>
      <c r="K577">
        <v>444625</v>
      </c>
      <c r="L577">
        <v>154522.14125560501</v>
      </c>
      <c r="M577">
        <v>290102.85874439502</v>
      </c>
      <c r="N577">
        <v>4513000</v>
      </c>
      <c r="O577">
        <v>4067686.1857004198</v>
      </c>
      <c r="P577">
        <v>374014.93583522103</v>
      </c>
      <c r="Q577">
        <v>71298.878464358902</v>
      </c>
      <c r="R577">
        <v>10.150126511104901</v>
      </c>
      <c r="S577">
        <v>0.53264604810996596</v>
      </c>
    </row>
    <row r="578" spans="1:19" x14ac:dyDescent="0.3">
      <c r="A578" t="s">
        <v>603</v>
      </c>
      <c r="B578" t="s">
        <v>183</v>
      </c>
      <c r="C578" s="1">
        <v>44303</v>
      </c>
      <c r="D578" s="1">
        <v>44320</v>
      </c>
      <c r="E578" t="s">
        <v>493</v>
      </c>
      <c r="F578">
        <v>3</v>
      </c>
      <c r="G578">
        <v>1</v>
      </c>
      <c r="H578" t="s">
        <v>25</v>
      </c>
      <c r="I578">
        <v>6</v>
      </c>
      <c r="J578">
        <v>3</v>
      </c>
      <c r="K578">
        <v>427125</v>
      </c>
      <c r="L578">
        <v>152918.221574344</v>
      </c>
      <c r="M578">
        <v>274206.77842565603</v>
      </c>
      <c r="N578">
        <v>6824625</v>
      </c>
      <c r="O578">
        <v>6383111.2845029803</v>
      </c>
      <c r="P578">
        <v>379706.72018762399</v>
      </c>
      <c r="Q578">
        <v>61806.995309399201</v>
      </c>
      <c r="R578">
        <v>15.9780509218613</v>
      </c>
      <c r="S578">
        <v>0.557674841053587</v>
      </c>
    </row>
    <row r="579" spans="1:19" x14ac:dyDescent="0.3">
      <c r="A579" t="s">
        <v>604</v>
      </c>
      <c r="B579" t="s">
        <v>183</v>
      </c>
      <c r="C579" s="1">
        <v>44303</v>
      </c>
      <c r="D579" s="1">
        <v>44320</v>
      </c>
      <c r="E579" t="s">
        <v>493</v>
      </c>
      <c r="F579">
        <v>3</v>
      </c>
      <c r="G579">
        <v>1</v>
      </c>
      <c r="H579" t="s">
        <v>34</v>
      </c>
      <c r="I579">
        <v>6</v>
      </c>
      <c r="J579">
        <v>3</v>
      </c>
      <c r="K579">
        <v>441875</v>
      </c>
      <c r="L579">
        <v>167229.62492949801</v>
      </c>
      <c r="M579">
        <v>274645.37507050199</v>
      </c>
      <c r="N579">
        <v>5056250</v>
      </c>
      <c r="O579">
        <v>4616735.2430136604</v>
      </c>
      <c r="P579">
        <v>372159.91360586899</v>
      </c>
      <c r="Q579">
        <v>67354.843380471997</v>
      </c>
      <c r="R579">
        <v>11.442715700141401</v>
      </c>
      <c r="S579">
        <v>0.60889292196007205</v>
      </c>
    </row>
    <row r="580" spans="1:19" x14ac:dyDescent="0.3">
      <c r="A580" t="s">
        <v>605</v>
      </c>
      <c r="B580" t="s">
        <v>183</v>
      </c>
      <c r="C580" s="1">
        <v>44303</v>
      </c>
      <c r="D580" s="1">
        <v>44320</v>
      </c>
      <c r="E580" t="s">
        <v>493</v>
      </c>
      <c r="F580">
        <v>3</v>
      </c>
      <c r="G580">
        <v>1</v>
      </c>
      <c r="H580" t="s">
        <v>25</v>
      </c>
      <c r="I580">
        <v>9</v>
      </c>
      <c r="J580">
        <v>1</v>
      </c>
      <c r="K580">
        <v>436500</v>
      </c>
      <c r="L580">
        <v>162598.11751283499</v>
      </c>
      <c r="M580">
        <v>273901.88248716498</v>
      </c>
      <c r="N580">
        <v>6139875</v>
      </c>
      <c r="O580">
        <v>5288407.7789528295</v>
      </c>
      <c r="P580">
        <v>773548.78182616294</v>
      </c>
      <c r="Q580">
        <v>77918.439221007298</v>
      </c>
      <c r="R580">
        <v>14.066151202749101</v>
      </c>
      <c r="S580">
        <v>0.59363636363636396</v>
      </c>
    </row>
    <row r="581" spans="1:19" x14ac:dyDescent="0.3">
      <c r="A581" t="s">
        <v>606</v>
      </c>
      <c r="B581" t="s">
        <v>183</v>
      </c>
      <c r="C581" s="1">
        <v>44303</v>
      </c>
      <c r="D581" s="1">
        <v>44320</v>
      </c>
      <c r="E581" t="s">
        <v>493</v>
      </c>
      <c r="F581">
        <v>3</v>
      </c>
      <c r="G581">
        <v>1</v>
      </c>
      <c r="H581" t="s">
        <v>34</v>
      </c>
      <c r="I581">
        <v>9</v>
      </c>
      <c r="J581">
        <v>1</v>
      </c>
      <c r="K581">
        <v>460375</v>
      </c>
      <c r="L581">
        <v>179658.536585366</v>
      </c>
      <c r="M581">
        <v>280716.463414634</v>
      </c>
      <c r="N581">
        <v>6779125</v>
      </c>
      <c r="O581">
        <v>6252260.2338116402</v>
      </c>
      <c r="P581">
        <v>464648.30832544202</v>
      </c>
      <c r="Q581">
        <v>62216.457862917901</v>
      </c>
      <c r="R581">
        <v>14.7252240021721</v>
      </c>
      <c r="S581">
        <v>0.64</v>
      </c>
    </row>
    <row r="582" spans="1:19" x14ac:dyDescent="0.3">
      <c r="A582" t="s">
        <v>607</v>
      </c>
      <c r="B582" t="s">
        <v>183</v>
      </c>
      <c r="C582" s="1">
        <v>44303</v>
      </c>
      <c r="D582" s="1">
        <v>44320</v>
      </c>
      <c r="E582" t="s">
        <v>493</v>
      </c>
      <c r="F582">
        <v>3</v>
      </c>
      <c r="G582">
        <v>1</v>
      </c>
      <c r="H582" t="s">
        <v>25</v>
      </c>
      <c r="I582">
        <v>9</v>
      </c>
      <c r="J582">
        <v>2</v>
      </c>
      <c r="K582">
        <v>444250</v>
      </c>
      <c r="L582">
        <v>166344.73094170401</v>
      </c>
      <c r="M582">
        <v>277905.26905829599</v>
      </c>
      <c r="N582">
        <v>5598375</v>
      </c>
      <c r="O582">
        <v>5140810.8018084904</v>
      </c>
      <c r="P582">
        <v>390800.42154464399</v>
      </c>
      <c r="Q582">
        <v>66763.776646863495</v>
      </c>
      <c r="R582">
        <v>12.6018570624648</v>
      </c>
      <c r="S582">
        <v>0.59856630824372803</v>
      </c>
    </row>
    <row r="583" spans="1:19" x14ac:dyDescent="0.3">
      <c r="A583" t="s">
        <v>608</v>
      </c>
      <c r="B583" t="s">
        <v>183</v>
      </c>
      <c r="C583" s="1">
        <v>44303</v>
      </c>
      <c r="D583" s="1">
        <v>44320</v>
      </c>
      <c r="E583" t="s">
        <v>493</v>
      </c>
      <c r="F583">
        <v>3</v>
      </c>
      <c r="G583">
        <v>1</v>
      </c>
      <c r="H583" t="s">
        <v>34</v>
      </c>
      <c r="I583">
        <v>9</v>
      </c>
      <c r="J583">
        <v>2</v>
      </c>
      <c r="K583">
        <v>434125</v>
      </c>
      <c r="L583">
        <v>148949.78448275899</v>
      </c>
      <c r="M583">
        <v>285175.21551724098</v>
      </c>
      <c r="N583">
        <v>5055875</v>
      </c>
      <c r="O583">
        <v>4538609.6948699299</v>
      </c>
      <c r="P583">
        <v>443019.04935570102</v>
      </c>
      <c r="Q583">
        <v>74246.255774373902</v>
      </c>
      <c r="R583">
        <v>11.646127267492099</v>
      </c>
      <c r="S583">
        <v>0.52230971128608905</v>
      </c>
    </row>
    <row r="584" spans="1:19" x14ac:dyDescent="0.3">
      <c r="A584" t="s">
        <v>609</v>
      </c>
      <c r="B584" t="s">
        <v>183</v>
      </c>
      <c r="C584" s="1">
        <v>44303</v>
      </c>
      <c r="D584" s="1">
        <v>44320</v>
      </c>
      <c r="E584" t="s">
        <v>493</v>
      </c>
      <c r="F584">
        <v>3</v>
      </c>
      <c r="G584">
        <v>1</v>
      </c>
      <c r="H584" t="s">
        <v>25</v>
      </c>
      <c r="I584">
        <v>9</v>
      </c>
      <c r="J584">
        <v>3</v>
      </c>
      <c r="K584">
        <v>427000</v>
      </c>
      <c r="L584">
        <v>153869.38775510201</v>
      </c>
      <c r="M584">
        <v>273130.61224489799</v>
      </c>
      <c r="N584">
        <v>5601125</v>
      </c>
      <c r="O584">
        <v>5116654.4666637601</v>
      </c>
      <c r="P584">
        <v>406211.789940182</v>
      </c>
      <c r="Q584">
        <v>78258.743396061604</v>
      </c>
      <c r="R584">
        <v>13.1173887587822</v>
      </c>
      <c r="S584">
        <v>0.56335460346399302</v>
      </c>
    </row>
    <row r="585" spans="1:19" x14ac:dyDescent="0.3">
      <c r="A585" t="s">
        <v>610</v>
      </c>
      <c r="B585" t="s">
        <v>183</v>
      </c>
      <c r="C585" s="1">
        <v>44303</v>
      </c>
      <c r="D585" s="1">
        <v>44320</v>
      </c>
      <c r="E585" t="s">
        <v>493</v>
      </c>
      <c r="F585">
        <v>3</v>
      </c>
      <c r="G585">
        <v>1</v>
      </c>
      <c r="H585" t="s">
        <v>34</v>
      </c>
      <c r="I585">
        <v>9</v>
      </c>
      <c r="J585">
        <v>3</v>
      </c>
      <c r="K585">
        <v>432375</v>
      </c>
      <c r="L585">
        <v>158678.880553953</v>
      </c>
      <c r="M585">
        <v>273696.119446047</v>
      </c>
      <c r="N585">
        <v>5270625</v>
      </c>
      <c r="O585">
        <v>4768016.3893297203</v>
      </c>
      <c r="P585">
        <v>430280.20561052999</v>
      </c>
      <c r="Q585">
        <v>72328.405059746103</v>
      </c>
      <c r="R585">
        <v>12.1899392888118</v>
      </c>
      <c r="S585">
        <v>0.57976298997265296</v>
      </c>
    </row>
    <row r="586" spans="1:19" x14ac:dyDescent="0.3">
      <c r="A586" t="s">
        <v>611</v>
      </c>
      <c r="B586" t="s">
        <v>183</v>
      </c>
      <c r="C586" s="1">
        <v>44303</v>
      </c>
      <c r="D586" s="1">
        <v>44320</v>
      </c>
      <c r="E586" t="s">
        <v>493</v>
      </c>
      <c r="F586">
        <v>3</v>
      </c>
      <c r="G586">
        <v>1</v>
      </c>
      <c r="H586" t="s">
        <v>25</v>
      </c>
      <c r="I586">
        <v>12</v>
      </c>
      <c r="J586">
        <v>1</v>
      </c>
      <c r="K586">
        <v>415750</v>
      </c>
      <c r="L586">
        <v>164059.43113772501</v>
      </c>
      <c r="M586">
        <v>251690.56886227499</v>
      </c>
      <c r="N586">
        <v>6043375</v>
      </c>
      <c r="O586">
        <v>5575767.8795800898</v>
      </c>
      <c r="P586">
        <v>403430.55386673199</v>
      </c>
      <c r="Q586">
        <v>64176.566553177698</v>
      </c>
      <c r="R586">
        <v>14.536079374624199</v>
      </c>
      <c r="S586">
        <v>0.65182987141444104</v>
      </c>
    </row>
    <row r="587" spans="1:19" x14ac:dyDescent="0.3">
      <c r="A587" t="s">
        <v>612</v>
      </c>
      <c r="B587" t="s">
        <v>183</v>
      </c>
      <c r="C587" s="1">
        <v>44303</v>
      </c>
      <c r="D587" s="1">
        <v>44320</v>
      </c>
      <c r="E587" t="s">
        <v>493</v>
      </c>
      <c r="F587">
        <v>3</v>
      </c>
      <c r="G587">
        <v>1</v>
      </c>
      <c r="H587" t="s">
        <v>34</v>
      </c>
      <c r="I587">
        <v>12</v>
      </c>
      <c r="J587">
        <v>1</v>
      </c>
      <c r="K587">
        <v>438125</v>
      </c>
      <c r="L587">
        <v>159431.59168564901</v>
      </c>
      <c r="M587">
        <v>278693.40831435099</v>
      </c>
      <c r="N587">
        <v>5765875</v>
      </c>
      <c r="O587">
        <v>5300022.8476821203</v>
      </c>
      <c r="P587">
        <v>397366.21982482402</v>
      </c>
      <c r="Q587">
        <v>68485.932493057</v>
      </c>
      <c r="R587">
        <v>13.160342368045599</v>
      </c>
      <c r="S587">
        <v>0.57206803939122697</v>
      </c>
    </row>
    <row r="588" spans="1:19" x14ac:dyDescent="0.3">
      <c r="A588" t="s">
        <v>613</v>
      </c>
      <c r="B588" t="s">
        <v>183</v>
      </c>
      <c r="C588" s="1">
        <v>44303</v>
      </c>
      <c r="D588" s="1">
        <v>44320</v>
      </c>
      <c r="E588" t="s">
        <v>493</v>
      </c>
      <c r="F588">
        <v>3</v>
      </c>
      <c r="G588">
        <v>1</v>
      </c>
      <c r="H588" t="s">
        <v>25</v>
      </c>
      <c r="I588">
        <v>12</v>
      </c>
      <c r="J588">
        <v>2</v>
      </c>
      <c r="K588">
        <v>425000</v>
      </c>
      <c r="L588">
        <v>163825.42472173399</v>
      </c>
      <c r="M588">
        <v>261174.57527826601</v>
      </c>
      <c r="N588">
        <v>5178375</v>
      </c>
      <c r="O588">
        <v>4715758.5270130103</v>
      </c>
      <c r="P588">
        <v>394017.40759947198</v>
      </c>
      <c r="Q588">
        <v>68599.065387516501</v>
      </c>
      <c r="R588">
        <v>12.184411764705899</v>
      </c>
      <c r="S588">
        <v>0.62726406101048604</v>
      </c>
    </row>
    <row r="589" spans="1:19" x14ac:dyDescent="0.3">
      <c r="A589" t="s">
        <v>614</v>
      </c>
      <c r="B589" t="s">
        <v>183</v>
      </c>
      <c r="C589" s="1">
        <v>44303</v>
      </c>
      <c r="D589" s="1">
        <v>44320</v>
      </c>
      <c r="E589" t="s">
        <v>493</v>
      </c>
      <c r="F589">
        <v>3</v>
      </c>
      <c r="G589">
        <v>1</v>
      </c>
      <c r="H589" t="s">
        <v>34</v>
      </c>
      <c r="I589">
        <v>12</v>
      </c>
      <c r="J589">
        <v>2</v>
      </c>
      <c r="K589">
        <v>419625</v>
      </c>
      <c r="L589">
        <v>150436.31093935799</v>
      </c>
      <c r="M589">
        <v>269188.68906064198</v>
      </c>
      <c r="N589">
        <v>4577125</v>
      </c>
      <c r="O589">
        <v>4119167.0777479899</v>
      </c>
      <c r="P589">
        <v>391203.06970509398</v>
      </c>
      <c r="Q589">
        <v>66754.852546916896</v>
      </c>
      <c r="R589">
        <v>10.9076556449211</v>
      </c>
      <c r="S589">
        <v>0.55885078776645003</v>
      </c>
    </row>
    <row r="590" spans="1:19" x14ac:dyDescent="0.3">
      <c r="A590" t="s">
        <v>615</v>
      </c>
      <c r="B590" t="s">
        <v>183</v>
      </c>
      <c r="C590" s="1">
        <v>44303</v>
      </c>
      <c r="D590" s="1">
        <v>44320</v>
      </c>
      <c r="E590" t="s">
        <v>493</v>
      </c>
      <c r="F590">
        <v>3</v>
      </c>
      <c r="G590">
        <v>1</v>
      </c>
      <c r="H590" t="s">
        <v>25</v>
      </c>
      <c r="I590">
        <v>12</v>
      </c>
      <c r="J590">
        <v>3</v>
      </c>
      <c r="K590">
        <v>433750</v>
      </c>
      <c r="L590">
        <v>167324.91389207801</v>
      </c>
      <c r="M590">
        <v>266425.08610792202</v>
      </c>
      <c r="N590">
        <v>6644375</v>
      </c>
      <c r="O590">
        <v>6152598.9806470703</v>
      </c>
      <c r="P590">
        <v>419629.23807061597</v>
      </c>
      <c r="Q590">
        <v>72146.781282316399</v>
      </c>
      <c r="R590">
        <v>15.318443804034599</v>
      </c>
      <c r="S590">
        <v>0.62803738317756996</v>
      </c>
    </row>
    <row r="591" spans="1:19" x14ac:dyDescent="0.3">
      <c r="A591" t="s">
        <v>616</v>
      </c>
      <c r="B591" t="s">
        <v>183</v>
      </c>
      <c r="C591" s="1">
        <v>44303</v>
      </c>
      <c r="D591" s="1">
        <v>44320</v>
      </c>
      <c r="E591" t="s">
        <v>493</v>
      </c>
      <c r="F591">
        <v>3</v>
      </c>
      <c r="G591">
        <v>1</v>
      </c>
      <c r="H591" t="s">
        <v>34</v>
      </c>
      <c r="I591">
        <v>12</v>
      </c>
      <c r="J591">
        <v>3</v>
      </c>
      <c r="K591">
        <v>410125</v>
      </c>
      <c r="L591">
        <v>140200.881995134</v>
      </c>
      <c r="M591">
        <v>269924.118004866</v>
      </c>
      <c r="N591">
        <v>4208125</v>
      </c>
      <c r="O591">
        <v>3793291.2032723902</v>
      </c>
      <c r="P591">
        <v>361907.57103761501</v>
      </c>
      <c r="Q591">
        <v>52926.2256899965</v>
      </c>
      <c r="R591">
        <v>10.2605912831454</v>
      </c>
      <c r="S591">
        <v>0.51940850277264305</v>
      </c>
    </row>
    <row r="592" spans="1:19" x14ac:dyDescent="0.3">
      <c r="A592" t="s">
        <v>617</v>
      </c>
      <c r="B592" t="s">
        <v>183</v>
      </c>
      <c r="C592" s="1">
        <v>44303</v>
      </c>
      <c r="D592" s="1">
        <v>44320</v>
      </c>
      <c r="E592" t="s">
        <v>493</v>
      </c>
      <c r="F592">
        <v>3</v>
      </c>
      <c r="G592">
        <v>1</v>
      </c>
      <c r="H592">
        <v>0.22</v>
      </c>
      <c r="I592">
        <v>24</v>
      </c>
      <c r="J592">
        <v>1</v>
      </c>
      <c r="K592">
        <v>1875</v>
      </c>
      <c r="L592">
        <v>375</v>
      </c>
      <c r="M592">
        <v>1500</v>
      </c>
      <c r="N592">
        <v>33365000</v>
      </c>
      <c r="O592">
        <v>24983489.738771599</v>
      </c>
      <c r="P592">
        <v>8005338.0494454904</v>
      </c>
      <c r="Q592">
        <v>376172.21178291098</v>
      </c>
      <c r="R592">
        <v>17794.666666666701</v>
      </c>
      <c r="S592">
        <v>0.25</v>
      </c>
    </row>
    <row r="593" spans="1:19" x14ac:dyDescent="0.3">
      <c r="A593" t="s">
        <v>618</v>
      </c>
      <c r="B593" t="s">
        <v>183</v>
      </c>
      <c r="C593" s="1">
        <v>44303</v>
      </c>
      <c r="D593" s="1">
        <v>44320</v>
      </c>
      <c r="E593" t="s">
        <v>493</v>
      </c>
      <c r="F593">
        <v>3</v>
      </c>
      <c r="G593">
        <v>1</v>
      </c>
      <c r="H593" t="s">
        <v>25</v>
      </c>
      <c r="I593">
        <v>24</v>
      </c>
      <c r="J593">
        <v>1</v>
      </c>
      <c r="K593">
        <v>466750</v>
      </c>
      <c r="L593">
        <v>181569.23692636099</v>
      </c>
      <c r="M593">
        <v>285180.76307363901</v>
      </c>
      <c r="N593">
        <v>5916125</v>
      </c>
      <c r="O593">
        <v>5434275.3124612002</v>
      </c>
      <c r="P593">
        <v>415007.733932045</v>
      </c>
      <c r="Q593">
        <v>66841.953606754105</v>
      </c>
      <c r="R593">
        <v>12.6751472951259</v>
      </c>
      <c r="S593">
        <v>0.636681222707424</v>
      </c>
    </row>
    <row r="594" spans="1:19" x14ac:dyDescent="0.3">
      <c r="A594" t="s">
        <v>619</v>
      </c>
      <c r="B594" t="s">
        <v>183</v>
      </c>
      <c r="C594" s="1">
        <v>44303</v>
      </c>
      <c r="D594" s="1">
        <v>44320</v>
      </c>
      <c r="E594" t="s">
        <v>493</v>
      </c>
      <c r="F594">
        <v>3</v>
      </c>
      <c r="G594">
        <v>1</v>
      </c>
      <c r="H594" t="s">
        <v>34</v>
      </c>
      <c r="I594">
        <v>24</v>
      </c>
      <c r="J594">
        <v>1</v>
      </c>
      <c r="K594">
        <v>433125</v>
      </c>
      <c r="L594">
        <v>142961.189516129</v>
      </c>
      <c r="M594">
        <v>290163.81048387103</v>
      </c>
      <c r="N594">
        <v>4975875</v>
      </c>
      <c r="O594">
        <v>4471528.4699925901</v>
      </c>
      <c r="P594">
        <v>443392.36848604598</v>
      </c>
      <c r="Q594">
        <v>60954.161521363298</v>
      </c>
      <c r="R594">
        <v>11.4883116883117</v>
      </c>
      <c r="S594">
        <v>0.49269131556319901</v>
      </c>
    </row>
    <row r="595" spans="1:19" x14ac:dyDescent="0.3">
      <c r="A595" t="s">
        <v>620</v>
      </c>
      <c r="B595" t="s">
        <v>183</v>
      </c>
      <c r="C595" s="1">
        <v>44303</v>
      </c>
      <c r="D595" s="1">
        <v>44320</v>
      </c>
      <c r="E595" t="s">
        <v>493</v>
      </c>
      <c r="F595">
        <v>3</v>
      </c>
      <c r="G595">
        <v>1</v>
      </c>
      <c r="H595">
        <v>0.22</v>
      </c>
      <c r="I595">
        <v>24</v>
      </c>
      <c r="J595">
        <v>2</v>
      </c>
      <c r="K595">
        <v>-625</v>
      </c>
      <c r="L595">
        <v>0</v>
      </c>
      <c r="M595">
        <v>-625</v>
      </c>
      <c r="N595">
        <v>33965000</v>
      </c>
      <c r="O595">
        <v>25710156.0406937</v>
      </c>
      <c r="P595">
        <v>7906844.4299627095</v>
      </c>
      <c r="Q595">
        <v>347999.529343615</v>
      </c>
      <c r="R595">
        <v>-54344</v>
      </c>
      <c r="S595">
        <v>0</v>
      </c>
    </row>
    <row r="596" spans="1:19" x14ac:dyDescent="0.3">
      <c r="A596" t="s">
        <v>621</v>
      </c>
      <c r="B596" t="s">
        <v>183</v>
      </c>
      <c r="C596" s="1">
        <v>44303</v>
      </c>
      <c r="D596" s="1">
        <v>44320</v>
      </c>
      <c r="E596" t="s">
        <v>493</v>
      </c>
      <c r="F596">
        <v>3</v>
      </c>
      <c r="G596">
        <v>1</v>
      </c>
      <c r="H596" t="s">
        <v>25</v>
      </c>
      <c r="I596">
        <v>24</v>
      </c>
      <c r="J596">
        <v>2</v>
      </c>
      <c r="K596">
        <v>461750</v>
      </c>
      <c r="L596">
        <v>184052.45415318201</v>
      </c>
      <c r="M596">
        <v>277697.54584681801</v>
      </c>
      <c r="N596">
        <v>5432875</v>
      </c>
      <c r="O596">
        <v>4993210.4869545698</v>
      </c>
      <c r="P596">
        <v>374411.35852451599</v>
      </c>
      <c r="Q596">
        <v>65253.154520917698</v>
      </c>
      <c r="R596">
        <v>11.765836491608001</v>
      </c>
      <c r="S596">
        <v>0.66278026905829601</v>
      </c>
    </row>
    <row r="597" spans="1:19" x14ac:dyDescent="0.3">
      <c r="A597" t="s">
        <v>622</v>
      </c>
      <c r="B597" t="s">
        <v>183</v>
      </c>
      <c r="C597" s="1">
        <v>44303</v>
      </c>
      <c r="D597" s="1">
        <v>44320</v>
      </c>
      <c r="E597" t="s">
        <v>493</v>
      </c>
      <c r="F597">
        <v>3</v>
      </c>
      <c r="G597">
        <v>1</v>
      </c>
      <c r="H597" t="s">
        <v>34</v>
      </c>
      <c r="I597">
        <v>24</v>
      </c>
      <c r="J597">
        <v>2</v>
      </c>
      <c r="K597">
        <v>417625</v>
      </c>
      <c r="L597">
        <v>153428.539426523</v>
      </c>
      <c r="M597">
        <v>264196.46057347697</v>
      </c>
      <c r="N597">
        <v>5289125</v>
      </c>
      <c r="O597">
        <v>4819948.2684435798</v>
      </c>
      <c r="P597">
        <v>407177.49906968098</v>
      </c>
      <c r="Q597">
        <v>61999.232486742898</v>
      </c>
      <c r="R597">
        <v>12.6647710266387</v>
      </c>
      <c r="S597">
        <v>0.58073654390934804</v>
      </c>
    </row>
    <row r="598" spans="1:19" x14ac:dyDescent="0.3">
      <c r="A598" t="s">
        <v>623</v>
      </c>
      <c r="B598" t="s">
        <v>183</v>
      </c>
      <c r="C598" s="1">
        <v>44303</v>
      </c>
      <c r="D598" s="1">
        <v>44320</v>
      </c>
      <c r="E598" t="s">
        <v>493</v>
      </c>
      <c r="F598">
        <v>3</v>
      </c>
      <c r="G598">
        <v>1</v>
      </c>
      <c r="H598">
        <v>0.22</v>
      </c>
      <c r="I598">
        <v>24</v>
      </c>
      <c r="J598">
        <v>3</v>
      </c>
      <c r="K598">
        <v>16875</v>
      </c>
      <c r="L598">
        <v>992.64705882352996</v>
      </c>
      <c r="M598">
        <v>15882.352941176499</v>
      </c>
      <c r="N598">
        <v>32408750</v>
      </c>
      <c r="O598">
        <v>24324993.317788899</v>
      </c>
      <c r="P598">
        <v>7659847.87306643</v>
      </c>
      <c r="Q598">
        <v>423908.80914467701</v>
      </c>
      <c r="R598">
        <v>1920.5185185185201</v>
      </c>
      <c r="S598">
        <v>6.25E-2</v>
      </c>
    </row>
    <row r="599" spans="1:19" x14ac:dyDescent="0.3">
      <c r="A599" t="s">
        <v>624</v>
      </c>
      <c r="B599" t="s">
        <v>183</v>
      </c>
      <c r="C599" s="1">
        <v>44303</v>
      </c>
      <c r="D599" s="1">
        <v>44320</v>
      </c>
      <c r="E599" t="s">
        <v>493</v>
      </c>
      <c r="F599">
        <v>3</v>
      </c>
      <c r="G599">
        <v>1</v>
      </c>
      <c r="H599" t="s">
        <v>25</v>
      </c>
      <c r="I599">
        <v>24</v>
      </c>
      <c r="J599">
        <v>3</v>
      </c>
      <c r="K599">
        <v>448250</v>
      </c>
      <c r="L599">
        <v>174070.41666666701</v>
      </c>
      <c r="M599">
        <v>274179.58333333302</v>
      </c>
      <c r="N599">
        <v>6784875</v>
      </c>
      <c r="O599">
        <v>6289965.5275345501</v>
      </c>
      <c r="P599">
        <v>421016.73872928601</v>
      </c>
      <c r="Q599">
        <v>73892.7337361604</v>
      </c>
      <c r="R599">
        <v>15.136363636363599</v>
      </c>
      <c r="S599">
        <v>0.634877384196185</v>
      </c>
    </row>
    <row r="600" spans="1:19" x14ac:dyDescent="0.3">
      <c r="A600" t="s">
        <v>625</v>
      </c>
      <c r="B600" t="s">
        <v>183</v>
      </c>
      <c r="C600" s="1">
        <v>44303</v>
      </c>
      <c r="D600" s="1">
        <v>44320</v>
      </c>
      <c r="E600" t="s">
        <v>493</v>
      </c>
      <c r="F600">
        <v>3</v>
      </c>
      <c r="G600">
        <v>1</v>
      </c>
      <c r="H600" t="s">
        <v>34</v>
      </c>
      <c r="I600">
        <v>24</v>
      </c>
      <c r="J600">
        <v>3</v>
      </c>
      <c r="K600">
        <v>423375</v>
      </c>
      <c r="L600">
        <v>156676.193282263</v>
      </c>
      <c r="M600">
        <v>266698.806717737</v>
      </c>
      <c r="N600">
        <v>6569625</v>
      </c>
      <c r="O600">
        <v>6106888.4532306502</v>
      </c>
      <c r="P600">
        <v>392153.79883546202</v>
      </c>
      <c r="Q600">
        <v>70582.747933884297</v>
      </c>
      <c r="R600">
        <v>15.517271922054899</v>
      </c>
      <c r="S600">
        <v>0.58746492048643595</v>
      </c>
    </row>
    <row r="601" spans="1:19" x14ac:dyDescent="0.3">
      <c r="A601" t="s">
        <v>626</v>
      </c>
      <c r="B601" t="s">
        <v>183</v>
      </c>
      <c r="C601" s="1">
        <v>44304</v>
      </c>
      <c r="D601" s="1">
        <v>44320</v>
      </c>
      <c r="E601" t="s">
        <v>493</v>
      </c>
      <c r="F601">
        <v>4</v>
      </c>
      <c r="G601">
        <v>1</v>
      </c>
      <c r="H601">
        <v>0.22</v>
      </c>
      <c r="I601">
        <v>0</v>
      </c>
      <c r="J601">
        <v>1</v>
      </c>
      <c r="K601">
        <v>3750</v>
      </c>
      <c r="L601">
        <v>0</v>
      </c>
      <c r="M601">
        <v>3750</v>
      </c>
      <c r="N601">
        <v>10506562.5</v>
      </c>
      <c r="O601">
        <v>7234096.6876307204</v>
      </c>
      <c r="P601">
        <v>2999607.72280967</v>
      </c>
      <c r="Q601">
        <v>272858.08955961</v>
      </c>
      <c r="R601">
        <v>2801.75</v>
      </c>
      <c r="S601">
        <v>0</v>
      </c>
    </row>
    <row r="602" spans="1:19" x14ac:dyDescent="0.3">
      <c r="A602" t="s">
        <v>627</v>
      </c>
      <c r="B602" t="s">
        <v>183</v>
      </c>
      <c r="C602" s="1">
        <v>44304</v>
      </c>
      <c r="D602" s="1">
        <v>44320</v>
      </c>
      <c r="E602" t="s">
        <v>493</v>
      </c>
      <c r="F602">
        <v>4</v>
      </c>
      <c r="G602">
        <v>1</v>
      </c>
      <c r="H602" t="s">
        <v>25</v>
      </c>
      <c r="I602">
        <v>0</v>
      </c>
      <c r="J602">
        <v>1</v>
      </c>
      <c r="K602">
        <v>227500</v>
      </c>
      <c r="L602">
        <v>103318.77729257599</v>
      </c>
      <c r="M602">
        <v>124181.22270742401</v>
      </c>
      <c r="N602">
        <v>1028000</v>
      </c>
      <c r="O602">
        <v>887578.452330056</v>
      </c>
      <c r="P602">
        <v>98009.405728943995</v>
      </c>
      <c r="Q602">
        <v>42412.141941000402</v>
      </c>
      <c r="R602">
        <v>4.5186813186813204</v>
      </c>
      <c r="S602">
        <v>0.83199999999999996</v>
      </c>
    </row>
    <row r="603" spans="1:19" x14ac:dyDescent="0.3">
      <c r="A603" t="s">
        <v>628</v>
      </c>
      <c r="B603" t="s">
        <v>183</v>
      </c>
      <c r="C603" s="1">
        <v>44304</v>
      </c>
      <c r="D603" s="1">
        <v>44320</v>
      </c>
      <c r="E603" t="s">
        <v>493</v>
      </c>
      <c r="F603">
        <v>4</v>
      </c>
      <c r="G603">
        <v>1</v>
      </c>
      <c r="H603" t="s">
        <v>34</v>
      </c>
      <c r="I603">
        <v>0</v>
      </c>
      <c r="J603">
        <v>1</v>
      </c>
      <c r="K603">
        <v>204750</v>
      </c>
      <c r="L603">
        <v>89516.304347826095</v>
      </c>
      <c r="M603">
        <v>115233.69565217401</v>
      </c>
      <c r="N603">
        <v>800375</v>
      </c>
      <c r="O603">
        <v>664612.94345897995</v>
      </c>
      <c r="P603">
        <v>97606.707317073204</v>
      </c>
      <c r="Q603">
        <v>38155.349223946803</v>
      </c>
      <c r="R603">
        <v>3.9090354090354098</v>
      </c>
      <c r="S603">
        <v>0.77682403433476399</v>
      </c>
    </row>
    <row r="604" spans="1:19" x14ac:dyDescent="0.3">
      <c r="A604" t="s">
        <v>629</v>
      </c>
      <c r="B604" t="s">
        <v>183</v>
      </c>
      <c r="C604" s="1">
        <v>44304</v>
      </c>
      <c r="D604" s="1">
        <v>44320</v>
      </c>
      <c r="E604" t="s">
        <v>493</v>
      </c>
      <c r="F604">
        <v>4</v>
      </c>
      <c r="G604">
        <v>1</v>
      </c>
      <c r="H604" t="s">
        <v>34</v>
      </c>
      <c r="I604">
        <v>0</v>
      </c>
      <c r="J604">
        <v>1</v>
      </c>
      <c r="K604">
        <v>214125</v>
      </c>
      <c r="L604">
        <v>90773.083623693397</v>
      </c>
      <c r="M604">
        <v>123351.916376307</v>
      </c>
      <c r="N604">
        <v>685312.5</v>
      </c>
      <c r="O604">
        <v>554045.30692817096</v>
      </c>
      <c r="P604">
        <v>89140.664798777405</v>
      </c>
      <c r="Q604">
        <v>42126.528273051503</v>
      </c>
      <c r="R604">
        <v>3.2005253940455298</v>
      </c>
      <c r="S604">
        <v>0.73588709677419395</v>
      </c>
    </row>
    <row r="605" spans="1:19" x14ac:dyDescent="0.3">
      <c r="A605" t="s">
        <v>630</v>
      </c>
      <c r="B605" t="s">
        <v>183</v>
      </c>
      <c r="C605" s="1">
        <v>44304</v>
      </c>
      <c r="D605" s="1">
        <v>44320</v>
      </c>
      <c r="E605" t="s">
        <v>493</v>
      </c>
      <c r="F605">
        <v>4</v>
      </c>
      <c r="G605">
        <v>1</v>
      </c>
      <c r="H605">
        <v>0.22</v>
      </c>
      <c r="I605">
        <v>0</v>
      </c>
      <c r="J605">
        <v>2</v>
      </c>
      <c r="K605">
        <v>1250</v>
      </c>
      <c r="L605">
        <v>156.25</v>
      </c>
      <c r="M605">
        <v>1093.75</v>
      </c>
      <c r="N605">
        <v>10652812.5</v>
      </c>
      <c r="O605">
        <v>7361590.4791929396</v>
      </c>
      <c r="P605">
        <v>3035373.7783732698</v>
      </c>
      <c r="Q605">
        <v>255848.242433796</v>
      </c>
      <c r="R605">
        <v>8522.25</v>
      </c>
      <c r="S605">
        <v>0.14285714285714299</v>
      </c>
    </row>
    <row r="606" spans="1:19" x14ac:dyDescent="0.3">
      <c r="A606" t="s">
        <v>631</v>
      </c>
      <c r="B606" t="s">
        <v>183</v>
      </c>
      <c r="C606" s="1">
        <v>44304</v>
      </c>
      <c r="D606" s="1">
        <v>44320</v>
      </c>
      <c r="E606" t="s">
        <v>493</v>
      </c>
      <c r="F606">
        <v>4</v>
      </c>
      <c r="G606">
        <v>1</v>
      </c>
      <c r="H606" t="s">
        <v>25</v>
      </c>
      <c r="I606">
        <v>0</v>
      </c>
      <c r="J606">
        <v>2</v>
      </c>
      <c r="K606">
        <v>224500</v>
      </c>
      <c r="L606">
        <v>101323.008849558</v>
      </c>
      <c r="M606">
        <v>123176.991150442</v>
      </c>
      <c r="N606">
        <v>748750</v>
      </c>
      <c r="O606">
        <v>625114.78517270403</v>
      </c>
      <c r="P606">
        <v>88100.603762987899</v>
      </c>
      <c r="Q606">
        <v>35534.611064307799</v>
      </c>
      <c r="R606">
        <v>3.3351893095768399</v>
      </c>
      <c r="S606">
        <v>0.82258064516129004</v>
      </c>
    </row>
    <row r="607" spans="1:19" x14ac:dyDescent="0.3">
      <c r="A607" t="s">
        <v>632</v>
      </c>
      <c r="B607" t="s">
        <v>183</v>
      </c>
      <c r="C607" s="1">
        <v>44304</v>
      </c>
      <c r="D607" s="1">
        <v>44320</v>
      </c>
      <c r="E607" t="s">
        <v>493</v>
      </c>
      <c r="F607">
        <v>4</v>
      </c>
      <c r="G607">
        <v>1</v>
      </c>
      <c r="H607" t="s">
        <v>34</v>
      </c>
      <c r="I607">
        <v>0</v>
      </c>
      <c r="J607">
        <v>2</v>
      </c>
      <c r="K607">
        <v>206750</v>
      </c>
      <c r="L607">
        <v>96697.667464114798</v>
      </c>
      <c r="M607">
        <v>110052.332535885</v>
      </c>
      <c r="N607">
        <v>753875</v>
      </c>
      <c r="O607">
        <v>623676.24926943297</v>
      </c>
      <c r="P607">
        <v>89663.099064874303</v>
      </c>
      <c r="Q607">
        <v>40535.651665692603</v>
      </c>
      <c r="R607">
        <v>3.6463119709794398</v>
      </c>
      <c r="S607">
        <v>0.878651685393259</v>
      </c>
    </row>
    <row r="608" spans="1:19" x14ac:dyDescent="0.3">
      <c r="A608" t="s">
        <v>633</v>
      </c>
      <c r="B608" t="s">
        <v>183</v>
      </c>
      <c r="C608" s="1">
        <v>44304</v>
      </c>
      <c r="D608" s="1">
        <v>44320</v>
      </c>
      <c r="E608" t="s">
        <v>493</v>
      </c>
      <c r="F608">
        <v>4</v>
      </c>
      <c r="G608">
        <v>1</v>
      </c>
      <c r="H608">
        <v>0.22</v>
      </c>
      <c r="I608">
        <v>0</v>
      </c>
      <c r="J608">
        <v>3</v>
      </c>
      <c r="K608">
        <v>0</v>
      </c>
      <c r="L608">
        <v>0</v>
      </c>
      <c r="M608">
        <v>0</v>
      </c>
      <c r="N608">
        <v>10214062.5</v>
      </c>
      <c r="O608">
        <v>6862649.4938485399</v>
      </c>
      <c r="P608">
        <v>3100087.53135452</v>
      </c>
      <c r="Q608">
        <v>251325.474796942</v>
      </c>
      <c r="R608" t="s">
        <v>572</v>
      </c>
      <c r="S608" t="s">
        <v>22</v>
      </c>
    </row>
    <row r="609" spans="1:19" x14ac:dyDescent="0.3">
      <c r="A609" t="s">
        <v>634</v>
      </c>
      <c r="B609" t="s">
        <v>183</v>
      </c>
      <c r="C609" s="1">
        <v>44304</v>
      </c>
      <c r="D609" s="1">
        <v>44320</v>
      </c>
      <c r="E609" t="s">
        <v>493</v>
      </c>
      <c r="F609">
        <v>4</v>
      </c>
      <c r="G609">
        <v>1</v>
      </c>
      <c r="H609" t="s">
        <v>25</v>
      </c>
      <c r="I609">
        <v>0</v>
      </c>
      <c r="J609">
        <v>3</v>
      </c>
      <c r="K609">
        <v>217750</v>
      </c>
      <c r="L609">
        <v>93356.898517673893</v>
      </c>
      <c r="M609">
        <v>124393.101482326</v>
      </c>
      <c r="N609">
        <v>682500</v>
      </c>
      <c r="O609">
        <v>556601.94174757297</v>
      </c>
      <c r="P609">
        <v>88211.468446601895</v>
      </c>
      <c r="Q609">
        <v>37686.589805825199</v>
      </c>
      <c r="R609">
        <v>3.1343283582089598</v>
      </c>
      <c r="S609">
        <v>0.75049900199600805</v>
      </c>
    </row>
    <row r="610" spans="1:19" x14ac:dyDescent="0.3">
      <c r="A610" t="s">
        <v>635</v>
      </c>
      <c r="B610" t="s">
        <v>183</v>
      </c>
      <c r="C610" s="1">
        <v>44304</v>
      </c>
      <c r="D610" s="1">
        <v>44320</v>
      </c>
      <c r="E610" t="s">
        <v>493</v>
      </c>
      <c r="F610">
        <v>4</v>
      </c>
      <c r="G610">
        <v>1</v>
      </c>
      <c r="H610" t="s">
        <v>34</v>
      </c>
      <c r="I610">
        <v>0</v>
      </c>
      <c r="J610">
        <v>3</v>
      </c>
      <c r="K610">
        <v>216500</v>
      </c>
      <c r="L610">
        <v>95754.857142857101</v>
      </c>
      <c r="M610">
        <v>120745.142857143</v>
      </c>
      <c r="N610">
        <v>700125</v>
      </c>
      <c r="O610">
        <v>563680.30869971903</v>
      </c>
      <c r="P610">
        <v>97148.620205799802</v>
      </c>
      <c r="Q610">
        <v>39296.071094480802</v>
      </c>
      <c r="R610">
        <v>3.2338337182447998</v>
      </c>
      <c r="S610">
        <v>0.79303278688524603</v>
      </c>
    </row>
    <row r="611" spans="1:19" x14ac:dyDescent="0.3">
      <c r="A611" t="s">
        <v>636</v>
      </c>
      <c r="B611" t="s">
        <v>183</v>
      </c>
      <c r="C611" s="1">
        <v>44304</v>
      </c>
      <c r="D611" s="1">
        <v>44320</v>
      </c>
      <c r="E611" t="s">
        <v>493</v>
      </c>
      <c r="F611">
        <v>4</v>
      </c>
      <c r="G611">
        <v>1</v>
      </c>
      <c r="H611" t="s">
        <v>25</v>
      </c>
      <c r="I611">
        <v>3</v>
      </c>
      <c r="J611">
        <v>1</v>
      </c>
      <c r="K611">
        <v>228750</v>
      </c>
      <c r="L611">
        <v>93884.364820846895</v>
      </c>
      <c r="M611">
        <v>134865.635179153</v>
      </c>
      <c r="N611">
        <v>1103250</v>
      </c>
      <c r="O611">
        <v>921110.71500301303</v>
      </c>
      <c r="P611">
        <v>138931.06045390599</v>
      </c>
      <c r="Q611">
        <v>43208.224543080898</v>
      </c>
      <c r="R611">
        <v>4.8229508196721298</v>
      </c>
      <c r="S611">
        <v>0.69613259668508298</v>
      </c>
    </row>
    <row r="612" spans="1:19" x14ac:dyDescent="0.3">
      <c r="A612" t="s">
        <v>637</v>
      </c>
      <c r="B612" t="s">
        <v>183</v>
      </c>
      <c r="C612" s="1">
        <v>44304</v>
      </c>
      <c r="D612" s="1">
        <v>44320</v>
      </c>
      <c r="E612" t="s">
        <v>493</v>
      </c>
      <c r="F612">
        <v>4</v>
      </c>
      <c r="G612">
        <v>1</v>
      </c>
      <c r="H612" t="s">
        <v>34</v>
      </c>
      <c r="I612">
        <v>3</v>
      </c>
      <c r="J612">
        <v>1</v>
      </c>
      <c r="K612">
        <v>218500</v>
      </c>
      <c r="L612">
        <v>97743.488108720296</v>
      </c>
      <c r="M612">
        <v>120756.51189128</v>
      </c>
      <c r="N612">
        <v>1020625</v>
      </c>
      <c r="O612">
        <v>819637.58632212097</v>
      </c>
      <c r="P612">
        <v>163700.15593673399</v>
      </c>
      <c r="Q612">
        <v>37287.257741144997</v>
      </c>
      <c r="R612">
        <v>4.6710526315789496</v>
      </c>
      <c r="S612">
        <v>0.80942622950819698</v>
      </c>
    </row>
    <row r="613" spans="1:19" x14ac:dyDescent="0.3">
      <c r="A613" t="s">
        <v>638</v>
      </c>
      <c r="B613" t="s">
        <v>183</v>
      </c>
      <c r="C613" s="1">
        <v>44304</v>
      </c>
      <c r="D613" s="1">
        <v>44320</v>
      </c>
      <c r="E613" t="s">
        <v>493</v>
      </c>
      <c r="F613">
        <v>4</v>
      </c>
      <c r="G613">
        <v>1</v>
      </c>
      <c r="H613" t="s">
        <v>25</v>
      </c>
      <c r="I613">
        <v>3</v>
      </c>
      <c r="J613">
        <v>2</v>
      </c>
      <c r="K613">
        <v>228250</v>
      </c>
      <c r="L613">
        <v>101830.794341676</v>
      </c>
      <c r="M613">
        <v>126419.205658324</v>
      </c>
      <c r="N613">
        <v>978000</v>
      </c>
      <c r="O613">
        <v>792577.48995087098</v>
      </c>
      <c r="P613">
        <v>152007.14604734301</v>
      </c>
      <c r="Q613">
        <v>33415.364001786496</v>
      </c>
      <c r="R613">
        <v>4.2847754654983596</v>
      </c>
      <c r="S613">
        <v>0.80550098231827105</v>
      </c>
    </row>
    <row r="614" spans="1:19" x14ac:dyDescent="0.3">
      <c r="A614" t="s">
        <v>639</v>
      </c>
      <c r="B614" t="s">
        <v>183</v>
      </c>
      <c r="C614" s="1">
        <v>44304</v>
      </c>
      <c r="D614" s="1">
        <v>44320</v>
      </c>
      <c r="E614" t="s">
        <v>493</v>
      </c>
      <c r="F614">
        <v>4</v>
      </c>
      <c r="G614">
        <v>1</v>
      </c>
      <c r="H614" t="s">
        <v>34</v>
      </c>
      <c r="I614">
        <v>3</v>
      </c>
      <c r="J614">
        <v>2</v>
      </c>
      <c r="K614">
        <v>201250</v>
      </c>
      <c r="L614">
        <v>89004.914004913997</v>
      </c>
      <c r="M614">
        <v>112245.085995086</v>
      </c>
      <c r="N614">
        <v>976375</v>
      </c>
      <c r="O614">
        <v>818778.29313543602</v>
      </c>
      <c r="P614">
        <v>121367.57884972201</v>
      </c>
      <c r="Q614">
        <v>36229.128014842303</v>
      </c>
      <c r="R614">
        <v>4.8515527950310604</v>
      </c>
      <c r="S614">
        <v>0.79295154185021999</v>
      </c>
    </row>
    <row r="615" spans="1:19" x14ac:dyDescent="0.3">
      <c r="A615" t="s">
        <v>640</v>
      </c>
      <c r="B615" t="s">
        <v>183</v>
      </c>
      <c r="C615" s="1">
        <v>44304</v>
      </c>
      <c r="D615" s="1">
        <v>44320</v>
      </c>
      <c r="E615" t="s">
        <v>493</v>
      </c>
      <c r="F615">
        <v>4</v>
      </c>
      <c r="G615">
        <v>1</v>
      </c>
      <c r="H615" t="s">
        <v>25</v>
      </c>
      <c r="I615">
        <v>3</v>
      </c>
      <c r="J615">
        <v>3</v>
      </c>
      <c r="K615">
        <v>220250</v>
      </c>
      <c r="L615">
        <v>96840.473506200695</v>
      </c>
      <c r="M615">
        <v>123409.526493799</v>
      </c>
      <c r="N615">
        <v>1037000</v>
      </c>
      <c r="O615">
        <v>874212.558336869</v>
      </c>
      <c r="P615">
        <v>129130.038184132</v>
      </c>
      <c r="Q615">
        <v>33657.403478998698</v>
      </c>
      <c r="R615">
        <v>4.7082860385925098</v>
      </c>
      <c r="S615">
        <v>0.78470824949698204</v>
      </c>
    </row>
    <row r="616" spans="1:19" x14ac:dyDescent="0.3">
      <c r="A616" t="s">
        <v>641</v>
      </c>
      <c r="B616" t="s">
        <v>183</v>
      </c>
      <c r="C616" s="1">
        <v>44304</v>
      </c>
      <c r="D616" s="1">
        <v>44320</v>
      </c>
      <c r="E616" t="s">
        <v>493</v>
      </c>
      <c r="F616">
        <v>4</v>
      </c>
      <c r="G616">
        <v>1</v>
      </c>
      <c r="H616" t="s">
        <v>34</v>
      </c>
      <c r="I616">
        <v>3</v>
      </c>
      <c r="J616">
        <v>3</v>
      </c>
      <c r="K616">
        <v>207500</v>
      </c>
      <c r="L616">
        <v>90271.156138259801</v>
      </c>
      <c r="M616">
        <v>117228.84386174</v>
      </c>
      <c r="N616">
        <v>938875</v>
      </c>
      <c r="O616">
        <v>790441.61460836104</v>
      </c>
      <c r="P616">
        <v>108279.673234022</v>
      </c>
      <c r="Q616">
        <v>40153.712157616501</v>
      </c>
      <c r="R616">
        <v>4.5246987951807203</v>
      </c>
      <c r="S616">
        <v>0.77004219409282704</v>
      </c>
    </row>
    <row r="617" spans="1:19" x14ac:dyDescent="0.3">
      <c r="A617" t="s">
        <v>642</v>
      </c>
      <c r="B617" t="s">
        <v>183</v>
      </c>
      <c r="C617" s="1">
        <v>44304</v>
      </c>
      <c r="D617" s="1">
        <v>44320</v>
      </c>
      <c r="E617" t="s">
        <v>493</v>
      </c>
      <c r="F617">
        <v>4</v>
      </c>
      <c r="G617">
        <v>1</v>
      </c>
      <c r="H617" t="s">
        <v>25</v>
      </c>
      <c r="I617">
        <v>6</v>
      </c>
      <c r="J617">
        <v>1</v>
      </c>
      <c r="K617">
        <v>217750</v>
      </c>
      <c r="L617">
        <v>92612.029646522205</v>
      </c>
      <c r="M617">
        <v>125137.970353478</v>
      </c>
      <c r="N617">
        <v>1099750</v>
      </c>
      <c r="O617">
        <v>886888.01611278905</v>
      </c>
      <c r="P617">
        <v>176757.401812689</v>
      </c>
      <c r="Q617">
        <v>36104.582074521699</v>
      </c>
      <c r="R617">
        <v>5.0505166475315697</v>
      </c>
      <c r="S617">
        <v>0.740079365079365</v>
      </c>
    </row>
    <row r="618" spans="1:19" x14ac:dyDescent="0.3">
      <c r="A618" t="s">
        <v>643</v>
      </c>
      <c r="B618" t="s">
        <v>183</v>
      </c>
      <c r="C618" s="1">
        <v>44304</v>
      </c>
      <c r="D618" s="1">
        <v>44320</v>
      </c>
      <c r="E618" t="s">
        <v>493</v>
      </c>
      <c r="F618">
        <v>4</v>
      </c>
      <c r="G618">
        <v>1</v>
      </c>
      <c r="H618" t="s">
        <v>34</v>
      </c>
      <c r="I618">
        <v>6</v>
      </c>
      <c r="J618">
        <v>1</v>
      </c>
      <c r="K618">
        <v>214500</v>
      </c>
      <c r="L618">
        <v>82138.408304498298</v>
      </c>
      <c r="M618">
        <v>132361.59169550199</v>
      </c>
      <c r="N618">
        <v>1272375</v>
      </c>
      <c r="O618">
        <v>1057302.87936681</v>
      </c>
      <c r="P618">
        <v>170853.84825327501</v>
      </c>
      <c r="Q618">
        <v>44218.272379912698</v>
      </c>
      <c r="R618">
        <v>5.9318181818181799</v>
      </c>
      <c r="S618">
        <v>0.62056074766355096</v>
      </c>
    </row>
    <row r="619" spans="1:19" x14ac:dyDescent="0.3">
      <c r="A619" t="s">
        <v>644</v>
      </c>
      <c r="B619" t="s">
        <v>183</v>
      </c>
      <c r="C619" s="1">
        <v>44304</v>
      </c>
      <c r="D619" s="1">
        <v>44320</v>
      </c>
      <c r="E619" t="s">
        <v>493</v>
      </c>
      <c r="F619">
        <v>4</v>
      </c>
      <c r="G619">
        <v>1</v>
      </c>
      <c r="H619" t="s">
        <v>25</v>
      </c>
      <c r="I619">
        <v>6</v>
      </c>
      <c r="J619">
        <v>2</v>
      </c>
      <c r="K619">
        <v>218750</v>
      </c>
      <c r="L619">
        <v>89387.060158910303</v>
      </c>
      <c r="M619">
        <v>129362.93984109</v>
      </c>
      <c r="N619">
        <v>1308250</v>
      </c>
      <c r="O619">
        <v>1092125.9268839499</v>
      </c>
      <c r="P619">
        <v>173711.41576133799</v>
      </c>
      <c r="Q619">
        <v>42412.657354716299</v>
      </c>
      <c r="R619">
        <v>5.9805714285714302</v>
      </c>
      <c r="S619">
        <v>0.69097888675623798</v>
      </c>
    </row>
    <row r="620" spans="1:19" x14ac:dyDescent="0.3">
      <c r="A620" t="s">
        <v>645</v>
      </c>
      <c r="B620" t="s">
        <v>183</v>
      </c>
      <c r="C620" s="1">
        <v>44304</v>
      </c>
      <c r="D620" s="1">
        <v>44320</v>
      </c>
      <c r="E620" t="s">
        <v>493</v>
      </c>
      <c r="F620">
        <v>4</v>
      </c>
      <c r="G620">
        <v>1</v>
      </c>
      <c r="H620" t="s">
        <v>34</v>
      </c>
      <c r="I620">
        <v>6</v>
      </c>
      <c r="J620">
        <v>2</v>
      </c>
      <c r="K620">
        <v>211500</v>
      </c>
      <c r="L620">
        <v>82868.421052631602</v>
      </c>
      <c r="M620">
        <v>128631.57894736801</v>
      </c>
      <c r="N620">
        <v>1117375</v>
      </c>
      <c r="O620">
        <v>944589.77645611204</v>
      </c>
      <c r="P620">
        <v>130620.12920426601</v>
      </c>
      <c r="Q620">
        <v>42165.094339622599</v>
      </c>
      <c r="R620">
        <v>5.2830969267139496</v>
      </c>
      <c r="S620">
        <v>0.64423076923076905</v>
      </c>
    </row>
    <row r="621" spans="1:19" x14ac:dyDescent="0.3">
      <c r="A621" t="s">
        <v>646</v>
      </c>
      <c r="B621" t="s">
        <v>183</v>
      </c>
      <c r="C621" s="1">
        <v>44304</v>
      </c>
      <c r="D621" s="1">
        <v>44320</v>
      </c>
      <c r="E621" t="s">
        <v>493</v>
      </c>
      <c r="F621">
        <v>4</v>
      </c>
      <c r="G621">
        <v>1</v>
      </c>
      <c r="H621" t="s">
        <v>25</v>
      </c>
      <c r="I621">
        <v>6</v>
      </c>
      <c r="J621">
        <v>3</v>
      </c>
      <c r="K621">
        <v>203000</v>
      </c>
      <c r="L621">
        <v>88843.520782396095</v>
      </c>
      <c r="M621">
        <v>114156.47921760401</v>
      </c>
      <c r="N621">
        <v>1374750</v>
      </c>
      <c r="O621">
        <v>1168934.1714756801</v>
      </c>
      <c r="P621">
        <v>166602.01978565499</v>
      </c>
      <c r="Q621">
        <v>39213.808738664498</v>
      </c>
      <c r="R621">
        <v>6.7721674876847304</v>
      </c>
      <c r="S621">
        <v>0.77826086956521701</v>
      </c>
    </row>
    <row r="622" spans="1:19" x14ac:dyDescent="0.3">
      <c r="A622" t="s">
        <v>1127</v>
      </c>
      <c r="B622" t="s">
        <v>183</v>
      </c>
      <c r="C622" s="1">
        <v>44304</v>
      </c>
      <c r="D622" s="1">
        <v>44320</v>
      </c>
      <c r="E622" t="s">
        <v>493</v>
      </c>
      <c r="F622">
        <v>4</v>
      </c>
      <c r="G622">
        <v>1</v>
      </c>
      <c r="H622" t="s">
        <v>34</v>
      </c>
      <c r="I622">
        <v>6</v>
      </c>
      <c r="J622">
        <v>3</v>
      </c>
      <c r="K622">
        <v>196750</v>
      </c>
      <c r="L622">
        <v>83544.597989949703</v>
      </c>
      <c r="M622">
        <v>113205.40201005001</v>
      </c>
      <c r="N622">
        <v>1147375</v>
      </c>
      <c r="O622">
        <v>952624.39951961604</v>
      </c>
      <c r="P622">
        <v>152952.71216973601</v>
      </c>
      <c r="Q622">
        <v>41797.888310648501</v>
      </c>
      <c r="R622">
        <v>5.8316391359593398</v>
      </c>
      <c r="S622">
        <v>0.73799126637554602</v>
      </c>
    </row>
    <row r="623" spans="1:19" x14ac:dyDescent="0.3">
      <c r="A623" t="s">
        <v>647</v>
      </c>
      <c r="B623" t="s">
        <v>183</v>
      </c>
      <c r="C623" s="1">
        <v>44304</v>
      </c>
      <c r="D623" s="1">
        <v>44320</v>
      </c>
      <c r="E623" t="s">
        <v>493</v>
      </c>
      <c r="F623">
        <v>4</v>
      </c>
      <c r="G623">
        <v>1</v>
      </c>
      <c r="H623" t="s">
        <v>25</v>
      </c>
      <c r="I623">
        <v>9</v>
      </c>
      <c r="J623">
        <v>1</v>
      </c>
      <c r="K623">
        <v>224625</v>
      </c>
      <c r="L623">
        <v>97008.379120879094</v>
      </c>
      <c r="M623">
        <v>127616.62087912099</v>
      </c>
      <c r="N623">
        <v>1557250</v>
      </c>
      <c r="O623">
        <v>1362104.15741974</v>
      </c>
      <c r="P623">
        <v>149757.73043349601</v>
      </c>
      <c r="Q623">
        <v>45388.1121467673</v>
      </c>
      <c r="R623">
        <v>6.9326655537006099</v>
      </c>
      <c r="S623">
        <v>0.760154738878143</v>
      </c>
    </row>
    <row r="624" spans="1:19" x14ac:dyDescent="0.3">
      <c r="A624" t="s">
        <v>648</v>
      </c>
      <c r="B624" t="s">
        <v>183</v>
      </c>
      <c r="C624" s="1">
        <v>44304</v>
      </c>
      <c r="D624" s="1">
        <v>44320</v>
      </c>
      <c r="E624" t="s">
        <v>493</v>
      </c>
      <c r="F624">
        <v>4</v>
      </c>
      <c r="G624">
        <v>1</v>
      </c>
      <c r="H624" t="s">
        <v>34</v>
      </c>
      <c r="I624">
        <v>9</v>
      </c>
      <c r="J624">
        <v>1</v>
      </c>
      <c r="K624">
        <v>210625</v>
      </c>
      <c r="L624">
        <v>87576.945412311296</v>
      </c>
      <c r="M624">
        <v>123048.054587689</v>
      </c>
      <c r="N624">
        <v>1688250</v>
      </c>
      <c r="O624">
        <v>1497736.91430984</v>
      </c>
      <c r="P624">
        <v>146329.252849304</v>
      </c>
      <c r="Q624">
        <v>44183.832840861098</v>
      </c>
      <c r="R624">
        <v>8.0154302670623103</v>
      </c>
      <c r="S624">
        <v>0.71172962226640102</v>
      </c>
    </row>
    <row r="625" spans="1:19" x14ac:dyDescent="0.3">
      <c r="A625" t="s">
        <v>649</v>
      </c>
      <c r="B625" t="s">
        <v>183</v>
      </c>
      <c r="C625" s="1">
        <v>44304</v>
      </c>
      <c r="D625" s="1">
        <v>44320</v>
      </c>
      <c r="E625" t="s">
        <v>493</v>
      </c>
      <c r="F625">
        <v>4</v>
      </c>
      <c r="G625">
        <v>1</v>
      </c>
      <c r="H625" t="s">
        <v>25</v>
      </c>
      <c r="I625">
        <v>9</v>
      </c>
      <c r="J625">
        <v>2</v>
      </c>
      <c r="K625">
        <v>234375</v>
      </c>
      <c r="L625">
        <v>101751.844046365</v>
      </c>
      <c r="M625">
        <v>132623.155953635</v>
      </c>
      <c r="N625">
        <v>1363250</v>
      </c>
      <c r="O625">
        <v>1193726.6839378199</v>
      </c>
      <c r="P625">
        <v>128281.756643824</v>
      </c>
      <c r="Q625">
        <v>41241.559418352001</v>
      </c>
      <c r="R625">
        <v>5.8165333333333296</v>
      </c>
      <c r="S625">
        <v>0.76722532588454395</v>
      </c>
    </row>
    <row r="626" spans="1:19" x14ac:dyDescent="0.3">
      <c r="A626" t="s">
        <v>650</v>
      </c>
      <c r="B626" t="s">
        <v>183</v>
      </c>
      <c r="C626" s="1">
        <v>44304</v>
      </c>
      <c r="D626" s="1">
        <v>44320</v>
      </c>
      <c r="E626" t="s">
        <v>493</v>
      </c>
      <c r="F626">
        <v>4</v>
      </c>
      <c r="G626">
        <v>1</v>
      </c>
      <c r="H626" t="s">
        <v>34</v>
      </c>
      <c r="I626">
        <v>9</v>
      </c>
      <c r="J626">
        <v>2</v>
      </c>
      <c r="K626">
        <v>220375</v>
      </c>
      <c r="L626">
        <v>100393.055555556</v>
      </c>
      <c r="M626">
        <v>119981.944444444</v>
      </c>
      <c r="N626">
        <v>1461000</v>
      </c>
      <c r="O626">
        <v>1266294.28848015</v>
      </c>
      <c r="P626">
        <v>149447.24104549899</v>
      </c>
      <c r="Q626">
        <v>45258.470474346599</v>
      </c>
      <c r="R626">
        <v>6.62960862166761</v>
      </c>
      <c r="S626">
        <v>0.83673469387755095</v>
      </c>
    </row>
    <row r="627" spans="1:19" x14ac:dyDescent="0.3">
      <c r="A627" t="s">
        <v>651</v>
      </c>
      <c r="B627" t="s">
        <v>183</v>
      </c>
      <c r="C627" s="1">
        <v>44304</v>
      </c>
      <c r="D627" s="1">
        <v>44320</v>
      </c>
      <c r="E627" t="s">
        <v>493</v>
      </c>
      <c r="F627">
        <v>4</v>
      </c>
      <c r="G627">
        <v>1</v>
      </c>
      <c r="H627" t="s">
        <v>25</v>
      </c>
      <c r="I627">
        <v>9</v>
      </c>
      <c r="J627">
        <v>3</v>
      </c>
      <c r="K627">
        <v>229125</v>
      </c>
      <c r="L627">
        <v>99995.285560344797</v>
      </c>
      <c r="M627">
        <v>129129.714439655</v>
      </c>
      <c r="N627">
        <v>1323000</v>
      </c>
      <c r="O627">
        <v>1115074.0295431099</v>
      </c>
      <c r="P627">
        <v>156114.908965991</v>
      </c>
      <c r="Q627">
        <v>51811.061490896602</v>
      </c>
      <c r="R627">
        <v>5.7741407528641604</v>
      </c>
      <c r="S627">
        <v>0.77437858508604196</v>
      </c>
    </row>
    <row r="628" spans="1:19" x14ac:dyDescent="0.3">
      <c r="A628" t="s">
        <v>652</v>
      </c>
      <c r="B628" t="s">
        <v>183</v>
      </c>
      <c r="C628" s="1">
        <v>44304</v>
      </c>
      <c r="D628" s="1">
        <v>44320</v>
      </c>
      <c r="E628" t="s">
        <v>493</v>
      </c>
      <c r="F628">
        <v>4</v>
      </c>
      <c r="G628">
        <v>1</v>
      </c>
      <c r="H628" t="s">
        <v>34</v>
      </c>
      <c r="I628">
        <v>9</v>
      </c>
      <c r="J628">
        <v>3</v>
      </c>
      <c r="K628">
        <v>221125</v>
      </c>
      <c r="L628">
        <v>92319.075304540398</v>
      </c>
      <c r="M628">
        <v>128805.92469545999</v>
      </c>
      <c r="N628">
        <v>1247250</v>
      </c>
      <c r="O628">
        <v>983000.14037057804</v>
      </c>
      <c r="P628">
        <v>220830.71308253799</v>
      </c>
      <c r="Q628">
        <v>43419.1465468838</v>
      </c>
      <c r="R628">
        <v>5.64047484454494</v>
      </c>
      <c r="S628">
        <v>0.71673003802281399</v>
      </c>
    </row>
    <row r="629" spans="1:19" x14ac:dyDescent="0.3">
      <c r="A629" t="s">
        <v>653</v>
      </c>
      <c r="B629" t="s">
        <v>183</v>
      </c>
      <c r="C629" s="1">
        <v>44304</v>
      </c>
      <c r="D629" s="1">
        <v>44320</v>
      </c>
      <c r="E629" t="s">
        <v>493</v>
      </c>
      <c r="F629">
        <v>4</v>
      </c>
      <c r="G629">
        <v>1</v>
      </c>
      <c r="H629" t="s">
        <v>25</v>
      </c>
      <c r="I629">
        <v>12</v>
      </c>
      <c r="J629">
        <v>1</v>
      </c>
      <c r="K629">
        <v>230875</v>
      </c>
      <c r="L629">
        <v>106177.80748663101</v>
      </c>
      <c r="M629">
        <v>124697.19251336899</v>
      </c>
      <c r="N629">
        <v>1423250</v>
      </c>
      <c r="O629">
        <v>1027356.41973325</v>
      </c>
      <c r="P629">
        <v>343290.73597943102</v>
      </c>
      <c r="Q629">
        <v>52602.844287321197</v>
      </c>
      <c r="R629">
        <v>6.1645912290200302</v>
      </c>
      <c r="S629">
        <v>0.85148514851485202</v>
      </c>
    </row>
    <row r="630" spans="1:19" x14ac:dyDescent="0.3">
      <c r="A630" t="s">
        <v>654</v>
      </c>
      <c r="B630" t="s">
        <v>183</v>
      </c>
      <c r="C630" s="1">
        <v>44304</v>
      </c>
      <c r="D630" s="1">
        <v>44320</v>
      </c>
      <c r="E630" t="s">
        <v>493</v>
      </c>
      <c r="F630">
        <v>4</v>
      </c>
      <c r="G630">
        <v>1</v>
      </c>
      <c r="H630" t="s">
        <v>34</v>
      </c>
      <c r="I630">
        <v>12</v>
      </c>
      <c r="J630">
        <v>1</v>
      </c>
      <c r="K630">
        <v>204625</v>
      </c>
      <c r="L630">
        <v>95589.456391875705</v>
      </c>
      <c r="M630">
        <v>109035.543608124</v>
      </c>
      <c r="N630">
        <v>1695500</v>
      </c>
      <c r="O630">
        <v>1503758.3380044801</v>
      </c>
      <c r="P630">
        <v>145647.63172645701</v>
      </c>
      <c r="Q630">
        <v>46094.030269058298</v>
      </c>
      <c r="R630">
        <v>8.2858888210140496</v>
      </c>
      <c r="S630">
        <v>0.87668161434977598</v>
      </c>
    </row>
    <row r="631" spans="1:19" x14ac:dyDescent="0.3">
      <c r="A631" t="s">
        <v>655</v>
      </c>
      <c r="B631" t="s">
        <v>183</v>
      </c>
      <c r="C631" s="1">
        <v>44304</v>
      </c>
      <c r="D631" s="1">
        <v>44320</v>
      </c>
      <c r="E631" t="s">
        <v>493</v>
      </c>
      <c r="F631">
        <v>4</v>
      </c>
      <c r="G631">
        <v>1</v>
      </c>
      <c r="H631" t="s">
        <v>25</v>
      </c>
      <c r="I631">
        <v>12</v>
      </c>
      <c r="J631">
        <v>2</v>
      </c>
      <c r="K631">
        <v>214625</v>
      </c>
      <c r="L631">
        <v>94237.643678160894</v>
      </c>
      <c r="M631">
        <v>120387.356321839</v>
      </c>
      <c r="N631">
        <v>1595250</v>
      </c>
      <c r="O631">
        <v>1389351.72189264</v>
      </c>
      <c r="P631">
        <v>159963.57256547501</v>
      </c>
      <c r="Q631">
        <v>45934.7055418897</v>
      </c>
      <c r="R631">
        <v>7.4327315084449603</v>
      </c>
      <c r="S631">
        <v>0.78278688524590201</v>
      </c>
    </row>
    <row r="632" spans="1:19" x14ac:dyDescent="0.3">
      <c r="A632" t="s">
        <v>656</v>
      </c>
      <c r="B632" t="s">
        <v>183</v>
      </c>
      <c r="C632" s="1">
        <v>44304</v>
      </c>
      <c r="D632" s="1">
        <v>44320</v>
      </c>
      <c r="E632" t="s">
        <v>493</v>
      </c>
      <c r="F632">
        <v>4</v>
      </c>
      <c r="G632">
        <v>1</v>
      </c>
      <c r="H632" t="s">
        <v>34</v>
      </c>
      <c r="I632">
        <v>12</v>
      </c>
      <c r="J632">
        <v>2</v>
      </c>
      <c r="K632">
        <v>221625</v>
      </c>
      <c r="L632">
        <v>97955.801104972401</v>
      </c>
      <c r="M632">
        <v>123669.19889502801</v>
      </c>
      <c r="N632">
        <v>1516500</v>
      </c>
      <c r="O632">
        <v>1333433.41121495</v>
      </c>
      <c r="P632">
        <v>140784.112149533</v>
      </c>
      <c r="Q632">
        <v>42282.476635514002</v>
      </c>
      <c r="R632">
        <v>6.84263959390863</v>
      </c>
      <c r="S632">
        <v>0.79207920792079201</v>
      </c>
    </row>
    <row r="633" spans="1:19" x14ac:dyDescent="0.3">
      <c r="A633" t="s">
        <v>657</v>
      </c>
      <c r="B633" t="s">
        <v>183</v>
      </c>
      <c r="C633" s="1">
        <v>44304</v>
      </c>
      <c r="D633" s="1">
        <v>44320</v>
      </c>
      <c r="E633" t="s">
        <v>493</v>
      </c>
      <c r="F633">
        <v>4</v>
      </c>
      <c r="G633">
        <v>1</v>
      </c>
      <c r="H633" t="s">
        <v>25</v>
      </c>
      <c r="I633">
        <v>12</v>
      </c>
      <c r="J633">
        <v>3</v>
      </c>
      <c r="K633">
        <v>213875</v>
      </c>
      <c r="L633">
        <v>93986.591695501702</v>
      </c>
      <c r="M633">
        <v>119888.40830449801</v>
      </c>
      <c r="N633">
        <v>1443500</v>
      </c>
      <c r="O633">
        <v>1224364.60977157</v>
      </c>
      <c r="P633">
        <v>172194.16243654801</v>
      </c>
      <c r="Q633">
        <v>46941.227791878198</v>
      </c>
      <c r="R633">
        <v>6.7492694330800704</v>
      </c>
      <c r="S633">
        <v>0.78395061728395099</v>
      </c>
    </row>
    <row r="634" spans="1:19" x14ac:dyDescent="0.3">
      <c r="A634" t="s">
        <v>658</v>
      </c>
      <c r="B634" t="s">
        <v>183</v>
      </c>
      <c r="C634" s="1">
        <v>44304</v>
      </c>
      <c r="D634" s="1">
        <v>44320</v>
      </c>
      <c r="E634" t="s">
        <v>493</v>
      </c>
      <c r="F634">
        <v>4</v>
      </c>
      <c r="G634">
        <v>1</v>
      </c>
      <c r="H634" t="s">
        <v>34</v>
      </c>
      <c r="I634">
        <v>12</v>
      </c>
      <c r="J634">
        <v>3</v>
      </c>
      <c r="K634">
        <v>197125</v>
      </c>
      <c r="L634">
        <v>88669.609665427502</v>
      </c>
      <c r="M634">
        <v>108455.390334572</v>
      </c>
      <c r="N634">
        <v>1486750</v>
      </c>
      <c r="O634">
        <v>1287132.3996191099</v>
      </c>
      <c r="P634">
        <v>151010.95064275499</v>
      </c>
      <c r="Q634">
        <v>48606.649738136803</v>
      </c>
      <c r="R634">
        <v>7.5421686746987904</v>
      </c>
      <c r="S634">
        <v>0.81756756756756699</v>
      </c>
    </row>
    <row r="635" spans="1:19" x14ac:dyDescent="0.3">
      <c r="A635" t="s">
        <v>659</v>
      </c>
      <c r="B635" t="s">
        <v>183</v>
      </c>
      <c r="C635" s="1">
        <v>44304</v>
      </c>
      <c r="D635" s="1">
        <v>44320</v>
      </c>
      <c r="E635" t="s">
        <v>493</v>
      </c>
      <c r="F635">
        <v>4</v>
      </c>
      <c r="G635">
        <v>1</v>
      </c>
      <c r="H635">
        <v>0.22</v>
      </c>
      <c r="I635">
        <v>24</v>
      </c>
      <c r="J635">
        <v>1</v>
      </c>
      <c r="K635">
        <v>625</v>
      </c>
      <c r="L635">
        <v>89.285714285714306</v>
      </c>
      <c r="M635">
        <v>535.71428571428601</v>
      </c>
      <c r="N635">
        <v>8713437.5</v>
      </c>
      <c r="O635">
        <v>5840548.5689883605</v>
      </c>
      <c r="P635">
        <v>2614092.0004531802</v>
      </c>
      <c r="Q635">
        <v>258796.930558461</v>
      </c>
      <c r="R635">
        <v>13941.5</v>
      </c>
      <c r="S635">
        <v>0.16666666666666699</v>
      </c>
    </row>
    <row r="636" spans="1:19" x14ac:dyDescent="0.3">
      <c r="A636" t="s">
        <v>660</v>
      </c>
      <c r="B636" t="s">
        <v>183</v>
      </c>
      <c r="C636" s="1">
        <v>44304</v>
      </c>
      <c r="D636" s="1">
        <v>44320</v>
      </c>
      <c r="E636" t="s">
        <v>493</v>
      </c>
      <c r="F636">
        <v>4</v>
      </c>
      <c r="G636">
        <v>1</v>
      </c>
      <c r="H636" t="s">
        <v>25</v>
      </c>
      <c r="I636">
        <v>24</v>
      </c>
      <c r="J636">
        <v>1</v>
      </c>
      <c r="K636">
        <v>235625</v>
      </c>
      <c r="L636">
        <v>112131.81341719101</v>
      </c>
      <c r="M636">
        <v>123493.18658280899</v>
      </c>
      <c r="N636">
        <v>1577500</v>
      </c>
      <c r="O636">
        <v>1372471.12573099</v>
      </c>
      <c r="P636">
        <v>160978.801169591</v>
      </c>
      <c r="Q636">
        <v>44050.073099415204</v>
      </c>
      <c r="R636">
        <v>6.6949602122015897</v>
      </c>
      <c r="S636">
        <v>0.90800000000000003</v>
      </c>
    </row>
    <row r="637" spans="1:19" x14ac:dyDescent="0.3">
      <c r="A637" t="s">
        <v>661</v>
      </c>
      <c r="B637" t="s">
        <v>183</v>
      </c>
      <c r="C637" s="1">
        <v>44304</v>
      </c>
      <c r="D637" s="1">
        <v>44320</v>
      </c>
      <c r="E637" t="s">
        <v>493</v>
      </c>
      <c r="F637">
        <v>4</v>
      </c>
      <c r="G637">
        <v>1</v>
      </c>
      <c r="H637" t="s">
        <v>34</v>
      </c>
      <c r="I637">
        <v>24</v>
      </c>
      <c r="J637">
        <v>1</v>
      </c>
      <c r="K637">
        <v>212875</v>
      </c>
      <c r="L637">
        <v>93958.620689655203</v>
      </c>
      <c r="M637">
        <v>118916.379310345</v>
      </c>
      <c r="N637">
        <v>1701500</v>
      </c>
      <c r="O637">
        <v>1514239.9441340801</v>
      </c>
      <c r="P637">
        <v>147098.95251396601</v>
      </c>
      <c r="Q637">
        <v>40161.103351955302</v>
      </c>
      <c r="R637">
        <v>7.9929536112742197</v>
      </c>
      <c r="S637">
        <v>0.79012345679012397</v>
      </c>
    </row>
    <row r="638" spans="1:19" x14ac:dyDescent="0.3">
      <c r="A638" t="s">
        <v>662</v>
      </c>
      <c r="B638" t="s">
        <v>183</v>
      </c>
      <c r="C638" s="1">
        <v>44304</v>
      </c>
      <c r="D638" s="1">
        <v>44320</v>
      </c>
      <c r="E638" t="s">
        <v>493</v>
      </c>
      <c r="F638">
        <v>4</v>
      </c>
      <c r="G638">
        <v>1</v>
      </c>
      <c r="H638">
        <v>0.22</v>
      </c>
      <c r="I638">
        <v>24</v>
      </c>
      <c r="J638">
        <v>2</v>
      </c>
      <c r="K638">
        <v>1875</v>
      </c>
      <c r="L638">
        <v>0</v>
      </c>
      <c r="M638">
        <v>1875</v>
      </c>
      <c r="N638">
        <v>8640937.5</v>
      </c>
      <c r="O638">
        <v>5868330.5071343202</v>
      </c>
      <c r="P638">
        <v>2577036.4667533599</v>
      </c>
      <c r="Q638">
        <v>195570.526112322</v>
      </c>
      <c r="R638">
        <v>4608.5</v>
      </c>
      <c r="S638">
        <v>0</v>
      </c>
    </row>
    <row r="639" spans="1:19" x14ac:dyDescent="0.3">
      <c r="A639" t="s">
        <v>663</v>
      </c>
      <c r="B639" t="s">
        <v>183</v>
      </c>
      <c r="C639" s="1">
        <v>44304</v>
      </c>
      <c r="D639" s="1">
        <v>44320</v>
      </c>
      <c r="E639" t="s">
        <v>493</v>
      </c>
      <c r="F639">
        <v>4</v>
      </c>
      <c r="G639">
        <v>1</v>
      </c>
      <c r="H639" t="s">
        <v>25</v>
      </c>
      <c r="I639">
        <v>24</v>
      </c>
      <c r="J639">
        <v>2</v>
      </c>
      <c r="K639">
        <v>230375</v>
      </c>
      <c r="L639">
        <v>105681.136120043</v>
      </c>
      <c r="M639">
        <v>124693.863879957</v>
      </c>
      <c r="N639">
        <v>1600500</v>
      </c>
      <c r="O639">
        <v>1347910.9924985601</v>
      </c>
      <c r="P639">
        <v>206411.85804962501</v>
      </c>
      <c r="Q639">
        <v>46177.149451817699</v>
      </c>
      <c r="R639">
        <v>6.9473684210526301</v>
      </c>
      <c r="S639">
        <v>0.84752475247524806</v>
      </c>
    </row>
    <row r="640" spans="1:19" x14ac:dyDescent="0.3">
      <c r="A640" t="s">
        <v>664</v>
      </c>
      <c r="B640" t="s">
        <v>183</v>
      </c>
      <c r="C640" s="1">
        <v>44304</v>
      </c>
      <c r="D640" s="1">
        <v>44320</v>
      </c>
      <c r="E640" t="s">
        <v>493</v>
      </c>
      <c r="F640">
        <v>4</v>
      </c>
      <c r="G640">
        <v>1</v>
      </c>
      <c r="H640" t="s">
        <v>34</v>
      </c>
      <c r="I640">
        <v>24</v>
      </c>
      <c r="J640">
        <v>2</v>
      </c>
      <c r="K640">
        <v>194125</v>
      </c>
      <c r="L640">
        <v>75452.358490565995</v>
      </c>
      <c r="M640">
        <v>118672.641509434</v>
      </c>
      <c r="N640">
        <v>1493250</v>
      </c>
      <c r="O640">
        <v>1292639.5211000501</v>
      </c>
      <c r="P640">
        <v>155532.124229493</v>
      </c>
      <c r="Q640">
        <v>45078.354670459899</v>
      </c>
      <c r="R640">
        <v>7.6922086284610396</v>
      </c>
      <c r="S640">
        <v>0.63580246913580296</v>
      </c>
    </row>
    <row r="641" spans="1:19" x14ac:dyDescent="0.3">
      <c r="A641" t="s">
        <v>665</v>
      </c>
      <c r="B641" t="s">
        <v>183</v>
      </c>
      <c r="C641" s="1">
        <v>44304</v>
      </c>
      <c r="D641" s="1">
        <v>44320</v>
      </c>
      <c r="E641" t="s">
        <v>493</v>
      </c>
      <c r="F641">
        <v>4</v>
      </c>
      <c r="G641">
        <v>1</v>
      </c>
      <c r="H641">
        <v>0.22</v>
      </c>
      <c r="I641">
        <v>24</v>
      </c>
      <c r="J641">
        <v>3</v>
      </c>
      <c r="K641">
        <v>2500</v>
      </c>
      <c r="L641">
        <v>500</v>
      </c>
      <c r="M641">
        <v>2000</v>
      </c>
      <c r="N641">
        <v>8685937.5</v>
      </c>
      <c r="O641">
        <v>5955446.6221414097</v>
      </c>
      <c r="P641">
        <v>2513630.9794391198</v>
      </c>
      <c r="Q641">
        <v>216859.89841947</v>
      </c>
      <c r="R641">
        <v>3474.375</v>
      </c>
      <c r="S641">
        <v>0.25</v>
      </c>
    </row>
    <row r="642" spans="1:19" x14ac:dyDescent="0.3">
      <c r="A642" t="s">
        <v>666</v>
      </c>
      <c r="B642" t="s">
        <v>183</v>
      </c>
      <c r="C642" s="1">
        <v>44304</v>
      </c>
      <c r="D642" s="1">
        <v>44320</v>
      </c>
      <c r="E642" t="s">
        <v>493</v>
      </c>
      <c r="F642">
        <v>4</v>
      </c>
      <c r="G642">
        <v>1</v>
      </c>
      <c r="H642" t="s">
        <v>25</v>
      </c>
      <c r="I642">
        <v>24</v>
      </c>
      <c r="J642">
        <v>3</v>
      </c>
      <c r="K642">
        <v>219625</v>
      </c>
      <c r="L642">
        <v>100188.483146067</v>
      </c>
      <c r="M642">
        <v>119436.516853933</v>
      </c>
      <c r="N642">
        <v>1465750</v>
      </c>
      <c r="O642">
        <v>1303194.5878304399</v>
      </c>
      <c r="P642">
        <v>119222.58720475499</v>
      </c>
      <c r="Q642">
        <v>43332.824964805302</v>
      </c>
      <c r="R642">
        <v>6.6738759248719397</v>
      </c>
      <c r="S642">
        <v>0.838842975206612</v>
      </c>
    </row>
    <row r="643" spans="1:19" x14ac:dyDescent="0.3">
      <c r="A643" t="s">
        <v>667</v>
      </c>
      <c r="B643" t="s">
        <v>183</v>
      </c>
      <c r="C643" s="1">
        <v>44304</v>
      </c>
      <c r="D643" s="1">
        <v>44320</v>
      </c>
      <c r="E643" t="s">
        <v>493</v>
      </c>
      <c r="F643">
        <v>4</v>
      </c>
      <c r="G643">
        <v>1</v>
      </c>
      <c r="H643" t="s">
        <v>34</v>
      </c>
      <c r="I643">
        <v>24</v>
      </c>
      <c r="J643">
        <v>3</v>
      </c>
      <c r="K643">
        <v>218375</v>
      </c>
      <c r="L643">
        <v>98660.454035874398</v>
      </c>
      <c r="M643">
        <v>119714.54596412599</v>
      </c>
      <c r="N643">
        <v>1606750</v>
      </c>
      <c r="O643">
        <v>1411504.1660521999</v>
      </c>
      <c r="P643">
        <v>150225.556702551</v>
      </c>
      <c r="Q643">
        <v>45020.277245244099</v>
      </c>
      <c r="R643">
        <v>7.3577561534058402</v>
      </c>
      <c r="S643">
        <v>0.82413087934560303</v>
      </c>
    </row>
    <row r="644" spans="1:19" x14ac:dyDescent="0.3">
      <c r="A644" t="s">
        <v>668</v>
      </c>
      <c r="B644" t="s">
        <v>183</v>
      </c>
      <c r="C644" s="1">
        <v>44305</v>
      </c>
      <c r="D644" s="1">
        <v>44320</v>
      </c>
      <c r="E644" t="s">
        <v>493</v>
      </c>
      <c r="F644">
        <v>5</v>
      </c>
      <c r="G644">
        <v>1</v>
      </c>
      <c r="H644">
        <v>0.22</v>
      </c>
      <c r="I644">
        <v>0</v>
      </c>
      <c r="J644">
        <v>1</v>
      </c>
      <c r="K644">
        <v>-2500</v>
      </c>
      <c r="L644">
        <v>0</v>
      </c>
      <c r="M644">
        <v>-2500</v>
      </c>
      <c r="N644">
        <v>31595000</v>
      </c>
      <c r="O644">
        <v>21764101.818607599</v>
      </c>
      <c r="P644">
        <v>9035597.8769903202</v>
      </c>
      <c r="Q644">
        <v>795300.30440212297</v>
      </c>
      <c r="R644">
        <v>-12638</v>
      </c>
      <c r="S644">
        <v>0</v>
      </c>
    </row>
    <row r="645" spans="1:19" x14ac:dyDescent="0.3">
      <c r="A645" t="s">
        <v>669</v>
      </c>
      <c r="B645" t="s">
        <v>183</v>
      </c>
      <c r="C645" s="1">
        <v>44305</v>
      </c>
      <c r="D645" s="1">
        <v>44320</v>
      </c>
      <c r="E645" t="s">
        <v>493</v>
      </c>
      <c r="F645">
        <v>5</v>
      </c>
      <c r="G645">
        <v>1</v>
      </c>
      <c r="H645" t="s">
        <v>25</v>
      </c>
      <c r="I645">
        <v>0</v>
      </c>
      <c r="J645">
        <v>1</v>
      </c>
      <c r="K645">
        <v>299500</v>
      </c>
      <c r="L645">
        <v>115059.356966199</v>
      </c>
      <c r="M645">
        <v>184440.643033801</v>
      </c>
      <c r="N645">
        <v>1264625</v>
      </c>
      <c r="O645">
        <v>1020782.94198895</v>
      </c>
      <c r="P645">
        <v>158835.036832413</v>
      </c>
      <c r="Q645">
        <v>85007.021178637195</v>
      </c>
      <c r="R645">
        <v>4.2224540901502499</v>
      </c>
      <c r="S645">
        <v>0.62382864792503301</v>
      </c>
    </row>
    <row r="646" spans="1:19" x14ac:dyDescent="0.3">
      <c r="A646" t="s">
        <v>670</v>
      </c>
      <c r="B646" t="s">
        <v>183</v>
      </c>
      <c r="C646" s="1">
        <v>44305</v>
      </c>
      <c r="D646" s="1">
        <v>44320</v>
      </c>
      <c r="E646" t="s">
        <v>493</v>
      </c>
      <c r="F646">
        <v>5</v>
      </c>
      <c r="G646">
        <v>1</v>
      </c>
      <c r="H646" t="s">
        <v>34</v>
      </c>
      <c r="I646">
        <v>0</v>
      </c>
      <c r="J646">
        <v>1</v>
      </c>
      <c r="K646">
        <v>284750</v>
      </c>
      <c r="L646">
        <v>107803.524804178</v>
      </c>
      <c r="M646">
        <v>176946.47519582199</v>
      </c>
      <c r="N646">
        <v>1263375</v>
      </c>
      <c r="O646">
        <v>1038629.93633512</v>
      </c>
      <c r="P646">
        <v>145478.132496771</v>
      </c>
      <c r="Q646">
        <v>79266.931168112205</v>
      </c>
      <c r="R646">
        <v>4.43678665496049</v>
      </c>
      <c r="S646">
        <v>0.60924369747899199</v>
      </c>
    </row>
    <row r="647" spans="1:19" x14ac:dyDescent="0.3">
      <c r="A647" t="s">
        <v>671</v>
      </c>
      <c r="B647" t="s">
        <v>183</v>
      </c>
      <c r="C647" s="1">
        <v>44305</v>
      </c>
      <c r="D647" s="1">
        <v>44320</v>
      </c>
      <c r="E647" t="s">
        <v>493</v>
      </c>
      <c r="F647">
        <v>5</v>
      </c>
      <c r="G647">
        <v>1</v>
      </c>
      <c r="H647">
        <v>0.22</v>
      </c>
      <c r="I647">
        <v>0</v>
      </c>
      <c r="J647">
        <v>2</v>
      </c>
      <c r="K647">
        <v>1250</v>
      </c>
      <c r="L647">
        <v>104.166666666667</v>
      </c>
      <c r="M647">
        <v>1145.8333333333301</v>
      </c>
      <c r="N647">
        <v>33075000</v>
      </c>
      <c r="O647">
        <v>23111045.210384998</v>
      </c>
      <c r="P647">
        <v>9169404.6553267706</v>
      </c>
      <c r="Q647">
        <v>794550.13428827201</v>
      </c>
      <c r="R647">
        <v>26460</v>
      </c>
      <c r="S647">
        <v>9.0909090909090801E-2</v>
      </c>
    </row>
    <row r="648" spans="1:19" x14ac:dyDescent="0.3">
      <c r="A648" t="s">
        <v>672</v>
      </c>
      <c r="B648" t="s">
        <v>183</v>
      </c>
      <c r="C648" s="1">
        <v>44305</v>
      </c>
      <c r="D648" s="1">
        <v>44320</v>
      </c>
      <c r="E648" t="s">
        <v>493</v>
      </c>
      <c r="F648">
        <v>5</v>
      </c>
      <c r="G648">
        <v>1</v>
      </c>
      <c r="H648" t="s">
        <v>25</v>
      </c>
      <c r="I648">
        <v>0</v>
      </c>
      <c r="J648">
        <v>2</v>
      </c>
      <c r="K648">
        <v>284750</v>
      </c>
      <c r="L648">
        <v>103635.181975737</v>
      </c>
      <c r="M648">
        <v>181114.81802426299</v>
      </c>
      <c r="N648">
        <v>987125</v>
      </c>
      <c r="O648">
        <v>766849.88425925898</v>
      </c>
      <c r="P648">
        <v>142127.71990740701</v>
      </c>
      <c r="Q648">
        <v>78147.395833333299</v>
      </c>
      <c r="R648">
        <v>3.4666374012291499</v>
      </c>
      <c r="S648">
        <v>0.57220708446866497</v>
      </c>
    </row>
    <row r="649" spans="1:19" x14ac:dyDescent="0.3">
      <c r="A649" t="s">
        <v>673</v>
      </c>
      <c r="B649" t="s">
        <v>183</v>
      </c>
      <c r="C649" s="1">
        <v>44305</v>
      </c>
      <c r="D649" s="1">
        <v>44320</v>
      </c>
      <c r="E649" t="s">
        <v>493</v>
      </c>
      <c r="F649">
        <v>5</v>
      </c>
      <c r="G649">
        <v>1</v>
      </c>
      <c r="H649" t="s">
        <v>34</v>
      </c>
      <c r="I649">
        <v>0</v>
      </c>
      <c r="J649">
        <v>2</v>
      </c>
      <c r="K649">
        <v>293000</v>
      </c>
      <c r="L649">
        <v>104111.675126904</v>
      </c>
      <c r="M649">
        <v>188888.32487309599</v>
      </c>
      <c r="N649">
        <v>1046875</v>
      </c>
      <c r="O649">
        <v>818553.70085657795</v>
      </c>
      <c r="P649">
        <v>151294.476169559</v>
      </c>
      <c r="Q649">
        <v>77026.822973863396</v>
      </c>
      <c r="R649">
        <v>3.57295221843003</v>
      </c>
      <c r="S649">
        <v>0.55118110236220497</v>
      </c>
    </row>
    <row r="650" spans="1:19" x14ac:dyDescent="0.3">
      <c r="A650" t="s">
        <v>674</v>
      </c>
      <c r="B650" t="s">
        <v>183</v>
      </c>
      <c r="C650" s="1">
        <v>44305</v>
      </c>
      <c r="D650" s="1">
        <v>44320</v>
      </c>
      <c r="E650" t="s">
        <v>493</v>
      </c>
      <c r="F650">
        <v>5</v>
      </c>
      <c r="G650">
        <v>1</v>
      </c>
      <c r="H650">
        <v>0.22</v>
      </c>
      <c r="I650">
        <v>0</v>
      </c>
      <c r="J650">
        <v>3</v>
      </c>
      <c r="K650">
        <v>7500</v>
      </c>
      <c r="L650">
        <v>441.17647058823502</v>
      </c>
      <c r="M650">
        <v>7058.8235294117603</v>
      </c>
      <c r="N650">
        <v>31490000</v>
      </c>
      <c r="O650">
        <v>21919703.210650001</v>
      </c>
      <c r="P650">
        <v>8791061.0806577895</v>
      </c>
      <c r="Q650">
        <v>779235.70869224798</v>
      </c>
      <c r="R650">
        <v>4198.6666666666697</v>
      </c>
      <c r="S650">
        <v>6.25E-2</v>
      </c>
    </row>
    <row r="651" spans="1:19" x14ac:dyDescent="0.3">
      <c r="A651" t="s">
        <v>675</v>
      </c>
      <c r="B651" t="s">
        <v>183</v>
      </c>
      <c r="C651" s="1">
        <v>44305</v>
      </c>
      <c r="D651" s="1">
        <v>44320</v>
      </c>
      <c r="E651" t="s">
        <v>493</v>
      </c>
      <c r="F651">
        <v>5</v>
      </c>
      <c r="G651">
        <v>1</v>
      </c>
      <c r="H651" t="s">
        <v>25</v>
      </c>
      <c r="I651">
        <v>0</v>
      </c>
      <c r="J651">
        <v>3</v>
      </c>
      <c r="K651">
        <v>300750</v>
      </c>
      <c r="L651">
        <v>110126.84729064</v>
      </c>
      <c r="M651">
        <v>190623.15270936</v>
      </c>
      <c r="N651">
        <v>1017625</v>
      </c>
      <c r="O651">
        <v>800217.04750112596</v>
      </c>
      <c r="P651">
        <v>139745.89149032001</v>
      </c>
      <c r="Q651">
        <v>77662.061008554694</v>
      </c>
      <c r="R651">
        <v>3.3836242726517001</v>
      </c>
      <c r="S651">
        <v>0.57772020725388595</v>
      </c>
    </row>
    <row r="652" spans="1:19" x14ac:dyDescent="0.3">
      <c r="A652" t="s">
        <v>676</v>
      </c>
      <c r="B652" t="s">
        <v>183</v>
      </c>
      <c r="C652" s="1">
        <v>44305</v>
      </c>
      <c r="D652" s="1">
        <v>44320</v>
      </c>
      <c r="E652" t="s">
        <v>493</v>
      </c>
      <c r="F652">
        <v>5</v>
      </c>
      <c r="G652">
        <v>1</v>
      </c>
      <c r="H652" t="s">
        <v>34</v>
      </c>
      <c r="I652">
        <v>0</v>
      </c>
      <c r="J652">
        <v>3</v>
      </c>
      <c r="K652">
        <v>286000</v>
      </c>
      <c r="L652">
        <v>104337.954939341</v>
      </c>
      <c r="M652">
        <v>181662.045060659</v>
      </c>
      <c r="N652">
        <v>980625</v>
      </c>
      <c r="O652">
        <v>773202.68773320899</v>
      </c>
      <c r="P652">
        <v>133097.889458955</v>
      </c>
      <c r="Q652">
        <v>74324.422807835799</v>
      </c>
      <c r="R652">
        <v>3.4287587412587399</v>
      </c>
      <c r="S652">
        <v>0.57435197817189598</v>
      </c>
    </row>
    <row r="653" spans="1:19" x14ac:dyDescent="0.3">
      <c r="A653" t="s">
        <v>677</v>
      </c>
      <c r="B653" t="s">
        <v>183</v>
      </c>
      <c r="C653" s="1">
        <v>44305</v>
      </c>
      <c r="D653" s="1">
        <v>44320</v>
      </c>
      <c r="E653" t="s">
        <v>493</v>
      </c>
      <c r="F653">
        <v>5</v>
      </c>
      <c r="G653">
        <v>1</v>
      </c>
      <c r="H653" t="s">
        <v>25</v>
      </c>
      <c r="I653">
        <v>3</v>
      </c>
      <c r="J653">
        <v>1</v>
      </c>
      <c r="K653">
        <v>280000</v>
      </c>
      <c r="L653">
        <v>94977.973568281901</v>
      </c>
      <c r="M653">
        <v>185022.026431718</v>
      </c>
      <c r="N653">
        <v>1452375</v>
      </c>
      <c r="O653">
        <v>1200952.69778353</v>
      </c>
      <c r="P653">
        <v>170356.23281022499</v>
      </c>
      <c r="Q653">
        <v>81066.069406244904</v>
      </c>
      <c r="R653">
        <v>5.1870535714285699</v>
      </c>
      <c r="S653">
        <v>0.51333333333333298</v>
      </c>
    </row>
    <row r="654" spans="1:19" x14ac:dyDescent="0.3">
      <c r="A654" t="s">
        <v>678</v>
      </c>
      <c r="B654" t="s">
        <v>183</v>
      </c>
      <c r="C654" s="1">
        <v>44305</v>
      </c>
      <c r="D654" s="1">
        <v>44320</v>
      </c>
      <c r="E654" t="s">
        <v>493</v>
      </c>
      <c r="F654">
        <v>5</v>
      </c>
      <c r="G654">
        <v>1</v>
      </c>
      <c r="H654" t="s">
        <v>34</v>
      </c>
      <c r="I654">
        <v>3</v>
      </c>
      <c r="J654">
        <v>1</v>
      </c>
      <c r="K654">
        <v>166750</v>
      </c>
      <c r="L654">
        <v>111330.87149187599</v>
      </c>
      <c r="M654">
        <v>55419.1285081241</v>
      </c>
      <c r="N654">
        <v>5130875</v>
      </c>
      <c r="O654">
        <v>5042449.7522619599</v>
      </c>
      <c r="P654">
        <v>73687.706448369994</v>
      </c>
      <c r="Q654">
        <v>14737.541289674</v>
      </c>
      <c r="R654">
        <v>30.769865067466299</v>
      </c>
      <c r="S654">
        <v>2.0088888888888898</v>
      </c>
    </row>
    <row r="655" spans="1:19" x14ac:dyDescent="0.3">
      <c r="A655" t="s">
        <v>679</v>
      </c>
      <c r="B655" t="s">
        <v>183</v>
      </c>
      <c r="C655" s="1">
        <v>44305</v>
      </c>
      <c r="D655" s="1">
        <v>44320</v>
      </c>
      <c r="E655" t="s">
        <v>493</v>
      </c>
      <c r="F655">
        <v>5</v>
      </c>
      <c r="G655">
        <v>1</v>
      </c>
      <c r="H655" t="s">
        <v>25</v>
      </c>
      <c r="I655">
        <v>3</v>
      </c>
      <c r="J655">
        <v>2</v>
      </c>
      <c r="K655">
        <v>289750</v>
      </c>
      <c r="L655">
        <v>100696.763202726</v>
      </c>
      <c r="M655">
        <v>189053.236797274</v>
      </c>
      <c r="N655">
        <v>1093875</v>
      </c>
      <c r="O655">
        <v>877266.08910891099</v>
      </c>
      <c r="P655">
        <v>142178.40214872599</v>
      </c>
      <c r="Q655">
        <v>74430.5087423636</v>
      </c>
      <c r="R655">
        <v>3.7752372735116499</v>
      </c>
      <c r="S655">
        <v>0.532637075718016</v>
      </c>
    </row>
    <row r="656" spans="1:19" x14ac:dyDescent="0.3">
      <c r="A656" t="s">
        <v>680</v>
      </c>
      <c r="B656" t="s">
        <v>183</v>
      </c>
      <c r="C656" s="1">
        <v>44305</v>
      </c>
      <c r="D656" s="1">
        <v>44320</v>
      </c>
      <c r="E656" t="s">
        <v>493</v>
      </c>
      <c r="F656">
        <v>5</v>
      </c>
      <c r="G656">
        <v>1</v>
      </c>
      <c r="H656" t="s">
        <v>34</v>
      </c>
      <c r="I656">
        <v>3</v>
      </c>
      <c r="J656">
        <v>2</v>
      </c>
      <c r="K656">
        <v>285500</v>
      </c>
      <c r="L656">
        <v>93679.6875</v>
      </c>
      <c r="M656">
        <v>191820.3125</v>
      </c>
      <c r="N656">
        <v>1251375</v>
      </c>
      <c r="O656">
        <v>1029571.05287656</v>
      </c>
      <c r="P656">
        <v>150742.80860175</v>
      </c>
      <c r="Q656">
        <v>71061.138521690606</v>
      </c>
      <c r="R656">
        <v>4.3830998248686504</v>
      </c>
      <c r="S656">
        <v>0.48837209302325602</v>
      </c>
    </row>
    <row r="657" spans="1:19" x14ac:dyDescent="0.3">
      <c r="A657" t="s">
        <v>681</v>
      </c>
      <c r="B657" t="s">
        <v>183</v>
      </c>
      <c r="C657" s="1">
        <v>44305</v>
      </c>
      <c r="D657" s="1">
        <v>44320</v>
      </c>
      <c r="E657" t="s">
        <v>493</v>
      </c>
      <c r="F657">
        <v>5</v>
      </c>
      <c r="G657">
        <v>1</v>
      </c>
      <c r="H657" t="s">
        <v>25</v>
      </c>
      <c r="I657">
        <v>3</v>
      </c>
      <c r="J657">
        <v>3</v>
      </c>
      <c r="K657">
        <v>280250</v>
      </c>
      <c r="L657">
        <v>97692.781690140895</v>
      </c>
      <c r="M657">
        <v>182557.21830985899</v>
      </c>
      <c r="N657">
        <v>1180125</v>
      </c>
      <c r="O657">
        <v>984287.28888452495</v>
      </c>
      <c r="P657">
        <v>125150.72663000799</v>
      </c>
      <c r="Q657">
        <v>70686.984485467401</v>
      </c>
      <c r="R657">
        <v>4.2109723461195401</v>
      </c>
      <c r="S657">
        <v>0.535135135135135</v>
      </c>
    </row>
    <row r="658" spans="1:19" x14ac:dyDescent="0.3">
      <c r="A658" t="s">
        <v>682</v>
      </c>
      <c r="B658" t="s">
        <v>183</v>
      </c>
      <c r="C658" s="1">
        <v>44305</v>
      </c>
      <c r="D658" s="1">
        <v>44320</v>
      </c>
      <c r="E658" t="s">
        <v>493</v>
      </c>
      <c r="F658">
        <v>5</v>
      </c>
      <c r="G658">
        <v>1</v>
      </c>
      <c r="H658" t="s">
        <v>34</v>
      </c>
      <c r="I658">
        <v>3</v>
      </c>
      <c r="J658">
        <v>3</v>
      </c>
      <c r="K658">
        <v>276000</v>
      </c>
      <c r="L658">
        <v>94890.484739676802</v>
      </c>
      <c r="M658">
        <v>181109.51526032301</v>
      </c>
      <c r="N658">
        <v>1024375</v>
      </c>
      <c r="O658">
        <v>823539.65942191402</v>
      </c>
      <c r="P658">
        <v>132895.61393681401</v>
      </c>
      <c r="Q658">
        <v>67939.726641272704</v>
      </c>
      <c r="R658">
        <v>3.7115036231884102</v>
      </c>
      <c r="S658">
        <v>0.52393980848153199</v>
      </c>
    </row>
    <row r="659" spans="1:19" x14ac:dyDescent="0.3">
      <c r="A659" t="s">
        <v>683</v>
      </c>
      <c r="B659" t="s">
        <v>183</v>
      </c>
      <c r="C659" s="1">
        <v>44305</v>
      </c>
      <c r="D659" s="1">
        <v>44320</v>
      </c>
      <c r="E659" t="s">
        <v>493</v>
      </c>
      <c r="F659">
        <v>5</v>
      </c>
      <c r="G659">
        <v>1</v>
      </c>
      <c r="H659" t="s">
        <v>25</v>
      </c>
      <c r="I659">
        <v>6</v>
      </c>
      <c r="J659">
        <v>1</v>
      </c>
      <c r="K659">
        <v>295000</v>
      </c>
      <c r="L659">
        <v>110100.418410042</v>
      </c>
      <c r="M659">
        <v>184899.58158995799</v>
      </c>
      <c r="N659">
        <v>1244625</v>
      </c>
      <c r="O659">
        <v>1014078.57476636</v>
      </c>
      <c r="P659">
        <v>157962.68691588801</v>
      </c>
      <c r="Q659">
        <v>72583.738317757001</v>
      </c>
      <c r="R659">
        <v>4.2190677966101697</v>
      </c>
      <c r="S659">
        <v>0.59546061415220297</v>
      </c>
    </row>
    <row r="660" spans="1:19" x14ac:dyDescent="0.3">
      <c r="A660" t="s">
        <v>684</v>
      </c>
      <c r="B660" t="s">
        <v>183</v>
      </c>
      <c r="C660" s="1">
        <v>44305</v>
      </c>
      <c r="D660" s="1">
        <v>44320</v>
      </c>
      <c r="E660" t="s">
        <v>493</v>
      </c>
      <c r="F660">
        <v>5</v>
      </c>
      <c r="G660">
        <v>1</v>
      </c>
      <c r="H660" t="s">
        <v>34</v>
      </c>
      <c r="I660">
        <v>6</v>
      </c>
      <c r="J660">
        <v>1</v>
      </c>
      <c r="K660">
        <v>275250</v>
      </c>
      <c r="L660">
        <v>94888.163816381595</v>
      </c>
      <c r="M660">
        <v>180361.836183618</v>
      </c>
      <c r="N660">
        <v>1278375</v>
      </c>
      <c r="O660">
        <v>1058818.3518890301</v>
      </c>
      <c r="P660">
        <v>154226.29585690799</v>
      </c>
      <c r="Q660">
        <v>65330.352254060999</v>
      </c>
      <c r="R660">
        <v>4.6444141689373302</v>
      </c>
      <c r="S660">
        <v>0.52609890109890101</v>
      </c>
    </row>
    <row r="661" spans="1:19" x14ac:dyDescent="0.3">
      <c r="A661" t="s">
        <v>685</v>
      </c>
      <c r="B661" t="s">
        <v>183</v>
      </c>
      <c r="C661" s="1">
        <v>44305</v>
      </c>
      <c r="D661" s="1">
        <v>44320</v>
      </c>
      <c r="E661" t="s">
        <v>493</v>
      </c>
      <c r="F661">
        <v>5</v>
      </c>
      <c r="G661">
        <v>1</v>
      </c>
      <c r="H661" t="s">
        <v>25</v>
      </c>
      <c r="I661">
        <v>6</v>
      </c>
      <c r="J661">
        <v>2</v>
      </c>
      <c r="K661">
        <v>293750</v>
      </c>
      <c r="L661">
        <v>105404.411764706</v>
      </c>
      <c r="M661">
        <v>188345.58823529401</v>
      </c>
      <c r="N661">
        <v>1474875</v>
      </c>
      <c r="O661">
        <v>1243213.0840376299</v>
      </c>
      <c r="P661">
        <v>150756.63769733699</v>
      </c>
      <c r="Q661">
        <v>80905.278265029498</v>
      </c>
      <c r="R661">
        <v>5.0208510638297899</v>
      </c>
      <c r="S661">
        <v>0.55963302752293598</v>
      </c>
    </row>
    <row r="662" spans="1:19" x14ac:dyDescent="0.3">
      <c r="A662" t="s">
        <v>686</v>
      </c>
      <c r="B662" t="s">
        <v>183</v>
      </c>
      <c r="C662" s="1">
        <v>44305</v>
      </c>
      <c r="D662" s="1">
        <v>44320</v>
      </c>
      <c r="E662" t="s">
        <v>493</v>
      </c>
      <c r="F662">
        <v>5</v>
      </c>
      <c r="G662">
        <v>1</v>
      </c>
      <c r="H662" t="s">
        <v>34</v>
      </c>
      <c r="I662">
        <v>6</v>
      </c>
      <c r="J662">
        <v>2</v>
      </c>
      <c r="K662">
        <v>284250</v>
      </c>
      <c r="L662">
        <v>96897.776809067102</v>
      </c>
      <c r="M662">
        <v>187352.223190933</v>
      </c>
      <c r="N662">
        <v>1296625</v>
      </c>
      <c r="O662">
        <v>1096713.07636888</v>
      </c>
      <c r="P662">
        <v>137789.76044668601</v>
      </c>
      <c r="Q662">
        <v>62122.163184438003</v>
      </c>
      <c r="R662">
        <v>4.5615655233069496</v>
      </c>
      <c r="S662">
        <v>0.51719576719576699</v>
      </c>
    </row>
    <row r="663" spans="1:19" x14ac:dyDescent="0.3">
      <c r="A663" t="s">
        <v>687</v>
      </c>
      <c r="B663" t="s">
        <v>183</v>
      </c>
      <c r="C663" s="1">
        <v>44305</v>
      </c>
      <c r="D663" s="1">
        <v>44320</v>
      </c>
      <c r="E663" t="s">
        <v>493</v>
      </c>
      <c r="F663">
        <v>5</v>
      </c>
      <c r="G663">
        <v>1</v>
      </c>
      <c r="H663" t="s">
        <v>25</v>
      </c>
      <c r="I663">
        <v>6</v>
      </c>
      <c r="J663">
        <v>3</v>
      </c>
      <c r="K663">
        <v>290500</v>
      </c>
      <c r="L663">
        <v>112300.339847069</v>
      </c>
      <c r="M663">
        <v>178199.660152931</v>
      </c>
      <c r="N663">
        <v>1600125</v>
      </c>
      <c r="O663">
        <v>1327687.8876255199</v>
      </c>
      <c r="P663">
        <v>183830.072356763</v>
      </c>
      <c r="Q663">
        <v>88607.040017720006</v>
      </c>
      <c r="R663">
        <v>5.5081755593803798</v>
      </c>
      <c r="S663">
        <v>0.63019390581717405</v>
      </c>
    </row>
    <row r="664" spans="1:19" x14ac:dyDescent="0.3">
      <c r="A664" t="s">
        <v>688</v>
      </c>
      <c r="B664" t="s">
        <v>183</v>
      </c>
      <c r="C664" s="1">
        <v>44305</v>
      </c>
      <c r="D664" s="1">
        <v>44320</v>
      </c>
      <c r="E664" t="s">
        <v>493</v>
      </c>
      <c r="F664">
        <v>5</v>
      </c>
      <c r="G664">
        <v>1</v>
      </c>
      <c r="H664" t="s">
        <v>34</v>
      </c>
      <c r="I664">
        <v>6</v>
      </c>
      <c r="J664">
        <v>3</v>
      </c>
      <c r="K664">
        <v>288250</v>
      </c>
      <c r="L664">
        <v>102114.35941530501</v>
      </c>
      <c r="M664">
        <v>186135.64058469501</v>
      </c>
      <c r="N664">
        <v>1367125</v>
      </c>
      <c r="O664">
        <v>1144973.0459376101</v>
      </c>
      <c r="P664">
        <v>142945.87761398699</v>
      </c>
      <c r="Q664">
        <v>79206.076448405904</v>
      </c>
      <c r="R664">
        <v>4.7428447528187299</v>
      </c>
      <c r="S664">
        <v>0.54860186418109202</v>
      </c>
    </row>
    <row r="665" spans="1:19" x14ac:dyDescent="0.3">
      <c r="A665" t="s">
        <v>689</v>
      </c>
      <c r="B665" t="s">
        <v>183</v>
      </c>
      <c r="C665" s="1">
        <v>44305</v>
      </c>
      <c r="D665" s="1">
        <v>44320</v>
      </c>
      <c r="E665" t="s">
        <v>493</v>
      </c>
      <c r="F665">
        <v>5</v>
      </c>
      <c r="G665">
        <v>1</v>
      </c>
      <c r="H665" t="s">
        <v>25</v>
      </c>
      <c r="I665">
        <v>9</v>
      </c>
      <c r="J665">
        <v>1</v>
      </c>
      <c r="K665">
        <v>296375</v>
      </c>
      <c r="L665">
        <v>105919.253355705</v>
      </c>
      <c r="M665">
        <v>190455.746644295</v>
      </c>
      <c r="N665">
        <v>1748750</v>
      </c>
      <c r="O665">
        <v>1515707.8715449299</v>
      </c>
      <c r="P665">
        <v>161354.820403258</v>
      </c>
      <c r="Q665">
        <v>71687.308051809305</v>
      </c>
      <c r="R665">
        <v>5.90046393926613</v>
      </c>
      <c r="S665">
        <v>0.55613577023498695</v>
      </c>
    </row>
    <row r="666" spans="1:19" x14ac:dyDescent="0.3">
      <c r="A666" t="s">
        <v>690</v>
      </c>
      <c r="B666" t="s">
        <v>183</v>
      </c>
      <c r="C666" s="1">
        <v>44305</v>
      </c>
      <c r="D666" s="1">
        <v>44320</v>
      </c>
      <c r="E666" t="s">
        <v>493</v>
      </c>
      <c r="F666">
        <v>5</v>
      </c>
      <c r="G666">
        <v>1</v>
      </c>
      <c r="H666" t="s">
        <v>25</v>
      </c>
      <c r="I666">
        <v>9</v>
      </c>
      <c r="J666">
        <v>1</v>
      </c>
      <c r="K666">
        <v>3875</v>
      </c>
      <c r="L666">
        <v>176.136363636364</v>
      </c>
      <c r="M666">
        <v>3698.8636363636401</v>
      </c>
      <c r="N666">
        <v>13221750</v>
      </c>
      <c r="O666">
        <v>7130397.3136509201</v>
      </c>
      <c r="P666">
        <v>5556597.6564695304</v>
      </c>
      <c r="Q666">
        <v>534755.02987954498</v>
      </c>
      <c r="R666">
        <v>3412.0645161290299</v>
      </c>
      <c r="S666">
        <v>4.7619047619047603E-2</v>
      </c>
    </row>
    <row r="667" spans="1:19" x14ac:dyDescent="0.3">
      <c r="A667" t="s">
        <v>691</v>
      </c>
      <c r="B667" t="s">
        <v>183</v>
      </c>
      <c r="C667" s="1">
        <v>44305</v>
      </c>
      <c r="D667" s="1">
        <v>44320</v>
      </c>
      <c r="E667" t="s">
        <v>493</v>
      </c>
      <c r="F667">
        <v>5</v>
      </c>
      <c r="G667">
        <v>1</v>
      </c>
      <c r="H667" t="s">
        <v>34</v>
      </c>
      <c r="I667">
        <v>9</v>
      </c>
      <c r="J667">
        <v>1</v>
      </c>
      <c r="K667">
        <v>290375</v>
      </c>
      <c r="L667">
        <v>102602.487135506</v>
      </c>
      <c r="M667">
        <v>187772.512864494</v>
      </c>
      <c r="N667">
        <v>1579750</v>
      </c>
      <c r="O667">
        <v>1365116.49902417</v>
      </c>
      <c r="P667">
        <v>147516.06365410599</v>
      </c>
      <c r="Q667">
        <v>67117.437321723497</v>
      </c>
      <c r="R667">
        <v>5.4403788204907402</v>
      </c>
      <c r="S667">
        <v>0.54641909814323597</v>
      </c>
    </row>
    <row r="668" spans="1:19" x14ac:dyDescent="0.3">
      <c r="A668" t="s">
        <v>692</v>
      </c>
      <c r="B668" t="s">
        <v>183</v>
      </c>
      <c r="C668" s="1">
        <v>44305</v>
      </c>
      <c r="D668" s="1">
        <v>44320</v>
      </c>
      <c r="E668" t="s">
        <v>493</v>
      </c>
      <c r="F668">
        <v>5</v>
      </c>
      <c r="G668">
        <v>1</v>
      </c>
      <c r="H668" t="s">
        <v>25</v>
      </c>
      <c r="I668">
        <v>9</v>
      </c>
      <c r="J668">
        <v>2</v>
      </c>
      <c r="K668">
        <v>3625</v>
      </c>
      <c r="L668">
        <v>172.61904761904799</v>
      </c>
      <c r="M668">
        <v>3452.38095238095</v>
      </c>
      <c r="N668">
        <v>12786250</v>
      </c>
      <c r="O668">
        <v>6783232.0290865405</v>
      </c>
      <c r="P668">
        <v>5457536.67286353</v>
      </c>
      <c r="Q668">
        <v>545481.29804992303</v>
      </c>
      <c r="R668">
        <v>3527.2413793103401</v>
      </c>
      <c r="S668">
        <v>0.05</v>
      </c>
    </row>
    <row r="669" spans="1:19" x14ac:dyDescent="0.3">
      <c r="A669" t="s">
        <v>693</v>
      </c>
      <c r="B669" t="s">
        <v>183</v>
      </c>
      <c r="C669" s="1">
        <v>44305</v>
      </c>
      <c r="D669" s="1">
        <v>44320</v>
      </c>
      <c r="E669" t="s">
        <v>493</v>
      </c>
      <c r="F669">
        <v>5</v>
      </c>
      <c r="G669">
        <v>1</v>
      </c>
      <c r="H669" t="s">
        <v>34</v>
      </c>
      <c r="I669">
        <v>9</v>
      </c>
      <c r="J669">
        <v>2</v>
      </c>
      <c r="K669">
        <v>290875</v>
      </c>
      <c r="L669">
        <v>99863.762842465701</v>
      </c>
      <c r="M669">
        <v>191011.23715753399</v>
      </c>
      <c r="N669">
        <v>1514750</v>
      </c>
      <c r="O669">
        <v>1261305.65536635</v>
      </c>
      <c r="P669">
        <v>179138.53304171201</v>
      </c>
      <c r="Q669">
        <v>74305.811591938793</v>
      </c>
      <c r="R669">
        <v>5.20756338633434</v>
      </c>
      <c r="S669">
        <v>0.52281616688396304</v>
      </c>
    </row>
    <row r="670" spans="1:19" x14ac:dyDescent="0.3">
      <c r="A670" t="s">
        <v>694</v>
      </c>
      <c r="B670" t="s">
        <v>183</v>
      </c>
      <c r="C670" s="1">
        <v>44305</v>
      </c>
      <c r="D670" s="1">
        <v>44320</v>
      </c>
      <c r="E670" t="s">
        <v>493</v>
      </c>
      <c r="F670">
        <v>5</v>
      </c>
      <c r="G670">
        <v>1</v>
      </c>
      <c r="H670" t="s">
        <v>25</v>
      </c>
      <c r="I670">
        <v>9</v>
      </c>
      <c r="J670">
        <v>3</v>
      </c>
      <c r="K670">
        <v>279875</v>
      </c>
      <c r="L670">
        <v>104393.872113677</v>
      </c>
      <c r="M670">
        <v>175481.127886323</v>
      </c>
      <c r="N670">
        <v>1342250</v>
      </c>
      <c r="O670">
        <v>1125676.82926829</v>
      </c>
      <c r="P670">
        <v>150410.75388026601</v>
      </c>
      <c r="Q670">
        <v>66162.416851441201</v>
      </c>
      <c r="R670">
        <v>4.7958910227780303</v>
      </c>
      <c r="S670">
        <v>0.59490084985835701</v>
      </c>
    </row>
    <row r="671" spans="1:19" x14ac:dyDescent="0.3">
      <c r="A671" t="s">
        <v>695</v>
      </c>
      <c r="B671" t="s">
        <v>183</v>
      </c>
      <c r="C671" s="1">
        <v>44305</v>
      </c>
      <c r="D671" s="1">
        <v>44320</v>
      </c>
      <c r="E671" t="s">
        <v>493</v>
      </c>
      <c r="F671">
        <v>5</v>
      </c>
      <c r="G671">
        <v>1</v>
      </c>
      <c r="H671" t="s">
        <v>34</v>
      </c>
      <c r="I671">
        <v>9</v>
      </c>
      <c r="J671">
        <v>3</v>
      </c>
      <c r="K671">
        <v>286125</v>
      </c>
      <c r="L671">
        <v>103841.710182768</v>
      </c>
      <c r="M671">
        <v>182283.289817232</v>
      </c>
      <c r="N671">
        <v>1276750</v>
      </c>
      <c r="O671">
        <v>1065871.85722151</v>
      </c>
      <c r="P671">
        <v>137539.410901083</v>
      </c>
      <c r="Q671">
        <v>73338.731877408703</v>
      </c>
      <c r="R671">
        <v>4.46221057230232</v>
      </c>
      <c r="S671">
        <v>0.56967213114754101</v>
      </c>
    </row>
    <row r="672" spans="1:19" x14ac:dyDescent="0.3">
      <c r="A672" t="s">
        <v>696</v>
      </c>
      <c r="B672" t="s">
        <v>183</v>
      </c>
      <c r="C672" s="1">
        <v>44305</v>
      </c>
      <c r="D672" s="1">
        <v>44320</v>
      </c>
      <c r="E672" t="s">
        <v>493</v>
      </c>
      <c r="F672">
        <v>5</v>
      </c>
      <c r="G672">
        <v>1</v>
      </c>
      <c r="H672" t="s">
        <v>25</v>
      </c>
      <c r="I672">
        <v>12</v>
      </c>
      <c r="J672">
        <v>1</v>
      </c>
      <c r="K672">
        <v>280125</v>
      </c>
      <c r="L672">
        <v>96937.666370896201</v>
      </c>
      <c r="M672">
        <v>183187.33362910399</v>
      </c>
      <c r="N672">
        <v>1367000</v>
      </c>
      <c r="O672">
        <v>1153535.2230795</v>
      </c>
      <c r="P672">
        <v>146513.41831600101</v>
      </c>
      <c r="Q672">
        <v>66951.358604495093</v>
      </c>
      <c r="R672">
        <v>4.8799643016510501</v>
      </c>
      <c r="S672">
        <v>0.52917232021709604</v>
      </c>
    </row>
    <row r="673" spans="1:19" x14ac:dyDescent="0.3">
      <c r="A673" t="s">
        <v>697</v>
      </c>
      <c r="B673" t="s">
        <v>183</v>
      </c>
      <c r="C673" s="1">
        <v>44305</v>
      </c>
      <c r="D673" s="1">
        <v>44320</v>
      </c>
      <c r="E673" t="s">
        <v>493</v>
      </c>
      <c r="F673">
        <v>5</v>
      </c>
      <c r="G673">
        <v>1</v>
      </c>
      <c r="H673" t="s">
        <v>34</v>
      </c>
      <c r="I673">
        <v>12</v>
      </c>
      <c r="J673">
        <v>1</v>
      </c>
      <c r="K673">
        <v>286125</v>
      </c>
      <c r="L673">
        <v>94627.937336814604</v>
      </c>
      <c r="M673">
        <v>191497.062663185</v>
      </c>
      <c r="N673">
        <v>1375750</v>
      </c>
      <c r="O673">
        <v>1174271.47134303</v>
      </c>
      <c r="P673">
        <v>134162.10436270299</v>
      </c>
      <c r="Q673">
        <v>67316.424294268596</v>
      </c>
      <c r="R673">
        <v>4.8082131935342902</v>
      </c>
      <c r="S673">
        <v>0.49414824447334199</v>
      </c>
    </row>
    <row r="674" spans="1:19" x14ac:dyDescent="0.3">
      <c r="A674" t="s">
        <v>698</v>
      </c>
      <c r="B674" t="s">
        <v>183</v>
      </c>
      <c r="C674" s="1">
        <v>44305</v>
      </c>
      <c r="D674" s="1">
        <v>44320</v>
      </c>
      <c r="E674" t="s">
        <v>493</v>
      </c>
      <c r="F674">
        <v>5</v>
      </c>
      <c r="G674">
        <v>1</v>
      </c>
      <c r="H674" t="s">
        <v>25</v>
      </c>
      <c r="I674">
        <v>12</v>
      </c>
      <c r="J674">
        <v>2</v>
      </c>
      <c r="K674">
        <v>285625</v>
      </c>
      <c r="L674">
        <v>105151.76240208901</v>
      </c>
      <c r="M674">
        <v>180473.23759791101</v>
      </c>
      <c r="N674">
        <v>1337250</v>
      </c>
      <c r="O674">
        <v>1086644.3607735799</v>
      </c>
      <c r="P674">
        <v>174622.92486736301</v>
      </c>
      <c r="Q674">
        <v>75982.714359062098</v>
      </c>
      <c r="R674">
        <v>4.6818380743982502</v>
      </c>
      <c r="S674">
        <v>0.58264462809917295</v>
      </c>
    </row>
    <row r="675" spans="1:19" x14ac:dyDescent="0.3">
      <c r="A675" t="s">
        <v>699</v>
      </c>
      <c r="B675" t="s">
        <v>183</v>
      </c>
      <c r="C675" s="1">
        <v>44305</v>
      </c>
      <c r="D675" s="1">
        <v>44320</v>
      </c>
      <c r="E675" t="s">
        <v>493</v>
      </c>
      <c r="F675">
        <v>5</v>
      </c>
      <c r="G675">
        <v>1</v>
      </c>
      <c r="H675" t="s">
        <v>34</v>
      </c>
      <c r="I675">
        <v>12</v>
      </c>
      <c r="J675">
        <v>2</v>
      </c>
      <c r="K675">
        <v>297375</v>
      </c>
      <c r="L675">
        <v>102860.866834171</v>
      </c>
      <c r="M675">
        <v>194514.133165829</v>
      </c>
      <c r="N675">
        <v>1487500</v>
      </c>
      <c r="O675">
        <v>1258181.02352193</v>
      </c>
      <c r="P675">
        <v>165960.74380165301</v>
      </c>
      <c r="Q675">
        <v>63358.232676414496</v>
      </c>
      <c r="R675">
        <v>5.0021017234132001</v>
      </c>
      <c r="S675">
        <v>0.52880921895006405</v>
      </c>
    </row>
    <row r="676" spans="1:19" x14ac:dyDescent="0.3">
      <c r="A676" t="s">
        <v>700</v>
      </c>
      <c r="B676" t="s">
        <v>183</v>
      </c>
      <c r="C676" s="1">
        <v>44305</v>
      </c>
      <c r="D676" s="1">
        <v>44320</v>
      </c>
      <c r="E676" t="s">
        <v>493</v>
      </c>
      <c r="F676">
        <v>5</v>
      </c>
      <c r="G676">
        <v>1</v>
      </c>
      <c r="H676" t="s">
        <v>25</v>
      </c>
      <c r="I676">
        <v>12</v>
      </c>
      <c r="J676">
        <v>3</v>
      </c>
      <c r="K676">
        <v>274875</v>
      </c>
      <c r="L676">
        <v>100157.88878842699</v>
      </c>
      <c r="M676">
        <v>174717.11121157301</v>
      </c>
      <c r="N676">
        <v>1248000</v>
      </c>
      <c r="O676">
        <v>1023241.70616114</v>
      </c>
      <c r="P676">
        <v>153099.52606635101</v>
      </c>
      <c r="Q676">
        <v>71658.767772511899</v>
      </c>
      <c r="R676">
        <v>4.5402455661664396</v>
      </c>
      <c r="S676">
        <v>0.57325746799430999</v>
      </c>
    </row>
    <row r="677" spans="1:19" x14ac:dyDescent="0.3">
      <c r="A677" t="s">
        <v>701</v>
      </c>
      <c r="B677" t="s">
        <v>183</v>
      </c>
      <c r="C677" s="1">
        <v>44305</v>
      </c>
      <c r="D677" s="1">
        <v>44320</v>
      </c>
      <c r="E677" t="s">
        <v>493</v>
      </c>
      <c r="F677">
        <v>5</v>
      </c>
      <c r="G677">
        <v>1</v>
      </c>
      <c r="H677" t="s">
        <v>34</v>
      </c>
      <c r="I677">
        <v>12</v>
      </c>
      <c r="J677">
        <v>3</v>
      </c>
      <c r="K677">
        <v>280125</v>
      </c>
      <c r="L677">
        <v>100347</v>
      </c>
      <c r="M677">
        <v>179778</v>
      </c>
      <c r="N677">
        <v>1218750</v>
      </c>
      <c r="O677">
        <v>994249.56871765398</v>
      </c>
      <c r="P677">
        <v>148810.37952846501</v>
      </c>
      <c r="Q677">
        <v>75690.051753881504</v>
      </c>
      <c r="R677">
        <v>4.35073627844712</v>
      </c>
      <c r="S677">
        <v>0.55817174515235501</v>
      </c>
    </row>
    <row r="678" spans="1:19" x14ac:dyDescent="0.3">
      <c r="A678" t="s">
        <v>702</v>
      </c>
      <c r="B678" t="s">
        <v>183</v>
      </c>
      <c r="C678" s="1">
        <v>44305</v>
      </c>
      <c r="D678" s="1">
        <v>44320</v>
      </c>
      <c r="E678" t="s">
        <v>493</v>
      </c>
      <c r="F678">
        <v>5</v>
      </c>
      <c r="G678">
        <v>1</v>
      </c>
      <c r="H678">
        <v>0.22</v>
      </c>
      <c r="I678">
        <v>24</v>
      </c>
      <c r="J678">
        <v>1</v>
      </c>
      <c r="K678">
        <v>5000</v>
      </c>
      <c r="L678">
        <v>1333.3333333333301</v>
      </c>
      <c r="M678">
        <v>3666.6666666666702</v>
      </c>
      <c r="N678">
        <v>27183750</v>
      </c>
      <c r="O678">
        <v>18827468.940936901</v>
      </c>
      <c r="P678">
        <v>7705445.8587915804</v>
      </c>
      <c r="Q678">
        <v>650835.20027155499</v>
      </c>
      <c r="R678">
        <v>5436.75</v>
      </c>
      <c r="S678">
        <v>0.36363636363636398</v>
      </c>
    </row>
    <row r="679" spans="1:19" x14ac:dyDescent="0.3">
      <c r="A679" t="s">
        <v>703</v>
      </c>
      <c r="B679" t="s">
        <v>183</v>
      </c>
      <c r="C679" s="1">
        <v>44305</v>
      </c>
      <c r="D679" s="1">
        <v>44320</v>
      </c>
      <c r="E679" t="s">
        <v>493</v>
      </c>
      <c r="F679">
        <v>5</v>
      </c>
      <c r="G679">
        <v>1</v>
      </c>
      <c r="H679" t="s">
        <v>25</v>
      </c>
      <c r="I679">
        <v>24</v>
      </c>
      <c r="J679">
        <v>1</v>
      </c>
      <c r="K679">
        <v>288625</v>
      </c>
      <c r="L679">
        <v>91236.326442721795</v>
      </c>
      <c r="M679">
        <v>197388.673557278</v>
      </c>
      <c r="N679">
        <v>1289250</v>
      </c>
      <c r="O679">
        <v>1071371.08476376</v>
      </c>
      <c r="P679">
        <v>154226.33162272201</v>
      </c>
      <c r="Q679">
        <v>63652.583613519702</v>
      </c>
      <c r="R679">
        <v>4.4668687743611999</v>
      </c>
      <c r="S679">
        <v>0.46221662468513802</v>
      </c>
    </row>
    <row r="680" spans="1:19" x14ac:dyDescent="0.3">
      <c r="A680" t="s">
        <v>704</v>
      </c>
      <c r="B680" t="s">
        <v>183</v>
      </c>
      <c r="C680" s="1">
        <v>44305</v>
      </c>
      <c r="D680" s="1">
        <v>44320</v>
      </c>
      <c r="E680" t="s">
        <v>493</v>
      </c>
      <c r="F680">
        <v>5</v>
      </c>
      <c r="G680">
        <v>1</v>
      </c>
      <c r="H680" t="s">
        <v>34</v>
      </c>
      <c r="I680">
        <v>24</v>
      </c>
      <c r="J680">
        <v>1</v>
      </c>
      <c r="K680">
        <v>275125</v>
      </c>
      <c r="L680">
        <v>98347.850678732997</v>
      </c>
      <c r="M680">
        <v>176777.149321267</v>
      </c>
      <c r="N680">
        <v>1417500</v>
      </c>
      <c r="O680">
        <v>1203413.1736526899</v>
      </c>
      <c r="P680">
        <v>143117.51497006</v>
      </c>
      <c r="Q680">
        <v>70969.311377245496</v>
      </c>
      <c r="R680">
        <v>5.1522035438437097</v>
      </c>
      <c r="S680">
        <v>0.55633802816901401</v>
      </c>
    </row>
    <row r="681" spans="1:19" x14ac:dyDescent="0.3">
      <c r="A681" t="s">
        <v>705</v>
      </c>
      <c r="B681" t="s">
        <v>183</v>
      </c>
      <c r="C681" s="1">
        <v>44305</v>
      </c>
      <c r="D681" s="1">
        <v>44320</v>
      </c>
      <c r="E681" t="s">
        <v>493</v>
      </c>
      <c r="F681">
        <v>5</v>
      </c>
      <c r="G681">
        <v>1</v>
      </c>
      <c r="H681">
        <v>0.22</v>
      </c>
      <c r="I681">
        <v>24</v>
      </c>
      <c r="J681">
        <v>2</v>
      </c>
      <c r="K681">
        <v>5000</v>
      </c>
      <c r="L681">
        <v>333.33333333333297</v>
      </c>
      <c r="M681">
        <v>4666.6666666666697</v>
      </c>
      <c r="N681">
        <v>27600000</v>
      </c>
      <c r="O681">
        <v>19053451.043338701</v>
      </c>
      <c r="P681">
        <v>7899250.9363295902</v>
      </c>
      <c r="Q681">
        <v>647298.02033172804</v>
      </c>
      <c r="R681">
        <v>5520</v>
      </c>
      <c r="S681">
        <v>7.1428571428571494E-2</v>
      </c>
    </row>
    <row r="682" spans="1:19" x14ac:dyDescent="0.3">
      <c r="A682" t="s">
        <v>706</v>
      </c>
      <c r="B682" t="s">
        <v>183</v>
      </c>
      <c r="C682" s="1">
        <v>44305</v>
      </c>
      <c r="D682" s="1">
        <v>44320</v>
      </c>
      <c r="E682" t="s">
        <v>493</v>
      </c>
      <c r="F682">
        <v>5</v>
      </c>
      <c r="G682">
        <v>1</v>
      </c>
      <c r="H682" t="s">
        <v>25</v>
      </c>
      <c r="I682">
        <v>24</v>
      </c>
      <c r="J682">
        <v>2</v>
      </c>
      <c r="K682">
        <v>273375</v>
      </c>
      <c r="L682">
        <v>98166.477272727294</v>
      </c>
      <c r="M682">
        <v>175208.522727273</v>
      </c>
      <c r="N682">
        <v>1540000</v>
      </c>
      <c r="O682">
        <v>1310180.3426510401</v>
      </c>
      <c r="P682">
        <v>168488.12744213999</v>
      </c>
      <c r="Q682">
        <v>61331.529906823002</v>
      </c>
      <c r="R682">
        <v>5.63328760859625</v>
      </c>
      <c r="S682">
        <v>0.560283687943262</v>
      </c>
    </row>
    <row r="683" spans="1:19" x14ac:dyDescent="0.3">
      <c r="A683" t="s">
        <v>707</v>
      </c>
      <c r="B683" t="s">
        <v>183</v>
      </c>
      <c r="C683" s="1">
        <v>44305</v>
      </c>
      <c r="D683" s="1">
        <v>44320</v>
      </c>
      <c r="E683" t="s">
        <v>493</v>
      </c>
      <c r="F683">
        <v>5</v>
      </c>
      <c r="G683">
        <v>1</v>
      </c>
      <c r="H683" t="s">
        <v>34</v>
      </c>
      <c r="I683">
        <v>24</v>
      </c>
      <c r="J683">
        <v>2</v>
      </c>
      <c r="K683">
        <v>277125</v>
      </c>
      <c r="L683">
        <v>97105.795148247998</v>
      </c>
      <c r="M683">
        <v>180019.204851752</v>
      </c>
      <c r="N683">
        <v>1710250</v>
      </c>
      <c r="O683">
        <v>1485248.43380203</v>
      </c>
      <c r="P683">
        <v>149762.94723653101</v>
      </c>
      <c r="Q683">
        <v>75238.618961436703</v>
      </c>
      <c r="R683">
        <v>6.1714027965719396</v>
      </c>
      <c r="S683">
        <v>0.53941908713692999</v>
      </c>
    </row>
    <row r="684" spans="1:19" x14ac:dyDescent="0.3">
      <c r="A684" t="s">
        <v>708</v>
      </c>
      <c r="B684" t="s">
        <v>183</v>
      </c>
      <c r="C684" s="1">
        <v>44305</v>
      </c>
      <c r="D684" s="1">
        <v>44320</v>
      </c>
      <c r="E684" t="s">
        <v>493</v>
      </c>
      <c r="F684">
        <v>5</v>
      </c>
      <c r="G684">
        <v>1</v>
      </c>
      <c r="H684">
        <v>0.22</v>
      </c>
      <c r="I684">
        <v>24</v>
      </c>
      <c r="J684">
        <v>3</v>
      </c>
      <c r="K684">
        <v>3750</v>
      </c>
      <c r="L684">
        <v>267.857142857143</v>
      </c>
      <c r="M684">
        <v>3482.1428571428601</v>
      </c>
      <c r="N684">
        <v>27688750</v>
      </c>
      <c r="O684">
        <v>19245151.8956398</v>
      </c>
      <c r="P684">
        <v>7777807.9025734495</v>
      </c>
      <c r="Q684">
        <v>665790.20178674604</v>
      </c>
      <c r="R684">
        <v>7383.6666666666697</v>
      </c>
      <c r="S684">
        <v>7.6923076923076997E-2</v>
      </c>
    </row>
    <row r="685" spans="1:19" x14ac:dyDescent="0.3">
      <c r="A685" t="s">
        <v>709</v>
      </c>
      <c r="B685" t="s">
        <v>183</v>
      </c>
      <c r="C685" s="1">
        <v>44305</v>
      </c>
      <c r="D685" s="1">
        <v>44320</v>
      </c>
      <c r="E685" t="s">
        <v>493</v>
      </c>
      <c r="F685">
        <v>5</v>
      </c>
      <c r="G685">
        <v>1</v>
      </c>
      <c r="H685" t="s">
        <v>25</v>
      </c>
      <c r="I685">
        <v>24</v>
      </c>
      <c r="J685">
        <v>3</v>
      </c>
      <c r="K685">
        <v>277125</v>
      </c>
      <c r="L685">
        <v>96434.529147982103</v>
      </c>
      <c r="M685">
        <v>180690.47085201801</v>
      </c>
      <c r="N685">
        <v>1448000</v>
      </c>
      <c r="O685">
        <v>1242064.2698059201</v>
      </c>
      <c r="P685">
        <v>136369.07413299399</v>
      </c>
      <c r="Q685">
        <v>69566.656061088099</v>
      </c>
      <c r="R685">
        <v>5.22507893549842</v>
      </c>
      <c r="S685">
        <v>0.53370013755158197</v>
      </c>
    </row>
    <row r="686" spans="1:19" x14ac:dyDescent="0.3">
      <c r="A686" t="s">
        <v>710</v>
      </c>
      <c r="B686" t="s">
        <v>183</v>
      </c>
      <c r="C686" s="1">
        <v>44305</v>
      </c>
      <c r="D686" s="1">
        <v>44320</v>
      </c>
      <c r="E686" t="s">
        <v>493</v>
      </c>
      <c r="F686">
        <v>5</v>
      </c>
      <c r="G686">
        <v>1</v>
      </c>
      <c r="H686" t="s">
        <v>34</v>
      </c>
      <c r="I686">
        <v>24</v>
      </c>
      <c r="J686">
        <v>3</v>
      </c>
      <c r="K686">
        <v>282875</v>
      </c>
      <c r="L686">
        <v>107074.16373239399</v>
      </c>
      <c r="M686">
        <v>175800.83626760601</v>
      </c>
      <c r="N686">
        <v>1509250</v>
      </c>
      <c r="O686">
        <v>1293000.66624863</v>
      </c>
      <c r="P686">
        <v>145270.34017871099</v>
      </c>
      <c r="Q686">
        <v>70978.9935726603</v>
      </c>
      <c r="R686">
        <v>5.3353954927087903</v>
      </c>
      <c r="S686">
        <v>0.60906515580736598</v>
      </c>
    </row>
    <row r="687" spans="1:19" x14ac:dyDescent="0.3">
      <c r="A687" t="s">
        <v>711</v>
      </c>
      <c r="B687" t="s">
        <v>183</v>
      </c>
      <c r="C687" s="1">
        <v>44306</v>
      </c>
      <c r="D687" s="1">
        <v>44320</v>
      </c>
      <c r="E687" t="s">
        <v>493</v>
      </c>
      <c r="F687">
        <v>6</v>
      </c>
      <c r="G687">
        <v>1</v>
      </c>
      <c r="H687">
        <v>0.22</v>
      </c>
      <c r="I687">
        <v>0</v>
      </c>
      <c r="J687">
        <v>1</v>
      </c>
      <c r="K687">
        <v>12500</v>
      </c>
      <c r="L687">
        <v>657.89473684210498</v>
      </c>
      <c r="M687">
        <v>11842.1052631579</v>
      </c>
      <c r="N687">
        <v>37622500</v>
      </c>
      <c r="O687">
        <v>29227030.0677999</v>
      </c>
      <c r="P687">
        <v>8025788.2971406104</v>
      </c>
      <c r="Q687">
        <v>369681.63505944802</v>
      </c>
      <c r="R687">
        <v>3009.8</v>
      </c>
      <c r="S687">
        <v>5.5555555555555601E-2</v>
      </c>
    </row>
    <row r="688" spans="1:19" x14ac:dyDescent="0.3">
      <c r="A688" t="s">
        <v>712</v>
      </c>
      <c r="B688" t="s">
        <v>183</v>
      </c>
      <c r="C688" s="1">
        <v>44306</v>
      </c>
      <c r="D688" s="1">
        <v>44320</v>
      </c>
      <c r="E688" t="s">
        <v>493</v>
      </c>
      <c r="F688">
        <v>6</v>
      </c>
      <c r="G688">
        <v>1</v>
      </c>
      <c r="H688" t="s">
        <v>25</v>
      </c>
      <c r="I688">
        <v>0</v>
      </c>
      <c r="J688">
        <v>1</v>
      </c>
      <c r="K688">
        <v>357125</v>
      </c>
      <c r="L688">
        <v>166492.42160278701</v>
      </c>
      <c r="M688">
        <v>190632.57839721299</v>
      </c>
      <c r="N688">
        <v>2225000</v>
      </c>
      <c r="O688">
        <v>1814064.6900269501</v>
      </c>
      <c r="P688">
        <v>340886.79245283001</v>
      </c>
      <c r="Q688">
        <v>70048.517520215595</v>
      </c>
      <c r="R688">
        <v>6.2303115155757798</v>
      </c>
      <c r="S688">
        <v>0.87336814621409897</v>
      </c>
    </row>
    <row r="689" spans="1:19" x14ac:dyDescent="0.3">
      <c r="A689" t="s">
        <v>713</v>
      </c>
      <c r="B689" t="s">
        <v>183</v>
      </c>
      <c r="C689" s="1">
        <v>44306</v>
      </c>
      <c r="D689" s="1">
        <v>44320</v>
      </c>
      <c r="E689" t="s">
        <v>493</v>
      </c>
      <c r="F689">
        <v>6</v>
      </c>
      <c r="G689">
        <v>1</v>
      </c>
      <c r="H689" t="s">
        <v>34</v>
      </c>
      <c r="I689">
        <v>0</v>
      </c>
      <c r="J689">
        <v>1</v>
      </c>
      <c r="K689">
        <v>374625</v>
      </c>
      <c r="L689">
        <v>190672.92358803999</v>
      </c>
      <c r="M689">
        <v>183952.07641196001</v>
      </c>
      <c r="N689">
        <v>2453250</v>
      </c>
      <c r="O689">
        <v>1997731.49271845</v>
      </c>
      <c r="P689">
        <v>370552.51120239001</v>
      </c>
      <c r="Q689">
        <v>84965.996079163597</v>
      </c>
      <c r="R689">
        <v>6.54854854854855</v>
      </c>
      <c r="S689">
        <v>1.0365358592692799</v>
      </c>
    </row>
    <row r="690" spans="1:19" x14ac:dyDescent="0.3">
      <c r="A690" t="s">
        <v>714</v>
      </c>
      <c r="B690" t="s">
        <v>183</v>
      </c>
      <c r="C690" s="1">
        <v>44306</v>
      </c>
      <c r="D690" s="1">
        <v>44320</v>
      </c>
      <c r="E690" t="s">
        <v>493</v>
      </c>
      <c r="F690">
        <v>6</v>
      </c>
      <c r="G690">
        <v>1</v>
      </c>
      <c r="H690">
        <v>0.22</v>
      </c>
      <c r="I690">
        <v>0</v>
      </c>
      <c r="J690">
        <v>2</v>
      </c>
      <c r="K690">
        <v>8750</v>
      </c>
      <c r="L690">
        <v>546.875</v>
      </c>
      <c r="M690">
        <v>8203.125</v>
      </c>
      <c r="N690">
        <v>38880000</v>
      </c>
      <c r="O690">
        <v>30151509.655325498</v>
      </c>
      <c r="P690">
        <v>8264943.3998160902</v>
      </c>
      <c r="Q690">
        <v>463546.94485842</v>
      </c>
      <c r="R690">
        <v>4443.4285714285697</v>
      </c>
      <c r="S690">
        <v>6.6666666666666693E-2</v>
      </c>
    </row>
    <row r="691" spans="1:19" x14ac:dyDescent="0.3">
      <c r="A691" t="s">
        <v>715</v>
      </c>
      <c r="B691" t="s">
        <v>183</v>
      </c>
      <c r="C691" s="1">
        <v>44306</v>
      </c>
      <c r="D691" s="1">
        <v>44320</v>
      </c>
      <c r="E691" t="s">
        <v>493</v>
      </c>
      <c r="F691">
        <v>6</v>
      </c>
      <c r="G691">
        <v>1</v>
      </c>
      <c r="H691" t="s">
        <v>25</v>
      </c>
      <c r="I691">
        <v>0</v>
      </c>
      <c r="J691">
        <v>2</v>
      </c>
      <c r="K691">
        <v>353625</v>
      </c>
      <c r="L691">
        <v>159019.264602393</v>
      </c>
      <c r="M691">
        <v>194605.735397607</v>
      </c>
      <c r="N691">
        <v>1810750</v>
      </c>
      <c r="O691">
        <v>1422596.3179312199</v>
      </c>
      <c r="P691">
        <v>318034.06405880803</v>
      </c>
      <c r="Q691">
        <v>70119.618009976402</v>
      </c>
      <c r="R691">
        <v>5.1205372923294403</v>
      </c>
      <c r="S691">
        <v>0.817135549872123</v>
      </c>
    </row>
    <row r="692" spans="1:19" x14ac:dyDescent="0.3">
      <c r="A692" t="s">
        <v>716</v>
      </c>
      <c r="B692" t="s">
        <v>183</v>
      </c>
      <c r="C692" s="1">
        <v>44306</v>
      </c>
      <c r="D692" s="1">
        <v>44320</v>
      </c>
      <c r="E692" t="s">
        <v>493</v>
      </c>
      <c r="F692">
        <v>6</v>
      </c>
      <c r="G692">
        <v>1</v>
      </c>
      <c r="H692" t="s">
        <v>34</v>
      </c>
      <c r="I692">
        <v>0</v>
      </c>
      <c r="J692">
        <v>2</v>
      </c>
      <c r="K692">
        <v>380125</v>
      </c>
      <c r="L692">
        <v>180976.342501637</v>
      </c>
      <c r="M692">
        <v>199148.657498363</v>
      </c>
      <c r="N692">
        <v>2324500</v>
      </c>
      <c r="O692">
        <v>1829144.65038737</v>
      </c>
      <c r="P692">
        <v>405311.46415612398</v>
      </c>
      <c r="Q692">
        <v>90043.885456506803</v>
      </c>
      <c r="R692">
        <v>6.1150937191713304</v>
      </c>
      <c r="S692">
        <v>0.90874999999999995</v>
      </c>
    </row>
    <row r="693" spans="1:19" x14ac:dyDescent="0.3">
      <c r="A693" t="s">
        <v>717</v>
      </c>
      <c r="B693" t="s">
        <v>183</v>
      </c>
      <c r="C693" s="1">
        <v>44306</v>
      </c>
      <c r="D693" s="1">
        <v>44320</v>
      </c>
      <c r="E693" t="s">
        <v>493</v>
      </c>
      <c r="F693">
        <v>6</v>
      </c>
      <c r="G693">
        <v>1</v>
      </c>
      <c r="H693">
        <v>0.22</v>
      </c>
      <c r="I693">
        <v>0</v>
      </c>
      <c r="J693">
        <v>3</v>
      </c>
      <c r="K693">
        <v>11250</v>
      </c>
      <c r="L693">
        <v>625</v>
      </c>
      <c r="M693">
        <v>10625</v>
      </c>
      <c r="N693">
        <v>37306250</v>
      </c>
      <c r="O693">
        <v>29042394.4365546</v>
      </c>
      <c r="P693">
        <v>7895450.4921064796</v>
      </c>
      <c r="Q693">
        <v>368405.07133892598</v>
      </c>
      <c r="R693">
        <v>3316.1111111111099</v>
      </c>
      <c r="S693">
        <v>5.8823529411764698E-2</v>
      </c>
    </row>
    <row r="694" spans="1:19" x14ac:dyDescent="0.3">
      <c r="A694" t="s">
        <v>718</v>
      </c>
      <c r="B694" t="s">
        <v>183</v>
      </c>
      <c r="C694" s="1">
        <v>44306</v>
      </c>
      <c r="D694" s="1">
        <v>44320</v>
      </c>
      <c r="E694" t="s">
        <v>493</v>
      </c>
      <c r="F694">
        <v>6</v>
      </c>
      <c r="G694">
        <v>1</v>
      </c>
      <c r="H694" t="s">
        <v>25</v>
      </c>
      <c r="I694">
        <v>0</v>
      </c>
      <c r="J694">
        <v>3</v>
      </c>
      <c r="K694">
        <v>349375</v>
      </c>
      <c r="L694">
        <v>148807.87037036999</v>
      </c>
      <c r="M694">
        <v>200567.12962963001</v>
      </c>
      <c r="N694">
        <v>1797500</v>
      </c>
      <c r="O694">
        <v>1414239.25974884</v>
      </c>
      <c r="P694">
        <v>312691.34170522098</v>
      </c>
      <c r="Q694">
        <v>70569.398545935197</v>
      </c>
      <c r="R694">
        <v>5.1449016100178904</v>
      </c>
      <c r="S694">
        <v>0.74193548387096797</v>
      </c>
    </row>
    <row r="695" spans="1:19" x14ac:dyDescent="0.3">
      <c r="A695" t="s">
        <v>719</v>
      </c>
      <c r="B695" t="s">
        <v>183</v>
      </c>
      <c r="C695" s="1">
        <v>44306</v>
      </c>
      <c r="D695" s="1">
        <v>44320</v>
      </c>
      <c r="E695" t="s">
        <v>493</v>
      </c>
      <c r="F695">
        <v>6</v>
      </c>
      <c r="G695">
        <v>1</v>
      </c>
      <c r="H695" t="s">
        <v>34</v>
      </c>
      <c r="I695">
        <v>0</v>
      </c>
      <c r="J695">
        <v>3</v>
      </c>
      <c r="K695">
        <v>361125</v>
      </c>
      <c r="L695">
        <v>176953.73880082701</v>
      </c>
      <c r="M695">
        <v>184171.26119917299</v>
      </c>
      <c r="N695">
        <v>2305500</v>
      </c>
      <c r="O695">
        <v>1841028.65329513</v>
      </c>
      <c r="P695">
        <v>385654.72779369599</v>
      </c>
      <c r="Q695">
        <v>78816.618911174795</v>
      </c>
      <c r="R695">
        <v>6.3842159916926304</v>
      </c>
      <c r="S695">
        <v>0.96081081081081099</v>
      </c>
    </row>
    <row r="696" spans="1:19" x14ac:dyDescent="0.3">
      <c r="A696" t="s">
        <v>720</v>
      </c>
      <c r="B696" t="s">
        <v>183</v>
      </c>
      <c r="C696" s="1">
        <v>44306</v>
      </c>
      <c r="D696" s="1">
        <v>44320</v>
      </c>
      <c r="E696" t="s">
        <v>493</v>
      </c>
      <c r="F696">
        <v>6</v>
      </c>
      <c r="G696">
        <v>1</v>
      </c>
      <c r="H696" t="s">
        <v>25</v>
      </c>
      <c r="I696">
        <v>3</v>
      </c>
      <c r="J696">
        <v>1</v>
      </c>
      <c r="K696">
        <v>343875</v>
      </c>
      <c r="L696">
        <v>153275.687409551</v>
      </c>
      <c r="M696">
        <v>190599.312590449</v>
      </c>
      <c r="N696">
        <v>1927500</v>
      </c>
      <c r="O696">
        <v>1556542.6716141</v>
      </c>
      <c r="P696">
        <v>304442.486085343</v>
      </c>
      <c r="Q696">
        <v>66514.8423005566</v>
      </c>
      <c r="R696">
        <v>5.6052344601962902</v>
      </c>
      <c r="S696">
        <v>0.80417754569190603</v>
      </c>
    </row>
    <row r="697" spans="1:19" x14ac:dyDescent="0.3">
      <c r="A697" t="s">
        <v>721</v>
      </c>
      <c r="B697" t="s">
        <v>183</v>
      </c>
      <c r="C697" s="1">
        <v>44306</v>
      </c>
      <c r="D697" s="1">
        <v>44320</v>
      </c>
      <c r="E697" t="s">
        <v>493</v>
      </c>
      <c r="F697">
        <v>6</v>
      </c>
      <c r="G697">
        <v>1</v>
      </c>
      <c r="H697" t="s">
        <v>34</v>
      </c>
      <c r="I697">
        <v>3</v>
      </c>
      <c r="J697">
        <v>1</v>
      </c>
      <c r="K697">
        <v>354125</v>
      </c>
      <c r="L697">
        <v>165739.45888967</v>
      </c>
      <c r="M697">
        <v>188385.54111033</v>
      </c>
      <c r="N697">
        <v>2329000</v>
      </c>
      <c r="O697">
        <v>1888279.78463045</v>
      </c>
      <c r="P697">
        <v>359324.91434165399</v>
      </c>
      <c r="Q697">
        <v>81395.301027900103</v>
      </c>
      <c r="R697">
        <v>6.5767737380868301</v>
      </c>
      <c r="S697">
        <v>0.879788639365918</v>
      </c>
    </row>
    <row r="698" spans="1:19" x14ac:dyDescent="0.3">
      <c r="A698" t="s">
        <v>722</v>
      </c>
      <c r="B698" t="s">
        <v>183</v>
      </c>
      <c r="C698" s="1">
        <v>44306</v>
      </c>
      <c r="D698" s="1">
        <v>44320</v>
      </c>
      <c r="E698" t="s">
        <v>493</v>
      </c>
      <c r="F698">
        <v>6</v>
      </c>
      <c r="G698">
        <v>1</v>
      </c>
      <c r="H698" t="s">
        <v>25</v>
      </c>
      <c r="I698">
        <v>3</v>
      </c>
      <c r="J698">
        <v>2</v>
      </c>
      <c r="K698">
        <v>349375</v>
      </c>
      <c r="L698">
        <v>150300.92592592601</v>
      </c>
      <c r="M698">
        <v>199074.07407407399</v>
      </c>
      <c r="N698">
        <v>1760750</v>
      </c>
      <c r="O698">
        <v>1394025.9840927499</v>
      </c>
      <c r="P698">
        <v>297889.08735508198</v>
      </c>
      <c r="Q698">
        <v>68834.928552170401</v>
      </c>
      <c r="R698">
        <v>5.0397137745974998</v>
      </c>
      <c r="S698">
        <v>0.755</v>
      </c>
    </row>
    <row r="699" spans="1:19" x14ac:dyDescent="0.3">
      <c r="A699" t="s">
        <v>723</v>
      </c>
      <c r="B699" t="s">
        <v>183</v>
      </c>
      <c r="C699" s="1">
        <v>44306</v>
      </c>
      <c r="D699" s="1">
        <v>44320</v>
      </c>
      <c r="E699" t="s">
        <v>493</v>
      </c>
      <c r="F699">
        <v>6</v>
      </c>
      <c r="G699">
        <v>1</v>
      </c>
      <c r="H699" t="s">
        <v>34</v>
      </c>
      <c r="I699">
        <v>3</v>
      </c>
      <c r="J699">
        <v>2</v>
      </c>
      <c r="K699">
        <v>360875</v>
      </c>
      <c r="L699">
        <v>170482.32758620699</v>
      </c>
      <c r="M699">
        <v>190392.67241379301</v>
      </c>
      <c r="N699">
        <v>2228000</v>
      </c>
      <c r="O699">
        <v>1791302.0079502601</v>
      </c>
      <c r="P699">
        <v>366526.551829579</v>
      </c>
      <c r="Q699">
        <v>70171.440220161094</v>
      </c>
      <c r="R699">
        <v>6.1738829234499502</v>
      </c>
      <c r="S699">
        <v>0.89542483660130701</v>
      </c>
    </row>
    <row r="700" spans="1:19" x14ac:dyDescent="0.3">
      <c r="A700" t="s">
        <v>724</v>
      </c>
      <c r="B700" t="s">
        <v>183</v>
      </c>
      <c r="C700" s="1">
        <v>44306</v>
      </c>
      <c r="D700" s="1">
        <v>44320</v>
      </c>
      <c r="E700" t="s">
        <v>493</v>
      </c>
      <c r="F700">
        <v>6</v>
      </c>
      <c r="G700">
        <v>1</v>
      </c>
      <c r="H700" t="s">
        <v>25</v>
      </c>
      <c r="I700">
        <v>3</v>
      </c>
      <c r="J700">
        <v>3</v>
      </c>
      <c r="K700">
        <v>348375</v>
      </c>
      <c r="L700">
        <v>148059.375</v>
      </c>
      <c r="M700">
        <v>200315.625</v>
      </c>
      <c r="N700">
        <v>2333500</v>
      </c>
      <c r="O700">
        <v>1933327.2221649999</v>
      </c>
      <c r="P700">
        <v>336241.27098568302</v>
      </c>
      <c r="Q700">
        <v>63931.506849315097</v>
      </c>
      <c r="R700">
        <v>6.6982418371008299</v>
      </c>
      <c r="S700">
        <v>0.73913043478260898</v>
      </c>
    </row>
    <row r="701" spans="1:19" x14ac:dyDescent="0.3">
      <c r="A701" t="s">
        <v>725</v>
      </c>
      <c r="B701" t="s">
        <v>183</v>
      </c>
      <c r="C701" s="1">
        <v>44306</v>
      </c>
      <c r="D701" s="1">
        <v>44320</v>
      </c>
      <c r="E701" t="s">
        <v>493</v>
      </c>
      <c r="F701">
        <v>6</v>
      </c>
      <c r="G701">
        <v>1</v>
      </c>
      <c r="H701" t="s">
        <v>34</v>
      </c>
      <c r="I701">
        <v>3</v>
      </c>
      <c r="J701">
        <v>3</v>
      </c>
      <c r="K701">
        <v>362375</v>
      </c>
      <c r="L701">
        <v>174218.75</v>
      </c>
      <c r="M701">
        <v>188156.25</v>
      </c>
      <c r="N701">
        <v>2515750</v>
      </c>
      <c r="O701">
        <v>2027150.1322751299</v>
      </c>
      <c r="P701">
        <v>399095.89947089902</v>
      </c>
      <c r="Q701">
        <v>89503.968253968298</v>
      </c>
      <c r="R701">
        <v>6.9423939289410104</v>
      </c>
      <c r="S701">
        <v>0.92592592592592604</v>
      </c>
    </row>
    <row r="702" spans="1:19" x14ac:dyDescent="0.3">
      <c r="A702" t="s">
        <v>726</v>
      </c>
      <c r="B702" t="s">
        <v>183</v>
      </c>
      <c r="C702" s="1">
        <v>44306</v>
      </c>
      <c r="D702" s="1">
        <v>44320</v>
      </c>
      <c r="E702" t="s">
        <v>493</v>
      </c>
      <c r="F702">
        <v>6</v>
      </c>
      <c r="G702">
        <v>1</v>
      </c>
      <c r="H702" t="s">
        <v>25</v>
      </c>
      <c r="I702">
        <v>6</v>
      </c>
      <c r="J702">
        <v>1</v>
      </c>
      <c r="K702">
        <v>336125</v>
      </c>
      <c r="L702">
        <v>148034.32642487</v>
      </c>
      <c r="M702">
        <v>188090.67357513</v>
      </c>
      <c r="N702">
        <v>1949250</v>
      </c>
      <c r="O702">
        <v>1557825.7158590299</v>
      </c>
      <c r="P702">
        <v>326544.69530102803</v>
      </c>
      <c r="Q702">
        <v>64879.588839941302</v>
      </c>
      <c r="R702">
        <v>5.7991818519895899</v>
      </c>
      <c r="S702">
        <v>0.78703703703703698</v>
      </c>
    </row>
    <row r="703" spans="1:19" x14ac:dyDescent="0.3">
      <c r="A703" t="s">
        <v>727</v>
      </c>
      <c r="B703" t="s">
        <v>183</v>
      </c>
      <c r="C703" s="1">
        <v>44306</v>
      </c>
      <c r="D703" s="1">
        <v>44320</v>
      </c>
      <c r="E703" t="s">
        <v>493</v>
      </c>
      <c r="F703">
        <v>6</v>
      </c>
      <c r="G703">
        <v>1</v>
      </c>
      <c r="H703" t="s">
        <v>34</v>
      </c>
      <c r="I703">
        <v>6</v>
      </c>
      <c r="J703">
        <v>1</v>
      </c>
      <c r="K703">
        <v>378375</v>
      </c>
      <c r="L703">
        <v>175247.36842105299</v>
      </c>
      <c r="M703">
        <v>203127.63157894701</v>
      </c>
      <c r="N703">
        <v>2417250</v>
      </c>
      <c r="O703">
        <v>1968704.6508327001</v>
      </c>
      <c r="P703">
        <v>370089.941332324</v>
      </c>
      <c r="Q703">
        <v>78455.407834973506</v>
      </c>
      <c r="R703">
        <v>6.3885034687809696</v>
      </c>
      <c r="S703">
        <v>0.86274509803921595</v>
      </c>
    </row>
    <row r="704" spans="1:19" x14ac:dyDescent="0.3">
      <c r="A704" t="s">
        <v>728</v>
      </c>
      <c r="B704" t="s">
        <v>183</v>
      </c>
      <c r="C704" s="1">
        <v>44306</v>
      </c>
      <c r="D704" s="1">
        <v>44320</v>
      </c>
      <c r="E704" t="s">
        <v>493</v>
      </c>
      <c r="F704">
        <v>6</v>
      </c>
      <c r="G704">
        <v>1</v>
      </c>
      <c r="H704" t="s">
        <v>25</v>
      </c>
      <c r="I704">
        <v>6</v>
      </c>
      <c r="J704">
        <v>2</v>
      </c>
      <c r="K704">
        <v>325375</v>
      </c>
      <c r="L704">
        <v>144030.676605505</v>
      </c>
      <c r="M704">
        <v>181344.323394495</v>
      </c>
      <c r="N704">
        <v>2115750</v>
      </c>
      <c r="O704">
        <v>1729849.4568906999</v>
      </c>
      <c r="P704">
        <v>309773.76103190798</v>
      </c>
      <c r="Q704">
        <v>76126.782077393102</v>
      </c>
      <c r="R704">
        <v>6.5024971187091802</v>
      </c>
      <c r="S704">
        <v>0.79423868312757195</v>
      </c>
    </row>
    <row r="705" spans="1:19" x14ac:dyDescent="0.3">
      <c r="A705" t="s">
        <v>729</v>
      </c>
      <c r="B705" t="s">
        <v>183</v>
      </c>
      <c r="C705" s="1">
        <v>44306</v>
      </c>
      <c r="D705" s="1">
        <v>44320</v>
      </c>
      <c r="E705" t="s">
        <v>493</v>
      </c>
      <c r="F705">
        <v>6</v>
      </c>
      <c r="G705">
        <v>1</v>
      </c>
      <c r="H705" t="s">
        <v>34</v>
      </c>
      <c r="I705">
        <v>6</v>
      </c>
      <c r="J705">
        <v>2</v>
      </c>
      <c r="K705">
        <v>343875</v>
      </c>
      <c r="L705">
        <v>167956.31331403801</v>
      </c>
      <c r="M705">
        <v>175918.68668596199</v>
      </c>
      <c r="N705">
        <v>2710250</v>
      </c>
      <c r="O705">
        <v>2284320.5919931899</v>
      </c>
      <c r="P705">
        <v>346053.21550255502</v>
      </c>
      <c r="Q705">
        <v>79876.192504258899</v>
      </c>
      <c r="R705">
        <v>7.8814976372228296</v>
      </c>
      <c r="S705">
        <v>0.95473833097595495</v>
      </c>
    </row>
    <row r="706" spans="1:19" x14ac:dyDescent="0.3">
      <c r="A706" t="s">
        <v>730</v>
      </c>
      <c r="B706" t="s">
        <v>183</v>
      </c>
      <c r="C706" s="1">
        <v>44306</v>
      </c>
      <c r="D706" s="1">
        <v>44320</v>
      </c>
      <c r="E706" t="s">
        <v>493</v>
      </c>
      <c r="F706">
        <v>6</v>
      </c>
      <c r="G706">
        <v>1</v>
      </c>
      <c r="H706" t="s">
        <v>25</v>
      </c>
      <c r="I706">
        <v>6</v>
      </c>
      <c r="J706">
        <v>3</v>
      </c>
      <c r="K706">
        <v>294875</v>
      </c>
      <c r="L706">
        <v>149177.90893760501</v>
      </c>
      <c r="M706">
        <v>145697.09106239499</v>
      </c>
      <c r="N706">
        <v>2147250</v>
      </c>
      <c r="O706">
        <v>1861956.0742971899</v>
      </c>
      <c r="P706">
        <v>238104.25033467199</v>
      </c>
      <c r="Q706">
        <v>47189.6753681392</v>
      </c>
      <c r="R706">
        <v>7.2818991097922803</v>
      </c>
      <c r="S706">
        <v>1.0238907849829399</v>
      </c>
    </row>
    <row r="707" spans="1:19" x14ac:dyDescent="0.3">
      <c r="A707" t="s">
        <v>731</v>
      </c>
      <c r="B707" t="s">
        <v>183</v>
      </c>
      <c r="C707" s="1">
        <v>44306</v>
      </c>
      <c r="D707" s="1">
        <v>44320</v>
      </c>
      <c r="E707" t="s">
        <v>493</v>
      </c>
      <c r="F707">
        <v>6</v>
      </c>
      <c r="G707">
        <v>1</v>
      </c>
      <c r="H707" t="s">
        <v>34</v>
      </c>
      <c r="I707">
        <v>6</v>
      </c>
      <c r="J707">
        <v>3</v>
      </c>
      <c r="K707">
        <v>358125</v>
      </c>
      <c r="L707">
        <v>173711.77901320401</v>
      </c>
      <c r="M707">
        <v>184413.22098679599</v>
      </c>
      <c r="N707">
        <v>2408000</v>
      </c>
      <c r="O707">
        <v>1957314.59500522</v>
      </c>
      <c r="P707">
        <v>367682.46130471898</v>
      </c>
      <c r="Q707">
        <v>83002.943690057902</v>
      </c>
      <c r="R707">
        <v>6.7239092495637003</v>
      </c>
      <c r="S707">
        <v>0.94197031039136303</v>
      </c>
    </row>
    <row r="708" spans="1:19" x14ac:dyDescent="0.3">
      <c r="A708" t="s">
        <v>732</v>
      </c>
      <c r="B708" t="s">
        <v>183</v>
      </c>
      <c r="C708" s="1">
        <v>44306</v>
      </c>
      <c r="D708" s="1">
        <v>44320</v>
      </c>
      <c r="E708" t="s">
        <v>493</v>
      </c>
      <c r="F708">
        <v>6</v>
      </c>
      <c r="G708">
        <v>1</v>
      </c>
      <c r="H708" t="s">
        <v>25</v>
      </c>
      <c r="I708">
        <v>9</v>
      </c>
      <c r="J708">
        <v>1</v>
      </c>
      <c r="K708">
        <v>359250</v>
      </c>
      <c r="L708">
        <v>163498.44613259699</v>
      </c>
      <c r="M708">
        <v>195751.55386740301</v>
      </c>
      <c r="N708">
        <v>2438250</v>
      </c>
      <c r="O708">
        <v>2033563.20474777</v>
      </c>
      <c r="P708">
        <v>339811.49851632002</v>
      </c>
      <c r="Q708">
        <v>64875.296735905002</v>
      </c>
      <c r="R708">
        <v>6.7870563674321502</v>
      </c>
      <c r="S708">
        <v>0.83523447401774398</v>
      </c>
    </row>
    <row r="709" spans="1:19" x14ac:dyDescent="0.3">
      <c r="A709" t="s">
        <v>733</v>
      </c>
      <c r="B709" t="s">
        <v>183</v>
      </c>
      <c r="C709" s="1">
        <v>44306</v>
      </c>
      <c r="D709" s="1">
        <v>44320</v>
      </c>
      <c r="E709" t="s">
        <v>493</v>
      </c>
      <c r="F709">
        <v>6</v>
      </c>
      <c r="G709">
        <v>1</v>
      </c>
      <c r="H709" t="s">
        <v>34</v>
      </c>
      <c r="I709">
        <v>9</v>
      </c>
      <c r="J709">
        <v>1</v>
      </c>
      <c r="K709">
        <v>371625</v>
      </c>
      <c r="L709">
        <v>170141.56626506001</v>
      </c>
      <c r="M709">
        <v>201483.43373493999</v>
      </c>
      <c r="N709">
        <v>2861375</v>
      </c>
      <c r="O709">
        <v>2400712.2658794802</v>
      </c>
      <c r="P709">
        <v>375147.69951140101</v>
      </c>
      <c r="Q709">
        <v>85515.034609120499</v>
      </c>
      <c r="R709">
        <v>7.6996300033636098</v>
      </c>
      <c r="S709">
        <v>0.844444444444444</v>
      </c>
    </row>
    <row r="710" spans="1:19" x14ac:dyDescent="0.3">
      <c r="A710" t="s">
        <v>734</v>
      </c>
      <c r="B710" t="s">
        <v>183</v>
      </c>
      <c r="C710" s="1">
        <v>44306</v>
      </c>
      <c r="D710" s="1">
        <v>44320</v>
      </c>
      <c r="E710" t="s">
        <v>493</v>
      </c>
      <c r="F710">
        <v>6</v>
      </c>
      <c r="G710">
        <v>1</v>
      </c>
      <c r="H710" t="s">
        <v>25</v>
      </c>
      <c r="I710">
        <v>9</v>
      </c>
      <c r="J710">
        <v>2</v>
      </c>
      <c r="K710">
        <v>351500</v>
      </c>
      <c r="L710">
        <v>156277.34650670399</v>
      </c>
      <c r="M710">
        <v>195222.65349329601</v>
      </c>
      <c r="N710">
        <v>2301500</v>
      </c>
      <c r="O710">
        <v>1900307.8531841501</v>
      </c>
      <c r="P710">
        <v>331398.671964865</v>
      </c>
      <c r="Q710">
        <v>69793.474850988205</v>
      </c>
      <c r="R710">
        <v>6.5476529160739698</v>
      </c>
      <c r="S710">
        <v>0.80050825921219804</v>
      </c>
    </row>
    <row r="711" spans="1:19" x14ac:dyDescent="0.3">
      <c r="A711" t="s">
        <v>735</v>
      </c>
      <c r="B711" t="s">
        <v>183</v>
      </c>
      <c r="C711" s="1">
        <v>44306</v>
      </c>
      <c r="D711" s="1">
        <v>44320</v>
      </c>
      <c r="E711" t="s">
        <v>493</v>
      </c>
      <c r="F711">
        <v>6</v>
      </c>
      <c r="G711">
        <v>1</v>
      </c>
      <c r="H711" t="s">
        <v>34</v>
      </c>
      <c r="I711">
        <v>9</v>
      </c>
      <c r="J711">
        <v>2</v>
      </c>
      <c r="K711">
        <v>361375</v>
      </c>
      <c r="L711">
        <v>178822.178251893</v>
      </c>
      <c r="M711">
        <v>182552.821748107</v>
      </c>
      <c r="N711">
        <v>2566125</v>
      </c>
      <c r="O711">
        <v>2088459.0616271701</v>
      </c>
      <c r="P711">
        <v>390502.30876655597</v>
      </c>
      <c r="Q711">
        <v>87163.629606270799</v>
      </c>
      <c r="R711">
        <v>7.10100311310965</v>
      </c>
      <c r="S711">
        <v>0.97956403269754799</v>
      </c>
    </row>
    <row r="712" spans="1:19" x14ac:dyDescent="0.3">
      <c r="A712" t="s">
        <v>736</v>
      </c>
      <c r="B712" t="s">
        <v>183</v>
      </c>
      <c r="C712" s="1">
        <v>44306</v>
      </c>
      <c r="D712" s="1">
        <v>44320</v>
      </c>
      <c r="E712" t="s">
        <v>493</v>
      </c>
      <c r="F712">
        <v>6</v>
      </c>
      <c r="G712">
        <v>1</v>
      </c>
      <c r="H712" t="s">
        <v>25</v>
      </c>
      <c r="I712">
        <v>9</v>
      </c>
      <c r="J712">
        <v>3</v>
      </c>
      <c r="K712">
        <v>360750</v>
      </c>
      <c r="L712">
        <v>154075.48143053599</v>
      </c>
      <c r="M712">
        <v>206674.51856946401</v>
      </c>
      <c r="N712">
        <v>2041500</v>
      </c>
      <c r="O712">
        <v>1688674.7624075999</v>
      </c>
      <c r="P712">
        <v>293182.68215417099</v>
      </c>
      <c r="Q712">
        <v>59642.555438226002</v>
      </c>
      <c r="R712">
        <v>5.6590436590436601</v>
      </c>
      <c r="S712">
        <v>0.74549819927971195</v>
      </c>
    </row>
    <row r="713" spans="1:19" x14ac:dyDescent="0.3">
      <c r="A713" t="s">
        <v>737</v>
      </c>
      <c r="B713" t="s">
        <v>183</v>
      </c>
      <c r="C713" s="1">
        <v>44306</v>
      </c>
      <c r="D713" s="1">
        <v>44320</v>
      </c>
      <c r="E713" t="s">
        <v>493</v>
      </c>
      <c r="F713">
        <v>6</v>
      </c>
      <c r="G713">
        <v>1</v>
      </c>
      <c r="H713" t="s">
        <v>34</v>
      </c>
      <c r="I713">
        <v>9</v>
      </c>
      <c r="J713">
        <v>3</v>
      </c>
      <c r="K713">
        <v>346375</v>
      </c>
      <c r="L713">
        <v>165852.20746590101</v>
      </c>
      <c r="M713">
        <v>180522.79253409899</v>
      </c>
      <c r="N713">
        <v>2600875</v>
      </c>
      <c r="O713">
        <v>2132449.0345257199</v>
      </c>
      <c r="P713">
        <v>380480.379071009</v>
      </c>
      <c r="Q713">
        <v>87945.586403274603</v>
      </c>
      <c r="R713">
        <v>7.5088415734391898</v>
      </c>
      <c r="S713">
        <v>0.91873278236914602</v>
      </c>
    </row>
    <row r="714" spans="1:19" x14ac:dyDescent="0.3">
      <c r="A714" t="s">
        <v>738</v>
      </c>
      <c r="B714" t="s">
        <v>183</v>
      </c>
      <c r="C714" s="1">
        <v>44306</v>
      </c>
      <c r="D714" s="1">
        <v>44320</v>
      </c>
      <c r="E714" t="s">
        <v>493</v>
      </c>
      <c r="F714">
        <v>6</v>
      </c>
      <c r="G714">
        <v>1</v>
      </c>
      <c r="H714" t="s">
        <v>25</v>
      </c>
      <c r="I714">
        <v>12</v>
      </c>
      <c r="J714">
        <v>1</v>
      </c>
      <c r="K714">
        <v>352000</v>
      </c>
      <c r="L714">
        <v>158759.68992248099</v>
      </c>
      <c r="M714">
        <v>193240.31007751901</v>
      </c>
      <c r="N714">
        <v>2266500</v>
      </c>
      <c r="O714">
        <v>1921341.6109519301</v>
      </c>
      <c r="P714">
        <v>283823.62304998399</v>
      </c>
      <c r="Q714">
        <v>61334.765998089802</v>
      </c>
      <c r="R714">
        <v>6.4389204545454497</v>
      </c>
      <c r="S714">
        <v>0.82156611039794603</v>
      </c>
    </row>
    <row r="715" spans="1:19" x14ac:dyDescent="0.3">
      <c r="A715" t="s">
        <v>739</v>
      </c>
      <c r="B715" t="s">
        <v>183</v>
      </c>
      <c r="C715" s="1">
        <v>44306</v>
      </c>
      <c r="D715" s="1">
        <v>44320</v>
      </c>
      <c r="E715" t="s">
        <v>493</v>
      </c>
      <c r="F715">
        <v>6</v>
      </c>
      <c r="G715">
        <v>1</v>
      </c>
      <c r="H715" t="s">
        <v>34</v>
      </c>
      <c r="I715">
        <v>12</v>
      </c>
      <c r="J715">
        <v>1</v>
      </c>
      <c r="K715">
        <v>365875</v>
      </c>
      <c r="L715">
        <v>167143.439836846</v>
      </c>
      <c r="M715">
        <v>198731.560163154</v>
      </c>
      <c r="N715">
        <v>2875375</v>
      </c>
      <c r="O715">
        <v>2441364.9278534399</v>
      </c>
      <c r="P715">
        <v>355459.37702658901</v>
      </c>
      <c r="Q715">
        <v>78550.695119974102</v>
      </c>
      <c r="R715">
        <v>7.8588998975059798</v>
      </c>
      <c r="S715">
        <v>0.84105131414267897</v>
      </c>
    </row>
    <row r="716" spans="1:19" x14ac:dyDescent="0.3">
      <c r="A716" t="s">
        <v>740</v>
      </c>
      <c r="B716" t="s">
        <v>183</v>
      </c>
      <c r="C716" s="1">
        <v>44306</v>
      </c>
      <c r="D716" s="1">
        <v>44320</v>
      </c>
      <c r="E716" t="s">
        <v>493</v>
      </c>
      <c r="F716">
        <v>6</v>
      </c>
      <c r="G716">
        <v>1</v>
      </c>
      <c r="H716" t="s">
        <v>25</v>
      </c>
      <c r="I716">
        <v>12</v>
      </c>
      <c r="J716">
        <v>2</v>
      </c>
      <c r="K716">
        <v>346000</v>
      </c>
      <c r="L716">
        <v>146584.94623655899</v>
      </c>
      <c r="M716">
        <v>199415.05376344101</v>
      </c>
      <c r="N716">
        <v>1942750</v>
      </c>
      <c r="O716">
        <v>1600235.14394685</v>
      </c>
      <c r="P716">
        <v>280608.82135826797</v>
      </c>
      <c r="Q716">
        <v>61906.034694881899</v>
      </c>
      <c r="R716">
        <v>5.6148843930635799</v>
      </c>
      <c r="S716">
        <v>0.73507462686567204</v>
      </c>
    </row>
    <row r="717" spans="1:19" x14ac:dyDescent="0.3">
      <c r="A717" t="s">
        <v>741</v>
      </c>
      <c r="B717" t="s">
        <v>183</v>
      </c>
      <c r="C717" s="1">
        <v>44306</v>
      </c>
      <c r="D717" s="1">
        <v>44320</v>
      </c>
      <c r="E717" t="s">
        <v>493</v>
      </c>
      <c r="F717">
        <v>6</v>
      </c>
      <c r="G717">
        <v>1</v>
      </c>
      <c r="H717" t="s">
        <v>34</v>
      </c>
      <c r="I717">
        <v>12</v>
      </c>
      <c r="J717">
        <v>2</v>
      </c>
      <c r="K717">
        <v>349125</v>
      </c>
      <c r="L717">
        <v>159642.62820512801</v>
      </c>
      <c r="M717">
        <v>189482.37179487199</v>
      </c>
      <c r="N717">
        <v>2772375</v>
      </c>
      <c r="O717">
        <v>2379676.1258805799</v>
      </c>
      <c r="P717">
        <v>312717.57589734998</v>
      </c>
      <c r="Q717">
        <v>79981.298222073106</v>
      </c>
      <c r="R717">
        <v>7.9409237379162203</v>
      </c>
      <c r="S717">
        <v>0.84251968503937003</v>
      </c>
    </row>
    <row r="718" spans="1:19" x14ac:dyDescent="0.3">
      <c r="A718" t="s">
        <v>742</v>
      </c>
      <c r="B718" t="s">
        <v>183</v>
      </c>
      <c r="C718" s="1">
        <v>44306</v>
      </c>
      <c r="D718" s="1">
        <v>44320</v>
      </c>
      <c r="E718" t="s">
        <v>493</v>
      </c>
      <c r="F718">
        <v>6</v>
      </c>
      <c r="G718">
        <v>1</v>
      </c>
      <c r="H718" t="s">
        <v>25</v>
      </c>
      <c r="I718">
        <v>12</v>
      </c>
      <c r="J718">
        <v>3</v>
      </c>
      <c r="K718">
        <v>356250</v>
      </c>
      <c r="L718">
        <v>143393.105849582</v>
      </c>
      <c r="M718">
        <v>212856.894150418</v>
      </c>
      <c r="N718">
        <v>1894750</v>
      </c>
      <c r="O718">
        <v>1594397.74445565</v>
      </c>
      <c r="P718">
        <v>245916.39364919401</v>
      </c>
      <c r="Q718">
        <v>54435.861895161303</v>
      </c>
      <c r="R718">
        <v>5.3185964912280701</v>
      </c>
      <c r="S718">
        <v>0.67365967365967405</v>
      </c>
    </row>
    <row r="719" spans="1:19" x14ac:dyDescent="0.3">
      <c r="A719" t="s">
        <v>743</v>
      </c>
      <c r="B719" t="s">
        <v>183</v>
      </c>
      <c r="C719" s="1">
        <v>44306</v>
      </c>
      <c r="D719" s="1">
        <v>44320</v>
      </c>
      <c r="E719" t="s">
        <v>493</v>
      </c>
      <c r="F719">
        <v>6</v>
      </c>
      <c r="G719">
        <v>1</v>
      </c>
      <c r="H719" t="s">
        <v>34</v>
      </c>
      <c r="I719">
        <v>12</v>
      </c>
      <c r="J719">
        <v>3</v>
      </c>
      <c r="K719">
        <v>356125</v>
      </c>
      <c r="L719">
        <v>164384.51466480401</v>
      </c>
      <c r="M719">
        <v>191740.48533519599</v>
      </c>
      <c r="N719">
        <v>2982625</v>
      </c>
      <c r="O719">
        <v>2503395.5542498999</v>
      </c>
      <c r="P719">
        <v>400720.86760673701</v>
      </c>
      <c r="Q719">
        <v>78508.578143360704</v>
      </c>
      <c r="R719">
        <v>8.3752193752193804</v>
      </c>
      <c r="S719">
        <v>0.85732814526588896</v>
      </c>
    </row>
    <row r="720" spans="1:19" x14ac:dyDescent="0.3">
      <c r="A720" t="s">
        <v>744</v>
      </c>
      <c r="B720" t="s">
        <v>183</v>
      </c>
      <c r="C720" s="1">
        <v>44306</v>
      </c>
      <c r="D720" s="1">
        <v>44320</v>
      </c>
      <c r="E720" t="s">
        <v>493</v>
      </c>
      <c r="F720">
        <v>6</v>
      </c>
      <c r="G720">
        <v>1</v>
      </c>
      <c r="H720">
        <v>0.22</v>
      </c>
      <c r="I720">
        <v>24</v>
      </c>
      <c r="J720">
        <v>1</v>
      </c>
      <c r="K720">
        <v>6250</v>
      </c>
      <c r="L720">
        <v>2678.5714285714298</v>
      </c>
      <c r="M720">
        <v>3571.4285714285702</v>
      </c>
      <c r="N720">
        <v>32130000</v>
      </c>
      <c r="O720">
        <v>24820630.9063779</v>
      </c>
      <c r="P720">
        <v>6970084.5544630196</v>
      </c>
      <c r="Q720">
        <v>339284.53915904701</v>
      </c>
      <c r="R720">
        <v>5140.8</v>
      </c>
      <c r="S720">
        <v>0.75</v>
      </c>
    </row>
    <row r="721" spans="1:19" x14ac:dyDescent="0.3">
      <c r="A721" t="s">
        <v>745</v>
      </c>
      <c r="B721" t="s">
        <v>183</v>
      </c>
      <c r="C721" s="1">
        <v>44306</v>
      </c>
      <c r="D721" s="1">
        <v>44320</v>
      </c>
      <c r="E721" t="s">
        <v>493</v>
      </c>
      <c r="F721">
        <v>6</v>
      </c>
      <c r="G721">
        <v>1</v>
      </c>
      <c r="H721" t="s">
        <v>25</v>
      </c>
      <c r="I721">
        <v>24</v>
      </c>
      <c r="J721">
        <v>1</v>
      </c>
      <c r="K721">
        <v>342750</v>
      </c>
      <c r="L721">
        <v>141613.78437047801</v>
      </c>
      <c r="M721">
        <v>201136.21562952199</v>
      </c>
      <c r="N721">
        <v>2143250</v>
      </c>
      <c r="O721">
        <v>1803642.07726764</v>
      </c>
      <c r="P721">
        <v>272886.36618141102</v>
      </c>
      <c r="Q721">
        <v>66721.556550951806</v>
      </c>
      <c r="R721">
        <v>6.2530999270605401</v>
      </c>
      <c r="S721">
        <v>0.70406905055487101</v>
      </c>
    </row>
    <row r="722" spans="1:19" x14ac:dyDescent="0.3">
      <c r="A722" t="s">
        <v>746</v>
      </c>
      <c r="B722" t="s">
        <v>183</v>
      </c>
      <c r="C722" s="1">
        <v>44306</v>
      </c>
      <c r="D722" s="1">
        <v>44320</v>
      </c>
      <c r="E722" t="s">
        <v>493</v>
      </c>
      <c r="F722">
        <v>6</v>
      </c>
      <c r="G722">
        <v>1</v>
      </c>
      <c r="H722" t="s">
        <v>34</v>
      </c>
      <c r="I722">
        <v>24</v>
      </c>
      <c r="J722">
        <v>1</v>
      </c>
      <c r="K722">
        <v>343125</v>
      </c>
      <c r="L722">
        <v>159130.43478260899</v>
      </c>
      <c r="M722">
        <v>183994.56521739101</v>
      </c>
      <c r="N722">
        <v>3055875</v>
      </c>
      <c r="O722">
        <v>2601167.9143054099</v>
      </c>
      <c r="P722">
        <v>386606.33328227903</v>
      </c>
      <c r="Q722">
        <v>68100.752412314294</v>
      </c>
      <c r="R722">
        <v>8.9060109289617504</v>
      </c>
      <c r="S722">
        <v>0.86486486486486502</v>
      </c>
    </row>
    <row r="723" spans="1:19" x14ac:dyDescent="0.3">
      <c r="A723" t="s">
        <v>747</v>
      </c>
      <c r="B723" t="s">
        <v>183</v>
      </c>
      <c r="C723" s="1">
        <v>44306</v>
      </c>
      <c r="D723" s="1">
        <v>44320</v>
      </c>
      <c r="E723" t="s">
        <v>493</v>
      </c>
      <c r="F723">
        <v>6</v>
      </c>
      <c r="G723">
        <v>1</v>
      </c>
      <c r="H723">
        <v>0.22</v>
      </c>
      <c r="I723">
        <v>24</v>
      </c>
      <c r="J723">
        <v>2</v>
      </c>
      <c r="K723">
        <v>8750</v>
      </c>
      <c r="L723">
        <v>3281.25</v>
      </c>
      <c r="M723">
        <v>5468.75</v>
      </c>
      <c r="N723">
        <v>32052500</v>
      </c>
      <c r="O723">
        <v>24770467.018216699</v>
      </c>
      <c r="P723">
        <v>6920635.6663470799</v>
      </c>
      <c r="Q723">
        <v>361397.31543624197</v>
      </c>
      <c r="R723">
        <v>3663.1428571428601</v>
      </c>
      <c r="S723">
        <v>0.6</v>
      </c>
    </row>
    <row r="724" spans="1:19" x14ac:dyDescent="0.3">
      <c r="A724" t="s">
        <v>748</v>
      </c>
      <c r="B724" t="s">
        <v>183</v>
      </c>
      <c r="C724" s="1">
        <v>44306</v>
      </c>
      <c r="D724" s="1">
        <v>44320</v>
      </c>
      <c r="E724" t="s">
        <v>493</v>
      </c>
      <c r="F724">
        <v>6</v>
      </c>
      <c r="G724">
        <v>1</v>
      </c>
      <c r="H724" t="s">
        <v>25</v>
      </c>
      <c r="I724">
        <v>24</v>
      </c>
      <c r="J724">
        <v>2</v>
      </c>
      <c r="K724">
        <v>351750</v>
      </c>
      <c r="L724">
        <v>155285.96614950601</v>
      </c>
      <c r="M724">
        <v>196464.03385049399</v>
      </c>
      <c r="N724">
        <v>2286000</v>
      </c>
      <c r="O724">
        <v>1943136.0909378</v>
      </c>
      <c r="P724">
        <v>280065.67729712703</v>
      </c>
      <c r="Q724">
        <v>62798.231765077398</v>
      </c>
      <c r="R724">
        <v>6.4989339019189796</v>
      </c>
      <c r="S724">
        <v>0.79040404040404</v>
      </c>
    </row>
    <row r="725" spans="1:19" x14ac:dyDescent="0.3">
      <c r="A725" t="s">
        <v>749</v>
      </c>
      <c r="B725" t="s">
        <v>183</v>
      </c>
      <c r="C725" s="1">
        <v>44306</v>
      </c>
      <c r="D725" s="1">
        <v>44320</v>
      </c>
      <c r="E725" t="s">
        <v>493</v>
      </c>
      <c r="F725">
        <v>6</v>
      </c>
      <c r="G725">
        <v>1</v>
      </c>
      <c r="H725" t="s">
        <v>34</v>
      </c>
      <c r="I725">
        <v>24</v>
      </c>
      <c r="J725">
        <v>2</v>
      </c>
      <c r="K725">
        <v>358875</v>
      </c>
      <c r="L725">
        <v>165883.316008316</v>
      </c>
      <c r="M725">
        <v>192991.683991684</v>
      </c>
      <c r="N725">
        <v>3002875</v>
      </c>
      <c r="O725">
        <v>2549849.0191499302</v>
      </c>
      <c r="P725">
        <v>376119.09349213802</v>
      </c>
      <c r="Q725">
        <v>76906.887357932399</v>
      </c>
      <c r="R725">
        <v>8.3674677812608795</v>
      </c>
      <c r="S725">
        <v>0.85953608247422697</v>
      </c>
    </row>
    <row r="726" spans="1:19" x14ac:dyDescent="0.3">
      <c r="A726" t="s">
        <v>750</v>
      </c>
      <c r="B726" t="s">
        <v>183</v>
      </c>
      <c r="C726" s="1">
        <v>44306</v>
      </c>
      <c r="D726" s="1">
        <v>44320</v>
      </c>
      <c r="E726" t="s">
        <v>493</v>
      </c>
      <c r="F726">
        <v>6</v>
      </c>
      <c r="G726">
        <v>1</v>
      </c>
      <c r="H726">
        <v>0.22</v>
      </c>
      <c r="I726">
        <v>24</v>
      </c>
      <c r="J726">
        <v>3</v>
      </c>
      <c r="K726">
        <v>3750</v>
      </c>
      <c r="L726">
        <v>1562.5</v>
      </c>
      <c r="M726">
        <v>2187.5</v>
      </c>
      <c r="N726">
        <v>30943750</v>
      </c>
      <c r="O726">
        <v>23895778.991980299</v>
      </c>
      <c r="P726">
        <v>6729786.5054788003</v>
      </c>
      <c r="Q726">
        <v>318184.50254089199</v>
      </c>
      <c r="R726">
        <v>8251.6666666666697</v>
      </c>
      <c r="S726">
        <v>0.71428571428571397</v>
      </c>
    </row>
    <row r="727" spans="1:19" x14ac:dyDescent="0.3">
      <c r="A727" t="s">
        <v>751</v>
      </c>
      <c r="B727" t="s">
        <v>183</v>
      </c>
      <c r="C727" s="1">
        <v>44306</v>
      </c>
      <c r="D727" s="1">
        <v>44320</v>
      </c>
      <c r="E727" t="s">
        <v>493</v>
      </c>
      <c r="F727">
        <v>6</v>
      </c>
      <c r="G727">
        <v>1</v>
      </c>
      <c r="H727" t="s">
        <v>25</v>
      </c>
      <c r="I727">
        <v>24</v>
      </c>
      <c r="J727">
        <v>3</v>
      </c>
      <c r="K727">
        <v>368500</v>
      </c>
      <c r="L727">
        <v>168988.88888888899</v>
      </c>
      <c r="M727">
        <v>199511.11111111101</v>
      </c>
      <c r="N727">
        <v>1423500</v>
      </c>
      <c r="O727">
        <v>1089914.97273178</v>
      </c>
      <c r="P727">
        <v>281359.44471988099</v>
      </c>
      <c r="Q727">
        <v>52225.582548339102</v>
      </c>
      <c r="R727">
        <v>3.8629579375848002</v>
      </c>
      <c r="S727">
        <v>0.84701492537313405</v>
      </c>
    </row>
    <row r="728" spans="1:19" x14ac:dyDescent="0.3">
      <c r="A728" t="s">
        <v>752</v>
      </c>
      <c r="B728" t="s">
        <v>183</v>
      </c>
      <c r="C728" s="1">
        <v>44306</v>
      </c>
      <c r="D728" s="1">
        <v>44320</v>
      </c>
      <c r="E728" t="s">
        <v>493</v>
      </c>
      <c r="F728">
        <v>6</v>
      </c>
      <c r="G728">
        <v>1</v>
      </c>
      <c r="H728" t="s">
        <v>34</v>
      </c>
      <c r="I728">
        <v>24</v>
      </c>
      <c r="J728">
        <v>3</v>
      </c>
      <c r="K728">
        <v>378125</v>
      </c>
      <c r="L728">
        <v>169907.48355263201</v>
      </c>
      <c r="M728">
        <v>208217.51644736799</v>
      </c>
      <c r="N728">
        <v>2817125</v>
      </c>
      <c r="O728">
        <v>2373479.60216475</v>
      </c>
      <c r="P728">
        <v>359152.59646368702</v>
      </c>
      <c r="Q728">
        <v>84492.801371560796</v>
      </c>
      <c r="R728">
        <v>7.4502479338842997</v>
      </c>
      <c r="S728">
        <v>0.81600955794504204</v>
      </c>
    </row>
    <row r="729" spans="1:19" x14ac:dyDescent="0.3">
      <c r="A729" t="s">
        <v>753</v>
      </c>
      <c r="B729" t="s">
        <v>183</v>
      </c>
      <c r="C729" s="1">
        <v>44307</v>
      </c>
      <c r="D729" s="1">
        <v>44322</v>
      </c>
      <c r="E729" t="s">
        <v>493</v>
      </c>
      <c r="F729">
        <v>7</v>
      </c>
      <c r="G729">
        <v>1</v>
      </c>
      <c r="H729">
        <v>0.22</v>
      </c>
      <c r="I729">
        <v>0</v>
      </c>
      <c r="J729">
        <v>1</v>
      </c>
      <c r="K729">
        <v>4958.7186670964202</v>
      </c>
      <c r="L729">
        <v>550.968740788491</v>
      </c>
      <c r="M729">
        <v>4407.7499263079299</v>
      </c>
      <c r="N729">
        <v>33194902.437210198</v>
      </c>
      <c r="O729">
        <v>25671010.3140806</v>
      </c>
      <c r="P729">
        <v>7079769.3565641502</v>
      </c>
      <c r="Q729">
        <v>444122.76656549401</v>
      </c>
      <c r="R729">
        <v>6694.25</v>
      </c>
      <c r="S729">
        <v>0.125</v>
      </c>
    </row>
    <row r="730" spans="1:19" x14ac:dyDescent="0.3">
      <c r="A730" t="s">
        <v>754</v>
      </c>
      <c r="B730" t="s">
        <v>183</v>
      </c>
      <c r="C730" s="1">
        <v>44307</v>
      </c>
      <c r="D730" s="1">
        <v>44322</v>
      </c>
      <c r="E730" t="s">
        <v>493</v>
      </c>
      <c r="F730">
        <v>7</v>
      </c>
      <c r="G730">
        <v>1</v>
      </c>
      <c r="H730" t="s">
        <v>25</v>
      </c>
      <c r="I730">
        <v>0</v>
      </c>
      <c r="J730">
        <v>1</v>
      </c>
      <c r="K730">
        <v>227605.18681972599</v>
      </c>
      <c r="L730">
        <v>106018.051189644</v>
      </c>
      <c r="M730">
        <v>121587.135630082</v>
      </c>
      <c r="N730">
        <v>2644360.6971958401</v>
      </c>
      <c r="O730">
        <v>2539240.1508919299</v>
      </c>
      <c r="P730">
        <v>79010.691390414198</v>
      </c>
      <c r="Q730">
        <v>26109.854913498901</v>
      </c>
      <c r="R730">
        <v>11.6181917211329</v>
      </c>
      <c r="S730">
        <v>0.87195121951219501</v>
      </c>
    </row>
    <row r="731" spans="1:19" x14ac:dyDescent="0.3">
      <c r="A731" t="s">
        <v>755</v>
      </c>
      <c r="B731" t="s">
        <v>183</v>
      </c>
      <c r="C731" s="1">
        <v>44307</v>
      </c>
      <c r="D731" s="1">
        <v>44322</v>
      </c>
      <c r="E731" t="s">
        <v>493</v>
      </c>
      <c r="F731">
        <v>7</v>
      </c>
      <c r="G731">
        <v>1</v>
      </c>
      <c r="H731" t="s">
        <v>34</v>
      </c>
      <c r="I731">
        <v>0</v>
      </c>
      <c r="J731">
        <v>1</v>
      </c>
      <c r="K731">
        <v>225993.60325291901</v>
      </c>
      <c r="L731">
        <v>109057.915295254</v>
      </c>
      <c r="M731">
        <v>116935.687957665</v>
      </c>
      <c r="N731">
        <v>1907990.97513203</v>
      </c>
      <c r="O731">
        <v>1813019.02520212</v>
      </c>
      <c r="P731">
        <v>70891.384426349105</v>
      </c>
      <c r="Q731">
        <v>24080.565503553498</v>
      </c>
      <c r="R731">
        <v>8.4426769061985691</v>
      </c>
      <c r="S731">
        <v>0.93263157894736803</v>
      </c>
    </row>
    <row r="732" spans="1:19" x14ac:dyDescent="0.3">
      <c r="A732" t="s">
        <v>756</v>
      </c>
      <c r="B732" t="s">
        <v>183</v>
      </c>
      <c r="C732" s="1">
        <v>44307</v>
      </c>
      <c r="D732" s="1">
        <v>44322</v>
      </c>
      <c r="E732" t="s">
        <v>493</v>
      </c>
      <c r="F732">
        <v>7</v>
      </c>
      <c r="G732">
        <v>1</v>
      </c>
      <c r="H732">
        <v>0.22</v>
      </c>
      <c r="I732">
        <v>0</v>
      </c>
      <c r="J732">
        <v>2</v>
      </c>
      <c r="K732">
        <v>16115.835668063401</v>
      </c>
      <c r="L732">
        <v>2685.9726113439001</v>
      </c>
      <c r="M732">
        <v>13429.8630567195</v>
      </c>
      <c r="N732">
        <v>33534574.665906299</v>
      </c>
      <c r="O732">
        <v>25938581.960173901</v>
      </c>
      <c r="P732">
        <v>7162412.4415193703</v>
      </c>
      <c r="Q732">
        <v>433580.26421304699</v>
      </c>
      <c r="R732">
        <v>2080.8461538461502</v>
      </c>
      <c r="S732">
        <v>0.2</v>
      </c>
    </row>
    <row r="733" spans="1:19" x14ac:dyDescent="0.3">
      <c r="A733" t="s">
        <v>757</v>
      </c>
      <c r="B733" t="s">
        <v>183</v>
      </c>
      <c r="C733" s="1">
        <v>44307</v>
      </c>
      <c r="D733" s="1">
        <v>44322</v>
      </c>
      <c r="E733" t="s">
        <v>493</v>
      </c>
      <c r="F733">
        <v>7</v>
      </c>
      <c r="G733">
        <v>1</v>
      </c>
      <c r="H733" t="s">
        <v>25</v>
      </c>
      <c r="I733">
        <v>0</v>
      </c>
      <c r="J733">
        <v>2</v>
      </c>
      <c r="K733">
        <v>235539.13668708</v>
      </c>
      <c r="L733">
        <v>115915.902524911</v>
      </c>
      <c r="M733">
        <v>119623.234162169</v>
      </c>
      <c r="N733">
        <v>2028735.77467582</v>
      </c>
      <c r="O733">
        <v>1943061.31540045</v>
      </c>
      <c r="P733">
        <v>67742.595706111097</v>
      </c>
      <c r="Q733">
        <v>17931.8635692647</v>
      </c>
      <c r="R733">
        <v>8.6131578947368403</v>
      </c>
      <c r="S733">
        <v>0.96900826446280997</v>
      </c>
    </row>
    <row r="734" spans="1:19" x14ac:dyDescent="0.3">
      <c r="A734" t="s">
        <v>758</v>
      </c>
      <c r="B734" t="s">
        <v>183</v>
      </c>
      <c r="C734" s="1">
        <v>44307</v>
      </c>
      <c r="D734" s="1">
        <v>44322</v>
      </c>
      <c r="E734" t="s">
        <v>493</v>
      </c>
      <c r="F734">
        <v>7</v>
      </c>
      <c r="G734">
        <v>1</v>
      </c>
      <c r="H734" t="s">
        <v>34</v>
      </c>
      <c r="I734">
        <v>0</v>
      </c>
      <c r="J734">
        <v>2</v>
      </c>
      <c r="K734">
        <v>231944.06565343501</v>
      </c>
      <c r="L734">
        <v>109323.95451181001</v>
      </c>
      <c r="M734">
        <v>122620.11114162501</v>
      </c>
      <c r="N734">
        <v>2180720.5018223301</v>
      </c>
      <c r="O734">
        <v>2082134.9957365999</v>
      </c>
      <c r="P734">
        <v>75134.450365563607</v>
      </c>
      <c r="Q734">
        <v>23451.055720160799</v>
      </c>
      <c r="R734">
        <v>9.4019241047568105</v>
      </c>
      <c r="S734">
        <v>0.89156626506024095</v>
      </c>
    </row>
    <row r="735" spans="1:19" x14ac:dyDescent="0.3">
      <c r="A735" t="s">
        <v>759</v>
      </c>
      <c r="B735" t="s">
        <v>183</v>
      </c>
      <c r="C735" s="1">
        <v>44307</v>
      </c>
      <c r="D735" s="1">
        <v>44322</v>
      </c>
      <c r="E735" t="s">
        <v>493</v>
      </c>
      <c r="F735">
        <v>7</v>
      </c>
      <c r="G735">
        <v>1</v>
      </c>
      <c r="H735">
        <v>0.22</v>
      </c>
      <c r="I735">
        <v>0</v>
      </c>
      <c r="J735">
        <v>3</v>
      </c>
      <c r="K735">
        <v>-1239.67966677411</v>
      </c>
      <c r="L735">
        <v>0</v>
      </c>
      <c r="M735">
        <v>-1239.67966677411</v>
      </c>
      <c r="N735">
        <v>32670517.9381648</v>
      </c>
      <c r="O735">
        <v>25395330.486462399</v>
      </c>
      <c r="P735">
        <v>6834916.0488351705</v>
      </c>
      <c r="Q735">
        <v>440271.40286716801</v>
      </c>
      <c r="R735">
        <v>-26354</v>
      </c>
      <c r="S735">
        <v>0</v>
      </c>
    </row>
    <row r="736" spans="1:19" x14ac:dyDescent="0.3">
      <c r="A736" t="s">
        <v>760</v>
      </c>
      <c r="B736" t="s">
        <v>183</v>
      </c>
      <c r="C736" s="1">
        <v>44307</v>
      </c>
      <c r="D736" s="1">
        <v>44322</v>
      </c>
      <c r="E736" t="s">
        <v>493</v>
      </c>
      <c r="F736">
        <v>7</v>
      </c>
      <c r="G736">
        <v>1</v>
      </c>
      <c r="H736" t="s">
        <v>25</v>
      </c>
      <c r="I736">
        <v>0</v>
      </c>
      <c r="J736">
        <v>3</v>
      </c>
      <c r="K736">
        <v>235043.26482037001</v>
      </c>
      <c r="L736">
        <v>114185.0560957</v>
      </c>
      <c r="M736">
        <v>120858.20872467</v>
      </c>
      <c r="N736">
        <v>2142538.3680856898</v>
      </c>
      <c r="O736">
        <v>2047913.1154164099</v>
      </c>
      <c r="P736">
        <v>71915.192028647696</v>
      </c>
      <c r="Q736">
        <v>22710.060640625601</v>
      </c>
      <c r="R736">
        <v>9.11550632911392</v>
      </c>
      <c r="S736">
        <v>0.94478527607361895</v>
      </c>
    </row>
    <row r="737" spans="1:19" x14ac:dyDescent="0.3">
      <c r="A737" t="s">
        <v>761</v>
      </c>
      <c r="B737" t="s">
        <v>183</v>
      </c>
      <c r="C737" s="1">
        <v>44307</v>
      </c>
      <c r="D737" s="1">
        <v>44322</v>
      </c>
      <c r="E737" t="s">
        <v>493</v>
      </c>
      <c r="F737">
        <v>7</v>
      </c>
      <c r="G737">
        <v>1</v>
      </c>
      <c r="H737" t="s">
        <v>34</v>
      </c>
      <c r="I737">
        <v>0</v>
      </c>
      <c r="J737">
        <v>3</v>
      </c>
      <c r="K737">
        <v>232439.937520145</v>
      </c>
      <c r="L737">
        <v>114250.138781088</v>
      </c>
      <c r="M737">
        <v>118189.79873905701</v>
      </c>
      <c r="N737">
        <v>2373614.6579723801</v>
      </c>
      <c r="O737">
        <v>2268640.19743247</v>
      </c>
      <c r="P737">
        <v>74490.610645135501</v>
      </c>
      <c r="Q737">
        <v>30483.849894778501</v>
      </c>
      <c r="R737">
        <v>10.211733333333299</v>
      </c>
      <c r="S737">
        <v>0.96666666666666601</v>
      </c>
    </row>
    <row r="738" spans="1:19" x14ac:dyDescent="0.3">
      <c r="A738" t="s">
        <v>762</v>
      </c>
      <c r="B738" t="s">
        <v>183</v>
      </c>
      <c r="C738" s="1">
        <v>44307</v>
      </c>
      <c r="D738" s="1">
        <v>44322</v>
      </c>
      <c r="E738" t="s">
        <v>493</v>
      </c>
      <c r="F738">
        <v>7</v>
      </c>
      <c r="G738">
        <v>1</v>
      </c>
      <c r="H738" t="s">
        <v>25</v>
      </c>
      <c r="I738">
        <v>3</v>
      </c>
      <c r="J738">
        <v>1</v>
      </c>
      <c r="K738">
        <v>222894.40408598399</v>
      </c>
      <c r="L738">
        <v>108234.754977451</v>
      </c>
      <c r="M738">
        <v>114659.64910853301</v>
      </c>
      <c r="N738">
        <v>2147249.1508194301</v>
      </c>
      <c r="O738">
        <v>2041690.54290733</v>
      </c>
      <c r="P738">
        <v>84625.044317712396</v>
      </c>
      <c r="Q738">
        <v>20933.5635943815</v>
      </c>
      <c r="R738">
        <v>9.6334816462736406</v>
      </c>
      <c r="S738">
        <v>0.943965517241379</v>
      </c>
    </row>
    <row r="739" spans="1:19" x14ac:dyDescent="0.3">
      <c r="A739" t="s">
        <v>763</v>
      </c>
      <c r="B739" t="s">
        <v>183</v>
      </c>
      <c r="C739" s="1">
        <v>44307</v>
      </c>
      <c r="D739" s="1">
        <v>44322</v>
      </c>
      <c r="E739" t="s">
        <v>493</v>
      </c>
      <c r="F739">
        <v>7</v>
      </c>
      <c r="G739">
        <v>1</v>
      </c>
      <c r="H739" t="s">
        <v>34</v>
      </c>
      <c r="I739">
        <v>3</v>
      </c>
      <c r="J739">
        <v>1</v>
      </c>
      <c r="K739">
        <v>228968.834453177</v>
      </c>
      <c r="L739">
        <v>101189.452645436</v>
      </c>
      <c r="M739">
        <v>127779.381807741</v>
      </c>
      <c r="N739">
        <v>1993280.93620608</v>
      </c>
      <c r="O739">
        <v>1898610.25923144</v>
      </c>
      <c r="P739">
        <v>71850.298992692697</v>
      </c>
      <c r="Q739">
        <v>22820.377981955899</v>
      </c>
      <c r="R739">
        <v>8.7054683270167796</v>
      </c>
      <c r="S739">
        <v>0.79190751445086704</v>
      </c>
    </row>
    <row r="740" spans="1:19" x14ac:dyDescent="0.3">
      <c r="A740" t="s">
        <v>764</v>
      </c>
      <c r="B740" t="s">
        <v>183</v>
      </c>
      <c r="C740" s="1">
        <v>44307</v>
      </c>
      <c r="D740" s="1">
        <v>44322</v>
      </c>
      <c r="E740" t="s">
        <v>493</v>
      </c>
      <c r="F740">
        <v>7</v>
      </c>
      <c r="G740">
        <v>1</v>
      </c>
      <c r="H740" t="s">
        <v>25</v>
      </c>
      <c r="I740">
        <v>3</v>
      </c>
      <c r="J740">
        <v>2</v>
      </c>
      <c r="K740">
        <v>219175.36508566199</v>
      </c>
      <c r="L740">
        <v>105263.47860934801</v>
      </c>
      <c r="M740">
        <v>113911.886476314</v>
      </c>
      <c r="N740">
        <v>2169811.3207547199</v>
      </c>
      <c r="O740">
        <v>2073949.93496159</v>
      </c>
      <c r="P740">
        <v>75351.507902506404</v>
      </c>
      <c r="Q740">
        <v>20509.877890623</v>
      </c>
      <c r="R740">
        <v>9.8998868778280507</v>
      </c>
      <c r="S740">
        <v>0.92407809110629102</v>
      </c>
    </row>
    <row r="741" spans="1:19" x14ac:dyDescent="0.3">
      <c r="A741" t="s">
        <v>765</v>
      </c>
      <c r="B741" t="s">
        <v>183</v>
      </c>
      <c r="C741" s="1">
        <v>44307</v>
      </c>
      <c r="D741" s="1">
        <v>44322</v>
      </c>
      <c r="E741" t="s">
        <v>493</v>
      </c>
      <c r="F741">
        <v>7</v>
      </c>
      <c r="G741">
        <v>1</v>
      </c>
      <c r="H741" t="s">
        <v>34</v>
      </c>
      <c r="I741">
        <v>3</v>
      </c>
      <c r="J741">
        <v>2</v>
      </c>
      <c r="K741">
        <v>237894.52805395101</v>
      </c>
      <c r="L741">
        <v>117223.39063528</v>
      </c>
      <c r="M741">
        <v>120671.137418671</v>
      </c>
      <c r="N741">
        <v>1623360.5236406899</v>
      </c>
      <c r="O741">
        <v>1458588.3231511</v>
      </c>
      <c r="P741">
        <v>139081.911165942</v>
      </c>
      <c r="Q741">
        <v>25690.289323645298</v>
      </c>
      <c r="R741">
        <v>6.8238665971860302</v>
      </c>
      <c r="S741">
        <v>0.97142857142857197</v>
      </c>
    </row>
    <row r="742" spans="1:19" x14ac:dyDescent="0.3">
      <c r="A742" t="s">
        <v>766</v>
      </c>
      <c r="B742" t="s">
        <v>183</v>
      </c>
      <c r="C742" s="1">
        <v>44307</v>
      </c>
      <c r="D742" s="1">
        <v>44322</v>
      </c>
      <c r="E742" t="s">
        <v>493</v>
      </c>
      <c r="F742">
        <v>7</v>
      </c>
      <c r="G742">
        <v>1</v>
      </c>
      <c r="H742" t="s">
        <v>25</v>
      </c>
      <c r="I742">
        <v>3</v>
      </c>
      <c r="J742">
        <v>3</v>
      </c>
      <c r="K742">
        <v>220662.980685791</v>
      </c>
      <c r="L742">
        <v>104771.67280042</v>
      </c>
      <c r="M742">
        <v>115891.307885371</v>
      </c>
      <c r="N742">
        <v>2033446.5574095701</v>
      </c>
      <c r="O742">
        <v>1931364.5729855399</v>
      </c>
      <c r="P742">
        <v>84145.670457980494</v>
      </c>
      <c r="Q742">
        <v>17936.313966043199</v>
      </c>
      <c r="R742">
        <v>9.2151685393258393</v>
      </c>
      <c r="S742">
        <v>0.90405117270788904</v>
      </c>
    </row>
    <row r="743" spans="1:19" x14ac:dyDescent="0.3">
      <c r="A743" t="s">
        <v>767</v>
      </c>
      <c r="B743" t="s">
        <v>183</v>
      </c>
      <c r="C743" s="1">
        <v>44307</v>
      </c>
      <c r="D743" s="1">
        <v>44322</v>
      </c>
      <c r="E743" t="s">
        <v>493</v>
      </c>
      <c r="F743">
        <v>7</v>
      </c>
      <c r="G743">
        <v>1</v>
      </c>
      <c r="H743" t="s">
        <v>34</v>
      </c>
      <c r="I743">
        <v>3</v>
      </c>
      <c r="J743">
        <v>3</v>
      </c>
      <c r="K743">
        <v>238390.399920661</v>
      </c>
      <c r="L743">
        <v>107374.188394016</v>
      </c>
      <c r="M743">
        <v>131016.21152664399</v>
      </c>
      <c r="N743">
        <v>2003446.30947363</v>
      </c>
      <c r="O743">
        <v>1916870.6650498</v>
      </c>
      <c r="P743">
        <v>70752.419594409002</v>
      </c>
      <c r="Q743">
        <v>15823.2248294205</v>
      </c>
      <c r="R743">
        <v>8.4040561622464907</v>
      </c>
      <c r="S743">
        <v>0.81954887218045103</v>
      </c>
    </row>
    <row r="744" spans="1:19" x14ac:dyDescent="0.3">
      <c r="A744" t="s">
        <v>768</v>
      </c>
      <c r="B744" t="s">
        <v>183</v>
      </c>
      <c r="C744" s="1">
        <v>44307</v>
      </c>
      <c r="D744" s="1">
        <v>44322</v>
      </c>
      <c r="E744" t="s">
        <v>493</v>
      </c>
      <c r="F744">
        <v>7</v>
      </c>
      <c r="G744">
        <v>1</v>
      </c>
      <c r="H744" t="s">
        <v>25</v>
      </c>
      <c r="I744">
        <v>6</v>
      </c>
      <c r="J744">
        <v>1</v>
      </c>
      <c r="K744">
        <v>223886.14781940301</v>
      </c>
      <c r="L744">
        <v>103046.935585752</v>
      </c>
      <c r="M744">
        <v>120839.212233652</v>
      </c>
      <c r="N744">
        <v>2081298.1925470501</v>
      </c>
      <c r="O744">
        <v>1986068.1451278201</v>
      </c>
      <c r="P744">
        <v>77249.548955457794</v>
      </c>
      <c r="Q744">
        <v>17980.498463770298</v>
      </c>
      <c r="R744">
        <v>9.2962347729789592</v>
      </c>
      <c r="S744">
        <v>0.85276073619631898</v>
      </c>
    </row>
    <row r="745" spans="1:19" x14ac:dyDescent="0.3">
      <c r="A745" t="s">
        <v>769</v>
      </c>
      <c r="B745" t="s">
        <v>183</v>
      </c>
      <c r="C745" s="1">
        <v>44307</v>
      </c>
      <c r="D745" s="1">
        <v>44322</v>
      </c>
      <c r="E745" t="s">
        <v>493</v>
      </c>
      <c r="F745">
        <v>7</v>
      </c>
      <c r="G745">
        <v>1</v>
      </c>
      <c r="H745" t="s">
        <v>34</v>
      </c>
      <c r="I745">
        <v>6</v>
      </c>
      <c r="J745">
        <v>1</v>
      </c>
      <c r="K745">
        <v>212852.998785114</v>
      </c>
      <c r="L745">
        <v>100397.715033903</v>
      </c>
      <c r="M745">
        <v>112455.28375120999</v>
      </c>
      <c r="N745">
        <v>2454689.7081794101</v>
      </c>
      <c r="O745">
        <v>2358873.4011204499</v>
      </c>
      <c r="P745">
        <v>75136.528557022</v>
      </c>
      <c r="Q745">
        <v>20679.778501932698</v>
      </c>
      <c r="R745">
        <v>11.5323238206174</v>
      </c>
      <c r="S745">
        <v>0.89277899343544898</v>
      </c>
    </row>
    <row r="746" spans="1:19" x14ac:dyDescent="0.3">
      <c r="A746" t="s">
        <v>770</v>
      </c>
      <c r="B746" t="s">
        <v>183</v>
      </c>
      <c r="C746" s="1">
        <v>44307</v>
      </c>
      <c r="D746" s="1">
        <v>44322</v>
      </c>
      <c r="E746" t="s">
        <v>493</v>
      </c>
      <c r="F746">
        <v>7</v>
      </c>
      <c r="G746">
        <v>1</v>
      </c>
      <c r="H746" t="s">
        <v>25</v>
      </c>
      <c r="I746">
        <v>6</v>
      </c>
      <c r="J746">
        <v>2</v>
      </c>
      <c r="K746">
        <v>243721.02248778901</v>
      </c>
      <c r="L746">
        <v>114939.42744099601</v>
      </c>
      <c r="M746">
        <v>128781.59504679299</v>
      </c>
      <c r="N746">
        <v>2143282.17588575</v>
      </c>
      <c r="O746">
        <v>2022602.87614234</v>
      </c>
      <c r="P746">
        <v>99081.712888963099</v>
      </c>
      <c r="Q746">
        <v>21597.586854448102</v>
      </c>
      <c r="R746">
        <v>8.7939979654120002</v>
      </c>
      <c r="S746">
        <v>0.89251439539347399</v>
      </c>
    </row>
    <row r="747" spans="1:19" x14ac:dyDescent="0.3">
      <c r="A747" t="s">
        <v>771</v>
      </c>
      <c r="B747" t="s">
        <v>183</v>
      </c>
      <c r="C747" s="1">
        <v>44307</v>
      </c>
      <c r="D747" s="1">
        <v>44322</v>
      </c>
      <c r="E747" t="s">
        <v>493</v>
      </c>
      <c r="F747">
        <v>7</v>
      </c>
      <c r="G747">
        <v>1</v>
      </c>
      <c r="H747" t="s">
        <v>34</v>
      </c>
      <c r="I747">
        <v>6</v>
      </c>
      <c r="J747">
        <v>2</v>
      </c>
      <c r="K747">
        <v>224753.92358614501</v>
      </c>
      <c r="L747">
        <v>101668.532794171</v>
      </c>
      <c r="M747">
        <v>123085.390791974</v>
      </c>
      <c r="N747">
        <v>2282622.1704311599</v>
      </c>
      <c r="O747">
        <v>2191673.76480181</v>
      </c>
      <c r="P747">
        <v>67411.506685072804</v>
      </c>
      <c r="Q747">
        <v>23536.898944279699</v>
      </c>
      <c r="R747">
        <v>10.156094870380601</v>
      </c>
      <c r="S747">
        <v>0.82599999999999996</v>
      </c>
    </row>
    <row r="748" spans="1:19" x14ac:dyDescent="0.3">
      <c r="A748" t="s">
        <v>772</v>
      </c>
      <c r="B748" t="s">
        <v>183</v>
      </c>
      <c r="C748" s="1">
        <v>44307</v>
      </c>
      <c r="D748" s="1">
        <v>44322</v>
      </c>
      <c r="E748" t="s">
        <v>493</v>
      </c>
      <c r="F748">
        <v>7</v>
      </c>
      <c r="G748">
        <v>1</v>
      </c>
      <c r="H748" t="s">
        <v>25</v>
      </c>
      <c r="I748">
        <v>6</v>
      </c>
      <c r="J748">
        <v>3</v>
      </c>
      <c r="K748">
        <v>215704.26201869399</v>
      </c>
      <c r="L748">
        <v>94880.225217844898</v>
      </c>
      <c r="M748">
        <v>120824.036800849</v>
      </c>
      <c r="N748">
        <v>2074603.9223464699</v>
      </c>
      <c r="O748">
        <v>1986285.13305415</v>
      </c>
      <c r="P748">
        <v>71897.707866109195</v>
      </c>
      <c r="Q748">
        <v>16421.081426210101</v>
      </c>
      <c r="R748">
        <v>9.6178160919540208</v>
      </c>
      <c r="S748">
        <v>0.78527607361963203</v>
      </c>
    </row>
    <row r="749" spans="1:19" x14ac:dyDescent="0.3">
      <c r="A749" t="s">
        <v>773</v>
      </c>
      <c r="B749" t="s">
        <v>183</v>
      </c>
      <c r="C749" s="1">
        <v>44307</v>
      </c>
      <c r="D749" s="1">
        <v>44322</v>
      </c>
      <c r="E749" t="s">
        <v>493</v>
      </c>
      <c r="F749">
        <v>7</v>
      </c>
      <c r="G749">
        <v>1</v>
      </c>
      <c r="H749" t="s">
        <v>34</v>
      </c>
      <c r="I749">
        <v>6</v>
      </c>
      <c r="J749">
        <v>3</v>
      </c>
      <c r="K749">
        <v>220539.012719113</v>
      </c>
      <c r="L749">
        <v>102146.975757179</v>
      </c>
      <c r="M749">
        <v>118392.03696193499</v>
      </c>
      <c r="N749">
        <v>2668162.5467979098</v>
      </c>
      <c r="O749">
        <v>2573399.3239819701</v>
      </c>
      <c r="P749">
        <v>71881.371453062093</v>
      </c>
      <c r="Q749">
        <v>22881.851362871901</v>
      </c>
      <c r="R749">
        <v>12.098369870713899</v>
      </c>
      <c r="S749">
        <v>0.862785862785863</v>
      </c>
    </row>
    <row r="750" spans="1:19" x14ac:dyDescent="0.3">
      <c r="A750" t="s">
        <v>774</v>
      </c>
      <c r="B750" t="s">
        <v>183</v>
      </c>
      <c r="C750" s="1">
        <v>44307</v>
      </c>
      <c r="D750" s="1">
        <v>44322</v>
      </c>
      <c r="E750" t="s">
        <v>493</v>
      </c>
      <c r="F750">
        <v>7</v>
      </c>
      <c r="G750">
        <v>1</v>
      </c>
      <c r="H750" t="s">
        <v>25</v>
      </c>
      <c r="I750">
        <v>9</v>
      </c>
      <c r="J750">
        <v>1</v>
      </c>
      <c r="K750">
        <v>223638.21188604899</v>
      </c>
      <c r="L750">
        <v>117237.652927048</v>
      </c>
      <c r="M750">
        <v>106400.55895900101</v>
      </c>
      <c r="N750">
        <v>2685270.1261993898</v>
      </c>
      <c r="O750">
        <v>2580299.4294529799</v>
      </c>
      <c r="P750">
        <v>81260.210419921495</v>
      </c>
      <c r="Q750">
        <v>23710.486326492701</v>
      </c>
      <c r="R750">
        <v>12.0072062084257</v>
      </c>
      <c r="S750">
        <v>1.1018518518518501</v>
      </c>
    </row>
    <row r="751" spans="1:19" x14ac:dyDescent="0.3">
      <c r="A751" t="s">
        <v>775</v>
      </c>
      <c r="B751" t="s">
        <v>183</v>
      </c>
      <c r="C751" s="1">
        <v>44307</v>
      </c>
      <c r="D751" s="1">
        <v>44322</v>
      </c>
      <c r="E751" t="s">
        <v>493</v>
      </c>
      <c r="F751">
        <v>7</v>
      </c>
      <c r="G751">
        <v>1</v>
      </c>
      <c r="H751" t="s">
        <v>34</v>
      </c>
      <c r="I751">
        <v>9</v>
      </c>
      <c r="J751">
        <v>1</v>
      </c>
      <c r="K751">
        <v>241861.50298762799</v>
      </c>
      <c r="L751">
        <v>116369.652813619</v>
      </c>
      <c r="M751">
        <v>125491.850174009</v>
      </c>
      <c r="N751">
        <v>2474648.5508144698</v>
      </c>
      <c r="O751">
        <v>2376107.63228493</v>
      </c>
      <c r="P751">
        <v>76516.796185381798</v>
      </c>
      <c r="Q751">
        <v>22024.1223441603</v>
      </c>
      <c r="R751">
        <v>10.231676063557099</v>
      </c>
      <c r="S751">
        <v>0.92730844793713196</v>
      </c>
    </row>
    <row r="752" spans="1:19" x14ac:dyDescent="0.3">
      <c r="A752" t="s">
        <v>776</v>
      </c>
      <c r="B752" t="s">
        <v>183</v>
      </c>
      <c r="C752" s="1">
        <v>44307</v>
      </c>
      <c r="D752" s="1">
        <v>44322</v>
      </c>
      <c r="E752" t="s">
        <v>493</v>
      </c>
      <c r="F752">
        <v>7</v>
      </c>
      <c r="G752">
        <v>1</v>
      </c>
      <c r="H752" t="s">
        <v>25</v>
      </c>
      <c r="I752">
        <v>9</v>
      </c>
      <c r="J752">
        <v>2</v>
      </c>
      <c r="K752">
        <v>235787.07262043501</v>
      </c>
      <c r="L752">
        <v>115306.53081124699</v>
      </c>
      <c r="M752">
        <v>120480.541809188</v>
      </c>
      <c r="N752">
        <v>2749981.4048049999</v>
      </c>
      <c r="O752">
        <v>2632381.99876353</v>
      </c>
      <c r="P752">
        <v>93387.763621165897</v>
      </c>
      <c r="Q752">
        <v>24211.642420302302</v>
      </c>
      <c r="R752">
        <v>11.6629863301788</v>
      </c>
      <c r="S752">
        <v>0.95705521472392596</v>
      </c>
    </row>
    <row r="753" spans="1:19" x14ac:dyDescent="0.3">
      <c r="A753" t="s">
        <v>777</v>
      </c>
      <c r="B753" t="s">
        <v>183</v>
      </c>
      <c r="C753" s="1">
        <v>44307</v>
      </c>
      <c r="D753" s="1">
        <v>44322</v>
      </c>
      <c r="E753" t="s">
        <v>493</v>
      </c>
      <c r="F753">
        <v>7</v>
      </c>
      <c r="G753">
        <v>1</v>
      </c>
      <c r="H753" t="s">
        <v>34</v>
      </c>
      <c r="I753">
        <v>9</v>
      </c>
      <c r="J753">
        <v>2</v>
      </c>
      <c r="K753">
        <v>238142.46398730599</v>
      </c>
      <c r="L753">
        <v>115126.843356182</v>
      </c>
      <c r="M753">
        <v>123015.62063112399</v>
      </c>
      <c r="N753">
        <v>2326382.8626682898</v>
      </c>
      <c r="O753">
        <v>2239885.9559211801</v>
      </c>
      <c r="P753">
        <v>64590.3794508426</v>
      </c>
      <c r="Q753">
        <v>21906.527296264801</v>
      </c>
      <c r="R753">
        <v>9.7688703800104104</v>
      </c>
      <c r="S753">
        <v>0.93587174348697399</v>
      </c>
    </row>
    <row r="754" spans="1:19" x14ac:dyDescent="0.3">
      <c r="A754" t="s">
        <v>778</v>
      </c>
      <c r="B754" t="s">
        <v>183</v>
      </c>
      <c r="C754" s="1">
        <v>44307</v>
      </c>
      <c r="D754" s="1">
        <v>44322</v>
      </c>
      <c r="E754" t="s">
        <v>493</v>
      </c>
      <c r="F754">
        <v>7</v>
      </c>
      <c r="G754">
        <v>1</v>
      </c>
      <c r="H754" t="s">
        <v>25</v>
      </c>
      <c r="I754">
        <v>9</v>
      </c>
      <c r="J754">
        <v>3</v>
      </c>
      <c r="K754">
        <v>229588.674286564</v>
      </c>
      <c r="L754">
        <v>114301.657584727</v>
      </c>
      <c r="M754">
        <v>115287.016701837</v>
      </c>
      <c r="N754">
        <v>2340143.3069694801</v>
      </c>
      <c r="O754">
        <v>2240824.46321997</v>
      </c>
      <c r="P754">
        <v>77450.474483561105</v>
      </c>
      <c r="Q754">
        <v>21868.369265946701</v>
      </c>
      <c r="R754">
        <v>10.1927645788337</v>
      </c>
      <c r="S754">
        <v>0.99145299145299204</v>
      </c>
    </row>
    <row r="755" spans="1:19" x14ac:dyDescent="0.3">
      <c r="A755" t="s">
        <v>779</v>
      </c>
      <c r="B755" t="s">
        <v>183</v>
      </c>
      <c r="C755" s="1">
        <v>44307</v>
      </c>
      <c r="D755" s="1">
        <v>44322</v>
      </c>
      <c r="E755" t="s">
        <v>493</v>
      </c>
      <c r="F755">
        <v>7</v>
      </c>
      <c r="G755">
        <v>1</v>
      </c>
      <c r="H755" t="s">
        <v>34</v>
      </c>
      <c r="I755">
        <v>9</v>
      </c>
      <c r="J755">
        <v>3</v>
      </c>
      <c r="K755">
        <v>244588.79825453099</v>
      </c>
      <c r="L755">
        <v>116623.489490316</v>
      </c>
      <c r="M755">
        <v>127965.30876421501</v>
      </c>
      <c r="N755">
        <v>2109190.9850494601</v>
      </c>
      <c r="O755">
        <v>2023033.05091216</v>
      </c>
      <c r="P755">
        <v>63779.249945792799</v>
      </c>
      <c r="Q755">
        <v>22378.6841915062</v>
      </c>
      <c r="R755">
        <v>8.6234161175874302</v>
      </c>
      <c r="S755">
        <v>0.91136801541425805</v>
      </c>
    </row>
    <row r="756" spans="1:19" x14ac:dyDescent="0.3">
      <c r="A756" t="s">
        <v>780</v>
      </c>
      <c r="B756" t="s">
        <v>183</v>
      </c>
      <c r="C756" s="1">
        <v>44307</v>
      </c>
      <c r="D756" s="1">
        <v>44322</v>
      </c>
      <c r="E756" t="s">
        <v>493</v>
      </c>
      <c r="F756">
        <v>7</v>
      </c>
      <c r="G756">
        <v>1</v>
      </c>
      <c r="H756" t="s">
        <v>25</v>
      </c>
      <c r="I756">
        <v>12</v>
      </c>
      <c r="J756">
        <v>1</v>
      </c>
      <c r="K756">
        <v>226613.443086307</v>
      </c>
      <c r="L756">
        <v>107641.38546599601</v>
      </c>
      <c r="M756">
        <v>118972.057620311</v>
      </c>
      <c r="N756">
        <v>2352292.1677038702</v>
      </c>
      <c r="O756">
        <v>2252247.9648728301</v>
      </c>
      <c r="P756">
        <v>76799.3083236003</v>
      </c>
      <c r="Q756">
        <v>23244.894507439902</v>
      </c>
      <c r="R756">
        <v>10.380196936542699</v>
      </c>
      <c r="S756">
        <v>0.90476190476190499</v>
      </c>
    </row>
    <row r="757" spans="1:19" x14ac:dyDescent="0.3">
      <c r="A757" t="s">
        <v>781</v>
      </c>
      <c r="B757" t="s">
        <v>183</v>
      </c>
      <c r="C757" s="1">
        <v>44307</v>
      </c>
      <c r="D757" s="1">
        <v>44322</v>
      </c>
      <c r="E757" t="s">
        <v>493</v>
      </c>
      <c r="F757">
        <v>7</v>
      </c>
      <c r="G757">
        <v>1</v>
      </c>
      <c r="H757" t="s">
        <v>34</v>
      </c>
      <c r="I757">
        <v>12</v>
      </c>
      <c r="J757">
        <v>1</v>
      </c>
      <c r="K757">
        <v>211365.383184985</v>
      </c>
      <c r="L757">
        <v>95336.134373647103</v>
      </c>
      <c r="M757">
        <v>116029.24881133799</v>
      </c>
      <c r="N757">
        <v>2148364.8625195199</v>
      </c>
      <c r="O757">
        <v>2046584.8721632799</v>
      </c>
      <c r="P757">
        <v>81603.340285621103</v>
      </c>
      <c r="Q757">
        <v>20176.650070620599</v>
      </c>
      <c r="R757">
        <v>10.1642228739003</v>
      </c>
      <c r="S757">
        <v>0.82165605095541405</v>
      </c>
    </row>
    <row r="758" spans="1:19" x14ac:dyDescent="0.3">
      <c r="A758" t="s">
        <v>782</v>
      </c>
      <c r="B758" t="s">
        <v>183</v>
      </c>
      <c r="C758" s="1">
        <v>44307</v>
      </c>
      <c r="D758" s="1">
        <v>44322</v>
      </c>
      <c r="E758" t="s">
        <v>493</v>
      </c>
      <c r="F758">
        <v>7</v>
      </c>
      <c r="G758">
        <v>1</v>
      </c>
      <c r="H758" t="s">
        <v>25</v>
      </c>
      <c r="I758">
        <v>12</v>
      </c>
      <c r="J758">
        <v>2</v>
      </c>
      <c r="K758">
        <v>223638.21188604899</v>
      </c>
      <c r="L758">
        <v>106893.154139367</v>
      </c>
      <c r="M758">
        <v>116745.057746682</v>
      </c>
      <c r="N758">
        <v>2364441.0284382501</v>
      </c>
      <c r="O758">
        <v>2267319.06545352</v>
      </c>
      <c r="P758">
        <v>71815.536009839896</v>
      </c>
      <c r="Q758">
        <v>25306.426974895901</v>
      </c>
      <c r="R758">
        <v>10.5726164079823</v>
      </c>
      <c r="S758">
        <v>0.91561181434599204</v>
      </c>
    </row>
    <row r="759" spans="1:19" x14ac:dyDescent="0.3">
      <c r="A759" t="s">
        <v>783</v>
      </c>
      <c r="B759" t="s">
        <v>183</v>
      </c>
      <c r="C759" s="1">
        <v>44307</v>
      </c>
      <c r="D759" s="1">
        <v>44322</v>
      </c>
      <c r="E759" t="s">
        <v>493</v>
      </c>
      <c r="F759">
        <v>7</v>
      </c>
      <c r="G759">
        <v>1</v>
      </c>
      <c r="H759" t="s">
        <v>34</v>
      </c>
      <c r="I759">
        <v>12</v>
      </c>
      <c r="J759">
        <v>2</v>
      </c>
      <c r="K759">
        <v>202439.68958421101</v>
      </c>
      <c r="L759">
        <v>101219.844792106</v>
      </c>
      <c r="M759">
        <v>101219.844792106</v>
      </c>
      <c r="N759">
        <v>2076215.5059132699</v>
      </c>
      <c r="O759">
        <v>1977007.61906163</v>
      </c>
      <c r="P759">
        <v>81332.591923421307</v>
      </c>
      <c r="Q759">
        <v>17875.294928224499</v>
      </c>
      <c r="R759">
        <v>10.255970606246199</v>
      </c>
      <c r="S759">
        <v>1</v>
      </c>
    </row>
    <row r="760" spans="1:19" x14ac:dyDescent="0.3">
      <c r="A760" t="s">
        <v>784</v>
      </c>
      <c r="B760" t="s">
        <v>183</v>
      </c>
      <c r="C760" s="1">
        <v>44307</v>
      </c>
      <c r="D760" s="1">
        <v>44322</v>
      </c>
      <c r="E760" t="s">
        <v>493</v>
      </c>
      <c r="F760">
        <v>7</v>
      </c>
      <c r="G760">
        <v>1</v>
      </c>
      <c r="H760" t="s">
        <v>25</v>
      </c>
      <c r="I760">
        <v>12</v>
      </c>
      <c r="J760">
        <v>3</v>
      </c>
      <c r="K760">
        <v>236654.84838717699</v>
      </c>
      <c r="L760">
        <v>106383.86524793001</v>
      </c>
      <c r="M760">
        <v>130270.98313924699</v>
      </c>
      <c r="N760">
        <v>2393697.4685741202</v>
      </c>
      <c r="O760">
        <v>2318012.8691078499</v>
      </c>
      <c r="P760">
        <v>54125.955981938503</v>
      </c>
      <c r="Q760">
        <v>21558.643484331398</v>
      </c>
      <c r="R760">
        <v>10.1147197485595</v>
      </c>
      <c r="S760">
        <v>0.81663516068052899</v>
      </c>
    </row>
    <row r="761" spans="1:19" x14ac:dyDescent="0.3">
      <c r="A761" t="s">
        <v>785</v>
      </c>
      <c r="B761" t="s">
        <v>183</v>
      </c>
      <c r="C761" s="1">
        <v>44307</v>
      </c>
      <c r="D761" s="1">
        <v>44322</v>
      </c>
      <c r="E761" t="s">
        <v>493</v>
      </c>
      <c r="F761">
        <v>7</v>
      </c>
      <c r="G761">
        <v>1</v>
      </c>
      <c r="H761" t="s">
        <v>34</v>
      </c>
      <c r="I761">
        <v>12</v>
      </c>
      <c r="J761">
        <v>3</v>
      </c>
      <c r="K761">
        <v>219051.39711898399</v>
      </c>
      <c r="L761">
        <v>96835.994451924504</v>
      </c>
      <c r="M761">
        <v>122215.40266706</v>
      </c>
      <c r="N761">
        <v>2080430.4167803</v>
      </c>
      <c r="O761">
        <v>1981202.66889649</v>
      </c>
      <c r="P761">
        <v>79560.987041979606</v>
      </c>
      <c r="Q761">
        <v>19666.760841837699</v>
      </c>
      <c r="R761">
        <v>9.4974533106960894</v>
      </c>
      <c r="S761">
        <v>0.79233870967741904</v>
      </c>
    </row>
    <row r="762" spans="1:19" x14ac:dyDescent="0.3">
      <c r="A762" t="s">
        <v>786</v>
      </c>
      <c r="B762" t="s">
        <v>183</v>
      </c>
      <c r="C762" s="1">
        <v>44307</v>
      </c>
      <c r="D762" s="1">
        <v>44322</v>
      </c>
      <c r="E762" t="s">
        <v>493</v>
      </c>
      <c r="F762">
        <v>7</v>
      </c>
      <c r="G762">
        <v>1</v>
      </c>
      <c r="H762">
        <v>0.22</v>
      </c>
      <c r="I762">
        <v>24</v>
      </c>
      <c r="J762">
        <v>1</v>
      </c>
      <c r="K762">
        <v>3719.0390003223201</v>
      </c>
      <c r="L762">
        <v>464.87987504029002</v>
      </c>
      <c r="M762">
        <v>3254.1591252820299</v>
      </c>
      <c r="N762">
        <v>27773783.2544071</v>
      </c>
      <c r="O762">
        <v>20986894.331863299</v>
      </c>
      <c r="P762">
        <v>6317809.0300908098</v>
      </c>
      <c r="Q762">
        <v>469079.89245297399</v>
      </c>
      <c r="R762">
        <v>7468</v>
      </c>
      <c r="S762">
        <v>0.14285714285714299</v>
      </c>
    </row>
    <row r="763" spans="1:19" x14ac:dyDescent="0.3">
      <c r="A763" t="s">
        <v>787</v>
      </c>
      <c r="B763" t="s">
        <v>183</v>
      </c>
      <c r="C763" s="1">
        <v>44307</v>
      </c>
      <c r="D763" s="1">
        <v>44322</v>
      </c>
      <c r="E763" t="s">
        <v>493</v>
      </c>
      <c r="F763">
        <v>7</v>
      </c>
      <c r="G763">
        <v>1</v>
      </c>
      <c r="H763" t="s">
        <v>25</v>
      </c>
      <c r="I763">
        <v>24</v>
      </c>
      <c r="J763">
        <v>1</v>
      </c>
      <c r="K763">
        <v>243968.95842114399</v>
      </c>
      <c r="L763">
        <v>120505.879462565</v>
      </c>
      <c r="M763">
        <v>123463.078958579</v>
      </c>
      <c r="N763">
        <v>2750973.14853842</v>
      </c>
      <c r="O763">
        <v>2613078.6017801599</v>
      </c>
      <c r="P763">
        <v>113682.293564915</v>
      </c>
      <c r="Q763">
        <v>24212.253193338998</v>
      </c>
      <c r="R763">
        <v>11.2759146341463</v>
      </c>
      <c r="S763">
        <v>0.97604790419161702</v>
      </c>
    </row>
    <row r="764" spans="1:19" x14ac:dyDescent="0.3">
      <c r="A764" t="s">
        <v>788</v>
      </c>
      <c r="B764" t="s">
        <v>183</v>
      </c>
      <c r="C764" s="1">
        <v>44307</v>
      </c>
      <c r="D764" s="1">
        <v>44322</v>
      </c>
      <c r="E764" t="s">
        <v>493</v>
      </c>
      <c r="F764">
        <v>7</v>
      </c>
      <c r="G764">
        <v>1</v>
      </c>
      <c r="H764" t="s">
        <v>34</v>
      </c>
      <c r="I764">
        <v>24</v>
      </c>
      <c r="J764">
        <v>1</v>
      </c>
      <c r="K764">
        <v>218307.58931892001</v>
      </c>
      <c r="L764">
        <v>98065.937414142405</v>
      </c>
      <c r="M764">
        <v>120241.651904778</v>
      </c>
      <c r="N764">
        <v>2287952.7929982902</v>
      </c>
      <c r="O764">
        <v>2190761.02739783</v>
      </c>
      <c r="P764">
        <v>73513.957275521607</v>
      </c>
      <c r="Q764">
        <v>23677.808324937901</v>
      </c>
      <c r="R764">
        <v>10.4804088586031</v>
      </c>
      <c r="S764">
        <v>0.81557377049180302</v>
      </c>
    </row>
    <row r="765" spans="1:19" x14ac:dyDescent="0.3">
      <c r="A765" t="s">
        <v>789</v>
      </c>
      <c r="B765" t="s">
        <v>183</v>
      </c>
      <c r="C765" s="1">
        <v>44307</v>
      </c>
      <c r="D765" s="1">
        <v>44322</v>
      </c>
      <c r="E765" t="s">
        <v>493</v>
      </c>
      <c r="F765">
        <v>7</v>
      </c>
      <c r="G765">
        <v>1</v>
      </c>
      <c r="H765">
        <v>0.22</v>
      </c>
      <c r="I765">
        <v>24</v>
      </c>
      <c r="J765">
        <v>2</v>
      </c>
      <c r="K765">
        <v>3719.0390003223201</v>
      </c>
      <c r="L765">
        <v>464.87987504029002</v>
      </c>
      <c r="M765">
        <v>3254.1591252820299</v>
      </c>
      <c r="N765">
        <v>27729154.786403202</v>
      </c>
      <c r="O765">
        <v>21162531.765404899</v>
      </c>
      <c r="P765">
        <v>6099941.4640903203</v>
      </c>
      <c r="Q765">
        <v>466681.556907936</v>
      </c>
      <c r="R765">
        <v>7456</v>
      </c>
      <c r="S765">
        <v>0.14285714285714299</v>
      </c>
    </row>
    <row r="766" spans="1:19" x14ac:dyDescent="0.3">
      <c r="A766" t="s">
        <v>790</v>
      </c>
      <c r="B766" t="s">
        <v>183</v>
      </c>
      <c r="C766" s="1">
        <v>44307</v>
      </c>
      <c r="D766" s="1">
        <v>44322</v>
      </c>
      <c r="E766" t="s">
        <v>493</v>
      </c>
      <c r="F766">
        <v>7</v>
      </c>
      <c r="G766">
        <v>1</v>
      </c>
      <c r="H766" t="s">
        <v>25</v>
      </c>
      <c r="I766">
        <v>24</v>
      </c>
      <c r="J766">
        <v>2</v>
      </c>
      <c r="K766">
        <v>232563.90548682201</v>
      </c>
      <c r="L766">
        <v>114064.712119066</v>
      </c>
      <c r="M766">
        <v>118499.193367756</v>
      </c>
      <c r="N766">
        <v>2144769.79148588</v>
      </c>
      <c r="O766">
        <v>2040301.29979727</v>
      </c>
      <c r="P766">
        <v>80047.285839325399</v>
      </c>
      <c r="Q766">
        <v>24421.2058492857</v>
      </c>
      <c r="R766">
        <v>9.2222814498933907</v>
      </c>
      <c r="S766">
        <v>0.96257796257796202</v>
      </c>
    </row>
    <row r="767" spans="1:19" x14ac:dyDescent="0.3">
      <c r="A767" t="s">
        <v>791</v>
      </c>
      <c r="B767" t="s">
        <v>183</v>
      </c>
      <c r="C767" s="1">
        <v>44307</v>
      </c>
      <c r="D767" s="1">
        <v>44322</v>
      </c>
      <c r="E767" t="s">
        <v>493</v>
      </c>
      <c r="F767">
        <v>7</v>
      </c>
      <c r="G767">
        <v>1</v>
      </c>
      <c r="H767" t="s">
        <v>34</v>
      </c>
      <c r="I767">
        <v>24</v>
      </c>
      <c r="J767">
        <v>2</v>
      </c>
      <c r="K767">
        <v>223762.179852726</v>
      </c>
      <c r="L767">
        <v>111634.65580758201</v>
      </c>
      <c r="M767">
        <v>112127.524045144</v>
      </c>
      <c r="N767">
        <v>2448119.4059454999</v>
      </c>
      <c r="O767">
        <v>2351936.8051188798</v>
      </c>
      <c r="P767">
        <v>72363.796376632294</v>
      </c>
      <c r="Q767">
        <v>23818.8044499887</v>
      </c>
      <c r="R767">
        <v>10.9407202216066</v>
      </c>
      <c r="S767">
        <v>0.99560439560439595</v>
      </c>
    </row>
    <row r="768" spans="1:19" x14ac:dyDescent="0.3">
      <c r="A768" t="s">
        <v>792</v>
      </c>
      <c r="B768" t="s">
        <v>183</v>
      </c>
      <c r="C768" s="1">
        <v>44307</v>
      </c>
      <c r="D768" s="1">
        <v>44322</v>
      </c>
      <c r="E768" t="s">
        <v>493</v>
      </c>
      <c r="F768">
        <v>7</v>
      </c>
      <c r="G768">
        <v>1</v>
      </c>
      <c r="H768">
        <v>0.22</v>
      </c>
      <c r="I768">
        <v>24</v>
      </c>
      <c r="J768">
        <v>3</v>
      </c>
      <c r="K768">
        <v>11157.1170009669</v>
      </c>
      <c r="L768">
        <v>1593.87385728099</v>
      </c>
      <c r="M768">
        <v>9563.2431436859606</v>
      </c>
      <c r="N768">
        <v>26793196.637988701</v>
      </c>
      <c r="O768">
        <v>20423693.585154101</v>
      </c>
      <c r="P768">
        <v>5915381.07591959</v>
      </c>
      <c r="Q768">
        <v>454121.97691506299</v>
      </c>
      <c r="R768">
        <v>2401.4444444444398</v>
      </c>
      <c r="S768">
        <v>0.16666666666666699</v>
      </c>
    </row>
    <row r="769" spans="1:19" x14ac:dyDescent="0.3">
      <c r="A769" t="s">
        <v>793</v>
      </c>
      <c r="B769" t="s">
        <v>183</v>
      </c>
      <c r="C769" s="1">
        <v>44307</v>
      </c>
      <c r="D769" s="1">
        <v>44322</v>
      </c>
      <c r="E769" t="s">
        <v>493</v>
      </c>
      <c r="F769">
        <v>7</v>
      </c>
      <c r="G769">
        <v>1</v>
      </c>
      <c r="H769" t="s">
        <v>25</v>
      </c>
      <c r="I769">
        <v>24</v>
      </c>
      <c r="J769">
        <v>3</v>
      </c>
      <c r="K769">
        <v>243225.15062108001</v>
      </c>
      <c r="L769">
        <v>116560.786467853</v>
      </c>
      <c r="M769">
        <v>126664.364153227</v>
      </c>
      <c r="N769">
        <v>2357994.6941710301</v>
      </c>
      <c r="O769">
        <v>2252916.34192232</v>
      </c>
      <c r="P769">
        <v>84792.076001123394</v>
      </c>
      <c r="Q769">
        <v>20286.276247580601</v>
      </c>
      <c r="R769">
        <v>9.6946992864424093</v>
      </c>
      <c r="S769">
        <v>0.92023346303501996</v>
      </c>
    </row>
    <row r="770" spans="1:19" x14ac:dyDescent="0.3">
      <c r="A770" t="s">
        <v>794</v>
      </c>
      <c r="B770" t="s">
        <v>183</v>
      </c>
      <c r="C770" s="1">
        <v>44307</v>
      </c>
      <c r="D770" s="1">
        <v>44322</v>
      </c>
      <c r="E770" t="s">
        <v>493</v>
      </c>
      <c r="F770">
        <v>7</v>
      </c>
      <c r="G770">
        <v>1</v>
      </c>
      <c r="H770" t="s">
        <v>34</v>
      </c>
      <c r="I770">
        <v>24</v>
      </c>
      <c r="J770">
        <v>3</v>
      </c>
      <c r="K770">
        <v>236654.84838717699</v>
      </c>
      <c r="L770">
        <v>108713.320977859</v>
      </c>
      <c r="M770">
        <v>127941.527409317</v>
      </c>
      <c r="N770">
        <v>2699774.37830065</v>
      </c>
      <c r="O770">
        <v>2604423.66128944</v>
      </c>
      <c r="P770">
        <v>69740.932106521301</v>
      </c>
      <c r="Q770">
        <v>25609.784904689801</v>
      </c>
      <c r="R770">
        <v>11.4080670508119</v>
      </c>
      <c r="S770">
        <v>0.84971098265895995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F5C-87DA-44F0-8F9C-5203355A9E8B}">
  <dimension ref="A1:K14"/>
  <sheetViews>
    <sheetView tabSelected="1" workbookViewId="0">
      <selection activeCell="P7" sqref="P7"/>
    </sheetView>
  </sheetViews>
  <sheetFormatPr defaultRowHeight="14.4" x14ac:dyDescent="0.3"/>
  <cols>
    <col min="9" max="9" width="9.21875" bestFit="1" customWidth="1"/>
  </cols>
  <sheetData>
    <row r="1" spans="1:11" s="2" customFormat="1" x14ac:dyDescent="0.3">
      <c r="A1" s="2" t="s">
        <v>4</v>
      </c>
      <c r="B1" s="2" t="s">
        <v>5</v>
      </c>
      <c r="C1" s="2" t="s">
        <v>6</v>
      </c>
      <c r="D1" s="2" t="s">
        <v>1220</v>
      </c>
      <c r="E1" s="2" t="s">
        <v>1217</v>
      </c>
      <c r="F1" s="2" t="s">
        <v>1218</v>
      </c>
      <c r="G1" s="2" t="s">
        <v>1238</v>
      </c>
      <c r="H1" s="2" t="s">
        <v>1236</v>
      </c>
      <c r="I1" s="2" t="s">
        <v>1237</v>
      </c>
      <c r="J1" t="s">
        <v>1239</v>
      </c>
      <c r="K1" t="s">
        <v>1241</v>
      </c>
    </row>
    <row r="2" spans="1:11" x14ac:dyDescent="0.3">
      <c r="A2" t="s">
        <v>21</v>
      </c>
      <c r="B2">
        <v>1</v>
      </c>
      <c r="C2">
        <v>7</v>
      </c>
      <c r="D2" s="8" t="s">
        <v>1221</v>
      </c>
      <c r="E2" s="8">
        <v>31032.282282282307</v>
      </c>
      <c r="F2" s="8">
        <v>-5974.6942064015311</v>
      </c>
      <c r="G2" s="21">
        <v>24.973784661930257</v>
      </c>
      <c r="H2" s="8">
        <f>E2*100/G2</f>
        <v>124259.42924697175</v>
      </c>
      <c r="I2" s="8">
        <f>F2*100/G2</f>
        <v>-23923.86371261255</v>
      </c>
      <c r="J2" t="s">
        <v>1240</v>
      </c>
      <c r="K2" t="s">
        <v>1240</v>
      </c>
    </row>
    <row r="3" spans="1:11" x14ac:dyDescent="0.3">
      <c r="A3" t="s">
        <v>21</v>
      </c>
      <c r="B3">
        <v>2</v>
      </c>
      <c r="C3">
        <v>7</v>
      </c>
      <c r="D3" s="8" t="s">
        <v>1222</v>
      </c>
      <c r="E3" s="8">
        <v>22356.209150326857</v>
      </c>
      <c r="F3" s="8">
        <v>26177.741466956995</v>
      </c>
      <c r="G3" s="21">
        <v>22.526234098662179</v>
      </c>
      <c r="H3" s="8">
        <f t="shared" ref="H3:H14" si="0">E3*100/G3</f>
        <v>99245.213613644286</v>
      </c>
      <c r="I3" s="8">
        <f t="shared" ref="I3:I14" si="1">F3*100/G3</f>
        <v>116210.02140127664</v>
      </c>
      <c r="J3" t="s">
        <v>1240</v>
      </c>
      <c r="K3" t="s">
        <v>1242</v>
      </c>
    </row>
    <row r="4" spans="1:11" x14ac:dyDescent="0.3">
      <c r="A4" t="s">
        <v>21</v>
      </c>
      <c r="B4">
        <v>3</v>
      </c>
      <c r="C4">
        <v>7</v>
      </c>
      <c r="D4" s="8" t="s">
        <v>1223</v>
      </c>
      <c r="E4" s="8">
        <v>24869.281045752006</v>
      </c>
      <c r="F4" s="8">
        <v>4790.8496732022213</v>
      </c>
      <c r="G4" s="21">
        <v>33.342588959191218</v>
      </c>
      <c r="H4" s="8">
        <f t="shared" si="0"/>
        <v>74587.132619455864</v>
      </c>
      <c r="I4" s="8">
        <f t="shared" si="1"/>
        <v>14368.559319331367</v>
      </c>
      <c r="J4" t="s">
        <v>1240</v>
      </c>
      <c r="K4" t="s">
        <v>1242</v>
      </c>
    </row>
    <row r="5" spans="1:11" x14ac:dyDescent="0.3">
      <c r="A5" t="s">
        <v>21</v>
      </c>
      <c r="B5">
        <v>4</v>
      </c>
      <c r="C5">
        <v>7</v>
      </c>
      <c r="D5" s="8" t="s">
        <v>1224</v>
      </c>
      <c r="E5" s="8">
        <v>-40075.719861242957</v>
      </c>
      <c r="F5" s="8">
        <v>130418.85711614529</v>
      </c>
      <c r="G5" s="21">
        <v>26.780078086397275</v>
      </c>
      <c r="H5" s="8">
        <f t="shared" si="0"/>
        <v>-149647.50936106904</v>
      </c>
      <c r="I5" s="8">
        <f t="shared" si="1"/>
        <v>486999.54008868441</v>
      </c>
      <c r="J5" t="s">
        <v>1240</v>
      </c>
      <c r="K5" t="s">
        <v>1244</v>
      </c>
    </row>
    <row r="6" spans="1:11" x14ac:dyDescent="0.3">
      <c r="A6" t="s">
        <v>21</v>
      </c>
      <c r="B6">
        <v>5</v>
      </c>
      <c r="C6">
        <v>7</v>
      </c>
      <c r="D6" s="8" t="s">
        <v>1225</v>
      </c>
      <c r="E6" s="8">
        <v>48711.158744662505</v>
      </c>
      <c r="F6" s="8">
        <v>7554.0654803567668</v>
      </c>
      <c r="G6" s="21">
        <v>35.708893388772012</v>
      </c>
      <c r="H6" s="8">
        <f t="shared" si="0"/>
        <v>136411.84064241769</v>
      </c>
      <c r="I6" s="8">
        <f t="shared" si="1"/>
        <v>21154.577371283089</v>
      </c>
      <c r="J6" t="s">
        <v>1240</v>
      </c>
      <c r="K6" t="s">
        <v>1240</v>
      </c>
    </row>
    <row r="7" spans="1:11" x14ac:dyDescent="0.3">
      <c r="A7" t="s">
        <v>21</v>
      </c>
      <c r="B7">
        <v>6</v>
      </c>
      <c r="C7">
        <v>7</v>
      </c>
      <c r="D7" s="8" t="s">
        <v>1226</v>
      </c>
      <c r="E7" s="8">
        <v>24191.196696127055</v>
      </c>
      <c r="F7" s="8">
        <v>27506.93734878529</v>
      </c>
      <c r="G7" s="21">
        <v>28.540856459039908</v>
      </c>
      <c r="H7" s="8">
        <f t="shared" si="0"/>
        <v>84759.883540442388</v>
      </c>
      <c r="I7" s="8">
        <f t="shared" si="1"/>
        <v>96377.406852739558</v>
      </c>
      <c r="J7" t="s">
        <v>1240</v>
      </c>
      <c r="K7" t="s">
        <v>1243</v>
      </c>
    </row>
    <row r="8" spans="1:11" x14ac:dyDescent="0.3">
      <c r="A8" t="s">
        <v>493</v>
      </c>
      <c r="B8">
        <v>1</v>
      </c>
      <c r="C8">
        <v>7</v>
      </c>
      <c r="D8" s="8" t="s">
        <v>1227</v>
      </c>
      <c r="E8" s="8">
        <v>30813.77958472498</v>
      </c>
      <c r="F8" s="8">
        <v>21918.614781472461</v>
      </c>
      <c r="G8" s="21">
        <v>52.350670803096683</v>
      </c>
      <c r="H8" s="8">
        <f t="shared" si="0"/>
        <v>58860.333806653456</v>
      </c>
      <c r="I8" s="8">
        <f t="shared" si="1"/>
        <v>41868.832710689763</v>
      </c>
      <c r="J8" t="s">
        <v>1240</v>
      </c>
      <c r="K8" t="s">
        <v>1242</v>
      </c>
    </row>
    <row r="9" spans="1:11" x14ac:dyDescent="0.3">
      <c r="A9" t="s">
        <v>493</v>
      </c>
      <c r="B9">
        <v>2</v>
      </c>
      <c r="C9">
        <v>7</v>
      </c>
      <c r="D9" s="8" t="s">
        <v>1228</v>
      </c>
      <c r="E9" s="8">
        <v>87144.757433489853</v>
      </c>
      <c r="F9" s="8">
        <v>42219.874804381747</v>
      </c>
      <c r="G9" s="21">
        <v>37.081282881564967</v>
      </c>
      <c r="H9" s="8">
        <f t="shared" si="0"/>
        <v>235010.09312925916</v>
      </c>
      <c r="I9" s="8">
        <f t="shared" si="1"/>
        <v>113857.64332703667</v>
      </c>
      <c r="J9" t="s">
        <v>1240</v>
      </c>
      <c r="K9" t="s">
        <v>1242</v>
      </c>
    </row>
    <row r="10" spans="1:11" x14ac:dyDescent="0.3">
      <c r="A10" t="s">
        <v>493</v>
      </c>
      <c r="B10">
        <v>3</v>
      </c>
      <c r="C10">
        <v>7</v>
      </c>
      <c r="D10" s="8" t="s">
        <v>1229</v>
      </c>
      <c r="E10" s="8">
        <v>155962.71929824562</v>
      </c>
      <c r="F10" s="8">
        <v>-32350.773485437734</v>
      </c>
      <c r="G10" s="21">
        <v>45.713844445403417</v>
      </c>
      <c r="H10" s="8">
        <f t="shared" si="0"/>
        <v>341171.74171276216</v>
      </c>
      <c r="I10" s="8">
        <f t="shared" si="1"/>
        <v>-70768.000105689309</v>
      </c>
      <c r="J10" t="s">
        <v>1240</v>
      </c>
      <c r="K10" t="s">
        <v>1240</v>
      </c>
    </row>
    <row r="11" spans="1:11" x14ac:dyDescent="0.3">
      <c r="A11" t="s">
        <v>493</v>
      </c>
      <c r="B11">
        <v>4</v>
      </c>
      <c r="C11">
        <v>7</v>
      </c>
      <c r="D11" s="8" t="s">
        <v>1230</v>
      </c>
      <c r="E11" s="8">
        <v>57008.333333333336</v>
      </c>
      <c r="F11" s="8">
        <v>16097.222222222212</v>
      </c>
      <c r="G11" s="21">
        <v>28.619465815542018</v>
      </c>
      <c r="H11" s="8">
        <f t="shared" si="0"/>
        <v>199194.26065029672</v>
      </c>
      <c r="I11" s="8">
        <f t="shared" si="1"/>
        <v>56245.711663424874</v>
      </c>
      <c r="J11" t="s">
        <v>1242</v>
      </c>
      <c r="K11" t="s">
        <v>1242</v>
      </c>
    </row>
    <row r="12" spans="1:11" x14ac:dyDescent="0.3">
      <c r="A12" t="s">
        <v>493</v>
      </c>
      <c r="B12">
        <v>5</v>
      </c>
      <c r="C12">
        <v>7</v>
      </c>
      <c r="D12" s="8" t="s">
        <v>1231</v>
      </c>
      <c r="E12" s="8">
        <v>26657.502863688427</v>
      </c>
      <c r="F12" s="8">
        <v>-677.22966466522848</v>
      </c>
      <c r="G12" s="21">
        <v>39.423490825431685</v>
      </c>
      <c r="H12" s="8">
        <f t="shared" si="0"/>
        <v>67618.321730383017</v>
      </c>
      <c r="I12" s="8">
        <f t="shared" si="1"/>
        <v>-1717.8328212080971</v>
      </c>
      <c r="J12" t="s">
        <v>1240</v>
      </c>
      <c r="K12" t="s">
        <v>1240</v>
      </c>
    </row>
    <row r="13" spans="1:11" x14ac:dyDescent="0.3">
      <c r="A13" t="s">
        <v>493</v>
      </c>
      <c r="B13">
        <v>6</v>
      </c>
      <c r="C13">
        <v>7</v>
      </c>
      <c r="D13" s="8" t="s">
        <v>1232</v>
      </c>
      <c r="E13" s="8">
        <v>29049.603174603177</v>
      </c>
      <c r="F13" s="8">
        <v>8322.7712546205621</v>
      </c>
      <c r="G13" s="21">
        <v>28.497231112072722</v>
      </c>
      <c r="H13" s="8">
        <f t="shared" si="0"/>
        <v>101938.3359048397</v>
      </c>
      <c r="I13" s="8">
        <f t="shared" si="1"/>
        <v>29205.543590846126</v>
      </c>
      <c r="J13" t="s">
        <v>1240</v>
      </c>
      <c r="K13" t="s">
        <v>1242</v>
      </c>
    </row>
    <row r="14" spans="1:11" x14ac:dyDescent="0.3">
      <c r="A14" t="s">
        <v>493</v>
      </c>
      <c r="B14">
        <v>7</v>
      </c>
      <c r="C14">
        <v>7</v>
      </c>
      <c r="D14" s="8" t="s">
        <v>1233</v>
      </c>
      <c r="E14" s="8">
        <v>27193.967903655535</v>
      </c>
      <c r="F14" s="8">
        <v>493.03162182094457</v>
      </c>
      <c r="G14" s="21">
        <v>19.734154433341327</v>
      </c>
      <c r="H14" s="8">
        <f t="shared" si="0"/>
        <v>137801.53588800679</v>
      </c>
      <c r="I14" s="8">
        <f t="shared" si="1"/>
        <v>2498.3670999754404</v>
      </c>
      <c r="J14" t="s">
        <v>1240</v>
      </c>
      <c r="K14" t="s">
        <v>1240</v>
      </c>
    </row>
  </sheetData>
  <conditionalFormatting sqref="D1:D14">
    <cfRule type="cellIs" dxfId="2" priority="4" operator="equal">
      <formula>0</formula>
    </cfRule>
  </conditionalFormatting>
  <conditionalFormatting sqref="D2:I14">
    <cfRule type="cellIs" dxfId="1" priority="1" operator="lessThan">
      <formula>0</formula>
    </cfRule>
  </conditionalFormatting>
  <conditionalFormatting sqref="F2:G14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9A20-523C-493E-AD08-82E52C252D00}">
  <dimension ref="A1:P1165"/>
  <sheetViews>
    <sheetView workbookViewId="0"/>
  </sheetViews>
  <sheetFormatPr defaultRowHeight="14.4" x14ac:dyDescent="0.3"/>
  <cols>
    <col min="1" max="1" width="14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1191</v>
      </c>
      <c r="L1" s="2" t="s">
        <v>1192</v>
      </c>
      <c r="M1" s="2" t="s">
        <v>1193</v>
      </c>
      <c r="N1" s="2" t="s">
        <v>1194</v>
      </c>
      <c r="O1" s="2" t="s">
        <v>1195</v>
      </c>
      <c r="P1" s="2" t="s">
        <v>1196</v>
      </c>
    </row>
    <row r="2" spans="1:16" x14ac:dyDescent="0.3">
      <c r="A2" t="s">
        <v>795</v>
      </c>
      <c r="B2" t="s">
        <v>183</v>
      </c>
      <c r="C2">
        <v>201123</v>
      </c>
      <c r="D2" t="s">
        <v>21</v>
      </c>
      <c r="E2">
        <v>200916</v>
      </c>
      <c r="F2">
        <v>1</v>
      </c>
      <c r="G2">
        <v>1</v>
      </c>
      <c r="H2" t="s">
        <v>1197</v>
      </c>
      <c r="L2">
        <v>60</v>
      </c>
      <c r="M2">
        <v>15</v>
      </c>
      <c r="N2">
        <v>975</v>
      </c>
      <c r="P2">
        <v>37</v>
      </c>
    </row>
    <row r="3" spans="1:16" x14ac:dyDescent="0.3">
      <c r="A3" t="s">
        <v>796</v>
      </c>
      <c r="B3" t="s">
        <v>183</v>
      </c>
      <c r="C3">
        <v>201123</v>
      </c>
      <c r="D3" t="s">
        <v>21</v>
      </c>
      <c r="E3">
        <v>200916</v>
      </c>
      <c r="F3">
        <v>1</v>
      </c>
      <c r="G3">
        <v>1</v>
      </c>
      <c r="H3" t="s">
        <v>1197</v>
      </c>
      <c r="L3">
        <v>60</v>
      </c>
      <c r="M3">
        <v>30</v>
      </c>
      <c r="N3">
        <v>915</v>
      </c>
      <c r="P3">
        <v>37</v>
      </c>
    </row>
    <row r="4" spans="1:16" x14ac:dyDescent="0.3">
      <c r="A4" t="s">
        <v>797</v>
      </c>
      <c r="B4" t="s">
        <v>183</v>
      </c>
      <c r="C4">
        <v>201123</v>
      </c>
      <c r="D4" t="s">
        <v>21</v>
      </c>
      <c r="E4">
        <v>200916</v>
      </c>
      <c r="F4">
        <v>1</v>
      </c>
      <c r="G4">
        <v>1</v>
      </c>
      <c r="H4" t="s">
        <v>1197</v>
      </c>
      <c r="L4">
        <v>60</v>
      </c>
      <c r="M4">
        <v>30</v>
      </c>
      <c r="N4">
        <v>10005</v>
      </c>
      <c r="P4">
        <v>37</v>
      </c>
    </row>
    <row r="5" spans="1:16" x14ac:dyDescent="0.3">
      <c r="A5" t="s">
        <v>798</v>
      </c>
      <c r="B5" t="s">
        <v>183</v>
      </c>
      <c r="C5">
        <v>201123</v>
      </c>
      <c r="D5" t="s">
        <v>21</v>
      </c>
      <c r="E5">
        <v>200916</v>
      </c>
      <c r="F5">
        <v>1</v>
      </c>
      <c r="G5">
        <v>1</v>
      </c>
      <c r="H5" t="s">
        <v>1197</v>
      </c>
      <c r="L5">
        <v>60</v>
      </c>
      <c r="M5">
        <v>30</v>
      </c>
      <c r="N5">
        <v>1080</v>
      </c>
      <c r="P5">
        <v>37</v>
      </c>
    </row>
    <row r="6" spans="1:16" x14ac:dyDescent="0.3">
      <c r="A6" t="s">
        <v>182</v>
      </c>
      <c r="B6" t="s">
        <v>183</v>
      </c>
      <c r="C6">
        <v>201123</v>
      </c>
      <c r="D6" t="s">
        <v>21</v>
      </c>
      <c r="E6">
        <v>200916</v>
      </c>
      <c r="F6">
        <v>1</v>
      </c>
      <c r="G6">
        <v>1</v>
      </c>
      <c r="H6">
        <v>0.22</v>
      </c>
      <c r="I6">
        <v>0</v>
      </c>
      <c r="J6">
        <v>1</v>
      </c>
      <c r="K6">
        <v>50</v>
      </c>
      <c r="L6">
        <v>60</v>
      </c>
      <c r="M6">
        <v>360</v>
      </c>
      <c r="N6">
        <v>25245</v>
      </c>
      <c r="P6">
        <v>37</v>
      </c>
    </row>
    <row r="7" spans="1:16" x14ac:dyDescent="0.3">
      <c r="A7" t="s">
        <v>189</v>
      </c>
      <c r="B7" t="s">
        <v>183</v>
      </c>
      <c r="C7">
        <v>201123</v>
      </c>
      <c r="D7" t="s">
        <v>21</v>
      </c>
      <c r="E7">
        <v>200916</v>
      </c>
      <c r="F7">
        <v>1</v>
      </c>
      <c r="G7">
        <v>1</v>
      </c>
      <c r="H7">
        <v>0.22</v>
      </c>
      <c r="I7">
        <v>0</v>
      </c>
      <c r="J7">
        <v>2</v>
      </c>
      <c r="K7">
        <v>50</v>
      </c>
      <c r="L7">
        <v>60</v>
      </c>
      <c r="M7">
        <v>465</v>
      </c>
      <c r="N7">
        <v>26955</v>
      </c>
      <c r="P7">
        <v>37</v>
      </c>
    </row>
    <row r="8" spans="1:16" x14ac:dyDescent="0.3">
      <c r="A8" t="s">
        <v>195</v>
      </c>
      <c r="B8" t="s">
        <v>183</v>
      </c>
      <c r="C8">
        <v>201123</v>
      </c>
      <c r="D8" t="s">
        <v>21</v>
      </c>
      <c r="E8">
        <v>200916</v>
      </c>
      <c r="F8">
        <v>1</v>
      </c>
      <c r="G8">
        <v>1</v>
      </c>
      <c r="H8">
        <v>0.22</v>
      </c>
      <c r="I8">
        <v>0</v>
      </c>
      <c r="J8">
        <v>3</v>
      </c>
      <c r="K8">
        <v>50</v>
      </c>
      <c r="L8">
        <v>60</v>
      </c>
      <c r="M8">
        <v>324</v>
      </c>
      <c r="N8">
        <v>25950</v>
      </c>
      <c r="P8">
        <v>37</v>
      </c>
    </row>
    <row r="9" spans="1:16" x14ac:dyDescent="0.3">
      <c r="A9" t="s">
        <v>255</v>
      </c>
      <c r="B9" t="s">
        <v>183</v>
      </c>
      <c r="C9">
        <v>201123</v>
      </c>
      <c r="D9" t="s">
        <v>21</v>
      </c>
      <c r="E9">
        <v>200916</v>
      </c>
      <c r="F9">
        <v>1</v>
      </c>
      <c r="G9">
        <v>1</v>
      </c>
      <c r="H9">
        <v>0.22</v>
      </c>
      <c r="I9">
        <v>24</v>
      </c>
      <c r="J9">
        <v>1</v>
      </c>
      <c r="K9">
        <v>50</v>
      </c>
      <c r="L9">
        <v>60</v>
      </c>
      <c r="M9">
        <v>383</v>
      </c>
      <c r="N9">
        <v>21765</v>
      </c>
      <c r="P9">
        <v>37</v>
      </c>
    </row>
    <row r="10" spans="1:16" x14ac:dyDescent="0.3">
      <c r="A10" t="s">
        <v>260</v>
      </c>
      <c r="B10" t="s">
        <v>183</v>
      </c>
      <c r="C10">
        <v>201123</v>
      </c>
      <c r="D10" t="s">
        <v>21</v>
      </c>
      <c r="E10">
        <v>200916</v>
      </c>
      <c r="F10">
        <v>1</v>
      </c>
      <c r="G10">
        <v>1</v>
      </c>
      <c r="H10">
        <v>0.22</v>
      </c>
      <c r="I10">
        <v>24</v>
      </c>
      <c r="J10">
        <v>2</v>
      </c>
      <c r="K10">
        <v>50</v>
      </c>
      <c r="L10">
        <v>60</v>
      </c>
      <c r="M10">
        <v>330</v>
      </c>
      <c r="N10">
        <v>20835</v>
      </c>
      <c r="P10">
        <v>37</v>
      </c>
    </row>
    <row r="11" spans="1:16" x14ac:dyDescent="0.3">
      <c r="A11" t="s">
        <v>266</v>
      </c>
      <c r="B11" t="s">
        <v>183</v>
      </c>
      <c r="C11">
        <v>201123</v>
      </c>
      <c r="D11" t="s">
        <v>21</v>
      </c>
      <c r="E11">
        <v>200916</v>
      </c>
      <c r="F11">
        <v>1</v>
      </c>
      <c r="G11">
        <v>1</v>
      </c>
      <c r="H11">
        <v>0.22</v>
      </c>
      <c r="I11">
        <v>24</v>
      </c>
      <c r="J11">
        <v>3</v>
      </c>
      <c r="K11">
        <v>50</v>
      </c>
      <c r="L11">
        <v>60</v>
      </c>
      <c r="M11">
        <v>330</v>
      </c>
      <c r="N11">
        <v>20715</v>
      </c>
      <c r="P11">
        <v>37</v>
      </c>
    </row>
    <row r="12" spans="1:16" x14ac:dyDescent="0.3">
      <c r="A12" t="s">
        <v>799</v>
      </c>
      <c r="B12" t="s">
        <v>183</v>
      </c>
      <c r="C12">
        <v>201123</v>
      </c>
      <c r="D12" t="s">
        <v>21</v>
      </c>
      <c r="E12">
        <v>200916</v>
      </c>
      <c r="F12">
        <v>1</v>
      </c>
      <c r="G12">
        <v>1</v>
      </c>
      <c r="H12" t="s">
        <v>1197</v>
      </c>
      <c r="L12">
        <v>60</v>
      </c>
      <c r="M12">
        <v>10</v>
      </c>
      <c r="N12">
        <v>1155</v>
      </c>
      <c r="P12">
        <v>37</v>
      </c>
    </row>
    <row r="13" spans="1:16" x14ac:dyDescent="0.3">
      <c r="A13" t="s">
        <v>800</v>
      </c>
      <c r="B13" t="s">
        <v>183</v>
      </c>
      <c r="C13">
        <v>201123</v>
      </c>
      <c r="D13" t="s">
        <v>21</v>
      </c>
      <c r="E13">
        <v>200916</v>
      </c>
      <c r="F13">
        <v>1</v>
      </c>
      <c r="G13">
        <v>1</v>
      </c>
      <c r="H13" t="s">
        <v>1197</v>
      </c>
      <c r="L13">
        <v>60</v>
      </c>
      <c r="M13">
        <v>30</v>
      </c>
      <c r="N13">
        <v>1215</v>
      </c>
      <c r="P13">
        <v>37</v>
      </c>
    </row>
    <row r="14" spans="1:16" x14ac:dyDescent="0.3">
      <c r="A14" t="s">
        <v>801</v>
      </c>
      <c r="B14" t="s">
        <v>183</v>
      </c>
      <c r="C14">
        <v>201123</v>
      </c>
      <c r="D14" t="s">
        <v>21</v>
      </c>
      <c r="E14">
        <v>200916</v>
      </c>
      <c r="F14">
        <v>1</v>
      </c>
      <c r="G14">
        <v>1</v>
      </c>
      <c r="H14" t="s">
        <v>1197</v>
      </c>
      <c r="L14">
        <v>60</v>
      </c>
      <c r="M14">
        <v>30</v>
      </c>
      <c r="N14">
        <v>1170</v>
      </c>
      <c r="P14">
        <v>37</v>
      </c>
    </row>
    <row r="15" spans="1:16" x14ac:dyDescent="0.3">
      <c r="A15" t="s">
        <v>802</v>
      </c>
      <c r="B15" t="s">
        <v>183</v>
      </c>
      <c r="C15">
        <v>201123</v>
      </c>
      <c r="D15" t="s">
        <v>21</v>
      </c>
      <c r="E15">
        <v>200916</v>
      </c>
      <c r="F15">
        <v>1</v>
      </c>
      <c r="G15">
        <v>1</v>
      </c>
      <c r="H15" t="s">
        <v>1197</v>
      </c>
      <c r="L15">
        <v>60</v>
      </c>
      <c r="M15">
        <v>29</v>
      </c>
      <c r="N15">
        <v>1805</v>
      </c>
      <c r="P15">
        <v>37</v>
      </c>
    </row>
    <row r="16" spans="1:16" x14ac:dyDescent="0.3">
      <c r="A16" t="s">
        <v>803</v>
      </c>
      <c r="B16" t="s">
        <v>183</v>
      </c>
      <c r="C16">
        <v>201123</v>
      </c>
      <c r="D16" t="s">
        <v>21</v>
      </c>
      <c r="E16">
        <v>200916</v>
      </c>
      <c r="F16">
        <v>1</v>
      </c>
      <c r="G16">
        <v>1</v>
      </c>
      <c r="H16" t="s">
        <v>1197</v>
      </c>
      <c r="L16">
        <v>60</v>
      </c>
      <c r="M16">
        <v>30</v>
      </c>
      <c r="N16">
        <v>1395</v>
      </c>
      <c r="P16">
        <v>37</v>
      </c>
    </row>
    <row r="17" spans="1:16" x14ac:dyDescent="0.3">
      <c r="A17" t="s">
        <v>804</v>
      </c>
      <c r="B17" t="s">
        <v>183</v>
      </c>
      <c r="C17">
        <v>201123</v>
      </c>
      <c r="D17" t="s">
        <v>21</v>
      </c>
      <c r="E17">
        <v>200916</v>
      </c>
      <c r="F17">
        <v>1</v>
      </c>
      <c r="G17">
        <v>1</v>
      </c>
      <c r="H17" t="s">
        <v>1197</v>
      </c>
      <c r="L17">
        <v>60</v>
      </c>
      <c r="M17">
        <v>15</v>
      </c>
      <c r="N17">
        <v>1275</v>
      </c>
      <c r="P17">
        <v>37</v>
      </c>
    </row>
    <row r="18" spans="1:16" x14ac:dyDescent="0.3">
      <c r="A18" t="s">
        <v>805</v>
      </c>
      <c r="B18" t="s">
        <v>183</v>
      </c>
      <c r="C18">
        <v>201123</v>
      </c>
      <c r="D18" t="s">
        <v>21</v>
      </c>
      <c r="E18">
        <v>200916</v>
      </c>
      <c r="F18">
        <v>1</v>
      </c>
      <c r="G18">
        <v>1</v>
      </c>
      <c r="H18" t="s">
        <v>1197</v>
      </c>
      <c r="L18">
        <v>60</v>
      </c>
      <c r="M18">
        <v>15</v>
      </c>
      <c r="N18">
        <v>1395</v>
      </c>
      <c r="P18">
        <v>37</v>
      </c>
    </row>
    <row r="19" spans="1:16" x14ac:dyDescent="0.3">
      <c r="A19" t="s">
        <v>806</v>
      </c>
      <c r="B19" t="s">
        <v>183</v>
      </c>
      <c r="C19">
        <v>201123</v>
      </c>
      <c r="D19" t="s">
        <v>21</v>
      </c>
      <c r="E19">
        <v>200916</v>
      </c>
      <c r="F19">
        <v>1</v>
      </c>
      <c r="G19">
        <v>1</v>
      </c>
      <c r="H19" t="s">
        <v>1197</v>
      </c>
      <c r="L19">
        <v>60</v>
      </c>
      <c r="M19">
        <v>30</v>
      </c>
      <c r="N19">
        <v>1905</v>
      </c>
      <c r="P19">
        <v>37</v>
      </c>
    </row>
    <row r="20" spans="1:16" x14ac:dyDescent="0.3">
      <c r="A20" t="s">
        <v>807</v>
      </c>
      <c r="B20" t="s">
        <v>183</v>
      </c>
      <c r="C20">
        <v>201123</v>
      </c>
      <c r="D20" t="s">
        <v>21</v>
      </c>
      <c r="E20">
        <v>200916</v>
      </c>
      <c r="F20">
        <v>1</v>
      </c>
      <c r="G20">
        <v>1</v>
      </c>
      <c r="H20" t="s">
        <v>1197</v>
      </c>
      <c r="L20">
        <v>60</v>
      </c>
      <c r="M20">
        <v>15</v>
      </c>
      <c r="N20">
        <v>1620</v>
      </c>
      <c r="P20">
        <v>37</v>
      </c>
    </row>
    <row r="21" spans="1:16" x14ac:dyDescent="0.3">
      <c r="A21" t="s">
        <v>808</v>
      </c>
      <c r="B21" t="s">
        <v>183</v>
      </c>
      <c r="C21">
        <v>201123</v>
      </c>
      <c r="D21" t="s">
        <v>21</v>
      </c>
      <c r="E21">
        <v>200916</v>
      </c>
      <c r="F21">
        <v>1</v>
      </c>
      <c r="G21">
        <v>1</v>
      </c>
      <c r="H21" t="s">
        <v>1197</v>
      </c>
      <c r="L21">
        <v>60</v>
      </c>
      <c r="M21">
        <v>15</v>
      </c>
      <c r="N21">
        <v>1200</v>
      </c>
      <c r="P21">
        <v>37</v>
      </c>
    </row>
    <row r="22" spans="1:16" x14ac:dyDescent="0.3">
      <c r="A22" t="s">
        <v>809</v>
      </c>
      <c r="B22" t="s">
        <v>183</v>
      </c>
      <c r="C22">
        <v>201123</v>
      </c>
      <c r="D22" t="s">
        <v>21</v>
      </c>
      <c r="E22">
        <v>200916</v>
      </c>
      <c r="F22">
        <v>1</v>
      </c>
      <c r="G22">
        <v>1</v>
      </c>
      <c r="H22" t="s">
        <v>1197</v>
      </c>
      <c r="L22">
        <v>60</v>
      </c>
      <c r="M22">
        <v>30</v>
      </c>
      <c r="N22">
        <v>1305</v>
      </c>
      <c r="P22">
        <v>37</v>
      </c>
    </row>
    <row r="23" spans="1:16" x14ac:dyDescent="0.3">
      <c r="A23" t="s">
        <v>184</v>
      </c>
      <c r="B23" t="s">
        <v>183</v>
      </c>
      <c r="C23">
        <v>201123</v>
      </c>
      <c r="D23" t="s">
        <v>21</v>
      </c>
      <c r="E23">
        <v>200916</v>
      </c>
      <c r="F23">
        <v>1</v>
      </c>
      <c r="G23">
        <v>1</v>
      </c>
      <c r="H23" t="s">
        <v>25</v>
      </c>
      <c r="I23">
        <v>0</v>
      </c>
      <c r="J23">
        <v>1</v>
      </c>
      <c r="K23">
        <v>20</v>
      </c>
      <c r="L23">
        <v>60</v>
      </c>
      <c r="M23">
        <v>120</v>
      </c>
      <c r="N23">
        <v>7080</v>
      </c>
      <c r="P23">
        <v>37</v>
      </c>
    </row>
    <row r="24" spans="1:16" x14ac:dyDescent="0.3">
      <c r="A24" t="s">
        <v>190</v>
      </c>
      <c r="B24" t="s">
        <v>183</v>
      </c>
      <c r="C24">
        <v>201123</v>
      </c>
      <c r="D24" t="s">
        <v>21</v>
      </c>
      <c r="E24">
        <v>200916</v>
      </c>
      <c r="F24">
        <v>1</v>
      </c>
      <c r="G24">
        <v>1</v>
      </c>
      <c r="H24" t="s">
        <v>25</v>
      </c>
      <c r="I24">
        <v>0</v>
      </c>
      <c r="J24">
        <v>2</v>
      </c>
      <c r="K24">
        <v>20</v>
      </c>
      <c r="L24">
        <v>60</v>
      </c>
      <c r="M24">
        <v>132</v>
      </c>
      <c r="N24">
        <v>7170</v>
      </c>
      <c r="P24">
        <v>37</v>
      </c>
    </row>
    <row r="25" spans="1:16" x14ac:dyDescent="0.3">
      <c r="A25" t="s">
        <v>196</v>
      </c>
      <c r="B25" t="s">
        <v>183</v>
      </c>
      <c r="C25">
        <v>201123</v>
      </c>
      <c r="D25" t="s">
        <v>21</v>
      </c>
      <c r="E25">
        <v>200916</v>
      </c>
      <c r="F25">
        <v>1</v>
      </c>
      <c r="G25">
        <v>1</v>
      </c>
      <c r="H25" t="s">
        <v>25</v>
      </c>
      <c r="I25">
        <v>0</v>
      </c>
      <c r="J25">
        <v>3</v>
      </c>
      <c r="K25">
        <v>20</v>
      </c>
      <c r="L25">
        <v>60</v>
      </c>
      <c r="M25">
        <v>90</v>
      </c>
      <c r="N25">
        <v>6240</v>
      </c>
      <c r="P25">
        <v>37</v>
      </c>
    </row>
    <row r="26" spans="1:16" x14ac:dyDescent="0.3">
      <c r="A26" t="s">
        <v>201</v>
      </c>
      <c r="B26" t="s">
        <v>183</v>
      </c>
      <c r="C26">
        <v>201123</v>
      </c>
      <c r="D26" t="s">
        <v>21</v>
      </c>
      <c r="E26">
        <v>200916</v>
      </c>
      <c r="F26">
        <v>1</v>
      </c>
      <c r="G26">
        <v>1</v>
      </c>
      <c r="H26" t="s">
        <v>25</v>
      </c>
      <c r="I26">
        <v>3</v>
      </c>
      <c r="J26">
        <v>1</v>
      </c>
      <c r="K26">
        <v>20</v>
      </c>
      <c r="L26">
        <v>60</v>
      </c>
      <c r="M26">
        <v>132</v>
      </c>
      <c r="N26">
        <v>8760</v>
      </c>
      <c r="P26">
        <v>37</v>
      </c>
    </row>
    <row r="27" spans="1:16" x14ac:dyDescent="0.3">
      <c r="A27" t="s">
        <v>206</v>
      </c>
      <c r="B27" t="s">
        <v>183</v>
      </c>
      <c r="C27">
        <v>201123</v>
      </c>
      <c r="D27" t="s">
        <v>21</v>
      </c>
      <c r="E27">
        <v>200916</v>
      </c>
      <c r="F27">
        <v>1</v>
      </c>
      <c r="G27">
        <v>1</v>
      </c>
      <c r="H27" t="s">
        <v>25</v>
      </c>
      <c r="I27">
        <v>3</v>
      </c>
      <c r="J27">
        <v>2</v>
      </c>
      <c r="K27">
        <v>20</v>
      </c>
      <c r="L27">
        <v>60</v>
      </c>
      <c r="M27">
        <v>105</v>
      </c>
      <c r="N27">
        <v>7155</v>
      </c>
      <c r="P27">
        <v>37</v>
      </c>
    </row>
    <row r="28" spans="1:16" x14ac:dyDescent="0.3">
      <c r="A28" t="s">
        <v>211</v>
      </c>
      <c r="B28" t="s">
        <v>183</v>
      </c>
      <c r="C28">
        <v>201123</v>
      </c>
      <c r="D28" t="s">
        <v>21</v>
      </c>
      <c r="E28">
        <v>200916</v>
      </c>
      <c r="F28">
        <v>1</v>
      </c>
      <c r="G28">
        <v>1</v>
      </c>
      <c r="H28" t="s">
        <v>25</v>
      </c>
      <c r="I28">
        <v>3</v>
      </c>
      <c r="J28">
        <v>3</v>
      </c>
      <c r="K28">
        <v>20</v>
      </c>
      <c r="L28">
        <v>60</v>
      </c>
      <c r="M28">
        <v>105</v>
      </c>
      <c r="N28">
        <v>6765</v>
      </c>
      <c r="P28">
        <v>37</v>
      </c>
    </row>
    <row r="29" spans="1:16" x14ac:dyDescent="0.3">
      <c r="A29" t="s">
        <v>810</v>
      </c>
      <c r="B29" t="s">
        <v>183</v>
      </c>
      <c r="C29">
        <v>201123</v>
      </c>
      <c r="D29" t="s">
        <v>21</v>
      </c>
      <c r="E29">
        <v>200916</v>
      </c>
      <c r="F29">
        <v>1</v>
      </c>
      <c r="G29">
        <v>1</v>
      </c>
      <c r="H29" t="s">
        <v>1197</v>
      </c>
      <c r="L29">
        <v>60</v>
      </c>
      <c r="M29">
        <v>15</v>
      </c>
      <c r="N29">
        <v>1365</v>
      </c>
      <c r="P29">
        <v>37</v>
      </c>
    </row>
    <row r="30" spans="1:16" x14ac:dyDescent="0.3">
      <c r="A30" t="s">
        <v>811</v>
      </c>
      <c r="B30" t="s">
        <v>183</v>
      </c>
      <c r="C30">
        <v>201123</v>
      </c>
      <c r="D30" t="s">
        <v>21</v>
      </c>
      <c r="E30">
        <v>200916</v>
      </c>
      <c r="F30">
        <v>1</v>
      </c>
      <c r="G30">
        <v>1</v>
      </c>
      <c r="H30" t="s">
        <v>1197</v>
      </c>
      <c r="L30">
        <v>60</v>
      </c>
      <c r="M30">
        <v>0</v>
      </c>
      <c r="N30">
        <v>840</v>
      </c>
      <c r="P30">
        <v>37</v>
      </c>
    </row>
    <row r="31" spans="1:16" x14ac:dyDescent="0.3">
      <c r="A31" t="s">
        <v>812</v>
      </c>
      <c r="B31" t="s">
        <v>183</v>
      </c>
      <c r="C31">
        <v>201123</v>
      </c>
      <c r="D31" t="s">
        <v>21</v>
      </c>
      <c r="E31">
        <v>200916</v>
      </c>
      <c r="F31">
        <v>1</v>
      </c>
      <c r="G31">
        <v>1</v>
      </c>
      <c r="H31" t="s">
        <v>1197</v>
      </c>
      <c r="L31">
        <v>60</v>
      </c>
      <c r="M31">
        <v>15</v>
      </c>
      <c r="N31">
        <v>1455</v>
      </c>
      <c r="P31">
        <v>37</v>
      </c>
    </row>
    <row r="32" spans="1:16" x14ac:dyDescent="0.3">
      <c r="A32" t="s">
        <v>813</v>
      </c>
      <c r="B32" t="s">
        <v>183</v>
      </c>
      <c r="C32">
        <v>201123</v>
      </c>
      <c r="D32" t="s">
        <v>21</v>
      </c>
      <c r="E32">
        <v>200916</v>
      </c>
      <c r="F32">
        <v>1</v>
      </c>
      <c r="G32">
        <v>1</v>
      </c>
      <c r="H32" t="s">
        <v>1197</v>
      </c>
      <c r="L32">
        <v>60</v>
      </c>
      <c r="M32">
        <v>15</v>
      </c>
      <c r="N32">
        <v>990</v>
      </c>
      <c r="P32">
        <v>37</v>
      </c>
    </row>
    <row r="33" spans="1:16" x14ac:dyDescent="0.3">
      <c r="A33" t="s">
        <v>814</v>
      </c>
      <c r="B33" t="s">
        <v>183</v>
      </c>
      <c r="C33">
        <v>201123</v>
      </c>
      <c r="D33" t="s">
        <v>21</v>
      </c>
      <c r="E33">
        <v>200916</v>
      </c>
      <c r="F33">
        <v>1</v>
      </c>
      <c r="G33">
        <v>1</v>
      </c>
      <c r="H33" t="s">
        <v>1197</v>
      </c>
      <c r="L33">
        <v>60</v>
      </c>
      <c r="M33">
        <v>15</v>
      </c>
      <c r="N33">
        <v>1320</v>
      </c>
      <c r="P33">
        <v>37</v>
      </c>
    </row>
    <row r="34" spans="1:16" x14ac:dyDescent="0.3">
      <c r="A34" t="s">
        <v>216</v>
      </c>
      <c r="B34" t="s">
        <v>183</v>
      </c>
      <c r="C34">
        <v>201123</v>
      </c>
      <c r="D34" t="s">
        <v>21</v>
      </c>
      <c r="E34">
        <v>200916</v>
      </c>
      <c r="F34">
        <v>1</v>
      </c>
      <c r="G34">
        <v>1</v>
      </c>
      <c r="H34" t="s">
        <v>25</v>
      </c>
      <c r="I34">
        <v>6</v>
      </c>
      <c r="J34">
        <v>1</v>
      </c>
      <c r="K34">
        <v>20</v>
      </c>
      <c r="L34">
        <v>60</v>
      </c>
      <c r="M34">
        <v>191</v>
      </c>
      <c r="N34">
        <v>12780</v>
      </c>
      <c r="P34">
        <v>37</v>
      </c>
    </row>
    <row r="35" spans="1:16" x14ac:dyDescent="0.3">
      <c r="A35" t="s">
        <v>221</v>
      </c>
      <c r="B35" t="s">
        <v>183</v>
      </c>
      <c r="C35">
        <v>201123</v>
      </c>
      <c r="D35" t="s">
        <v>21</v>
      </c>
      <c r="E35">
        <v>200916</v>
      </c>
      <c r="F35">
        <v>1</v>
      </c>
      <c r="G35">
        <v>1</v>
      </c>
      <c r="H35" t="s">
        <v>25</v>
      </c>
      <c r="I35">
        <v>6</v>
      </c>
      <c r="J35">
        <v>2</v>
      </c>
      <c r="K35">
        <v>20</v>
      </c>
      <c r="L35">
        <v>60</v>
      </c>
      <c r="M35">
        <v>135</v>
      </c>
      <c r="N35">
        <v>8250</v>
      </c>
      <c r="P35">
        <v>37</v>
      </c>
    </row>
    <row r="36" spans="1:16" x14ac:dyDescent="0.3">
      <c r="A36" t="s">
        <v>226</v>
      </c>
      <c r="B36" t="s">
        <v>183</v>
      </c>
      <c r="C36">
        <v>201123</v>
      </c>
      <c r="D36" t="s">
        <v>21</v>
      </c>
      <c r="E36">
        <v>200916</v>
      </c>
      <c r="F36">
        <v>1</v>
      </c>
      <c r="G36">
        <v>1</v>
      </c>
      <c r="H36" t="s">
        <v>25</v>
      </c>
      <c r="I36">
        <v>6</v>
      </c>
      <c r="J36">
        <v>3</v>
      </c>
      <c r="K36">
        <v>20</v>
      </c>
      <c r="L36">
        <v>60</v>
      </c>
      <c r="M36">
        <v>105</v>
      </c>
      <c r="N36">
        <v>7290</v>
      </c>
      <c r="P36">
        <v>37</v>
      </c>
    </row>
    <row r="37" spans="1:16" x14ac:dyDescent="0.3">
      <c r="A37" t="s">
        <v>231</v>
      </c>
      <c r="B37" t="s">
        <v>183</v>
      </c>
      <c r="C37">
        <v>201123</v>
      </c>
      <c r="D37" t="s">
        <v>21</v>
      </c>
      <c r="E37">
        <v>200916</v>
      </c>
      <c r="F37">
        <v>1</v>
      </c>
      <c r="G37">
        <v>1</v>
      </c>
      <c r="H37" t="s">
        <v>25</v>
      </c>
      <c r="I37">
        <v>9</v>
      </c>
      <c r="J37">
        <v>1</v>
      </c>
      <c r="K37">
        <v>20</v>
      </c>
      <c r="L37">
        <v>60</v>
      </c>
      <c r="M37">
        <v>240</v>
      </c>
      <c r="N37">
        <v>14130</v>
      </c>
      <c r="P37">
        <v>37</v>
      </c>
    </row>
    <row r="38" spans="1:16" x14ac:dyDescent="0.3">
      <c r="A38" t="s">
        <v>235</v>
      </c>
      <c r="B38" t="s">
        <v>183</v>
      </c>
      <c r="C38">
        <v>201123</v>
      </c>
      <c r="D38" t="s">
        <v>21</v>
      </c>
      <c r="E38">
        <v>200916</v>
      </c>
      <c r="F38">
        <v>1</v>
      </c>
      <c r="G38">
        <v>1</v>
      </c>
      <c r="H38" t="s">
        <v>25</v>
      </c>
      <c r="I38">
        <v>9</v>
      </c>
      <c r="J38">
        <v>2</v>
      </c>
      <c r="K38">
        <v>20</v>
      </c>
      <c r="L38">
        <v>60</v>
      </c>
      <c r="M38">
        <v>135</v>
      </c>
      <c r="N38">
        <v>8505</v>
      </c>
      <c r="P38">
        <v>37</v>
      </c>
    </row>
    <row r="39" spans="1:16" x14ac:dyDescent="0.3">
      <c r="A39" t="s">
        <v>239</v>
      </c>
      <c r="B39" t="s">
        <v>183</v>
      </c>
      <c r="C39">
        <v>201123</v>
      </c>
      <c r="D39" t="s">
        <v>21</v>
      </c>
      <c r="E39">
        <v>200916</v>
      </c>
      <c r="F39">
        <v>1</v>
      </c>
      <c r="G39">
        <v>1</v>
      </c>
      <c r="H39" t="s">
        <v>25</v>
      </c>
      <c r="I39">
        <v>9</v>
      </c>
      <c r="J39">
        <v>3</v>
      </c>
      <c r="K39">
        <v>20</v>
      </c>
      <c r="L39">
        <v>60</v>
      </c>
      <c r="M39">
        <v>147</v>
      </c>
      <c r="N39">
        <v>7650</v>
      </c>
      <c r="P39">
        <v>37</v>
      </c>
    </row>
    <row r="40" spans="1:16" x14ac:dyDescent="0.3">
      <c r="A40" t="s">
        <v>815</v>
      </c>
      <c r="B40" t="s">
        <v>183</v>
      </c>
      <c r="C40">
        <v>201123</v>
      </c>
      <c r="D40" t="s">
        <v>21</v>
      </c>
      <c r="E40">
        <v>200916</v>
      </c>
      <c r="F40">
        <v>1</v>
      </c>
      <c r="G40">
        <v>1</v>
      </c>
      <c r="H40" t="s">
        <v>1197</v>
      </c>
      <c r="L40">
        <v>60</v>
      </c>
      <c r="M40">
        <v>15</v>
      </c>
      <c r="N40">
        <v>870</v>
      </c>
      <c r="P40">
        <v>37</v>
      </c>
    </row>
    <row r="41" spans="1:16" x14ac:dyDescent="0.3">
      <c r="A41" t="s">
        <v>816</v>
      </c>
      <c r="B41" t="s">
        <v>183</v>
      </c>
      <c r="C41">
        <v>201123</v>
      </c>
      <c r="D41" t="s">
        <v>21</v>
      </c>
      <c r="E41">
        <v>200916</v>
      </c>
      <c r="F41">
        <v>1</v>
      </c>
      <c r="G41">
        <v>1</v>
      </c>
      <c r="H41" t="s">
        <v>1197</v>
      </c>
      <c r="L41">
        <v>60</v>
      </c>
      <c r="M41">
        <v>15</v>
      </c>
      <c r="N41">
        <v>1185</v>
      </c>
      <c r="P41">
        <v>37</v>
      </c>
    </row>
    <row r="42" spans="1:16" x14ac:dyDescent="0.3">
      <c r="A42" t="s">
        <v>817</v>
      </c>
      <c r="B42" t="s">
        <v>183</v>
      </c>
      <c r="C42">
        <v>201123</v>
      </c>
      <c r="D42" t="s">
        <v>21</v>
      </c>
      <c r="E42">
        <v>200916</v>
      </c>
      <c r="F42">
        <v>1</v>
      </c>
      <c r="G42">
        <v>1</v>
      </c>
      <c r="H42" t="s">
        <v>1197</v>
      </c>
      <c r="L42">
        <v>60</v>
      </c>
      <c r="M42">
        <v>30</v>
      </c>
      <c r="N42">
        <v>1665</v>
      </c>
      <c r="P42">
        <v>37</v>
      </c>
    </row>
    <row r="43" spans="1:16" x14ac:dyDescent="0.3">
      <c r="A43" t="s">
        <v>818</v>
      </c>
      <c r="B43" t="s">
        <v>183</v>
      </c>
      <c r="C43">
        <v>201123</v>
      </c>
      <c r="D43" t="s">
        <v>21</v>
      </c>
      <c r="E43">
        <v>200916</v>
      </c>
      <c r="F43">
        <v>1</v>
      </c>
      <c r="G43">
        <v>1</v>
      </c>
      <c r="H43" t="s">
        <v>1197</v>
      </c>
      <c r="L43">
        <v>60</v>
      </c>
      <c r="M43">
        <v>30</v>
      </c>
      <c r="N43">
        <v>1005</v>
      </c>
      <c r="P43">
        <v>37</v>
      </c>
    </row>
    <row r="44" spans="1:16" x14ac:dyDescent="0.3">
      <c r="A44" t="s">
        <v>819</v>
      </c>
      <c r="B44" t="s">
        <v>183</v>
      </c>
      <c r="C44">
        <v>201123</v>
      </c>
      <c r="D44" t="s">
        <v>21</v>
      </c>
      <c r="E44">
        <v>200916</v>
      </c>
      <c r="F44">
        <v>1</v>
      </c>
      <c r="G44">
        <v>1</v>
      </c>
      <c r="H44" t="s">
        <v>1197</v>
      </c>
      <c r="L44">
        <v>60</v>
      </c>
      <c r="M44">
        <v>15</v>
      </c>
      <c r="N44">
        <v>840</v>
      </c>
      <c r="P44">
        <v>37</v>
      </c>
    </row>
    <row r="45" spans="1:16" x14ac:dyDescent="0.3">
      <c r="A45" t="s">
        <v>243</v>
      </c>
      <c r="B45" t="s">
        <v>183</v>
      </c>
      <c r="C45">
        <v>201123</v>
      </c>
      <c r="D45" t="s">
        <v>21</v>
      </c>
      <c r="E45">
        <v>200916</v>
      </c>
      <c r="F45">
        <v>1</v>
      </c>
      <c r="G45">
        <v>1</v>
      </c>
      <c r="H45" t="s">
        <v>25</v>
      </c>
      <c r="I45">
        <v>12</v>
      </c>
      <c r="J45">
        <v>1</v>
      </c>
      <c r="K45">
        <v>20</v>
      </c>
      <c r="L45">
        <v>60</v>
      </c>
      <c r="M45">
        <v>165</v>
      </c>
      <c r="N45">
        <v>11685</v>
      </c>
      <c r="P45">
        <v>37</v>
      </c>
    </row>
    <row r="46" spans="1:16" x14ac:dyDescent="0.3">
      <c r="A46" t="s">
        <v>247</v>
      </c>
      <c r="B46" t="s">
        <v>183</v>
      </c>
      <c r="C46">
        <v>201123</v>
      </c>
      <c r="D46" t="s">
        <v>21</v>
      </c>
      <c r="E46">
        <v>200916</v>
      </c>
      <c r="F46">
        <v>1</v>
      </c>
      <c r="G46">
        <v>1</v>
      </c>
      <c r="H46" t="s">
        <v>25</v>
      </c>
      <c r="I46">
        <v>12</v>
      </c>
      <c r="J46">
        <v>2</v>
      </c>
      <c r="K46">
        <v>20</v>
      </c>
      <c r="L46">
        <v>60</v>
      </c>
      <c r="M46">
        <v>105</v>
      </c>
      <c r="N46">
        <v>7560</v>
      </c>
      <c r="P46">
        <v>37</v>
      </c>
    </row>
    <row r="47" spans="1:16" x14ac:dyDescent="0.3">
      <c r="A47" t="s">
        <v>251</v>
      </c>
      <c r="B47" t="s">
        <v>183</v>
      </c>
      <c r="C47">
        <v>201123</v>
      </c>
      <c r="D47" t="s">
        <v>21</v>
      </c>
      <c r="E47">
        <v>200916</v>
      </c>
      <c r="F47">
        <v>1</v>
      </c>
      <c r="G47">
        <v>1</v>
      </c>
      <c r="H47" t="s">
        <v>25</v>
      </c>
      <c r="I47">
        <v>12</v>
      </c>
      <c r="J47">
        <v>3</v>
      </c>
      <c r="K47">
        <v>20</v>
      </c>
      <c r="L47">
        <v>60</v>
      </c>
      <c r="M47">
        <v>105</v>
      </c>
      <c r="N47">
        <v>6780</v>
      </c>
      <c r="P47">
        <v>37</v>
      </c>
    </row>
    <row r="48" spans="1:16" x14ac:dyDescent="0.3">
      <c r="A48" t="s">
        <v>256</v>
      </c>
      <c r="B48" t="s">
        <v>183</v>
      </c>
      <c r="C48">
        <v>201123</v>
      </c>
      <c r="D48" t="s">
        <v>21</v>
      </c>
      <c r="E48">
        <v>200916</v>
      </c>
      <c r="F48">
        <v>1</v>
      </c>
      <c r="G48">
        <v>1</v>
      </c>
      <c r="H48" t="s">
        <v>25</v>
      </c>
      <c r="I48">
        <v>24</v>
      </c>
      <c r="J48">
        <v>1</v>
      </c>
      <c r="K48">
        <v>20</v>
      </c>
      <c r="L48">
        <v>60</v>
      </c>
      <c r="M48">
        <v>165</v>
      </c>
      <c r="N48">
        <v>12045</v>
      </c>
      <c r="P48">
        <v>37</v>
      </c>
    </row>
    <row r="49" spans="1:16" x14ac:dyDescent="0.3">
      <c r="A49" t="s">
        <v>261</v>
      </c>
      <c r="B49" t="s">
        <v>183</v>
      </c>
      <c r="C49">
        <v>201123</v>
      </c>
      <c r="D49" t="s">
        <v>21</v>
      </c>
      <c r="E49">
        <v>200916</v>
      </c>
      <c r="F49">
        <v>1</v>
      </c>
      <c r="G49">
        <v>1</v>
      </c>
      <c r="H49" t="s">
        <v>25</v>
      </c>
      <c r="I49">
        <v>24</v>
      </c>
      <c r="J49">
        <v>2</v>
      </c>
      <c r="K49">
        <v>20</v>
      </c>
      <c r="L49">
        <v>60</v>
      </c>
      <c r="M49">
        <v>205</v>
      </c>
      <c r="N49">
        <v>14280</v>
      </c>
      <c r="P49">
        <v>37</v>
      </c>
    </row>
    <row r="50" spans="1:16" x14ac:dyDescent="0.3">
      <c r="A50" t="s">
        <v>267</v>
      </c>
      <c r="B50" t="s">
        <v>183</v>
      </c>
      <c r="C50">
        <v>201123</v>
      </c>
      <c r="D50" t="s">
        <v>21</v>
      </c>
      <c r="E50">
        <v>200916</v>
      </c>
      <c r="F50">
        <v>1</v>
      </c>
      <c r="G50">
        <v>1</v>
      </c>
      <c r="H50" t="s">
        <v>25</v>
      </c>
      <c r="I50">
        <v>24</v>
      </c>
      <c r="J50">
        <v>3</v>
      </c>
      <c r="K50">
        <v>20</v>
      </c>
      <c r="L50">
        <v>60</v>
      </c>
      <c r="M50">
        <v>147</v>
      </c>
      <c r="N50">
        <v>8940</v>
      </c>
      <c r="P50">
        <v>37</v>
      </c>
    </row>
    <row r="51" spans="1:16" x14ac:dyDescent="0.3">
      <c r="A51" t="s">
        <v>262</v>
      </c>
      <c r="B51" t="s">
        <v>183</v>
      </c>
      <c r="C51">
        <v>201123</v>
      </c>
      <c r="D51" t="s">
        <v>21</v>
      </c>
      <c r="E51">
        <v>200916</v>
      </c>
      <c r="F51">
        <v>1</v>
      </c>
      <c r="G51">
        <v>1</v>
      </c>
      <c r="H51" t="s">
        <v>25</v>
      </c>
      <c r="I51">
        <v>24</v>
      </c>
      <c r="J51">
        <v>2</v>
      </c>
      <c r="K51">
        <v>20</v>
      </c>
      <c r="L51">
        <v>60</v>
      </c>
      <c r="M51">
        <v>210</v>
      </c>
      <c r="N51">
        <v>13080</v>
      </c>
      <c r="P51">
        <v>37</v>
      </c>
    </row>
    <row r="52" spans="1:16" x14ac:dyDescent="0.3">
      <c r="A52" t="s">
        <v>268</v>
      </c>
      <c r="B52" t="s">
        <v>183</v>
      </c>
      <c r="C52">
        <v>201123</v>
      </c>
      <c r="D52" t="s">
        <v>21</v>
      </c>
      <c r="E52">
        <v>200916</v>
      </c>
      <c r="F52">
        <v>1</v>
      </c>
      <c r="G52">
        <v>1</v>
      </c>
      <c r="H52" t="s">
        <v>25</v>
      </c>
      <c r="I52">
        <v>24</v>
      </c>
      <c r="J52">
        <v>3</v>
      </c>
      <c r="K52">
        <v>20</v>
      </c>
      <c r="L52">
        <v>60</v>
      </c>
      <c r="M52">
        <v>165</v>
      </c>
      <c r="N52">
        <v>9705</v>
      </c>
      <c r="P52">
        <v>37</v>
      </c>
    </row>
    <row r="53" spans="1:16" x14ac:dyDescent="0.3">
      <c r="A53" t="s">
        <v>820</v>
      </c>
      <c r="B53" t="s">
        <v>183</v>
      </c>
      <c r="C53">
        <v>201123</v>
      </c>
      <c r="D53" t="s">
        <v>21</v>
      </c>
      <c r="E53">
        <v>200916</v>
      </c>
      <c r="F53">
        <v>1</v>
      </c>
      <c r="G53">
        <v>1</v>
      </c>
      <c r="H53" t="s">
        <v>1197</v>
      </c>
      <c r="L53">
        <v>60</v>
      </c>
      <c r="M53">
        <v>15</v>
      </c>
      <c r="N53">
        <v>900</v>
      </c>
      <c r="P53">
        <v>37</v>
      </c>
    </row>
    <row r="54" spans="1:16" x14ac:dyDescent="0.3">
      <c r="A54" t="s">
        <v>821</v>
      </c>
      <c r="B54" t="s">
        <v>183</v>
      </c>
      <c r="C54">
        <v>201123</v>
      </c>
      <c r="D54" t="s">
        <v>21</v>
      </c>
      <c r="E54">
        <v>200916</v>
      </c>
      <c r="F54">
        <v>1</v>
      </c>
      <c r="G54">
        <v>1</v>
      </c>
      <c r="H54" t="s">
        <v>1197</v>
      </c>
      <c r="L54">
        <v>60</v>
      </c>
      <c r="M54">
        <v>30</v>
      </c>
      <c r="N54">
        <v>1410</v>
      </c>
      <c r="P54">
        <v>37</v>
      </c>
    </row>
    <row r="55" spans="1:16" x14ac:dyDescent="0.3">
      <c r="A55" t="s">
        <v>822</v>
      </c>
      <c r="B55" t="s">
        <v>183</v>
      </c>
      <c r="C55">
        <v>201123</v>
      </c>
      <c r="D55" t="s">
        <v>21</v>
      </c>
      <c r="E55">
        <v>200916</v>
      </c>
      <c r="F55">
        <v>1</v>
      </c>
      <c r="G55">
        <v>1</v>
      </c>
      <c r="H55" t="s">
        <v>1197</v>
      </c>
      <c r="L55">
        <v>60</v>
      </c>
      <c r="M55">
        <v>15</v>
      </c>
      <c r="N55">
        <v>840</v>
      </c>
      <c r="P55">
        <v>37</v>
      </c>
    </row>
    <row r="56" spans="1:16" x14ac:dyDescent="0.3">
      <c r="A56" t="s">
        <v>823</v>
      </c>
      <c r="B56" t="s">
        <v>183</v>
      </c>
      <c r="C56">
        <v>201123</v>
      </c>
      <c r="D56" t="s">
        <v>21</v>
      </c>
      <c r="E56">
        <v>200916</v>
      </c>
      <c r="F56">
        <v>1</v>
      </c>
      <c r="G56">
        <v>1</v>
      </c>
      <c r="H56" t="s">
        <v>1197</v>
      </c>
      <c r="L56">
        <v>60</v>
      </c>
      <c r="M56">
        <v>15</v>
      </c>
      <c r="N56">
        <v>840</v>
      </c>
      <c r="P56">
        <v>37</v>
      </c>
    </row>
    <row r="57" spans="1:16" x14ac:dyDescent="0.3">
      <c r="A57" t="s">
        <v>824</v>
      </c>
      <c r="B57" t="s">
        <v>183</v>
      </c>
      <c r="C57">
        <v>201123</v>
      </c>
      <c r="D57" t="s">
        <v>21</v>
      </c>
      <c r="E57">
        <v>200916</v>
      </c>
      <c r="F57">
        <v>1</v>
      </c>
      <c r="G57">
        <v>1</v>
      </c>
      <c r="H57" t="s">
        <v>1197</v>
      </c>
      <c r="L57">
        <v>60</v>
      </c>
      <c r="M57">
        <v>30</v>
      </c>
      <c r="N57">
        <v>1020</v>
      </c>
      <c r="P57">
        <v>37</v>
      </c>
    </row>
    <row r="58" spans="1:16" x14ac:dyDescent="0.3">
      <c r="A58" t="s">
        <v>825</v>
      </c>
      <c r="B58" t="s">
        <v>183</v>
      </c>
      <c r="C58">
        <v>201123</v>
      </c>
      <c r="D58" t="s">
        <v>21</v>
      </c>
      <c r="E58">
        <v>200916</v>
      </c>
      <c r="F58">
        <v>1</v>
      </c>
      <c r="G58">
        <v>1</v>
      </c>
      <c r="H58" t="s">
        <v>1197</v>
      </c>
      <c r="L58">
        <v>60</v>
      </c>
      <c r="M58">
        <v>30</v>
      </c>
      <c r="N58">
        <v>990</v>
      </c>
      <c r="P58">
        <v>37</v>
      </c>
    </row>
    <row r="59" spans="1:16" x14ac:dyDescent="0.3">
      <c r="A59" t="s">
        <v>185</v>
      </c>
      <c r="B59" t="s">
        <v>183</v>
      </c>
      <c r="C59">
        <v>201123</v>
      </c>
      <c r="D59" t="s">
        <v>21</v>
      </c>
      <c r="E59">
        <v>200916</v>
      </c>
      <c r="F59">
        <v>1</v>
      </c>
      <c r="G59">
        <v>1</v>
      </c>
      <c r="H59" t="s">
        <v>25</v>
      </c>
      <c r="I59">
        <v>0</v>
      </c>
      <c r="J59">
        <v>1</v>
      </c>
      <c r="K59">
        <v>2</v>
      </c>
      <c r="L59">
        <v>60</v>
      </c>
      <c r="M59">
        <v>330</v>
      </c>
      <c r="N59">
        <v>22965</v>
      </c>
      <c r="P59">
        <v>37</v>
      </c>
    </row>
    <row r="60" spans="1:16" x14ac:dyDescent="0.3">
      <c r="A60" t="s">
        <v>191</v>
      </c>
      <c r="B60" t="s">
        <v>183</v>
      </c>
      <c r="C60">
        <v>201123</v>
      </c>
      <c r="D60" t="s">
        <v>21</v>
      </c>
      <c r="E60">
        <v>200916</v>
      </c>
      <c r="F60">
        <v>1</v>
      </c>
      <c r="G60">
        <v>1</v>
      </c>
      <c r="H60" t="s">
        <v>25</v>
      </c>
      <c r="I60">
        <v>0</v>
      </c>
      <c r="J60">
        <v>2</v>
      </c>
      <c r="K60">
        <v>2</v>
      </c>
      <c r="L60">
        <v>60</v>
      </c>
      <c r="M60">
        <v>319</v>
      </c>
      <c r="N60">
        <v>20355</v>
      </c>
      <c r="P60">
        <v>37</v>
      </c>
    </row>
    <row r="61" spans="1:16" x14ac:dyDescent="0.3">
      <c r="A61" t="s">
        <v>197</v>
      </c>
      <c r="B61" t="s">
        <v>183</v>
      </c>
      <c r="C61">
        <v>201123</v>
      </c>
      <c r="D61" t="s">
        <v>21</v>
      </c>
      <c r="E61">
        <v>200916</v>
      </c>
      <c r="F61">
        <v>1</v>
      </c>
      <c r="G61">
        <v>1</v>
      </c>
      <c r="H61" t="s">
        <v>25</v>
      </c>
      <c r="I61">
        <v>0</v>
      </c>
      <c r="J61">
        <v>3</v>
      </c>
      <c r="K61">
        <v>2</v>
      </c>
      <c r="L61">
        <v>60</v>
      </c>
      <c r="M61">
        <v>360</v>
      </c>
      <c r="N61">
        <v>22665</v>
      </c>
      <c r="P61">
        <v>37</v>
      </c>
    </row>
    <row r="62" spans="1:16" x14ac:dyDescent="0.3">
      <c r="A62" t="s">
        <v>202</v>
      </c>
      <c r="B62" t="s">
        <v>183</v>
      </c>
      <c r="C62">
        <v>201123</v>
      </c>
      <c r="D62" t="s">
        <v>21</v>
      </c>
      <c r="E62">
        <v>200916</v>
      </c>
      <c r="F62">
        <v>1</v>
      </c>
      <c r="G62">
        <v>1</v>
      </c>
      <c r="H62" t="s">
        <v>25</v>
      </c>
      <c r="I62">
        <v>3</v>
      </c>
      <c r="J62">
        <v>1</v>
      </c>
      <c r="K62">
        <v>2</v>
      </c>
      <c r="L62">
        <v>60</v>
      </c>
      <c r="M62">
        <v>383</v>
      </c>
      <c r="N62">
        <v>24660</v>
      </c>
      <c r="P62">
        <v>37</v>
      </c>
    </row>
    <row r="63" spans="1:16" x14ac:dyDescent="0.3">
      <c r="A63" t="s">
        <v>207</v>
      </c>
      <c r="B63" t="s">
        <v>183</v>
      </c>
      <c r="C63">
        <v>201123</v>
      </c>
      <c r="D63" t="s">
        <v>21</v>
      </c>
      <c r="E63">
        <v>200916</v>
      </c>
      <c r="F63">
        <v>1</v>
      </c>
      <c r="G63">
        <v>1</v>
      </c>
      <c r="H63" t="s">
        <v>25</v>
      </c>
      <c r="I63">
        <v>3</v>
      </c>
      <c r="J63">
        <v>2</v>
      </c>
      <c r="K63">
        <v>2</v>
      </c>
      <c r="L63">
        <v>60</v>
      </c>
      <c r="M63">
        <v>368</v>
      </c>
      <c r="N63">
        <v>23220</v>
      </c>
      <c r="P63">
        <v>37</v>
      </c>
    </row>
    <row r="64" spans="1:16" x14ac:dyDescent="0.3">
      <c r="A64" t="s">
        <v>212</v>
      </c>
      <c r="B64" t="s">
        <v>183</v>
      </c>
      <c r="C64">
        <v>201123</v>
      </c>
      <c r="D64" t="s">
        <v>21</v>
      </c>
      <c r="E64">
        <v>200916</v>
      </c>
      <c r="F64">
        <v>1</v>
      </c>
      <c r="G64">
        <v>1</v>
      </c>
      <c r="H64" t="s">
        <v>25</v>
      </c>
      <c r="I64">
        <v>3</v>
      </c>
      <c r="J64">
        <v>3</v>
      </c>
      <c r="K64">
        <v>2</v>
      </c>
      <c r="L64">
        <v>60</v>
      </c>
      <c r="M64">
        <v>450</v>
      </c>
      <c r="N64">
        <v>22785</v>
      </c>
      <c r="P64">
        <v>37</v>
      </c>
    </row>
    <row r="65" spans="1:16" x14ac:dyDescent="0.3">
      <c r="A65" t="s">
        <v>217</v>
      </c>
      <c r="B65" t="s">
        <v>183</v>
      </c>
      <c r="C65">
        <v>201123</v>
      </c>
      <c r="D65" t="s">
        <v>21</v>
      </c>
      <c r="E65">
        <v>200916</v>
      </c>
      <c r="F65">
        <v>1</v>
      </c>
      <c r="G65">
        <v>1</v>
      </c>
      <c r="H65" t="s">
        <v>25</v>
      </c>
      <c r="I65">
        <v>6</v>
      </c>
      <c r="J65">
        <v>1</v>
      </c>
      <c r="K65">
        <v>2</v>
      </c>
      <c r="L65">
        <v>60</v>
      </c>
      <c r="M65">
        <v>464</v>
      </c>
      <c r="N65">
        <v>31125</v>
      </c>
      <c r="P65">
        <v>37</v>
      </c>
    </row>
    <row r="66" spans="1:16" x14ac:dyDescent="0.3">
      <c r="A66" t="s">
        <v>222</v>
      </c>
      <c r="B66" t="s">
        <v>183</v>
      </c>
      <c r="C66">
        <v>201123</v>
      </c>
      <c r="D66" t="s">
        <v>21</v>
      </c>
      <c r="E66">
        <v>200916</v>
      </c>
      <c r="F66">
        <v>1</v>
      </c>
      <c r="G66">
        <v>1</v>
      </c>
      <c r="H66" t="s">
        <v>25</v>
      </c>
      <c r="I66">
        <v>6</v>
      </c>
      <c r="J66">
        <v>2</v>
      </c>
      <c r="K66">
        <v>2</v>
      </c>
      <c r="L66">
        <v>60</v>
      </c>
      <c r="M66">
        <v>398</v>
      </c>
      <c r="N66">
        <v>27285</v>
      </c>
      <c r="P66">
        <v>37</v>
      </c>
    </row>
    <row r="67" spans="1:16" x14ac:dyDescent="0.3">
      <c r="A67" t="s">
        <v>227</v>
      </c>
      <c r="B67" t="s">
        <v>183</v>
      </c>
      <c r="C67">
        <v>201123</v>
      </c>
      <c r="D67" t="s">
        <v>21</v>
      </c>
      <c r="E67">
        <v>200916</v>
      </c>
      <c r="F67">
        <v>1</v>
      </c>
      <c r="G67">
        <v>1</v>
      </c>
      <c r="H67" t="s">
        <v>25</v>
      </c>
      <c r="I67">
        <v>6</v>
      </c>
      <c r="J67">
        <v>3</v>
      </c>
      <c r="K67">
        <v>2</v>
      </c>
      <c r="L67">
        <v>60</v>
      </c>
      <c r="M67">
        <v>465</v>
      </c>
      <c r="N67">
        <v>27510</v>
      </c>
      <c r="P67">
        <v>37</v>
      </c>
    </row>
    <row r="68" spans="1:16" x14ac:dyDescent="0.3">
      <c r="A68" t="s">
        <v>186</v>
      </c>
      <c r="B68" t="s">
        <v>183</v>
      </c>
      <c r="C68">
        <v>201123</v>
      </c>
      <c r="D68" t="s">
        <v>21</v>
      </c>
      <c r="E68">
        <v>200916</v>
      </c>
      <c r="F68">
        <v>1</v>
      </c>
      <c r="G68">
        <v>1</v>
      </c>
      <c r="H68" t="s">
        <v>25</v>
      </c>
      <c r="I68">
        <v>0</v>
      </c>
      <c r="J68">
        <v>1</v>
      </c>
      <c r="K68">
        <v>5</v>
      </c>
      <c r="L68">
        <v>60</v>
      </c>
      <c r="M68">
        <v>105</v>
      </c>
      <c r="N68">
        <v>1065</v>
      </c>
      <c r="P68">
        <v>37</v>
      </c>
    </row>
    <row r="69" spans="1:16" x14ac:dyDescent="0.3">
      <c r="A69" t="s">
        <v>192</v>
      </c>
      <c r="B69" t="s">
        <v>183</v>
      </c>
      <c r="C69">
        <v>201123</v>
      </c>
      <c r="D69" t="s">
        <v>21</v>
      </c>
      <c r="E69">
        <v>200916</v>
      </c>
      <c r="F69">
        <v>1</v>
      </c>
      <c r="G69">
        <v>1</v>
      </c>
      <c r="H69" t="s">
        <v>25</v>
      </c>
      <c r="I69">
        <v>0</v>
      </c>
      <c r="J69">
        <v>2</v>
      </c>
      <c r="K69">
        <v>5</v>
      </c>
      <c r="L69">
        <v>60</v>
      </c>
      <c r="M69">
        <v>135</v>
      </c>
      <c r="N69">
        <v>7965</v>
      </c>
      <c r="P69">
        <v>37</v>
      </c>
    </row>
    <row r="70" spans="1:16" x14ac:dyDescent="0.3">
      <c r="A70" t="s">
        <v>198</v>
      </c>
      <c r="B70" t="s">
        <v>183</v>
      </c>
      <c r="C70">
        <v>201123</v>
      </c>
      <c r="D70" t="s">
        <v>21</v>
      </c>
      <c r="E70">
        <v>200916</v>
      </c>
      <c r="F70">
        <v>1</v>
      </c>
      <c r="G70">
        <v>1</v>
      </c>
      <c r="H70" t="s">
        <v>25</v>
      </c>
      <c r="I70">
        <v>0</v>
      </c>
      <c r="J70">
        <v>3</v>
      </c>
      <c r="K70">
        <v>5</v>
      </c>
      <c r="L70">
        <v>60</v>
      </c>
      <c r="M70">
        <v>105</v>
      </c>
      <c r="N70">
        <v>6390</v>
      </c>
      <c r="P70">
        <v>37</v>
      </c>
    </row>
    <row r="71" spans="1:16" x14ac:dyDescent="0.3">
      <c r="A71" t="s">
        <v>203</v>
      </c>
      <c r="B71" t="s">
        <v>183</v>
      </c>
      <c r="C71">
        <v>201123</v>
      </c>
      <c r="D71" t="s">
        <v>21</v>
      </c>
      <c r="E71">
        <v>200916</v>
      </c>
      <c r="F71">
        <v>1</v>
      </c>
      <c r="G71">
        <v>1</v>
      </c>
      <c r="H71" t="s">
        <v>25</v>
      </c>
      <c r="I71">
        <v>3</v>
      </c>
      <c r="J71">
        <v>1</v>
      </c>
      <c r="K71">
        <v>5</v>
      </c>
      <c r="L71">
        <v>60</v>
      </c>
      <c r="M71">
        <v>120</v>
      </c>
      <c r="N71">
        <v>6585</v>
      </c>
      <c r="P71">
        <v>37</v>
      </c>
    </row>
    <row r="72" spans="1:16" x14ac:dyDescent="0.3">
      <c r="A72" t="s">
        <v>208</v>
      </c>
      <c r="B72" t="s">
        <v>183</v>
      </c>
      <c r="C72">
        <v>201123</v>
      </c>
      <c r="D72" t="s">
        <v>21</v>
      </c>
      <c r="E72">
        <v>200916</v>
      </c>
      <c r="F72">
        <v>1</v>
      </c>
      <c r="G72">
        <v>1</v>
      </c>
      <c r="H72" t="s">
        <v>25</v>
      </c>
      <c r="I72">
        <v>3</v>
      </c>
      <c r="J72">
        <v>2</v>
      </c>
      <c r="K72">
        <v>5</v>
      </c>
      <c r="L72">
        <v>60</v>
      </c>
      <c r="M72">
        <v>120</v>
      </c>
      <c r="N72">
        <v>7530</v>
      </c>
      <c r="P72">
        <v>37</v>
      </c>
    </row>
    <row r="73" spans="1:16" x14ac:dyDescent="0.3">
      <c r="A73" t="s">
        <v>213</v>
      </c>
      <c r="B73" t="s">
        <v>183</v>
      </c>
      <c r="C73">
        <v>201123</v>
      </c>
      <c r="D73" t="s">
        <v>21</v>
      </c>
      <c r="E73">
        <v>200916</v>
      </c>
      <c r="F73">
        <v>1</v>
      </c>
      <c r="G73">
        <v>1</v>
      </c>
      <c r="H73" t="s">
        <v>25</v>
      </c>
      <c r="I73">
        <v>3</v>
      </c>
      <c r="J73">
        <v>3</v>
      </c>
      <c r="K73">
        <v>5</v>
      </c>
      <c r="L73">
        <v>60</v>
      </c>
      <c r="M73">
        <v>90</v>
      </c>
      <c r="N73">
        <v>6780</v>
      </c>
      <c r="P73">
        <v>37</v>
      </c>
    </row>
    <row r="74" spans="1:16" x14ac:dyDescent="0.3">
      <c r="A74" t="s">
        <v>218</v>
      </c>
      <c r="B74" t="s">
        <v>183</v>
      </c>
      <c r="C74">
        <v>201123</v>
      </c>
      <c r="D74" t="s">
        <v>21</v>
      </c>
      <c r="E74">
        <v>200916</v>
      </c>
      <c r="F74">
        <v>1</v>
      </c>
      <c r="G74">
        <v>1</v>
      </c>
      <c r="H74" t="s">
        <v>25</v>
      </c>
      <c r="I74">
        <v>6</v>
      </c>
      <c r="J74">
        <v>1</v>
      </c>
      <c r="K74">
        <v>5</v>
      </c>
      <c r="L74">
        <v>60</v>
      </c>
      <c r="M74">
        <v>135</v>
      </c>
      <c r="N74">
        <v>8805</v>
      </c>
      <c r="P74">
        <v>37</v>
      </c>
    </row>
    <row r="75" spans="1:16" x14ac:dyDescent="0.3">
      <c r="A75" t="s">
        <v>223</v>
      </c>
      <c r="B75" t="s">
        <v>183</v>
      </c>
      <c r="C75">
        <v>201123</v>
      </c>
      <c r="D75" t="s">
        <v>21</v>
      </c>
      <c r="E75">
        <v>200916</v>
      </c>
      <c r="F75">
        <v>1</v>
      </c>
      <c r="G75">
        <v>1</v>
      </c>
      <c r="H75" t="s">
        <v>25</v>
      </c>
      <c r="I75">
        <v>6</v>
      </c>
      <c r="J75">
        <v>2</v>
      </c>
      <c r="K75">
        <v>5</v>
      </c>
      <c r="L75">
        <v>60</v>
      </c>
      <c r="M75">
        <v>150</v>
      </c>
      <c r="N75">
        <v>7800</v>
      </c>
      <c r="P75">
        <v>37</v>
      </c>
    </row>
    <row r="76" spans="1:16" x14ac:dyDescent="0.3">
      <c r="A76" t="s">
        <v>228</v>
      </c>
      <c r="B76" t="s">
        <v>183</v>
      </c>
      <c r="C76">
        <v>201123</v>
      </c>
      <c r="D76" t="s">
        <v>21</v>
      </c>
      <c r="E76">
        <v>200916</v>
      </c>
      <c r="F76">
        <v>1</v>
      </c>
      <c r="G76">
        <v>1</v>
      </c>
      <c r="H76" t="s">
        <v>25</v>
      </c>
      <c r="I76">
        <v>6</v>
      </c>
      <c r="J76">
        <v>3</v>
      </c>
      <c r="K76">
        <v>5</v>
      </c>
      <c r="L76">
        <v>60</v>
      </c>
      <c r="M76">
        <v>105</v>
      </c>
      <c r="N76">
        <v>8160</v>
      </c>
      <c r="P76">
        <v>37</v>
      </c>
    </row>
    <row r="77" spans="1:16" x14ac:dyDescent="0.3">
      <c r="A77" t="s">
        <v>826</v>
      </c>
      <c r="B77" t="s">
        <v>183</v>
      </c>
      <c r="C77">
        <v>201123</v>
      </c>
      <c r="D77" t="s">
        <v>21</v>
      </c>
      <c r="E77">
        <v>200916</v>
      </c>
      <c r="F77">
        <v>1</v>
      </c>
      <c r="G77">
        <v>1</v>
      </c>
      <c r="H77" t="s">
        <v>1197</v>
      </c>
      <c r="L77">
        <v>60</v>
      </c>
      <c r="M77">
        <v>30</v>
      </c>
      <c r="N77">
        <v>1110</v>
      </c>
      <c r="P77">
        <v>37</v>
      </c>
    </row>
    <row r="78" spans="1:16" x14ac:dyDescent="0.3">
      <c r="A78" t="s">
        <v>827</v>
      </c>
      <c r="B78" t="s">
        <v>183</v>
      </c>
      <c r="C78">
        <v>201123</v>
      </c>
      <c r="D78" t="s">
        <v>21</v>
      </c>
      <c r="E78">
        <v>200916</v>
      </c>
      <c r="F78">
        <v>1</v>
      </c>
      <c r="G78">
        <v>1</v>
      </c>
      <c r="H78" t="s">
        <v>1197</v>
      </c>
      <c r="L78">
        <v>60</v>
      </c>
      <c r="M78">
        <v>15</v>
      </c>
      <c r="N78">
        <v>915</v>
      </c>
      <c r="P78">
        <v>37</v>
      </c>
    </row>
    <row r="79" spans="1:16" x14ac:dyDescent="0.3">
      <c r="A79" t="s">
        <v>828</v>
      </c>
      <c r="B79" t="s">
        <v>183</v>
      </c>
      <c r="C79">
        <v>201123</v>
      </c>
      <c r="D79" t="s">
        <v>21</v>
      </c>
      <c r="E79">
        <v>200916</v>
      </c>
      <c r="F79">
        <v>1</v>
      </c>
      <c r="G79">
        <v>1</v>
      </c>
      <c r="H79" t="s">
        <v>1197</v>
      </c>
      <c r="L79">
        <v>60</v>
      </c>
      <c r="M79">
        <v>30</v>
      </c>
      <c r="N79">
        <v>1020</v>
      </c>
      <c r="P79">
        <v>37</v>
      </c>
    </row>
    <row r="80" spans="1:16" x14ac:dyDescent="0.3">
      <c r="A80" t="s">
        <v>829</v>
      </c>
      <c r="B80" t="s">
        <v>183</v>
      </c>
      <c r="C80">
        <v>201123</v>
      </c>
      <c r="D80" t="s">
        <v>21</v>
      </c>
      <c r="E80">
        <v>200916</v>
      </c>
      <c r="F80">
        <v>1</v>
      </c>
      <c r="G80">
        <v>1</v>
      </c>
      <c r="H80" t="s">
        <v>1197</v>
      </c>
      <c r="L80">
        <v>60</v>
      </c>
      <c r="M80">
        <v>15</v>
      </c>
      <c r="N80">
        <v>915</v>
      </c>
      <c r="P80">
        <v>37</v>
      </c>
    </row>
    <row r="81" spans="1:16" x14ac:dyDescent="0.3">
      <c r="A81" t="s">
        <v>232</v>
      </c>
      <c r="B81" t="s">
        <v>183</v>
      </c>
      <c r="C81">
        <v>201123</v>
      </c>
      <c r="D81" t="s">
        <v>21</v>
      </c>
      <c r="E81">
        <v>200916</v>
      </c>
      <c r="F81">
        <v>1</v>
      </c>
      <c r="G81">
        <v>1</v>
      </c>
      <c r="H81" t="s">
        <v>25</v>
      </c>
      <c r="I81">
        <v>9</v>
      </c>
      <c r="J81">
        <v>1</v>
      </c>
      <c r="K81">
        <v>2</v>
      </c>
      <c r="L81">
        <v>60</v>
      </c>
      <c r="M81">
        <v>720</v>
      </c>
      <c r="N81">
        <v>44490</v>
      </c>
      <c r="O81" t="s">
        <v>1198</v>
      </c>
      <c r="P81">
        <v>37</v>
      </c>
    </row>
    <row r="82" spans="1:16" x14ac:dyDescent="0.3">
      <c r="A82" t="s">
        <v>236</v>
      </c>
      <c r="B82" t="s">
        <v>183</v>
      </c>
      <c r="C82">
        <v>201123</v>
      </c>
      <c r="D82" t="s">
        <v>21</v>
      </c>
      <c r="E82">
        <v>200916</v>
      </c>
      <c r="F82">
        <v>1</v>
      </c>
      <c r="G82">
        <v>1</v>
      </c>
      <c r="H82" t="s">
        <v>25</v>
      </c>
      <c r="I82">
        <v>9</v>
      </c>
      <c r="J82">
        <v>2</v>
      </c>
      <c r="K82">
        <v>2</v>
      </c>
      <c r="L82">
        <v>60</v>
      </c>
      <c r="M82">
        <v>390</v>
      </c>
      <c r="N82">
        <v>29505</v>
      </c>
      <c r="P82">
        <v>37</v>
      </c>
    </row>
    <row r="83" spans="1:16" x14ac:dyDescent="0.3">
      <c r="A83" t="s">
        <v>240</v>
      </c>
      <c r="B83" t="s">
        <v>183</v>
      </c>
      <c r="C83">
        <v>201123</v>
      </c>
      <c r="D83" t="s">
        <v>21</v>
      </c>
      <c r="E83">
        <v>200916</v>
      </c>
      <c r="F83">
        <v>1</v>
      </c>
      <c r="G83">
        <v>1</v>
      </c>
      <c r="H83" t="s">
        <v>25</v>
      </c>
      <c r="I83">
        <v>9</v>
      </c>
      <c r="J83">
        <v>3</v>
      </c>
      <c r="K83">
        <v>2</v>
      </c>
      <c r="L83">
        <v>60</v>
      </c>
      <c r="M83">
        <v>354</v>
      </c>
      <c r="N83">
        <v>21675</v>
      </c>
      <c r="P83">
        <v>37</v>
      </c>
    </row>
    <row r="84" spans="1:16" x14ac:dyDescent="0.3">
      <c r="A84" t="s">
        <v>244</v>
      </c>
      <c r="B84" t="s">
        <v>183</v>
      </c>
      <c r="C84">
        <v>201123</v>
      </c>
      <c r="D84" t="s">
        <v>21</v>
      </c>
      <c r="E84">
        <v>200916</v>
      </c>
      <c r="F84">
        <v>1</v>
      </c>
      <c r="G84">
        <v>1</v>
      </c>
      <c r="H84" t="s">
        <v>25</v>
      </c>
      <c r="I84">
        <v>12</v>
      </c>
      <c r="J84">
        <v>1</v>
      </c>
      <c r="K84">
        <v>2</v>
      </c>
      <c r="L84">
        <v>60</v>
      </c>
      <c r="M84">
        <v>540</v>
      </c>
      <c r="N84">
        <v>33990</v>
      </c>
      <c r="P84">
        <v>37</v>
      </c>
    </row>
    <row r="85" spans="1:16" x14ac:dyDescent="0.3">
      <c r="A85" t="s">
        <v>248</v>
      </c>
      <c r="B85" t="s">
        <v>183</v>
      </c>
      <c r="C85">
        <v>201123</v>
      </c>
      <c r="D85" t="s">
        <v>21</v>
      </c>
      <c r="E85">
        <v>200916</v>
      </c>
      <c r="F85">
        <v>1</v>
      </c>
      <c r="G85">
        <v>1</v>
      </c>
      <c r="H85" t="s">
        <v>25</v>
      </c>
      <c r="I85">
        <v>12</v>
      </c>
      <c r="J85">
        <v>2</v>
      </c>
      <c r="K85">
        <v>2</v>
      </c>
      <c r="L85">
        <v>60</v>
      </c>
      <c r="M85">
        <v>465</v>
      </c>
      <c r="N85">
        <v>26355</v>
      </c>
      <c r="P85">
        <v>37</v>
      </c>
    </row>
    <row r="86" spans="1:16" x14ac:dyDescent="0.3">
      <c r="A86" t="s">
        <v>252</v>
      </c>
      <c r="B86" t="s">
        <v>183</v>
      </c>
      <c r="C86">
        <v>201123</v>
      </c>
      <c r="D86" t="s">
        <v>21</v>
      </c>
      <c r="E86">
        <v>200916</v>
      </c>
      <c r="F86">
        <v>1</v>
      </c>
      <c r="G86">
        <v>1</v>
      </c>
      <c r="H86" t="s">
        <v>25</v>
      </c>
      <c r="I86">
        <v>12</v>
      </c>
      <c r="J86">
        <v>3</v>
      </c>
      <c r="K86">
        <v>2</v>
      </c>
      <c r="L86">
        <v>60</v>
      </c>
      <c r="M86">
        <v>420</v>
      </c>
      <c r="N86">
        <v>25155</v>
      </c>
      <c r="P86">
        <v>37</v>
      </c>
    </row>
    <row r="87" spans="1:16" x14ac:dyDescent="0.3">
      <c r="A87" t="s">
        <v>257</v>
      </c>
      <c r="B87" t="s">
        <v>183</v>
      </c>
      <c r="C87">
        <v>201123</v>
      </c>
      <c r="D87" t="s">
        <v>21</v>
      </c>
      <c r="E87">
        <v>200916</v>
      </c>
      <c r="F87">
        <v>1</v>
      </c>
      <c r="G87">
        <v>1</v>
      </c>
      <c r="H87" t="s">
        <v>25</v>
      </c>
      <c r="I87">
        <v>24</v>
      </c>
      <c r="J87">
        <v>1</v>
      </c>
      <c r="K87">
        <v>2</v>
      </c>
      <c r="L87">
        <v>60</v>
      </c>
      <c r="M87">
        <v>450</v>
      </c>
      <c r="N87">
        <v>34785</v>
      </c>
      <c r="P87">
        <v>37</v>
      </c>
    </row>
    <row r="88" spans="1:16" x14ac:dyDescent="0.3">
      <c r="A88" t="s">
        <v>263</v>
      </c>
      <c r="B88" t="s">
        <v>183</v>
      </c>
      <c r="C88">
        <v>201123</v>
      </c>
      <c r="D88" t="s">
        <v>21</v>
      </c>
      <c r="E88">
        <v>200916</v>
      </c>
      <c r="F88">
        <v>1</v>
      </c>
      <c r="G88">
        <v>1</v>
      </c>
      <c r="H88" t="s">
        <v>25</v>
      </c>
      <c r="I88">
        <v>24</v>
      </c>
      <c r="J88">
        <v>2</v>
      </c>
      <c r="K88">
        <v>2</v>
      </c>
      <c r="L88">
        <v>60</v>
      </c>
      <c r="M88">
        <v>450</v>
      </c>
      <c r="N88">
        <v>31650</v>
      </c>
      <c r="P88">
        <v>37</v>
      </c>
    </row>
    <row r="89" spans="1:16" x14ac:dyDescent="0.3">
      <c r="A89" t="s">
        <v>269</v>
      </c>
      <c r="B89" t="s">
        <v>183</v>
      </c>
      <c r="C89">
        <v>201123</v>
      </c>
      <c r="D89" t="s">
        <v>21</v>
      </c>
      <c r="E89">
        <v>200916</v>
      </c>
      <c r="F89">
        <v>1</v>
      </c>
      <c r="G89">
        <v>1</v>
      </c>
      <c r="H89" t="s">
        <v>25</v>
      </c>
      <c r="I89">
        <v>24</v>
      </c>
      <c r="J89">
        <v>3</v>
      </c>
      <c r="K89">
        <v>2</v>
      </c>
      <c r="L89">
        <v>60</v>
      </c>
      <c r="M89">
        <v>457</v>
      </c>
      <c r="N89">
        <v>34905</v>
      </c>
      <c r="P89">
        <v>37</v>
      </c>
    </row>
    <row r="90" spans="1:16" x14ac:dyDescent="0.3">
      <c r="A90" t="s">
        <v>830</v>
      </c>
      <c r="B90" t="s">
        <v>20</v>
      </c>
      <c r="C90">
        <v>201123</v>
      </c>
      <c r="D90" t="s">
        <v>21</v>
      </c>
      <c r="E90">
        <v>200916</v>
      </c>
      <c r="F90">
        <v>1</v>
      </c>
      <c r="G90">
        <v>1</v>
      </c>
      <c r="H90" t="s">
        <v>1197</v>
      </c>
      <c r="L90">
        <v>60</v>
      </c>
      <c r="M90">
        <v>45</v>
      </c>
      <c r="N90">
        <v>2115</v>
      </c>
      <c r="P90">
        <v>37</v>
      </c>
    </row>
    <row r="91" spans="1:16" x14ac:dyDescent="0.3">
      <c r="A91" t="s">
        <v>831</v>
      </c>
      <c r="B91" t="s">
        <v>20</v>
      </c>
      <c r="C91">
        <v>201123</v>
      </c>
      <c r="D91" t="s">
        <v>21</v>
      </c>
      <c r="E91">
        <v>200916</v>
      </c>
      <c r="F91">
        <v>1</v>
      </c>
      <c r="G91">
        <v>1</v>
      </c>
      <c r="H91" t="s">
        <v>1197</v>
      </c>
      <c r="L91">
        <v>60</v>
      </c>
      <c r="M91">
        <v>15</v>
      </c>
      <c r="N91">
        <v>555</v>
      </c>
      <c r="P91">
        <v>37</v>
      </c>
    </row>
    <row r="92" spans="1:16" x14ac:dyDescent="0.3">
      <c r="A92" t="s">
        <v>832</v>
      </c>
      <c r="B92" t="s">
        <v>20</v>
      </c>
      <c r="C92">
        <v>201123</v>
      </c>
      <c r="D92" t="s">
        <v>21</v>
      </c>
      <c r="E92">
        <v>200916</v>
      </c>
      <c r="F92">
        <v>1</v>
      </c>
      <c r="G92">
        <v>1</v>
      </c>
      <c r="H92" t="s">
        <v>1197</v>
      </c>
      <c r="L92">
        <v>60</v>
      </c>
      <c r="M92">
        <v>0</v>
      </c>
      <c r="N92">
        <v>105</v>
      </c>
      <c r="P92">
        <v>37</v>
      </c>
    </row>
    <row r="93" spans="1:16" x14ac:dyDescent="0.3">
      <c r="A93" t="s">
        <v>19</v>
      </c>
      <c r="B93" t="s">
        <v>20</v>
      </c>
      <c r="C93">
        <v>201123</v>
      </c>
      <c r="D93" t="s">
        <v>21</v>
      </c>
      <c r="E93">
        <v>200916</v>
      </c>
      <c r="F93">
        <v>1</v>
      </c>
      <c r="G93">
        <v>1</v>
      </c>
      <c r="H93">
        <v>0.22</v>
      </c>
      <c r="I93">
        <v>0</v>
      </c>
      <c r="J93">
        <v>1</v>
      </c>
      <c r="K93">
        <v>5</v>
      </c>
      <c r="L93">
        <v>60</v>
      </c>
      <c r="M93">
        <v>280</v>
      </c>
      <c r="N93">
        <v>16575</v>
      </c>
      <c r="P93">
        <v>37</v>
      </c>
    </row>
    <row r="94" spans="1:16" x14ac:dyDescent="0.3">
      <c r="A94" t="s">
        <v>23</v>
      </c>
      <c r="B94" t="s">
        <v>20</v>
      </c>
      <c r="C94">
        <v>201123</v>
      </c>
      <c r="D94" t="s">
        <v>21</v>
      </c>
      <c r="E94">
        <v>200916</v>
      </c>
      <c r="F94">
        <v>1</v>
      </c>
      <c r="G94">
        <v>1</v>
      </c>
      <c r="H94">
        <v>0.22</v>
      </c>
      <c r="I94">
        <v>0</v>
      </c>
      <c r="J94">
        <v>1</v>
      </c>
      <c r="K94">
        <v>2</v>
      </c>
      <c r="L94">
        <v>60</v>
      </c>
      <c r="M94">
        <v>604</v>
      </c>
      <c r="N94">
        <v>37320</v>
      </c>
      <c r="P94">
        <v>37</v>
      </c>
    </row>
    <row r="95" spans="1:16" x14ac:dyDescent="0.3">
      <c r="A95" t="s">
        <v>24</v>
      </c>
      <c r="B95" t="s">
        <v>20</v>
      </c>
      <c r="C95">
        <v>201123</v>
      </c>
      <c r="D95" t="s">
        <v>21</v>
      </c>
      <c r="E95">
        <v>200916</v>
      </c>
      <c r="F95">
        <v>1</v>
      </c>
      <c r="G95">
        <v>1</v>
      </c>
      <c r="H95" t="s">
        <v>25</v>
      </c>
      <c r="I95">
        <v>0</v>
      </c>
      <c r="J95">
        <v>1</v>
      </c>
      <c r="K95">
        <v>5</v>
      </c>
      <c r="L95">
        <v>60</v>
      </c>
      <c r="M95">
        <v>135</v>
      </c>
      <c r="N95">
        <v>7155</v>
      </c>
      <c r="P95">
        <v>37</v>
      </c>
    </row>
    <row r="96" spans="1:16" x14ac:dyDescent="0.3">
      <c r="A96" t="s">
        <v>26</v>
      </c>
      <c r="B96" t="s">
        <v>20</v>
      </c>
      <c r="C96">
        <v>201123</v>
      </c>
      <c r="D96" t="s">
        <v>21</v>
      </c>
      <c r="E96">
        <v>200916</v>
      </c>
      <c r="F96">
        <v>1</v>
      </c>
      <c r="G96">
        <v>1</v>
      </c>
      <c r="H96" t="s">
        <v>25</v>
      </c>
      <c r="I96">
        <v>0</v>
      </c>
      <c r="J96">
        <v>1</v>
      </c>
      <c r="K96">
        <v>2</v>
      </c>
      <c r="L96">
        <v>60</v>
      </c>
      <c r="M96">
        <v>165</v>
      </c>
      <c r="N96">
        <v>60995</v>
      </c>
      <c r="P96">
        <v>37</v>
      </c>
    </row>
    <row r="97" spans="1:16" x14ac:dyDescent="0.3">
      <c r="A97" t="s">
        <v>833</v>
      </c>
      <c r="B97" t="s">
        <v>183</v>
      </c>
      <c r="C97">
        <v>201124</v>
      </c>
      <c r="D97" t="s">
        <v>21</v>
      </c>
      <c r="E97">
        <v>200916</v>
      </c>
      <c r="F97">
        <v>1</v>
      </c>
      <c r="G97">
        <v>1</v>
      </c>
      <c r="H97" t="s">
        <v>1197</v>
      </c>
      <c r="L97">
        <v>60</v>
      </c>
      <c r="M97">
        <v>60</v>
      </c>
      <c r="N97">
        <v>3600</v>
      </c>
      <c r="P97">
        <v>41</v>
      </c>
    </row>
    <row r="98" spans="1:16" x14ac:dyDescent="0.3">
      <c r="A98" t="s">
        <v>834</v>
      </c>
      <c r="B98" t="s">
        <v>183</v>
      </c>
      <c r="C98">
        <v>201124</v>
      </c>
      <c r="D98" t="s">
        <v>21</v>
      </c>
      <c r="E98">
        <v>200916</v>
      </c>
      <c r="F98">
        <v>1</v>
      </c>
      <c r="G98">
        <v>1</v>
      </c>
      <c r="H98" t="s">
        <v>1197</v>
      </c>
      <c r="L98">
        <v>60</v>
      </c>
      <c r="M98">
        <v>30</v>
      </c>
      <c r="N98">
        <v>1080</v>
      </c>
      <c r="P98">
        <v>41</v>
      </c>
    </row>
    <row r="99" spans="1:16" x14ac:dyDescent="0.3">
      <c r="A99" t="s">
        <v>835</v>
      </c>
      <c r="B99" t="s">
        <v>183</v>
      </c>
      <c r="C99">
        <v>201124</v>
      </c>
      <c r="D99" t="s">
        <v>21</v>
      </c>
      <c r="E99">
        <v>200916</v>
      </c>
      <c r="F99">
        <v>1</v>
      </c>
      <c r="G99">
        <v>1</v>
      </c>
      <c r="H99" t="s">
        <v>1197</v>
      </c>
      <c r="L99">
        <v>60</v>
      </c>
      <c r="M99">
        <v>15</v>
      </c>
      <c r="N99">
        <v>1440</v>
      </c>
      <c r="P99">
        <v>41</v>
      </c>
    </row>
    <row r="100" spans="1:16" x14ac:dyDescent="0.3">
      <c r="A100" t="s">
        <v>836</v>
      </c>
      <c r="B100" t="s">
        <v>183</v>
      </c>
      <c r="C100">
        <v>201124</v>
      </c>
      <c r="D100" t="s">
        <v>21</v>
      </c>
      <c r="E100">
        <v>200916</v>
      </c>
      <c r="F100">
        <v>1</v>
      </c>
      <c r="G100">
        <v>1</v>
      </c>
      <c r="H100" t="s">
        <v>1197</v>
      </c>
      <c r="L100">
        <v>60</v>
      </c>
      <c r="M100">
        <v>0</v>
      </c>
      <c r="N100">
        <v>915</v>
      </c>
      <c r="P100">
        <v>41</v>
      </c>
    </row>
    <row r="101" spans="1:16" x14ac:dyDescent="0.3">
      <c r="A101" t="s">
        <v>837</v>
      </c>
      <c r="B101" t="s">
        <v>183</v>
      </c>
      <c r="C101">
        <v>201124</v>
      </c>
      <c r="D101" t="s">
        <v>21</v>
      </c>
      <c r="E101">
        <v>200916</v>
      </c>
      <c r="F101">
        <v>1</v>
      </c>
      <c r="G101">
        <v>1</v>
      </c>
      <c r="H101" t="s">
        <v>1197</v>
      </c>
      <c r="L101">
        <v>60</v>
      </c>
      <c r="M101">
        <v>45</v>
      </c>
      <c r="N101">
        <v>2190</v>
      </c>
      <c r="P101">
        <v>41</v>
      </c>
    </row>
    <row r="102" spans="1:16" x14ac:dyDescent="0.3">
      <c r="A102" t="s">
        <v>838</v>
      </c>
      <c r="B102" t="s">
        <v>183</v>
      </c>
      <c r="C102">
        <v>201124</v>
      </c>
      <c r="D102" t="s">
        <v>21</v>
      </c>
      <c r="E102">
        <v>200916</v>
      </c>
      <c r="F102">
        <v>1</v>
      </c>
      <c r="G102">
        <v>1</v>
      </c>
      <c r="H102" t="s">
        <v>1197</v>
      </c>
      <c r="L102">
        <v>60</v>
      </c>
      <c r="M102">
        <v>15</v>
      </c>
      <c r="N102">
        <v>1230</v>
      </c>
      <c r="P102">
        <v>41</v>
      </c>
    </row>
    <row r="103" spans="1:16" x14ac:dyDescent="0.3">
      <c r="A103" t="s">
        <v>187</v>
      </c>
      <c r="B103" t="s">
        <v>183</v>
      </c>
      <c r="C103">
        <v>201124</v>
      </c>
      <c r="D103" t="s">
        <v>21</v>
      </c>
      <c r="E103">
        <v>200916</v>
      </c>
      <c r="F103">
        <v>1</v>
      </c>
      <c r="G103">
        <v>1</v>
      </c>
      <c r="H103" t="s">
        <v>34</v>
      </c>
      <c r="I103">
        <v>0</v>
      </c>
      <c r="J103">
        <v>1</v>
      </c>
      <c r="K103">
        <v>2</v>
      </c>
      <c r="L103">
        <v>60</v>
      </c>
      <c r="M103">
        <v>390</v>
      </c>
      <c r="N103">
        <v>24900</v>
      </c>
      <c r="P103">
        <v>41</v>
      </c>
    </row>
    <row r="104" spans="1:16" x14ac:dyDescent="0.3">
      <c r="A104" t="s">
        <v>193</v>
      </c>
      <c r="B104" t="s">
        <v>183</v>
      </c>
      <c r="C104">
        <v>201124</v>
      </c>
      <c r="D104" t="s">
        <v>21</v>
      </c>
      <c r="E104">
        <v>200916</v>
      </c>
      <c r="F104">
        <v>1</v>
      </c>
      <c r="G104">
        <v>1</v>
      </c>
      <c r="H104" t="s">
        <v>34</v>
      </c>
      <c r="I104">
        <v>0</v>
      </c>
      <c r="J104">
        <v>2</v>
      </c>
      <c r="K104">
        <v>2</v>
      </c>
      <c r="L104">
        <v>60</v>
      </c>
      <c r="M104">
        <v>383</v>
      </c>
      <c r="N104">
        <v>24825</v>
      </c>
      <c r="P104">
        <v>41</v>
      </c>
    </row>
    <row r="105" spans="1:16" x14ac:dyDescent="0.3">
      <c r="A105" t="s">
        <v>199</v>
      </c>
      <c r="B105" t="s">
        <v>183</v>
      </c>
      <c r="C105">
        <v>201124</v>
      </c>
      <c r="D105" t="s">
        <v>21</v>
      </c>
      <c r="E105">
        <v>200916</v>
      </c>
      <c r="F105">
        <v>1</v>
      </c>
      <c r="G105">
        <v>1</v>
      </c>
      <c r="H105" t="s">
        <v>34</v>
      </c>
      <c r="I105">
        <v>0</v>
      </c>
      <c r="J105">
        <v>3</v>
      </c>
      <c r="K105">
        <v>2</v>
      </c>
      <c r="L105">
        <v>60</v>
      </c>
      <c r="M105">
        <v>420</v>
      </c>
      <c r="N105">
        <v>26925</v>
      </c>
      <c r="P105">
        <v>41</v>
      </c>
    </row>
    <row r="106" spans="1:16" x14ac:dyDescent="0.3">
      <c r="A106" t="s">
        <v>204</v>
      </c>
      <c r="B106" t="s">
        <v>183</v>
      </c>
      <c r="C106">
        <v>201124</v>
      </c>
      <c r="D106" t="s">
        <v>21</v>
      </c>
      <c r="E106">
        <v>200916</v>
      </c>
      <c r="F106">
        <v>1</v>
      </c>
      <c r="G106">
        <v>1</v>
      </c>
      <c r="H106" t="s">
        <v>34</v>
      </c>
      <c r="I106">
        <v>3</v>
      </c>
      <c r="J106">
        <v>1</v>
      </c>
      <c r="K106">
        <v>2</v>
      </c>
      <c r="L106">
        <v>60</v>
      </c>
      <c r="M106">
        <v>377</v>
      </c>
      <c r="N106">
        <v>24705</v>
      </c>
      <c r="P106">
        <v>41</v>
      </c>
    </row>
    <row r="107" spans="1:16" x14ac:dyDescent="0.3">
      <c r="A107" t="s">
        <v>209</v>
      </c>
      <c r="B107" t="s">
        <v>183</v>
      </c>
      <c r="C107">
        <v>201124</v>
      </c>
      <c r="D107" t="s">
        <v>21</v>
      </c>
      <c r="E107">
        <v>200916</v>
      </c>
      <c r="F107">
        <v>1</v>
      </c>
      <c r="G107">
        <v>1</v>
      </c>
      <c r="H107" t="s">
        <v>34</v>
      </c>
      <c r="I107">
        <v>3</v>
      </c>
      <c r="J107">
        <v>2</v>
      </c>
      <c r="K107">
        <v>2</v>
      </c>
      <c r="L107">
        <v>60</v>
      </c>
      <c r="M107">
        <v>339</v>
      </c>
      <c r="N107">
        <v>24405</v>
      </c>
      <c r="P107">
        <v>41</v>
      </c>
    </row>
    <row r="108" spans="1:16" x14ac:dyDescent="0.3">
      <c r="A108" t="s">
        <v>214</v>
      </c>
      <c r="B108" t="s">
        <v>183</v>
      </c>
      <c r="C108">
        <v>201124</v>
      </c>
      <c r="D108" t="s">
        <v>21</v>
      </c>
      <c r="E108">
        <v>200916</v>
      </c>
      <c r="F108">
        <v>1</v>
      </c>
      <c r="G108">
        <v>1</v>
      </c>
      <c r="H108" t="s">
        <v>34</v>
      </c>
      <c r="I108">
        <v>3</v>
      </c>
      <c r="J108">
        <v>3</v>
      </c>
      <c r="K108">
        <v>2</v>
      </c>
      <c r="L108">
        <v>60</v>
      </c>
      <c r="M108">
        <v>435</v>
      </c>
      <c r="N108">
        <v>25890</v>
      </c>
      <c r="P108">
        <v>41</v>
      </c>
    </row>
    <row r="109" spans="1:16" x14ac:dyDescent="0.3">
      <c r="A109" t="s">
        <v>839</v>
      </c>
      <c r="B109" t="s">
        <v>183</v>
      </c>
      <c r="C109">
        <v>201124</v>
      </c>
      <c r="D109" t="s">
        <v>21</v>
      </c>
      <c r="E109">
        <v>200916</v>
      </c>
      <c r="F109">
        <v>1</v>
      </c>
      <c r="G109">
        <v>1</v>
      </c>
      <c r="H109" t="s">
        <v>1197</v>
      </c>
      <c r="L109">
        <v>60</v>
      </c>
      <c r="M109">
        <v>60</v>
      </c>
      <c r="N109">
        <v>4590</v>
      </c>
      <c r="P109">
        <v>41</v>
      </c>
    </row>
    <row r="110" spans="1:16" x14ac:dyDescent="0.3">
      <c r="A110" t="s">
        <v>188</v>
      </c>
      <c r="B110" t="s">
        <v>183</v>
      </c>
      <c r="C110">
        <v>201124</v>
      </c>
      <c r="D110" t="s">
        <v>21</v>
      </c>
      <c r="E110">
        <v>200916</v>
      </c>
      <c r="F110">
        <v>1</v>
      </c>
      <c r="G110">
        <v>1</v>
      </c>
      <c r="H110" t="s">
        <v>34</v>
      </c>
      <c r="I110">
        <v>0</v>
      </c>
      <c r="J110">
        <v>1</v>
      </c>
      <c r="K110">
        <v>5</v>
      </c>
      <c r="L110">
        <v>60</v>
      </c>
      <c r="M110" t="s">
        <v>22</v>
      </c>
      <c r="N110" t="s">
        <v>22</v>
      </c>
      <c r="P110">
        <v>41</v>
      </c>
    </row>
    <row r="111" spans="1:16" x14ac:dyDescent="0.3">
      <c r="A111" t="s">
        <v>194</v>
      </c>
      <c r="B111" t="s">
        <v>183</v>
      </c>
      <c r="C111">
        <v>201124</v>
      </c>
      <c r="D111" t="s">
        <v>21</v>
      </c>
      <c r="E111">
        <v>200916</v>
      </c>
      <c r="F111">
        <v>1</v>
      </c>
      <c r="G111">
        <v>1</v>
      </c>
      <c r="H111" t="s">
        <v>34</v>
      </c>
      <c r="I111">
        <v>0</v>
      </c>
      <c r="J111">
        <v>2</v>
      </c>
      <c r="K111">
        <v>5</v>
      </c>
      <c r="L111">
        <v>60</v>
      </c>
      <c r="M111">
        <v>165</v>
      </c>
      <c r="N111">
        <v>10380</v>
      </c>
      <c r="P111">
        <v>41</v>
      </c>
    </row>
    <row r="112" spans="1:16" x14ac:dyDescent="0.3">
      <c r="A112" t="s">
        <v>200</v>
      </c>
      <c r="B112" t="s">
        <v>183</v>
      </c>
      <c r="C112">
        <v>201124</v>
      </c>
      <c r="D112" t="s">
        <v>21</v>
      </c>
      <c r="E112">
        <v>200916</v>
      </c>
      <c r="F112">
        <v>1</v>
      </c>
      <c r="G112">
        <v>1</v>
      </c>
      <c r="H112" t="s">
        <v>34</v>
      </c>
      <c r="I112">
        <v>0</v>
      </c>
      <c r="J112">
        <v>3</v>
      </c>
      <c r="K112">
        <v>5</v>
      </c>
      <c r="L112">
        <v>60</v>
      </c>
      <c r="M112">
        <v>159</v>
      </c>
      <c r="N112">
        <v>10290</v>
      </c>
      <c r="P112">
        <v>41</v>
      </c>
    </row>
    <row r="113" spans="1:16" x14ac:dyDescent="0.3">
      <c r="A113" t="s">
        <v>205</v>
      </c>
      <c r="B113" t="s">
        <v>183</v>
      </c>
      <c r="C113">
        <v>201124</v>
      </c>
      <c r="D113" t="s">
        <v>21</v>
      </c>
      <c r="E113">
        <v>200916</v>
      </c>
      <c r="F113">
        <v>1</v>
      </c>
      <c r="G113">
        <v>1</v>
      </c>
      <c r="H113" t="s">
        <v>34</v>
      </c>
      <c r="I113">
        <v>3</v>
      </c>
      <c r="J113">
        <v>1</v>
      </c>
      <c r="K113">
        <v>5</v>
      </c>
      <c r="L113">
        <v>60</v>
      </c>
      <c r="M113">
        <v>162</v>
      </c>
      <c r="N113">
        <v>9750</v>
      </c>
      <c r="P113">
        <v>41</v>
      </c>
    </row>
    <row r="114" spans="1:16" x14ac:dyDescent="0.3">
      <c r="A114" t="s">
        <v>210</v>
      </c>
      <c r="B114" t="s">
        <v>183</v>
      </c>
      <c r="C114">
        <v>201124</v>
      </c>
      <c r="D114" t="s">
        <v>21</v>
      </c>
      <c r="E114">
        <v>200916</v>
      </c>
      <c r="F114">
        <v>1</v>
      </c>
      <c r="G114">
        <v>1</v>
      </c>
      <c r="H114" t="s">
        <v>34</v>
      </c>
      <c r="I114">
        <v>3</v>
      </c>
      <c r="J114">
        <v>2</v>
      </c>
      <c r="K114">
        <v>5</v>
      </c>
      <c r="L114">
        <v>60</v>
      </c>
      <c r="M114">
        <v>165</v>
      </c>
      <c r="N114">
        <v>9825</v>
      </c>
      <c r="P114">
        <v>41</v>
      </c>
    </row>
    <row r="115" spans="1:16" x14ac:dyDescent="0.3">
      <c r="A115" t="s">
        <v>215</v>
      </c>
      <c r="B115" t="s">
        <v>183</v>
      </c>
      <c r="C115">
        <v>201124</v>
      </c>
      <c r="D115" t="s">
        <v>21</v>
      </c>
      <c r="E115">
        <v>200916</v>
      </c>
      <c r="F115">
        <v>1</v>
      </c>
      <c r="G115">
        <v>1</v>
      </c>
      <c r="H115" t="s">
        <v>34</v>
      </c>
      <c r="I115">
        <v>3</v>
      </c>
      <c r="J115">
        <v>3</v>
      </c>
      <c r="K115">
        <v>5</v>
      </c>
      <c r="L115">
        <v>60</v>
      </c>
      <c r="M115">
        <v>177</v>
      </c>
      <c r="N115">
        <v>9675</v>
      </c>
      <c r="P115">
        <v>41</v>
      </c>
    </row>
    <row r="116" spans="1:16" x14ac:dyDescent="0.3">
      <c r="A116" t="s">
        <v>840</v>
      </c>
      <c r="B116" t="s">
        <v>183</v>
      </c>
      <c r="C116">
        <v>201124</v>
      </c>
      <c r="D116" t="s">
        <v>21</v>
      </c>
      <c r="E116">
        <v>200916</v>
      </c>
      <c r="F116">
        <v>1</v>
      </c>
      <c r="G116">
        <v>1</v>
      </c>
      <c r="H116" t="s">
        <v>1197</v>
      </c>
      <c r="L116">
        <v>60</v>
      </c>
      <c r="M116">
        <v>15</v>
      </c>
      <c r="N116">
        <v>1005</v>
      </c>
      <c r="P116">
        <v>41</v>
      </c>
    </row>
    <row r="117" spans="1:16" x14ac:dyDescent="0.3">
      <c r="A117" t="s">
        <v>841</v>
      </c>
      <c r="B117" t="s">
        <v>183</v>
      </c>
      <c r="C117">
        <v>201124</v>
      </c>
      <c r="D117" t="s">
        <v>21</v>
      </c>
      <c r="E117">
        <v>200916</v>
      </c>
      <c r="F117">
        <v>1</v>
      </c>
      <c r="G117">
        <v>1</v>
      </c>
      <c r="H117" t="s">
        <v>1197</v>
      </c>
      <c r="L117">
        <v>60</v>
      </c>
      <c r="M117" t="s">
        <v>22</v>
      </c>
      <c r="N117" t="s">
        <v>22</v>
      </c>
      <c r="P117">
        <v>41</v>
      </c>
    </row>
    <row r="118" spans="1:16" x14ac:dyDescent="0.3">
      <c r="A118" t="s">
        <v>842</v>
      </c>
      <c r="B118" t="s">
        <v>183</v>
      </c>
      <c r="C118">
        <v>201124</v>
      </c>
      <c r="D118" t="s">
        <v>21</v>
      </c>
      <c r="E118">
        <v>200916</v>
      </c>
      <c r="F118">
        <v>1</v>
      </c>
      <c r="G118">
        <v>1</v>
      </c>
      <c r="H118" t="s">
        <v>1197</v>
      </c>
      <c r="L118">
        <v>60</v>
      </c>
      <c r="M118">
        <v>15</v>
      </c>
      <c r="N118">
        <v>840</v>
      </c>
      <c r="P118">
        <v>41</v>
      </c>
    </row>
    <row r="119" spans="1:16" x14ac:dyDescent="0.3">
      <c r="A119" t="s">
        <v>843</v>
      </c>
      <c r="B119" t="s">
        <v>183</v>
      </c>
      <c r="C119">
        <v>201124</v>
      </c>
      <c r="D119" t="s">
        <v>21</v>
      </c>
      <c r="E119">
        <v>200916</v>
      </c>
      <c r="F119">
        <v>1</v>
      </c>
      <c r="G119">
        <v>1</v>
      </c>
      <c r="H119" t="s">
        <v>1197</v>
      </c>
      <c r="L119">
        <v>60</v>
      </c>
      <c r="M119">
        <v>15</v>
      </c>
      <c r="N119">
        <v>1155</v>
      </c>
      <c r="P119">
        <v>41</v>
      </c>
    </row>
    <row r="120" spans="1:16" x14ac:dyDescent="0.3">
      <c r="A120" t="s">
        <v>844</v>
      </c>
      <c r="B120" t="s">
        <v>183</v>
      </c>
      <c r="C120">
        <v>201124</v>
      </c>
      <c r="D120" t="s">
        <v>21</v>
      </c>
      <c r="E120">
        <v>200916</v>
      </c>
      <c r="F120">
        <v>1</v>
      </c>
      <c r="G120">
        <v>1</v>
      </c>
      <c r="H120" t="s">
        <v>1197</v>
      </c>
      <c r="L120">
        <v>60</v>
      </c>
      <c r="M120">
        <v>15</v>
      </c>
      <c r="N120">
        <v>900</v>
      </c>
      <c r="P120">
        <v>41</v>
      </c>
    </row>
    <row r="121" spans="1:16" x14ac:dyDescent="0.3">
      <c r="A121" t="s">
        <v>845</v>
      </c>
      <c r="B121" t="s">
        <v>183</v>
      </c>
      <c r="C121">
        <v>201124</v>
      </c>
      <c r="D121" t="s">
        <v>21</v>
      </c>
      <c r="E121">
        <v>200916</v>
      </c>
      <c r="F121">
        <v>1</v>
      </c>
      <c r="G121">
        <v>1</v>
      </c>
      <c r="H121" t="s">
        <v>1197</v>
      </c>
      <c r="L121">
        <v>60</v>
      </c>
      <c r="M121">
        <v>15</v>
      </c>
      <c r="N121">
        <v>915</v>
      </c>
      <c r="P121">
        <v>41</v>
      </c>
    </row>
    <row r="122" spans="1:16" x14ac:dyDescent="0.3">
      <c r="A122" t="s">
        <v>219</v>
      </c>
      <c r="B122" t="s">
        <v>183</v>
      </c>
      <c r="C122">
        <v>201124</v>
      </c>
      <c r="D122" t="s">
        <v>21</v>
      </c>
      <c r="E122">
        <v>200916</v>
      </c>
      <c r="F122">
        <v>1</v>
      </c>
      <c r="G122">
        <v>1</v>
      </c>
      <c r="H122" t="s">
        <v>34</v>
      </c>
      <c r="I122">
        <v>6</v>
      </c>
      <c r="J122">
        <v>1</v>
      </c>
      <c r="K122">
        <v>2</v>
      </c>
      <c r="L122">
        <v>60</v>
      </c>
      <c r="M122">
        <v>486</v>
      </c>
      <c r="N122">
        <v>30315</v>
      </c>
      <c r="P122">
        <v>41</v>
      </c>
    </row>
    <row r="123" spans="1:16" x14ac:dyDescent="0.3">
      <c r="A123" t="s">
        <v>224</v>
      </c>
      <c r="B123" t="s">
        <v>183</v>
      </c>
      <c r="C123">
        <v>201124</v>
      </c>
      <c r="D123" t="s">
        <v>21</v>
      </c>
      <c r="E123">
        <v>200916</v>
      </c>
      <c r="F123">
        <v>1</v>
      </c>
      <c r="G123">
        <v>1</v>
      </c>
      <c r="H123" t="s">
        <v>34</v>
      </c>
      <c r="I123">
        <v>6</v>
      </c>
      <c r="J123">
        <v>2</v>
      </c>
      <c r="K123">
        <v>2</v>
      </c>
      <c r="L123">
        <v>60</v>
      </c>
      <c r="M123">
        <v>510</v>
      </c>
      <c r="N123">
        <v>29655</v>
      </c>
      <c r="P123">
        <v>41</v>
      </c>
    </row>
    <row r="124" spans="1:16" x14ac:dyDescent="0.3">
      <c r="A124" t="s">
        <v>229</v>
      </c>
      <c r="B124" t="s">
        <v>183</v>
      </c>
      <c r="C124">
        <v>201124</v>
      </c>
      <c r="D124" t="s">
        <v>21</v>
      </c>
      <c r="E124">
        <v>200916</v>
      </c>
      <c r="F124">
        <v>1</v>
      </c>
      <c r="G124">
        <v>1</v>
      </c>
      <c r="H124" t="s">
        <v>34</v>
      </c>
      <c r="I124">
        <v>6</v>
      </c>
      <c r="J124">
        <v>3</v>
      </c>
      <c r="K124">
        <v>2</v>
      </c>
      <c r="L124">
        <v>60</v>
      </c>
      <c r="M124">
        <v>450</v>
      </c>
      <c r="N124">
        <v>26640</v>
      </c>
      <c r="P124">
        <v>41</v>
      </c>
    </row>
    <row r="125" spans="1:16" x14ac:dyDescent="0.3">
      <c r="A125" t="s">
        <v>233</v>
      </c>
      <c r="B125" t="s">
        <v>183</v>
      </c>
      <c r="C125">
        <v>201124</v>
      </c>
      <c r="D125" t="s">
        <v>21</v>
      </c>
      <c r="E125">
        <v>200916</v>
      </c>
      <c r="F125">
        <v>1</v>
      </c>
      <c r="G125">
        <v>1</v>
      </c>
      <c r="H125" t="s">
        <v>34</v>
      </c>
      <c r="I125">
        <v>9</v>
      </c>
      <c r="J125">
        <v>1</v>
      </c>
      <c r="K125">
        <v>2</v>
      </c>
      <c r="L125">
        <v>60</v>
      </c>
      <c r="M125">
        <v>457</v>
      </c>
      <c r="N125">
        <v>27525</v>
      </c>
      <c r="P125">
        <v>41</v>
      </c>
    </row>
    <row r="126" spans="1:16" x14ac:dyDescent="0.3">
      <c r="A126" t="s">
        <v>237</v>
      </c>
      <c r="B126" t="s">
        <v>183</v>
      </c>
      <c r="C126">
        <v>201124</v>
      </c>
      <c r="D126" t="s">
        <v>21</v>
      </c>
      <c r="E126">
        <v>200916</v>
      </c>
      <c r="F126">
        <v>1</v>
      </c>
      <c r="G126">
        <v>1</v>
      </c>
      <c r="H126" t="s">
        <v>34</v>
      </c>
      <c r="I126">
        <v>9</v>
      </c>
      <c r="J126">
        <v>2</v>
      </c>
      <c r="K126">
        <v>2</v>
      </c>
      <c r="L126">
        <v>60</v>
      </c>
      <c r="M126">
        <v>495</v>
      </c>
      <c r="N126">
        <v>28410</v>
      </c>
      <c r="P126">
        <v>41</v>
      </c>
    </row>
    <row r="127" spans="1:16" x14ac:dyDescent="0.3">
      <c r="A127" t="s">
        <v>241</v>
      </c>
      <c r="B127" t="s">
        <v>183</v>
      </c>
      <c r="C127">
        <v>201124</v>
      </c>
      <c r="D127" t="s">
        <v>21</v>
      </c>
      <c r="E127">
        <v>200916</v>
      </c>
      <c r="F127">
        <v>1</v>
      </c>
      <c r="G127">
        <v>1</v>
      </c>
      <c r="H127" t="s">
        <v>34</v>
      </c>
      <c r="I127">
        <v>9</v>
      </c>
      <c r="J127">
        <v>3</v>
      </c>
      <c r="K127">
        <v>2</v>
      </c>
      <c r="L127">
        <v>60</v>
      </c>
      <c r="M127">
        <v>405</v>
      </c>
      <c r="N127">
        <v>25695</v>
      </c>
      <c r="P127">
        <v>41</v>
      </c>
    </row>
    <row r="128" spans="1:16" x14ac:dyDescent="0.3">
      <c r="A128" t="s">
        <v>846</v>
      </c>
      <c r="B128" t="s">
        <v>183</v>
      </c>
      <c r="C128">
        <v>201124</v>
      </c>
      <c r="D128" t="s">
        <v>21</v>
      </c>
      <c r="E128">
        <v>200916</v>
      </c>
      <c r="F128">
        <v>1</v>
      </c>
      <c r="G128">
        <v>1</v>
      </c>
      <c r="H128" t="s">
        <v>1197</v>
      </c>
      <c r="L128">
        <v>60</v>
      </c>
      <c r="M128">
        <v>105</v>
      </c>
      <c r="N128">
        <v>5445</v>
      </c>
      <c r="P128">
        <v>41</v>
      </c>
    </row>
    <row r="129" spans="1:16" x14ac:dyDescent="0.3">
      <c r="A129" t="s">
        <v>847</v>
      </c>
      <c r="B129" t="s">
        <v>183</v>
      </c>
      <c r="C129">
        <v>201124</v>
      </c>
      <c r="D129" t="s">
        <v>21</v>
      </c>
      <c r="E129">
        <v>200916</v>
      </c>
      <c r="F129">
        <v>1</v>
      </c>
      <c r="G129">
        <v>1</v>
      </c>
      <c r="H129" t="s">
        <v>1197</v>
      </c>
      <c r="L129">
        <v>60</v>
      </c>
      <c r="M129">
        <v>30</v>
      </c>
      <c r="N129">
        <v>1500</v>
      </c>
      <c r="P129">
        <v>41</v>
      </c>
    </row>
    <row r="130" spans="1:16" x14ac:dyDescent="0.3">
      <c r="A130" t="s">
        <v>220</v>
      </c>
      <c r="B130" t="s">
        <v>183</v>
      </c>
      <c r="C130">
        <v>201124</v>
      </c>
      <c r="D130" t="s">
        <v>21</v>
      </c>
      <c r="E130">
        <v>200916</v>
      </c>
      <c r="F130">
        <v>1</v>
      </c>
      <c r="G130">
        <v>1</v>
      </c>
      <c r="H130" t="s">
        <v>34</v>
      </c>
      <c r="I130">
        <v>6</v>
      </c>
      <c r="J130">
        <v>1</v>
      </c>
      <c r="K130">
        <v>5</v>
      </c>
      <c r="L130">
        <v>60</v>
      </c>
      <c r="M130">
        <v>206</v>
      </c>
      <c r="N130">
        <v>11400</v>
      </c>
      <c r="P130">
        <v>41</v>
      </c>
    </row>
    <row r="131" spans="1:16" x14ac:dyDescent="0.3">
      <c r="A131" t="s">
        <v>225</v>
      </c>
      <c r="B131" t="s">
        <v>183</v>
      </c>
      <c r="C131">
        <v>201124</v>
      </c>
      <c r="D131" t="s">
        <v>21</v>
      </c>
      <c r="E131">
        <v>200916</v>
      </c>
      <c r="F131">
        <v>1</v>
      </c>
      <c r="G131">
        <v>1</v>
      </c>
      <c r="H131" t="s">
        <v>34</v>
      </c>
      <c r="I131">
        <v>6</v>
      </c>
      <c r="J131">
        <v>2</v>
      </c>
      <c r="K131">
        <v>5</v>
      </c>
      <c r="L131">
        <v>60</v>
      </c>
      <c r="M131">
        <v>177</v>
      </c>
      <c r="N131">
        <v>10845</v>
      </c>
      <c r="P131">
        <v>41</v>
      </c>
    </row>
    <row r="132" spans="1:16" x14ac:dyDescent="0.3">
      <c r="A132" t="s">
        <v>230</v>
      </c>
      <c r="B132" t="s">
        <v>183</v>
      </c>
      <c r="C132">
        <v>201124</v>
      </c>
      <c r="D132" t="s">
        <v>21</v>
      </c>
      <c r="E132">
        <v>200916</v>
      </c>
      <c r="F132">
        <v>1</v>
      </c>
      <c r="G132">
        <v>1</v>
      </c>
      <c r="H132" t="s">
        <v>34</v>
      </c>
      <c r="I132">
        <v>6</v>
      </c>
      <c r="J132">
        <v>3</v>
      </c>
      <c r="K132">
        <v>5</v>
      </c>
      <c r="L132">
        <v>60</v>
      </c>
      <c r="M132">
        <v>147</v>
      </c>
      <c r="N132">
        <v>11400</v>
      </c>
      <c r="P132">
        <v>41</v>
      </c>
    </row>
    <row r="133" spans="1:16" x14ac:dyDescent="0.3">
      <c r="A133" t="s">
        <v>234</v>
      </c>
      <c r="B133" t="s">
        <v>183</v>
      </c>
      <c r="C133">
        <v>201124</v>
      </c>
      <c r="D133" t="s">
        <v>21</v>
      </c>
      <c r="E133">
        <v>200916</v>
      </c>
      <c r="F133">
        <v>1</v>
      </c>
      <c r="G133">
        <v>1</v>
      </c>
      <c r="H133" t="s">
        <v>34</v>
      </c>
      <c r="I133">
        <v>9</v>
      </c>
      <c r="J133">
        <v>1</v>
      </c>
      <c r="K133">
        <v>5</v>
      </c>
      <c r="L133">
        <v>60</v>
      </c>
      <c r="M133">
        <v>135</v>
      </c>
      <c r="N133">
        <v>9450</v>
      </c>
      <c r="P133">
        <v>41</v>
      </c>
    </row>
    <row r="134" spans="1:16" x14ac:dyDescent="0.3">
      <c r="A134" t="s">
        <v>238</v>
      </c>
      <c r="B134" t="s">
        <v>183</v>
      </c>
      <c r="C134">
        <v>201124</v>
      </c>
      <c r="D134" t="s">
        <v>21</v>
      </c>
      <c r="E134">
        <v>200916</v>
      </c>
      <c r="F134">
        <v>1</v>
      </c>
      <c r="G134">
        <v>1</v>
      </c>
      <c r="H134" t="s">
        <v>34</v>
      </c>
      <c r="I134">
        <v>9</v>
      </c>
      <c r="J134">
        <v>2</v>
      </c>
      <c r="K134">
        <v>5</v>
      </c>
      <c r="L134">
        <v>60</v>
      </c>
      <c r="M134">
        <v>165</v>
      </c>
      <c r="N134">
        <v>9225</v>
      </c>
      <c r="P134">
        <v>41</v>
      </c>
    </row>
    <row r="135" spans="1:16" x14ac:dyDescent="0.3">
      <c r="A135" t="s">
        <v>242</v>
      </c>
      <c r="B135" t="s">
        <v>183</v>
      </c>
      <c r="C135">
        <v>201124</v>
      </c>
      <c r="D135" t="s">
        <v>21</v>
      </c>
      <c r="E135">
        <v>200916</v>
      </c>
      <c r="F135">
        <v>1</v>
      </c>
      <c r="G135">
        <v>1</v>
      </c>
      <c r="H135" t="s">
        <v>34</v>
      </c>
      <c r="I135">
        <v>9</v>
      </c>
      <c r="J135">
        <v>3</v>
      </c>
      <c r="K135">
        <v>5</v>
      </c>
      <c r="L135">
        <v>60</v>
      </c>
      <c r="M135">
        <v>132</v>
      </c>
      <c r="N135">
        <v>9825</v>
      </c>
      <c r="P135">
        <v>41</v>
      </c>
    </row>
    <row r="136" spans="1:16" x14ac:dyDescent="0.3">
      <c r="A136" t="s">
        <v>848</v>
      </c>
      <c r="B136" t="s">
        <v>183</v>
      </c>
      <c r="C136">
        <v>201124</v>
      </c>
      <c r="D136" t="s">
        <v>21</v>
      </c>
      <c r="E136">
        <v>200916</v>
      </c>
      <c r="F136">
        <v>1</v>
      </c>
      <c r="G136">
        <v>1</v>
      </c>
      <c r="H136" t="s">
        <v>1197</v>
      </c>
      <c r="L136">
        <v>60</v>
      </c>
      <c r="M136">
        <v>30</v>
      </c>
      <c r="N136">
        <v>825</v>
      </c>
      <c r="P136">
        <v>41</v>
      </c>
    </row>
    <row r="137" spans="1:16" x14ac:dyDescent="0.3">
      <c r="A137" t="s">
        <v>849</v>
      </c>
      <c r="B137" t="s">
        <v>183</v>
      </c>
      <c r="C137">
        <v>201124</v>
      </c>
      <c r="D137" t="s">
        <v>21</v>
      </c>
      <c r="E137">
        <v>200916</v>
      </c>
      <c r="F137">
        <v>1</v>
      </c>
      <c r="G137">
        <v>1</v>
      </c>
      <c r="H137" t="s">
        <v>1197</v>
      </c>
      <c r="L137">
        <v>60</v>
      </c>
      <c r="M137">
        <v>15</v>
      </c>
      <c r="N137">
        <v>1020</v>
      </c>
      <c r="P137">
        <v>41</v>
      </c>
    </row>
    <row r="138" spans="1:16" x14ac:dyDescent="0.3">
      <c r="A138" t="s">
        <v>850</v>
      </c>
      <c r="B138" t="s">
        <v>183</v>
      </c>
      <c r="C138">
        <v>201124</v>
      </c>
      <c r="D138" t="s">
        <v>21</v>
      </c>
      <c r="E138">
        <v>200916</v>
      </c>
      <c r="F138">
        <v>1</v>
      </c>
      <c r="G138">
        <v>1</v>
      </c>
      <c r="H138" t="s">
        <v>1197</v>
      </c>
      <c r="L138">
        <v>60</v>
      </c>
      <c r="M138">
        <v>15</v>
      </c>
      <c r="N138">
        <v>960</v>
      </c>
      <c r="P138">
        <v>41</v>
      </c>
    </row>
    <row r="139" spans="1:16" x14ac:dyDescent="0.3">
      <c r="A139" t="s">
        <v>851</v>
      </c>
      <c r="B139" t="s">
        <v>183</v>
      </c>
      <c r="C139">
        <v>201124</v>
      </c>
      <c r="D139" t="s">
        <v>21</v>
      </c>
      <c r="E139">
        <v>200916</v>
      </c>
      <c r="F139">
        <v>1</v>
      </c>
      <c r="G139">
        <v>1</v>
      </c>
      <c r="H139" t="s">
        <v>1197</v>
      </c>
      <c r="L139">
        <v>60</v>
      </c>
      <c r="M139">
        <v>15</v>
      </c>
      <c r="N139">
        <v>960</v>
      </c>
      <c r="P139">
        <v>41</v>
      </c>
    </row>
    <row r="140" spans="1:16" x14ac:dyDescent="0.3">
      <c r="A140" t="s">
        <v>245</v>
      </c>
      <c r="B140" t="s">
        <v>183</v>
      </c>
      <c r="C140">
        <v>201124</v>
      </c>
      <c r="D140" t="s">
        <v>21</v>
      </c>
      <c r="E140">
        <v>200916</v>
      </c>
      <c r="F140">
        <v>1</v>
      </c>
      <c r="G140">
        <v>1</v>
      </c>
      <c r="H140" t="s">
        <v>34</v>
      </c>
      <c r="I140">
        <v>12</v>
      </c>
      <c r="J140">
        <v>1</v>
      </c>
      <c r="K140">
        <v>5</v>
      </c>
      <c r="L140">
        <v>60</v>
      </c>
      <c r="M140">
        <v>240</v>
      </c>
      <c r="N140">
        <v>14010</v>
      </c>
      <c r="P140">
        <v>41</v>
      </c>
    </row>
    <row r="141" spans="1:16" x14ac:dyDescent="0.3">
      <c r="A141" t="s">
        <v>249</v>
      </c>
      <c r="B141" t="s">
        <v>183</v>
      </c>
      <c r="C141">
        <v>201124</v>
      </c>
      <c r="D141" t="s">
        <v>21</v>
      </c>
      <c r="E141">
        <v>200916</v>
      </c>
      <c r="F141">
        <v>1</v>
      </c>
      <c r="G141">
        <v>1</v>
      </c>
      <c r="H141" t="s">
        <v>34</v>
      </c>
      <c r="I141">
        <v>12</v>
      </c>
      <c r="J141">
        <v>2</v>
      </c>
      <c r="K141">
        <v>5</v>
      </c>
      <c r="L141">
        <v>60</v>
      </c>
      <c r="M141">
        <v>221</v>
      </c>
      <c r="N141">
        <v>12720</v>
      </c>
      <c r="P141">
        <v>41</v>
      </c>
    </row>
    <row r="142" spans="1:16" x14ac:dyDescent="0.3">
      <c r="A142" t="s">
        <v>253</v>
      </c>
      <c r="B142" t="s">
        <v>183</v>
      </c>
      <c r="C142">
        <v>201124</v>
      </c>
      <c r="D142" t="s">
        <v>21</v>
      </c>
      <c r="E142">
        <v>200916</v>
      </c>
      <c r="F142">
        <v>1</v>
      </c>
      <c r="G142">
        <v>1</v>
      </c>
      <c r="H142" t="s">
        <v>34</v>
      </c>
      <c r="I142">
        <v>12</v>
      </c>
      <c r="J142">
        <v>3</v>
      </c>
      <c r="K142">
        <v>5</v>
      </c>
      <c r="L142">
        <v>60</v>
      </c>
      <c r="M142">
        <v>180</v>
      </c>
      <c r="N142">
        <v>11265</v>
      </c>
      <c r="P142">
        <v>41</v>
      </c>
    </row>
    <row r="143" spans="1:16" x14ac:dyDescent="0.3">
      <c r="A143" t="s">
        <v>258</v>
      </c>
      <c r="B143" t="s">
        <v>183</v>
      </c>
      <c r="C143">
        <v>201124</v>
      </c>
      <c r="D143" t="s">
        <v>21</v>
      </c>
      <c r="E143">
        <v>200916</v>
      </c>
      <c r="F143">
        <v>1</v>
      </c>
      <c r="G143">
        <v>1</v>
      </c>
      <c r="H143" t="s">
        <v>34</v>
      </c>
      <c r="I143">
        <v>24</v>
      </c>
      <c r="J143">
        <v>1</v>
      </c>
      <c r="K143">
        <v>5</v>
      </c>
      <c r="L143">
        <v>60</v>
      </c>
      <c r="M143">
        <v>270</v>
      </c>
      <c r="N143">
        <v>16740</v>
      </c>
      <c r="P143">
        <v>41</v>
      </c>
    </row>
    <row r="144" spans="1:16" x14ac:dyDescent="0.3">
      <c r="A144" t="s">
        <v>264</v>
      </c>
      <c r="B144" t="s">
        <v>183</v>
      </c>
      <c r="C144">
        <v>201124</v>
      </c>
      <c r="D144" t="s">
        <v>21</v>
      </c>
      <c r="E144">
        <v>200916</v>
      </c>
      <c r="F144">
        <v>1</v>
      </c>
      <c r="G144">
        <v>1</v>
      </c>
      <c r="H144" t="s">
        <v>34</v>
      </c>
      <c r="I144">
        <v>24</v>
      </c>
      <c r="J144">
        <v>2</v>
      </c>
      <c r="K144">
        <v>5</v>
      </c>
      <c r="L144">
        <v>60</v>
      </c>
      <c r="M144">
        <v>240</v>
      </c>
      <c r="N144">
        <v>14280</v>
      </c>
      <c r="P144">
        <v>41</v>
      </c>
    </row>
    <row r="145" spans="1:16" x14ac:dyDescent="0.3">
      <c r="A145" t="s">
        <v>270</v>
      </c>
      <c r="B145" t="s">
        <v>183</v>
      </c>
      <c r="C145">
        <v>201124</v>
      </c>
      <c r="D145" t="s">
        <v>21</v>
      </c>
      <c r="E145">
        <v>200916</v>
      </c>
      <c r="F145">
        <v>1</v>
      </c>
      <c r="G145">
        <v>1</v>
      </c>
      <c r="H145" t="s">
        <v>34</v>
      </c>
      <c r="I145">
        <v>24</v>
      </c>
      <c r="J145">
        <v>3</v>
      </c>
      <c r="K145">
        <v>5</v>
      </c>
      <c r="L145">
        <v>60</v>
      </c>
      <c r="M145">
        <v>280</v>
      </c>
      <c r="N145">
        <v>15675</v>
      </c>
      <c r="P145">
        <v>41</v>
      </c>
    </row>
    <row r="146" spans="1:16" x14ac:dyDescent="0.3">
      <c r="A146" t="s">
        <v>852</v>
      </c>
      <c r="B146" t="s">
        <v>183</v>
      </c>
      <c r="C146">
        <v>201124</v>
      </c>
      <c r="D146" t="s">
        <v>21</v>
      </c>
      <c r="E146">
        <v>200916</v>
      </c>
      <c r="F146">
        <v>1</v>
      </c>
      <c r="G146">
        <v>1</v>
      </c>
      <c r="H146" t="s">
        <v>1197</v>
      </c>
      <c r="L146">
        <v>60</v>
      </c>
      <c r="M146">
        <v>15</v>
      </c>
      <c r="N146">
        <v>1140</v>
      </c>
      <c r="P146">
        <v>41</v>
      </c>
    </row>
    <row r="147" spans="1:16" x14ac:dyDescent="0.3">
      <c r="A147" t="s">
        <v>853</v>
      </c>
      <c r="B147" t="s">
        <v>183</v>
      </c>
      <c r="C147">
        <v>201124</v>
      </c>
      <c r="D147" t="s">
        <v>21</v>
      </c>
      <c r="E147">
        <v>200916</v>
      </c>
      <c r="F147">
        <v>1</v>
      </c>
      <c r="G147">
        <v>1</v>
      </c>
      <c r="H147" t="s">
        <v>1197</v>
      </c>
      <c r="L147">
        <v>60</v>
      </c>
      <c r="M147">
        <v>15</v>
      </c>
      <c r="N147">
        <v>930</v>
      </c>
      <c r="P147">
        <v>41</v>
      </c>
    </row>
    <row r="148" spans="1:16" x14ac:dyDescent="0.3">
      <c r="A148" t="s">
        <v>246</v>
      </c>
      <c r="B148" t="s">
        <v>183</v>
      </c>
      <c r="C148">
        <v>201124</v>
      </c>
      <c r="D148" t="s">
        <v>21</v>
      </c>
      <c r="E148">
        <v>200916</v>
      </c>
      <c r="F148">
        <v>1</v>
      </c>
      <c r="G148">
        <v>1</v>
      </c>
      <c r="H148" t="s">
        <v>34</v>
      </c>
      <c r="I148">
        <v>12</v>
      </c>
      <c r="J148">
        <v>1</v>
      </c>
      <c r="K148">
        <v>2</v>
      </c>
      <c r="L148">
        <v>60</v>
      </c>
      <c r="M148">
        <v>551</v>
      </c>
      <c r="N148">
        <v>33990</v>
      </c>
      <c r="P148">
        <v>41</v>
      </c>
    </row>
    <row r="149" spans="1:16" x14ac:dyDescent="0.3">
      <c r="A149" t="s">
        <v>250</v>
      </c>
      <c r="B149" t="s">
        <v>183</v>
      </c>
      <c r="C149">
        <v>201124</v>
      </c>
      <c r="D149" t="s">
        <v>21</v>
      </c>
      <c r="E149">
        <v>200916</v>
      </c>
      <c r="F149">
        <v>1</v>
      </c>
      <c r="G149">
        <v>1</v>
      </c>
      <c r="H149" t="s">
        <v>34</v>
      </c>
      <c r="I149">
        <v>12</v>
      </c>
      <c r="J149">
        <v>2</v>
      </c>
      <c r="K149">
        <v>2</v>
      </c>
      <c r="L149">
        <v>60</v>
      </c>
      <c r="M149">
        <v>345</v>
      </c>
      <c r="N149">
        <v>29475</v>
      </c>
      <c r="P149">
        <v>41</v>
      </c>
    </row>
    <row r="150" spans="1:16" x14ac:dyDescent="0.3">
      <c r="A150" t="s">
        <v>254</v>
      </c>
      <c r="B150" t="s">
        <v>183</v>
      </c>
      <c r="C150">
        <v>201124</v>
      </c>
      <c r="D150" t="s">
        <v>21</v>
      </c>
      <c r="E150">
        <v>200916</v>
      </c>
      <c r="F150">
        <v>1</v>
      </c>
      <c r="G150">
        <v>1</v>
      </c>
      <c r="H150" t="s">
        <v>34</v>
      </c>
      <c r="I150">
        <v>12</v>
      </c>
      <c r="J150">
        <v>3</v>
      </c>
      <c r="K150">
        <v>2</v>
      </c>
      <c r="L150">
        <v>60</v>
      </c>
      <c r="M150">
        <v>525</v>
      </c>
      <c r="N150">
        <v>30990</v>
      </c>
      <c r="P150">
        <v>41</v>
      </c>
    </row>
    <row r="151" spans="1:16" x14ac:dyDescent="0.3">
      <c r="A151" t="s">
        <v>259</v>
      </c>
      <c r="B151" t="s">
        <v>183</v>
      </c>
      <c r="C151">
        <v>201124</v>
      </c>
      <c r="D151" t="s">
        <v>21</v>
      </c>
      <c r="E151">
        <v>200916</v>
      </c>
      <c r="F151">
        <v>1</v>
      </c>
      <c r="G151">
        <v>1</v>
      </c>
      <c r="H151" t="s">
        <v>34</v>
      </c>
      <c r="I151">
        <v>24</v>
      </c>
      <c r="J151">
        <v>1</v>
      </c>
      <c r="K151">
        <v>2</v>
      </c>
      <c r="L151">
        <v>60</v>
      </c>
      <c r="M151">
        <v>600</v>
      </c>
      <c r="N151">
        <v>36105</v>
      </c>
      <c r="P151">
        <v>41</v>
      </c>
    </row>
    <row r="152" spans="1:16" x14ac:dyDescent="0.3">
      <c r="A152" t="s">
        <v>265</v>
      </c>
      <c r="B152" t="s">
        <v>183</v>
      </c>
      <c r="C152">
        <v>201124</v>
      </c>
      <c r="D152" t="s">
        <v>21</v>
      </c>
      <c r="E152">
        <v>200916</v>
      </c>
      <c r="F152">
        <v>1</v>
      </c>
      <c r="G152">
        <v>1</v>
      </c>
      <c r="H152" t="s">
        <v>34</v>
      </c>
      <c r="I152">
        <v>24</v>
      </c>
      <c r="J152">
        <v>2</v>
      </c>
      <c r="K152">
        <v>2</v>
      </c>
      <c r="L152">
        <v>60</v>
      </c>
      <c r="M152">
        <v>390</v>
      </c>
      <c r="N152">
        <v>33150</v>
      </c>
      <c r="P152">
        <v>41</v>
      </c>
    </row>
    <row r="153" spans="1:16" x14ac:dyDescent="0.3">
      <c r="A153" t="s">
        <v>271</v>
      </c>
      <c r="B153" t="s">
        <v>183</v>
      </c>
      <c r="C153">
        <v>201124</v>
      </c>
      <c r="D153" t="s">
        <v>21</v>
      </c>
      <c r="E153">
        <v>200916</v>
      </c>
      <c r="F153">
        <v>1</v>
      </c>
      <c r="G153">
        <v>1</v>
      </c>
      <c r="H153" t="s">
        <v>34</v>
      </c>
      <c r="I153">
        <v>24</v>
      </c>
      <c r="J153">
        <v>3</v>
      </c>
      <c r="K153">
        <v>2</v>
      </c>
      <c r="L153">
        <v>60</v>
      </c>
      <c r="M153">
        <v>660</v>
      </c>
      <c r="N153">
        <v>39075</v>
      </c>
      <c r="P153">
        <v>41</v>
      </c>
    </row>
    <row r="154" spans="1:16" x14ac:dyDescent="0.3">
      <c r="A154" t="s">
        <v>854</v>
      </c>
      <c r="B154" t="s">
        <v>183</v>
      </c>
      <c r="C154">
        <v>201130</v>
      </c>
      <c r="D154" t="s">
        <v>21</v>
      </c>
      <c r="E154">
        <v>200917</v>
      </c>
      <c r="F154">
        <v>2</v>
      </c>
      <c r="G154">
        <v>1</v>
      </c>
      <c r="H154" t="s">
        <v>1197</v>
      </c>
      <c r="L154">
        <v>60</v>
      </c>
      <c r="M154">
        <v>147</v>
      </c>
      <c r="N154">
        <v>11910</v>
      </c>
      <c r="P154">
        <v>34</v>
      </c>
    </row>
    <row r="155" spans="1:16" x14ac:dyDescent="0.3">
      <c r="A155" t="s">
        <v>855</v>
      </c>
      <c r="B155" t="s">
        <v>183</v>
      </c>
      <c r="C155">
        <v>201130</v>
      </c>
      <c r="D155" t="s">
        <v>21</v>
      </c>
      <c r="E155">
        <v>200917</v>
      </c>
      <c r="F155">
        <v>2</v>
      </c>
      <c r="G155">
        <v>1</v>
      </c>
      <c r="H155" t="s">
        <v>1197</v>
      </c>
      <c r="L155">
        <v>60</v>
      </c>
      <c r="M155">
        <v>30</v>
      </c>
      <c r="N155">
        <v>1410</v>
      </c>
      <c r="P155">
        <v>34</v>
      </c>
    </row>
    <row r="156" spans="1:16" x14ac:dyDescent="0.3">
      <c r="A156" t="s">
        <v>856</v>
      </c>
      <c r="B156" t="s">
        <v>183</v>
      </c>
      <c r="C156">
        <v>201130</v>
      </c>
      <c r="D156" t="s">
        <v>21</v>
      </c>
      <c r="E156">
        <v>200917</v>
      </c>
      <c r="F156">
        <v>2</v>
      </c>
      <c r="G156">
        <v>1</v>
      </c>
      <c r="H156" t="s">
        <v>1197</v>
      </c>
      <c r="L156">
        <v>60</v>
      </c>
      <c r="M156">
        <v>30</v>
      </c>
      <c r="N156">
        <v>3150</v>
      </c>
      <c r="P156">
        <v>34</v>
      </c>
    </row>
    <row r="157" spans="1:16" x14ac:dyDescent="0.3">
      <c r="A157" t="s">
        <v>857</v>
      </c>
      <c r="B157" t="s">
        <v>183</v>
      </c>
      <c r="C157">
        <v>201130</v>
      </c>
      <c r="D157" t="s">
        <v>21</v>
      </c>
      <c r="E157">
        <v>200917</v>
      </c>
      <c r="F157">
        <v>2</v>
      </c>
      <c r="G157">
        <v>1</v>
      </c>
      <c r="H157" t="s">
        <v>1197</v>
      </c>
      <c r="L157">
        <v>60</v>
      </c>
      <c r="M157">
        <v>15</v>
      </c>
      <c r="N157">
        <v>1095</v>
      </c>
      <c r="P157">
        <v>34</v>
      </c>
    </row>
    <row r="158" spans="1:16" x14ac:dyDescent="0.3">
      <c r="A158" t="s">
        <v>858</v>
      </c>
      <c r="B158" t="s">
        <v>183</v>
      </c>
      <c r="C158">
        <v>201130</v>
      </c>
      <c r="D158" t="s">
        <v>21</v>
      </c>
      <c r="E158">
        <v>200917</v>
      </c>
      <c r="F158">
        <v>2</v>
      </c>
      <c r="G158">
        <v>1</v>
      </c>
      <c r="H158" t="s">
        <v>1197</v>
      </c>
      <c r="L158">
        <v>60</v>
      </c>
      <c r="M158">
        <v>15</v>
      </c>
      <c r="N158">
        <v>1035</v>
      </c>
      <c r="P158">
        <v>34</v>
      </c>
    </row>
    <row r="159" spans="1:16" x14ac:dyDescent="0.3">
      <c r="A159" t="s">
        <v>859</v>
      </c>
      <c r="B159" t="s">
        <v>183</v>
      </c>
      <c r="C159">
        <v>201130</v>
      </c>
      <c r="D159" t="s">
        <v>21</v>
      </c>
      <c r="E159">
        <v>200917</v>
      </c>
      <c r="F159">
        <v>2</v>
      </c>
      <c r="G159">
        <v>1</v>
      </c>
      <c r="H159" t="s">
        <v>1197</v>
      </c>
      <c r="L159">
        <v>60</v>
      </c>
      <c r="M159">
        <v>15</v>
      </c>
      <c r="N159">
        <v>1005</v>
      </c>
      <c r="P159">
        <v>34</v>
      </c>
    </row>
    <row r="160" spans="1:16" x14ac:dyDescent="0.3">
      <c r="A160" t="s">
        <v>860</v>
      </c>
      <c r="B160" t="s">
        <v>183</v>
      </c>
      <c r="C160">
        <v>201130</v>
      </c>
      <c r="D160" t="s">
        <v>21</v>
      </c>
      <c r="E160">
        <v>200917</v>
      </c>
      <c r="F160">
        <v>2</v>
      </c>
      <c r="G160">
        <v>1</v>
      </c>
      <c r="H160" t="s">
        <v>1197</v>
      </c>
      <c r="L160">
        <v>60</v>
      </c>
      <c r="M160">
        <v>15</v>
      </c>
      <c r="N160">
        <v>1260</v>
      </c>
      <c r="O160" t="s">
        <v>1199</v>
      </c>
      <c r="P160">
        <v>34</v>
      </c>
    </row>
    <row r="161" spans="1:16" x14ac:dyDescent="0.3">
      <c r="A161" t="s">
        <v>272</v>
      </c>
      <c r="B161" t="s">
        <v>183</v>
      </c>
      <c r="C161">
        <v>201130</v>
      </c>
      <c r="D161" t="s">
        <v>21</v>
      </c>
      <c r="E161">
        <v>200917</v>
      </c>
      <c r="F161">
        <v>2</v>
      </c>
      <c r="G161">
        <v>1</v>
      </c>
      <c r="H161">
        <v>0.22</v>
      </c>
      <c r="I161">
        <v>0</v>
      </c>
      <c r="J161">
        <v>1</v>
      </c>
      <c r="K161">
        <v>20</v>
      </c>
      <c r="L161">
        <v>60</v>
      </c>
      <c r="M161">
        <v>295</v>
      </c>
      <c r="N161">
        <v>19350</v>
      </c>
      <c r="P161">
        <v>34</v>
      </c>
    </row>
    <row r="162" spans="1:16" x14ac:dyDescent="0.3">
      <c r="A162" t="s">
        <v>275</v>
      </c>
      <c r="B162" t="s">
        <v>183</v>
      </c>
      <c r="C162">
        <v>201130</v>
      </c>
      <c r="D162" t="s">
        <v>21</v>
      </c>
      <c r="E162">
        <v>200917</v>
      </c>
      <c r="F162">
        <v>2</v>
      </c>
      <c r="G162">
        <v>1</v>
      </c>
      <c r="H162">
        <v>0.22</v>
      </c>
      <c r="I162">
        <v>0</v>
      </c>
      <c r="J162">
        <v>2</v>
      </c>
      <c r="K162">
        <v>20</v>
      </c>
      <c r="L162">
        <v>60</v>
      </c>
      <c r="M162">
        <v>315</v>
      </c>
      <c r="N162">
        <v>19755</v>
      </c>
      <c r="P162">
        <v>34</v>
      </c>
    </row>
    <row r="163" spans="1:16" x14ac:dyDescent="0.3">
      <c r="A163" t="s">
        <v>278</v>
      </c>
      <c r="B163" t="s">
        <v>183</v>
      </c>
      <c r="C163">
        <v>201130</v>
      </c>
      <c r="D163" t="s">
        <v>21</v>
      </c>
      <c r="E163">
        <v>200917</v>
      </c>
      <c r="F163">
        <v>2</v>
      </c>
      <c r="G163">
        <v>1</v>
      </c>
      <c r="H163">
        <v>0.22</v>
      </c>
      <c r="I163">
        <v>0</v>
      </c>
      <c r="J163">
        <v>3</v>
      </c>
      <c r="K163">
        <v>20</v>
      </c>
      <c r="L163">
        <v>60</v>
      </c>
      <c r="M163">
        <v>253</v>
      </c>
      <c r="N163">
        <v>19350</v>
      </c>
      <c r="P163">
        <v>34</v>
      </c>
    </row>
    <row r="164" spans="1:16" x14ac:dyDescent="0.3">
      <c r="A164" t="s">
        <v>306</v>
      </c>
      <c r="B164" t="s">
        <v>183</v>
      </c>
      <c r="C164">
        <v>201130</v>
      </c>
      <c r="D164" t="s">
        <v>21</v>
      </c>
      <c r="E164">
        <v>200917</v>
      </c>
      <c r="F164">
        <v>2</v>
      </c>
      <c r="G164">
        <v>1</v>
      </c>
      <c r="H164">
        <v>0.22</v>
      </c>
      <c r="I164">
        <v>24</v>
      </c>
      <c r="J164">
        <v>1</v>
      </c>
      <c r="K164">
        <v>20</v>
      </c>
      <c r="L164">
        <v>60</v>
      </c>
      <c r="M164">
        <v>250</v>
      </c>
      <c r="N164">
        <v>15945</v>
      </c>
      <c r="P164">
        <v>34</v>
      </c>
    </row>
    <row r="165" spans="1:16" x14ac:dyDescent="0.3">
      <c r="A165" t="s">
        <v>309</v>
      </c>
      <c r="B165" t="s">
        <v>183</v>
      </c>
      <c r="C165">
        <v>201130</v>
      </c>
      <c r="D165" t="s">
        <v>21</v>
      </c>
      <c r="E165">
        <v>200917</v>
      </c>
      <c r="F165">
        <v>2</v>
      </c>
      <c r="G165">
        <v>1</v>
      </c>
      <c r="H165">
        <v>0.22</v>
      </c>
      <c r="I165">
        <v>24</v>
      </c>
      <c r="J165">
        <v>2</v>
      </c>
      <c r="K165">
        <v>20</v>
      </c>
      <c r="L165">
        <v>60</v>
      </c>
      <c r="M165">
        <v>225</v>
      </c>
      <c r="N165">
        <v>15795</v>
      </c>
      <c r="P165">
        <v>34</v>
      </c>
    </row>
    <row r="166" spans="1:16" x14ac:dyDescent="0.3">
      <c r="A166" t="s">
        <v>312</v>
      </c>
      <c r="B166" t="s">
        <v>183</v>
      </c>
      <c r="C166">
        <v>201130</v>
      </c>
      <c r="D166" t="s">
        <v>21</v>
      </c>
      <c r="E166">
        <v>200917</v>
      </c>
      <c r="F166">
        <v>2</v>
      </c>
      <c r="G166">
        <v>1</v>
      </c>
      <c r="H166">
        <v>0.22</v>
      </c>
      <c r="I166">
        <v>24</v>
      </c>
      <c r="J166">
        <v>3</v>
      </c>
      <c r="K166">
        <v>20</v>
      </c>
      <c r="L166">
        <v>60</v>
      </c>
      <c r="M166">
        <v>309</v>
      </c>
      <c r="N166">
        <v>19530</v>
      </c>
      <c r="P166">
        <v>34</v>
      </c>
    </row>
    <row r="167" spans="1:16" x14ac:dyDescent="0.3">
      <c r="A167" t="s">
        <v>313</v>
      </c>
      <c r="B167" t="s">
        <v>183</v>
      </c>
      <c r="C167">
        <v>201130</v>
      </c>
      <c r="D167" t="s">
        <v>21</v>
      </c>
      <c r="E167">
        <v>200917</v>
      </c>
      <c r="F167">
        <v>2</v>
      </c>
      <c r="G167">
        <v>1</v>
      </c>
      <c r="H167">
        <v>0.22</v>
      </c>
      <c r="I167">
        <v>24</v>
      </c>
      <c r="J167">
        <v>3</v>
      </c>
      <c r="K167">
        <v>20</v>
      </c>
      <c r="L167">
        <v>60</v>
      </c>
      <c r="M167">
        <v>315</v>
      </c>
      <c r="N167">
        <v>18990</v>
      </c>
      <c r="P167">
        <v>34</v>
      </c>
    </row>
    <row r="168" spans="1:16" x14ac:dyDescent="0.3">
      <c r="A168" t="s">
        <v>861</v>
      </c>
      <c r="B168" t="s">
        <v>183</v>
      </c>
      <c r="C168">
        <v>201130</v>
      </c>
      <c r="D168" t="s">
        <v>21</v>
      </c>
      <c r="E168">
        <v>200917</v>
      </c>
      <c r="F168">
        <v>2</v>
      </c>
      <c r="G168">
        <v>1</v>
      </c>
      <c r="H168" t="s">
        <v>1197</v>
      </c>
      <c r="L168">
        <v>60</v>
      </c>
      <c r="M168">
        <v>30</v>
      </c>
      <c r="N168">
        <v>2070</v>
      </c>
      <c r="P168">
        <v>34</v>
      </c>
    </row>
    <row r="169" spans="1:16" x14ac:dyDescent="0.3">
      <c r="A169" t="s">
        <v>862</v>
      </c>
      <c r="B169" t="s">
        <v>183</v>
      </c>
      <c r="C169">
        <v>201130</v>
      </c>
      <c r="D169" t="s">
        <v>21</v>
      </c>
      <c r="E169">
        <v>200917</v>
      </c>
      <c r="F169">
        <v>2</v>
      </c>
      <c r="G169">
        <v>1</v>
      </c>
      <c r="H169" t="s">
        <v>1197</v>
      </c>
      <c r="L169">
        <v>60</v>
      </c>
      <c r="M169">
        <v>15</v>
      </c>
      <c r="N169">
        <v>1080</v>
      </c>
      <c r="P169">
        <v>34</v>
      </c>
    </row>
    <row r="170" spans="1:16" x14ac:dyDescent="0.3">
      <c r="A170" t="s">
        <v>863</v>
      </c>
      <c r="B170" t="s">
        <v>183</v>
      </c>
      <c r="C170">
        <v>201130</v>
      </c>
      <c r="D170" t="s">
        <v>21</v>
      </c>
      <c r="E170">
        <v>200917</v>
      </c>
      <c r="F170">
        <v>2</v>
      </c>
      <c r="G170">
        <v>1</v>
      </c>
      <c r="H170" t="s">
        <v>1197</v>
      </c>
      <c r="L170">
        <v>60</v>
      </c>
      <c r="M170">
        <v>30</v>
      </c>
      <c r="N170">
        <v>1095</v>
      </c>
      <c r="P170">
        <v>34</v>
      </c>
    </row>
    <row r="171" spans="1:16" x14ac:dyDescent="0.3">
      <c r="A171" t="s">
        <v>864</v>
      </c>
      <c r="B171" t="s">
        <v>183</v>
      </c>
      <c r="C171">
        <v>201130</v>
      </c>
      <c r="D171" t="s">
        <v>21</v>
      </c>
      <c r="E171">
        <v>200917</v>
      </c>
      <c r="F171">
        <v>2</v>
      </c>
      <c r="G171">
        <v>1</v>
      </c>
      <c r="H171" t="s">
        <v>1197</v>
      </c>
      <c r="L171">
        <v>60</v>
      </c>
      <c r="M171">
        <v>27</v>
      </c>
      <c r="N171">
        <v>1095</v>
      </c>
      <c r="P171">
        <v>34</v>
      </c>
    </row>
    <row r="172" spans="1:16" x14ac:dyDescent="0.3">
      <c r="A172" t="s">
        <v>865</v>
      </c>
      <c r="B172" t="s">
        <v>183</v>
      </c>
      <c r="C172">
        <v>201130</v>
      </c>
      <c r="D172" t="s">
        <v>21</v>
      </c>
      <c r="E172">
        <v>200917</v>
      </c>
      <c r="F172">
        <v>2</v>
      </c>
      <c r="G172">
        <v>1</v>
      </c>
      <c r="H172" t="s">
        <v>1197</v>
      </c>
      <c r="L172">
        <v>60</v>
      </c>
      <c r="M172">
        <v>15</v>
      </c>
      <c r="N172">
        <v>1260</v>
      </c>
      <c r="P172">
        <v>34</v>
      </c>
    </row>
    <row r="173" spans="1:16" x14ac:dyDescent="0.3">
      <c r="A173" t="s">
        <v>273</v>
      </c>
      <c r="B173" t="s">
        <v>183</v>
      </c>
      <c r="C173">
        <v>201130</v>
      </c>
      <c r="D173" t="s">
        <v>21</v>
      </c>
      <c r="E173">
        <v>200917</v>
      </c>
      <c r="F173">
        <v>2</v>
      </c>
      <c r="G173">
        <v>1</v>
      </c>
      <c r="H173" t="s">
        <v>25</v>
      </c>
      <c r="I173">
        <v>0</v>
      </c>
      <c r="J173">
        <v>1</v>
      </c>
      <c r="K173">
        <v>2</v>
      </c>
      <c r="L173">
        <v>60</v>
      </c>
      <c r="M173">
        <v>540</v>
      </c>
      <c r="N173">
        <v>33480</v>
      </c>
      <c r="P173">
        <v>34</v>
      </c>
    </row>
    <row r="174" spans="1:16" x14ac:dyDescent="0.3">
      <c r="A174" t="s">
        <v>276</v>
      </c>
      <c r="B174" t="s">
        <v>183</v>
      </c>
      <c r="C174">
        <v>201130</v>
      </c>
      <c r="D174" t="s">
        <v>21</v>
      </c>
      <c r="E174">
        <v>200917</v>
      </c>
      <c r="F174">
        <v>2</v>
      </c>
      <c r="G174">
        <v>1</v>
      </c>
      <c r="H174" t="s">
        <v>25</v>
      </c>
      <c r="I174">
        <v>0</v>
      </c>
      <c r="J174">
        <v>2</v>
      </c>
      <c r="K174">
        <v>2</v>
      </c>
      <c r="L174">
        <v>60</v>
      </c>
      <c r="M174">
        <v>540</v>
      </c>
      <c r="N174">
        <v>3345</v>
      </c>
      <c r="P174">
        <v>34</v>
      </c>
    </row>
    <row r="175" spans="1:16" x14ac:dyDescent="0.3">
      <c r="A175" t="s">
        <v>279</v>
      </c>
      <c r="B175" t="s">
        <v>183</v>
      </c>
      <c r="C175">
        <v>201130</v>
      </c>
      <c r="D175" t="s">
        <v>21</v>
      </c>
      <c r="E175">
        <v>200917</v>
      </c>
      <c r="F175">
        <v>2</v>
      </c>
      <c r="G175">
        <v>1</v>
      </c>
      <c r="H175" t="s">
        <v>25</v>
      </c>
      <c r="I175">
        <v>0</v>
      </c>
      <c r="J175">
        <v>3</v>
      </c>
      <c r="K175">
        <v>2</v>
      </c>
      <c r="L175">
        <v>60</v>
      </c>
      <c r="M175">
        <v>442</v>
      </c>
      <c r="N175">
        <v>27675</v>
      </c>
      <c r="P175">
        <v>34</v>
      </c>
    </row>
    <row r="176" spans="1:16" x14ac:dyDescent="0.3">
      <c r="A176" t="s">
        <v>281</v>
      </c>
      <c r="B176" t="s">
        <v>183</v>
      </c>
      <c r="C176">
        <v>201130</v>
      </c>
      <c r="D176" t="s">
        <v>21</v>
      </c>
      <c r="E176">
        <v>200917</v>
      </c>
      <c r="F176">
        <v>2</v>
      </c>
      <c r="G176">
        <v>1</v>
      </c>
      <c r="H176" t="s">
        <v>25</v>
      </c>
      <c r="I176">
        <v>3</v>
      </c>
      <c r="J176">
        <v>1</v>
      </c>
      <c r="K176">
        <v>2</v>
      </c>
      <c r="L176">
        <v>60</v>
      </c>
      <c r="M176">
        <v>465</v>
      </c>
      <c r="N176">
        <v>34305</v>
      </c>
      <c r="P176">
        <v>34</v>
      </c>
    </row>
    <row r="177" spans="1:16" x14ac:dyDescent="0.3">
      <c r="A177" t="s">
        <v>283</v>
      </c>
      <c r="B177" t="s">
        <v>183</v>
      </c>
      <c r="C177">
        <v>201130</v>
      </c>
      <c r="D177" t="s">
        <v>21</v>
      </c>
      <c r="E177">
        <v>200917</v>
      </c>
      <c r="F177">
        <v>2</v>
      </c>
      <c r="G177">
        <v>1</v>
      </c>
      <c r="H177" t="s">
        <v>25</v>
      </c>
      <c r="I177">
        <v>3</v>
      </c>
      <c r="J177">
        <v>2</v>
      </c>
      <c r="K177">
        <v>2</v>
      </c>
      <c r="L177">
        <v>60</v>
      </c>
      <c r="M177">
        <v>540</v>
      </c>
      <c r="N177">
        <v>32940</v>
      </c>
      <c r="P177">
        <v>34</v>
      </c>
    </row>
    <row r="178" spans="1:16" x14ac:dyDescent="0.3">
      <c r="A178" t="s">
        <v>285</v>
      </c>
      <c r="B178" t="s">
        <v>183</v>
      </c>
      <c r="C178">
        <v>201130</v>
      </c>
      <c r="D178" t="s">
        <v>21</v>
      </c>
      <c r="E178">
        <v>200917</v>
      </c>
      <c r="F178">
        <v>2</v>
      </c>
      <c r="G178">
        <v>1</v>
      </c>
      <c r="H178" t="s">
        <v>25</v>
      </c>
      <c r="I178">
        <v>3</v>
      </c>
      <c r="J178">
        <v>3</v>
      </c>
      <c r="K178">
        <v>2</v>
      </c>
      <c r="L178">
        <v>60</v>
      </c>
      <c r="M178">
        <v>495</v>
      </c>
      <c r="N178">
        <v>34410</v>
      </c>
      <c r="P178">
        <v>34</v>
      </c>
    </row>
    <row r="179" spans="1:16" x14ac:dyDescent="0.3">
      <c r="A179" t="s">
        <v>866</v>
      </c>
      <c r="B179" t="s">
        <v>183</v>
      </c>
      <c r="C179">
        <v>201130</v>
      </c>
      <c r="D179" t="s">
        <v>21</v>
      </c>
      <c r="E179">
        <v>200917</v>
      </c>
      <c r="F179">
        <v>2</v>
      </c>
      <c r="G179">
        <v>1</v>
      </c>
      <c r="H179" t="s">
        <v>1197</v>
      </c>
      <c r="L179">
        <v>60</v>
      </c>
      <c r="M179">
        <v>180</v>
      </c>
      <c r="N179">
        <v>13050</v>
      </c>
      <c r="P179">
        <v>34</v>
      </c>
    </row>
    <row r="180" spans="1:16" x14ac:dyDescent="0.3">
      <c r="A180" t="s">
        <v>867</v>
      </c>
      <c r="B180" t="s">
        <v>183</v>
      </c>
      <c r="C180">
        <v>201130</v>
      </c>
      <c r="D180" t="s">
        <v>21</v>
      </c>
      <c r="E180">
        <v>200917</v>
      </c>
      <c r="F180">
        <v>2</v>
      </c>
      <c r="G180">
        <v>1</v>
      </c>
      <c r="H180" t="s">
        <v>1197</v>
      </c>
      <c r="L180">
        <v>60</v>
      </c>
      <c r="M180">
        <v>30</v>
      </c>
      <c r="N180">
        <v>2295</v>
      </c>
      <c r="P180">
        <v>34</v>
      </c>
    </row>
    <row r="181" spans="1:16" x14ac:dyDescent="0.3">
      <c r="A181" t="s">
        <v>868</v>
      </c>
      <c r="B181" t="s">
        <v>183</v>
      </c>
      <c r="C181">
        <v>201130</v>
      </c>
      <c r="D181" t="s">
        <v>21</v>
      </c>
      <c r="E181">
        <v>200917</v>
      </c>
      <c r="F181">
        <v>2</v>
      </c>
      <c r="G181">
        <v>1</v>
      </c>
      <c r="H181" t="s">
        <v>1197</v>
      </c>
      <c r="L181">
        <v>60</v>
      </c>
      <c r="M181">
        <v>73</v>
      </c>
      <c r="N181">
        <v>3060</v>
      </c>
      <c r="P181">
        <v>34</v>
      </c>
    </row>
    <row r="182" spans="1:16" x14ac:dyDescent="0.3">
      <c r="A182" t="s">
        <v>869</v>
      </c>
      <c r="B182" t="s">
        <v>183</v>
      </c>
      <c r="C182">
        <v>201130</v>
      </c>
      <c r="D182" t="s">
        <v>21</v>
      </c>
      <c r="E182">
        <v>200917</v>
      </c>
      <c r="F182">
        <v>2</v>
      </c>
      <c r="G182">
        <v>1</v>
      </c>
      <c r="H182" t="s">
        <v>1197</v>
      </c>
      <c r="L182">
        <v>60</v>
      </c>
      <c r="M182">
        <v>45</v>
      </c>
      <c r="N182">
        <v>1725</v>
      </c>
      <c r="P182">
        <v>34</v>
      </c>
    </row>
    <row r="183" spans="1:16" x14ac:dyDescent="0.3">
      <c r="A183" t="s">
        <v>870</v>
      </c>
      <c r="B183" t="s">
        <v>183</v>
      </c>
      <c r="C183">
        <v>201130</v>
      </c>
      <c r="D183" t="s">
        <v>21</v>
      </c>
      <c r="E183">
        <v>200917</v>
      </c>
      <c r="F183">
        <v>2</v>
      </c>
      <c r="G183">
        <v>1</v>
      </c>
      <c r="H183" t="s">
        <v>1197</v>
      </c>
      <c r="L183">
        <v>60</v>
      </c>
      <c r="M183" t="s">
        <v>22</v>
      </c>
      <c r="N183" t="s">
        <v>22</v>
      </c>
      <c r="P183">
        <v>34</v>
      </c>
    </row>
    <row r="184" spans="1:16" x14ac:dyDescent="0.3">
      <c r="A184" t="s">
        <v>871</v>
      </c>
      <c r="B184" t="s">
        <v>183</v>
      </c>
      <c r="C184">
        <v>201130</v>
      </c>
      <c r="D184" t="s">
        <v>21</v>
      </c>
      <c r="E184">
        <v>200917</v>
      </c>
      <c r="F184">
        <v>2</v>
      </c>
      <c r="G184">
        <v>1</v>
      </c>
      <c r="H184" t="s">
        <v>1197</v>
      </c>
      <c r="L184">
        <v>60</v>
      </c>
      <c r="M184">
        <v>101</v>
      </c>
      <c r="N184">
        <v>7950</v>
      </c>
      <c r="P184">
        <v>34</v>
      </c>
    </row>
    <row r="185" spans="1:16" x14ac:dyDescent="0.3">
      <c r="A185" t="s">
        <v>872</v>
      </c>
      <c r="B185" t="s">
        <v>183</v>
      </c>
      <c r="C185">
        <v>201130</v>
      </c>
      <c r="D185" t="s">
        <v>21</v>
      </c>
      <c r="E185">
        <v>200917</v>
      </c>
      <c r="F185">
        <v>2</v>
      </c>
      <c r="G185">
        <v>1</v>
      </c>
      <c r="H185" t="s">
        <v>1197</v>
      </c>
      <c r="L185">
        <v>60</v>
      </c>
      <c r="M185">
        <v>15</v>
      </c>
      <c r="N185">
        <v>1635</v>
      </c>
      <c r="P185">
        <v>34</v>
      </c>
    </row>
    <row r="186" spans="1:16" x14ac:dyDescent="0.3">
      <c r="A186" t="s">
        <v>873</v>
      </c>
      <c r="B186" t="s">
        <v>183</v>
      </c>
      <c r="C186">
        <v>201130</v>
      </c>
      <c r="D186" t="s">
        <v>21</v>
      </c>
      <c r="E186">
        <v>200917</v>
      </c>
      <c r="F186">
        <v>2</v>
      </c>
      <c r="G186">
        <v>1</v>
      </c>
      <c r="H186" t="s">
        <v>1197</v>
      </c>
      <c r="L186">
        <v>60</v>
      </c>
      <c r="M186">
        <v>30</v>
      </c>
      <c r="N186">
        <v>2115</v>
      </c>
      <c r="P186">
        <v>34</v>
      </c>
    </row>
    <row r="187" spans="1:16" x14ac:dyDescent="0.3">
      <c r="A187" t="s">
        <v>874</v>
      </c>
      <c r="B187" t="s">
        <v>183</v>
      </c>
      <c r="C187">
        <v>201130</v>
      </c>
      <c r="D187" t="s">
        <v>21</v>
      </c>
      <c r="E187">
        <v>200917</v>
      </c>
      <c r="F187">
        <v>2</v>
      </c>
      <c r="G187">
        <v>1</v>
      </c>
      <c r="H187" t="s">
        <v>1197</v>
      </c>
      <c r="L187">
        <v>60</v>
      </c>
      <c r="M187">
        <v>15</v>
      </c>
      <c r="N187">
        <v>1530</v>
      </c>
      <c r="P187">
        <v>34</v>
      </c>
    </row>
    <row r="188" spans="1:16" x14ac:dyDescent="0.3">
      <c r="A188" t="s">
        <v>875</v>
      </c>
      <c r="B188" t="s">
        <v>183</v>
      </c>
      <c r="C188">
        <v>201130</v>
      </c>
      <c r="D188" t="s">
        <v>21</v>
      </c>
      <c r="E188">
        <v>200917</v>
      </c>
      <c r="F188">
        <v>2</v>
      </c>
      <c r="G188">
        <v>1</v>
      </c>
      <c r="H188" t="s">
        <v>1197</v>
      </c>
      <c r="L188">
        <v>60</v>
      </c>
      <c r="M188">
        <v>60</v>
      </c>
      <c r="N188">
        <v>2655</v>
      </c>
      <c r="P188">
        <v>34</v>
      </c>
    </row>
    <row r="189" spans="1:16" x14ac:dyDescent="0.3">
      <c r="A189" t="s">
        <v>287</v>
      </c>
      <c r="B189" t="s">
        <v>183</v>
      </c>
      <c r="C189">
        <v>201130</v>
      </c>
      <c r="D189" t="s">
        <v>21</v>
      </c>
      <c r="E189">
        <v>200917</v>
      </c>
      <c r="F189">
        <v>2</v>
      </c>
      <c r="G189">
        <v>1</v>
      </c>
      <c r="H189" t="s">
        <v>25</v>
      </c>
      <c r="I189">
        <v>6</v>
      </c>
      <c r="J189">
        <v>1</v>
      </c>
      <c r="K189">
        <v>2</v>
      </c>
      <c r="L189">
        <v>60</v>
      </c>
      <c r="M189">
        <v>675</v>
      </c>
      <c r="N189">
        <v>40605</v>
      </c>
      <c r="P189">
        <v>34</v>
      </c>
    </row>
    <row r="190" spans="1:16" x14ac:dyDescent="0.3">
      <c r="A190" t="s">
        <v>290</v>
      </c>
      <c r="B190" t="s">
        <v>183</v>
      </c>
      <c r="C190">
        <v>201130</v>
      </c>
      <c r="D190" t="s">
        <v>21</v>
      </c>
      <c r="E190">
        <v>200917</v>
      </c>
      <c r="F190">
        <v>2</v>
      </c>
      <c r="G190">
        <v>1</v>
      </c>
      <c r="H190" t="s">
        <v>25</v>
      </c>
      <c r="I190">
        <v>6</v>
      </c>
      <c r="J190">
        <v>2</v>
      </c>
      <c r="K190">
        <v>2</v>
      </c>
      <c r="L190">
        <v>60</v>
      </c>
      <c r="M190">
        <v>660</v>
      </c>
      <c r="N190">
        <v>39555</v>
      </c>
      <c r="P190">
        <v>34</v>
      </c>
    </row>
    <row r="191" spans="1:16" x14ac:dyDescent="0.3">
      <c r="A191" t="s">
        <v>292</v>
      </c>
      <c r="B191" t="s">
        <v>183</v>
      </c>
      <c r="C191">
        <v>201130</v>
      </c>
      <c r="D191" t="s">
        <v>21</v>
      </c>
      <c r="E191">
        <v>200917</v>
      </c>
      <c r="F191">
        <v>2</v>
      </c>
      <c r="G191">
        <v>1</v>
      </c>
      <c r="H191" t="s">
        <v>25</v>
      </c>
      <c r="I191">
        <v>6</v>
      </c>
      <c r="J191">
        <v>3</v>
      </c>
      <c r="K191">
        <v>2</v>
      </c>
      <c r="L191">
        <v>60</v>
      </c>
      <c r="M191">
        <v>570</v>
      </c>
      <c r="N191">
        <v>35475</v>
      </c>
      <c r="P191">
        <v>34</v>
      </c>
    </row>
    <row r="192" spans="1:16" x14ac:dyDescent="0.3">
      <c r="A192" t="s">
        <v>294</v>
      </c>
      <c r="B192" t="s">
        <v>183</v>
      </c>
      <c r="C192">
        <v>201130</v>
      </c>
      <c r="D192" t="s">
        <v>21</v>
      </c>
      <c r="E192">
        <v>200917</v>
      </c>
      <c r="F192">
        <v>2</v>
      </c>
      <c r="G192">
        <v>1</v>
      </c>
      <c r="H192" t="s">
        <v>25</v>
      </c>
      <c r="I192">
        <v>9</v>
      </c>
      <c r="J192">
        <v>1</v>
      </c>
      <c r="K192">
        <v>2</v>
      </c>
      <c r="L192">
        <v>60</v>
      </c>
      <c r="M192">
        <v>270</v>
      </c>
      <c r="N192">
        <v>21930</v>
      </c>
      <c r="P192">
        <v>34</v>
      </c>
    </row>
    <row r="193" spans="1:16" x14ac:dyDescent="0.3">
      <c r="A193" t="s">
        <v>296</v>
      </c>
      <c r="B193" t="s">
        <v>183</v>
      </c>
      <c r="C193">
        <v>201130</v>
      </c>
      <c r="D193" t="s">
        <v>21</v>
      </c>
      <c r="E193">
        <v>200917</v>
      </c>
      <c r="F193">
        <v>2</v>
      </c>
      <c r="G193">
        <v>1</v>
      </c>
      <c r="H193" t="s">
        <v>25</v>
      </c>
      <c r="I193">
        <v>9</v>
      </c>
      <c r="J193">
        <v>2</v>
      </c>
      <c r="K193">
        <v>2</v>
      </c>
      <c r="L193">
        <v>60</v>
      </c>
      <c r="M193">
        <v>690</v>
      </c>
      <c r="N193">
        <v>42225</v>
      </c>
      <c r="P193">
        <v>34</v>
      </c>
    </row>
    <row r="194" spans="1:16" x14ac:dyDescent="0.3">
      <c r="A194" t="s">
        <v>298</v>
      </c>
      <c r="B194" t="s">
        <v>183</v>
      </c>
      <c r="C194">
        <v>201130</v>
      </c>
      <c r="D194" t="s">
        <v>21</v>
      </c>
      <c r="E194">
        <v>200917</v>
      </c>
      <c r="F194">
        <v>2</v>
      </c>
      <c r="G194">
        <v>1</v>
      </c>
      <c r="H194" t="s">
        <v>25</v>
      </c>
      <c r="I194">
        <v>9</v>
      </c>
      <c r="J194">
        <v>3</v>
      </c>
      <c r="K194">
        <v>2</v>
      </c>
      <c r="L194">
        <v>60</v>
      </c>
      <c r="M194">
        <v>480</v>
      </c>
      <c r="N194">
        <v>30135</v>
      </c>
      <c r="P194">
        <v>34</v>
      </c>
    </row>
    <row r="195" spans="1:16" x14ac:dyDescent="0.3">
      <c r="A195" t="s">
        <v>876</v>
      </c>
      <c r="B195" t="s">
        <v>183</v>
      </c>
      <c r="C195">
        <v>201130</v>
      </c>
      <c r="D195" t="s">
        <v>21</v>
      </c>
      <c r="E195">
        <v>200917</v>
      </c>
      <c r="F195">
        <v>2</v>
      </c>
      <c r="G195">
        <v>1</v>
      </c>
      <c r="H195" t="s">
        <v>1197</v>
      </c>
      <c r="L195">
        <v>60</v>
      </c>
      <c r="M195">
        <v>405</v>
      </c>
      <c r="N195">
        <v>38895</v>
      </c>
      <c r="P195">
        <v>34</v>
      </c>
    </row>
    <row r="196" spans="1:16" x14ac:dyDescent="0.3">
      <c r="A196" t="s">
        <v>877</v>
      </c>
      <c r="B196" t="s">
        <v>183</v>
      </c>
      <c r="C196">
        <v>201130</v>
      </c>
      <c r="D196" t="s">
        <v>21</v>
      </c>
      <c r="E196">
        <v>200917</v>
      </c>
      <c r="F196">
        <v>2</v>
      </c>
      <c r="G196">
        <v>1</v>
      </c>
      <c r="H196" t="s">
        <v>1197</v>
      </c>
      <c r="L196">
        <v>60</v>
      </c>
      <c r="M196">
        <v>60</v>
      </c>
      <c r="N196">
        <v>3060</v>
      </c>
      <c r="P196">
        <v>34</v>
      </c>
    </row>
    <row r="197" spans="1:16" x14ac:dyDescent="0.3">
      <c r="A197" t="s">
        <v>878</v>
      </c>
      <c r="B197" t="s">
        <v>183</v>
      </c>
      <c r="C197">
        <v>201130</v>
      </c>
      <c r="D197" t="s">
        <v>21</v>
      </c>
      <c r="E197">
        <v>200917</v>
      </c>
      <c r="F197">
        <v>2</v>
      </c>
      <c r="G197">
        <v>1</v>
      </c>
      <c r="H197" t="s">
        <v>1197</v>
      </c>
      <c r="L197">
        <v>60</v>
      </c>
      <c r="M197">
        <v>29</v>
      </c>
      <c r="N197">
        <v>1230</v>
      </c>
      <c r="P197">
        <v>34</v>
      </c>
    </row>
    <row r="198" spans="1:16" x14ac:dyDescent="0.3">
      <c r="A198" t="s">
        <v>879</v>
      </c>
      <c r="B198" t="s">
        <v>183</v>
      </c>
      <c r="C198">
        <v>201130</v>
      </c>
      <c r="D198" t="s">
        <v>21</v>
      </c>
      <c r="E198">
        <v>200917</v>
      </c>
      <c r="F198">
        <v>2</v>
      </c>
      <c r="G198">
        <v>1</v>
      </c>
      <c r="H198" t="s">
        <v>1197</v>
      </c>
      <c r="L198">
        <v>60</v>
      </c>
      <c r="M198">
        <v>15</v>
      </c>
      <c r="N198">
        <v>1080</v>
      </c>
      <c r="P198">
        <v>34</v>
      </c>
    </row>
    <row r="199" spans="1:16" x14ac:dyDescent="0.3">
      <c r="A199" t="s">
        <v>880</v>
      </c>
      <c r="B199" t="s">
        <v>183</v>
      </c>
      <c r="C199">
        <v>201130</v>
      </c>
      <c r="D199" t="s">
        <v>21</v>
      </c>
      <c r="E199">
        <v>200917</v>
      </c>
      <c r="F199">
        <v>2</v>
      </c>
      <c r="G199">
        <v>1</v>
      </c>
      <c r="H199" t="s">
        <v>1197</v>
      </c>
      <c r="L199">
        <v>60</v>
      </c>
      <c r="M199">
        <v>30</v>
      </c>
      <c r="N199">
        <v>975</v>
      </c>
      <c r="P199">
        <v>34</v>
      </c>
    </row>
    <row r="200" spans="1:16" x14ac:dyDescent="0.3">
      <c r="A200" t="s">
        <v>881</v>
      </c>
      <c r="B200" t="s">
        <v>183</v>
      </c>
      <c r="C200">
        <v>201130</v>
      </c>
      <c r="D200" t="s">
        <v>21</v>
      </c>
      <c r="E200">
        <v>200917</v>
      </c>
      <c r="F200">
        <v>2</v>
      </c>
      <c r="G200">
        <v>1</v>
      </c>
      <c r="H200" t="s">
        <v>1197</v>
      </c>
      <c r="L200">
        <v>60</v>
      </c>
      <c r="M200">
        <v>15</v>
      </c>
      <c r="N200">
        <v>1065</v>
      </c>
      <c r="P200">
        <v>34</v>
      </c>
    </row>
    <row r="201" spans="1:16" x14ac:dyDescent="0.3">
      <c r="A201" t="s">
        <v>300</v>
      </c>
      <c r="B201" t="s">
        <v>183</v>
      </c>
      <c r="C201">
        <v>201130</v>
      </c>
      <c r="D201" t="s">
        <v>21</v>
      </c>
      <c r="E201">
        <v>200917</v>
      </c>
      <c r="F201">
        <v>2</v>
      </c>
      <c r="G201">
        <v>1</v>
      </c>
      <c r="H201" t="s">
        <v>25</v>
      </c>
      <c r="I201">
        <v>12</v>
      </c>
      <c r="J201">
        <v>1</v>
      </c>
      <c r="K201">
        <v>2</v>
      </c>
      <c r="L201">
        <v>60</v>
      </c>
      <c r="M201">
        <v>663</v>
      </c>
      <c r="N201">
        <v>40995</v>
      </c>
      <c r="P201">
        <v>34</v>
      </c>
    </row>
    <row r="202" spans="1:16" x14ac:dyDescent="0.3">
      <c r="A202" t="s">
        <v>302</v>
      </c>
      <c r="B202" t="s">
        <v>183</v>
      </c>
      <c r="C202">
        <v>201130</v>
      </c>
      <c r="D202" t="s">
        <v>21</v>
      </c>
      <c r="E202">
        <v>200917</v>
      </c>
      <c r="F202">
        <v>2</v>
      </c>
      <c r="G202">
        <v>1</v>
      </c>
      <c r="H202" t="s">
        <v>25</v>
      </c>
      <c r="I202">
        <v>12</v>
      </c>
      <c r="J202">
        <v>2</v>
      </c>
      <c r="K202">
        <v>2</v>
      </c>
      <c r="L202">
        <v>60</v>
      </c>
      <c r="M202">
        <v>525</v>
      </c>
      <c r="N202">
        <v>40770</v>
      </c>
      <c r="P202">
        <v>34</v>
      </c>
    </row>
    <row r="203" spans="1:16" x14ac:dyDescent="0.3">
      <c r="A203" t="s">
        <v>304</v>
      </c>
      <c r="B203" t="s">
        <v>183</v>
      </c>
      <c r="C203">
        <v>201130</v>
      </c>
      <c r="D203" t="s">
        <v>21</v>
      </c>
      <c r="E203">
        <v>200917</v>
      </c>
      <c r="F203">
        <v>2</v>
      </c>
      <c r="G203">
        <v>1</v>
      </c>
      <c r="H203" t="s">
        <v>25</v>
      </c>
      <c r="I203">
        <v>12</v>
      </c>
      <c r="J203">
        <v>3</v>
      </c>
      <c r="K203">
        <v>2</v>
      </c>
      <c r="L203">
        <v>60</v>
      </c>
      <c r="M203">
        <v>570</v>
      </c>
      <c r="N203">
        <v>33600</v>
      </c>
      <c r="P203">
        <v>34</v>
      </c>
    </row>
    <row r="204" spans="1:16" x14ac:dyDescent="0.3">
      <c r="A204" t="s">
        <v>307</v>
      </c>
      <c r="B204" t="s">
        <v>183</v>
      </c>
      <c r="C204">
        <v>201130</v>
      </c>
      <c r="D204" t="s">
        <v>21</v>
      </c>
      <c r="E204">
        <v>200917</v>
      </c>
      <c r="F204">
        <v>2</v>
      </c>
      <c r="G204">
        <v>1</v>
      </c>
      <c r="H204" t="s">
        <v>25</v>
      </c>
      <c r="I204">
        <v>24</v>
      </c>
      <c r="J204">
        <v>1</v>
      </c>
      <c r="K204">
        <v>2</v>
      </c>
      <c r="L204">
        <v>60</v>
      </c>
      <c r="M204">
        <v>705</v>
      </c>
      <c r="N204">
        <v>43260</v>
      </c>
      <c r="P204">
        <v>34</v>
      </c>
    </row>
    <row r="205" spans="1:16" x14ac:dyDescent="0.3">
      <c r="A205" t="s">
        <v>310</v>
      </c>
      <c r="B205" t="s">
        <v>183</v>
      </c>
      <c r="C205">
        <v>201130</v>
      </c>
      <c r="D205" t="s">
        <v>21</v>
      </c>
      <c r="E205">
        <v>200917</v>
      </c>
      <c r="F205">
        <v>2</v>
      </c>
      <c r="G205">
        <v>1</v>
      </c>
      <c r="H205" t="s">
        <v>25</v>
      </c>
      <c r="I205">
        <v>24</v>
      </c>
      <c r="J205">
        <v>2</v>
      </c>
      <c r="K205">
        <v>2</v>
      </c>
      <c r="L205">
        <v>60</v>
      </c>
      <c r="M205">
        <v>780</v>
      </c>
      <c r="N205">
        <v>44475</v>
      </c>
      <c r="P205">
        <v>34</v>
      </c>
    </row>
    <row r="206" spans="1:16" x14ac:dyDescent="0.3">
      <c r="A206" t="s">
        <v>314</v>
      </c>
      <c r="B206" t="s">
        <v>183</v>
      </c>
      <c r="C206">
        <v>201130</v>
      </c>
      <c r="D206" t="s">
        <v>21</v>
      </c>
      <c r="E206">
        <v>200917</v>
      </c>
      <c r="F206">
        <v>2</v>
      </c>
      <c r="G206">
        <v>1</v>
      </c>
      <c r="H206" t="s">
        <v>25</v>
      </c>
      <c r="I206">
        <v>24</v>
      </c>
      <c r="J206">
        <v>3</v>
      </c>
      <c r="K206">
        <v>2</v>
      </c>
      <c r="L206">
        <v>60</v>
      </c>
      <c r="M206">
        <v>690</v>
      </c>
      <c r="N206">
        <v>42405</v>
      </c>
      <c r="P206">
        <v>34</v>
      </c>
    </row>
    <row r="207" spans="1:16" x14ac:dyDescent="0.3">
      <c r="A207" t="s">
        <v>882</v>
      </c>
      <c r="B207" t="s">
        <v>20</v>
      </c>
      <c r="C207">
        <v>201130</v>
      </c>
      <c r="D207" t="s">
        <v>21</v>
      </c>
      <c r="E207">
        <v>200917</v>
      </c>
      <c r="F207">
        <v>2</v>
      </c>
      <c r="G207">
        <v>1</v>
      </c>
      <c r="H207" t="s">
        <v>1197</v>
      </c>
      <c r="L207">
        <v>60</v>
      </c>
      <c r="M207">
        <v>45</v>
      </c>
      <c r="N207">
        <v>2775</v>
      </c>
      <c r="P207">
        <v>34</v>
      </c>
    </row>
    <row r="208" spans="1:16" x14ac:dyDescent="0.3">
      <c r="A208" t="s">
        <v>883</v>
      </c>
      <c r="B208" t="s">
        <v>20</v>
      </c>
      <c r="C208">
        <v>201130</v>
      </c>
      <c r="D208" t="s">
        <v>21</v>
      </c>
      <c r="E208">
        <v>200917</v>
      </c>
      <c r="F208">
        <v>2</v>
      </c>
      <c r="G208">
        <v>1</v>
      </c>
      <c r="H208" t="s">
        <v>1197</v>
      </c>
      <c r="L208">
        <v>60</v>
      </c>
      <c r="M208">
        <v>15</v>
      </c>
      <c r="N208">
        <v>840</v>
      </c>
      <c r="P208">
        <v>34</v>
      </c>
    </row>
    <row r="209" spans="1:16" x14ac:dyDescent="0.3">
      <c r="A209" t="s">
        <v>884</v>
      </c>
      <c r="B209" t="s">
        <v>20</v>
      </c>
      <c r="C209">
        <v>201130</v>
      </c>
      <c r="D209" t="s">
        <v>21</v>
      </c>
      <c r="E209">
        <v>200917</v>
      </c>
      <c r="F209">
        <v>2</v>
      </c>
      <c r="G209">
        <v>1</v>
      </c>
      <c r="H209" t="s">
        <v>1197</v>
      </c>
      <c r="L209">
        <v>60</v>
      </c>
      <c r="M209">
        <v>0</v>
      </c>
      <c r="N209">
        <v>150</v>
      </c>
      <c r="P209">
        <v>34</v>
      </c>
    </row>
    <row r="210" spans="1:16" x14ac:dyDescent="0.3">
      <c r="A210" t="s">
        <v>885</v>
      </c>
      <c r="B210" t="s">
        <v>20</v>
      </c>
      <c r="C210">
        <v>201130</v>
      </c>
      <c r="D210" t="s">
        <v>21</v>
      </c>
      <c r="E210">
        <v>200917</v>
      </c>
      <c r="F210">
        <v>2</v>
      </c>
      <c r="G210">
        <v>1</v>
      </c>
      <c r="H210" t="s">
        <v>1197</v>
      </c>
      <c r="L210">
        <v>60</v>
      </c>
      <c r="M210">
        <v>0</v>
      </c>
      <c r="N210">
        <v>75</v>
      </c>
      <c r="P210">
        <v>34</v>
      </c>
    </row>
    <row r="211" spans="1:16" x14ac:dyDescent="0.3">
      <c r="A211" t="s">
        <v>886</v>
      </c>
      <c r="B211" t="s">
        <v>20</v>
      </c>
      <c r="C211">
        <v>201130</v>
      </c>
      <c r="D211" t="s">
        <v>21</v>
      </c>
      <c r="E211">
        <v>200917</v>
      </c>
      <c r="F211">
        <v>2</v>
      </c>
      <c r="G211">
        <v>1</v>
      </c>
      <c r="H211" t="s">
        <v>1197</v>
      </c>
      <c r="L211">
        <v>60</v>
      </c>
      <c r="M211">
        <v>0</v>
      </c>
      <c r="N211">
        <v>90</v>
      </c>
      <c r="P211">
        <v>34</v>
      </c>
    </row>
    <row r="212" spans="1:16" x14ac:dyDescent="0.3">
      <c r="A212" t="s">
        <v>27</v>
      </c>
      <c r="B212" t="s">
        <v>20</v>
      </c>
      <c r="C212">
        <v>201130</v>
      </c>
      <c r="D212" t="s">
        <v>21</v>
      </c>
      <c r="E212">
        <v>200917</v>
      </c>
      <c r="F212">
        <v>2</v>
      </c>
      <c r="G212">
        <v>1</v>
      </c>
      <c r="H212">
        <v>0.22</v>
      </c>
      <c r="I212">
        <v>0</v>
      </c>
      <c r="J212">
        <v>1</v>
      </c>
      <c r="K212">
        <v>5</v>
      </c>
      <c r="L212">
        <v>60</v>
      </c>
      <c r="M212">
        <v>60</v>
      </c>
      <c r="N212">
        <v>4100</v>
      </c>
      <c r="P212">
        <v>34</v>
      </c>
    </row>
    <row r="213" spans="1:16" x14ac:dyDescent="0.3">
      <c r="A213" t="s">
        <v>28</v>
      </c>
      <c r="B213" t="s">
        <v>20</v>
      </c>
      <c r="C213">
        <v>201130</v>
      </c>
      <c r="D213" t="s">
        <v>21</v>
      </c>
      <c r="E213">
        <v>200917</v>
      </c>
      <c r="F213">
        <v>2</v>
      </c>
      <c r="G213">
        <v>1</v>
      </c>
      <c r="H213">
        <v>0.22</v>
      </c>
      <c r="I213">
        <v>0</v>
      </c>
      <c r="J213">
        <v>1</v>
      </c>
      <c r="K213">
        <v>2</v>
      </c>
      <c r="L213">
        <v>60</v>
      </c>
      <c r="M213">
        <v>177</v>
      </c>
      <c r="N213">
        <v>9210</v>
      </c>
      <c r="P213">
        <v>34</v>
      </c>
    </row>
    <row r="214" spans="1:16" x14ac:dyDescent="0.3">
      <c r="A214" t="s">
        <v>29</v>
      </c>
      <c r="B214" t="s">
        <v>20</v>
      </c>
      <c r="C214">
        <v>201130</v>
      </c>
      <c r="D214" t="s">
        <v>21</v>
      </c>
      <c r="E214">
        <v>200917</v>
      </c>
      <c r="F214">
        <v>2</v>
      </c>
      <c r="G214">
        <v>1</v>
      </c>
      <c r="H214" t="s">
        <v>25</v>
      </c>
      <c r="I214">
        <v>0</v>
      </c>
      <c r="J214">
        <v>1</v>
      </c>
      <c r="K214">
        <v>5</v>
      </c>
      <c r="L214">
        <v>60</v>
      </c>
      <c r="M214">
        <v>75</v>
      </c>
      <c r="N214">
        <v>5295</v>
      </c>
      <c r="P214">
        <v>34</v>
      </c>
    </row>
    <row r="215" spans="1:16" x14ac:dyDescent="0.3">
      <c r="A215" t="s">
        <v>30</v>
      </c>
      <c r="B215" t="s">
        <v>20</v>
      </c>
      <c r="C215">
        <v>201130</v>
      </c>
      <c r="D215" t="s">
        <v>21</v>
      </c>
      <c r="E215">
        <v>200917</v>
      </c>
      <c r="F215">
        <v>2</v>
      </c>
      <c r="G215">
        <v>1</v>
      </c>
      <c r="H215" t="s">
        <v>25</v>
      </c>
      <c r="I215">
        <v>0</v>
      </c>
      <c r="J215">
        <v>1</v>
      </c>
      <c r="K215">
        <v>2</v>
      </c>
      <c r="L215">
        <v>60</v>
      </c>
      <c r="M215">
        <v>195</v>
      </c>
      <c r="N215">
        <v>11070</v>
      </c>
      <c r="P215">
        <v>34</v>
      </c>
    </row>
    <row r="216" spans="1:16" x14ac:dyDescent="0.3">
      <c r="A216" t="s">
        <v>887</v>
      </c>
      <c r="B216" t="s">
        <v>183</v>
      </c>
      <c r="C216">
        <v>201201</v>
      </c>
      <c r="D216" t="s">
        <v>21</v>
      </c>
      <c r="E216">
        <v>200917</v>
      </c>
      <c r="F216">
        <v>2</v>
      </c>
      <c r="G216">
        <v>1</v>
      </c>
      <c r="H216" t="s">
        <v>1197</v>
      </c>
      <c r="L216">
        <v>60</v>
      </c>
      <c r="M216">
        <v>75</v>
      </c>
      <c r="N216">
        <v>5100</v>
      </c>
      <c r="P216">
        <v>36</v>
      </c>
    </row>
    <row r="217" spans="1:16" x14ac:dyDescent="0.3">
      <c r="A217" t="s">
        <v>888</v>
      </c>
      <c r="B217" t="s">
        <v>183</v>
      </c>
      <c r="C217">
        <v>201201</v>
      </c>
      <c r="D217" t="s">
        <v>21</v>
      </c>
      <c r="E217">
        <v>200917</v>
      </c>
      <c r="F217">
        <v>2</v>
      </c>
      <c r="G217">
        <v>1</v>
      </c>
      <c r="H217" t="s">
        <v>1197</v>
      </c>
      <c r="L217">
        <v>60</v>
      </c>
      <c r="M217">
        <v>29</v>
      </c>
      <c r="N217">
        <v>1425</v>
      </c>
      <c r="P217">
        <v>36</v>
      </c>
    </row>
    <row r="218" spans="1:16" x14ac:dyDescent="0.3">
      <c r="A218" t="s">
        <v>889</v>
      </c>
      <c r="B218" t="s">
        <v>183</v>
      </c>
      <c r="C218">
        <v>201201</v>
      </c>
      <c r="D218" t="s">
        <v>21</v>
      </c>
      <c r="E218">
        <v>200917</v>
      </c>
      <c r="F218">
        <v>2</v>
      </c>
      <c r="G218">
        <v>1</v>
      </c>
      <c r="H218" t="s">
        <v>1197</v>
      </c>
      <c r="L218">
        <v>60</v>
      </c>
      <c r="M218">
        <v>57</v>
      </c>
      <c r="N218">
        <v>2895</v>
      </c>
      <c r="P218">
        <v>36</v>
      </c>
    </row>
    <row r="219" spans="1:16" x14ac:dyDescent="0.3">
      <c r="A219" t="s">
        <v>890</v>
      </c>
      <c r="B219" t="s">
        <v>183</v>
      </c>
      <c r="C219">
        <v>201201</v>
      </c>
      <c r="D219" t="s">
        <v>21</v>
      </c>
      <c r="E219">
        <v>200917</v>
      </c>
      <c r="F219">
        <v>2</v>
      </c>
      <c r="G219">
        <v>1</v>
      </c>
      <c r="H219" t="s">
        <v>1197</v>
      </c>
      <c r="L219">
        <v>60</v>
      </c>
      <c r="M219">
        <v>30</v>
      </c>
      <c r="N219">
        <v>2100</v>
      </c>
      <c r="P219">
        <v>36</v>
      </c>
    </row>
    <row r="220" spans="1:16" x14ac:dyDescent="0.3">
      <c r="A220" t="s">
        <v>891</v>
      </c>
      <c r="B220" t="s">
        <v>183</v>
      </c>
      <c r="C220">
        <v>201201</v>
      </c>
      <c r="D220" t="s">
        <v>21</v>
      </c>
      <c r="E220">
        <v>200917</v>
      </c>
      <c r="F220">
        <v>2</v>
      </c>
      <c r="G220">
        <v>1</v>
      </c>
      <c r="H220" t="s">
        <v>1197</v>
      </c>
      <c r="L220">
        <v>60</v>
      </c>
      <c r="M220">
        <v>29</v>
      </c>
      <c r="N220">
        <v>2265</v>
      </c>
      <c r="P220">
        <v>36</v>
      </c>
    </row>
    <row r="221" spans="1:16" x14ac:dyDescent="0.3">
      <c r="A221" t="s">
        <v>892</v>
      </c>
      <c r="B221" t="s">
        <v>183</v>
      </c>
      <c r="C221">
        <v>201201</v>
      </c>
      <c r="D221" t="s">
        <v>21</v>
      </c>
      <c r="E221">
        <v>200917</v>
      </c>
      <c r="F221">
        <v>2</v>
      </c>
      <c r="G221">
        <v>1</v>
      </c>
      <c r="H221" t="s">
        <v>1197</v>
      </c>
      <c r="L221">
        <v>60</v>
      </c>
      <c r="M221">
        <v>30</v>
      </c>
      <c r="N221">
        <v>1230</v>
      </c>
      <c r="P221">
        <v>36</v>
      </c>
    </row>
    <row r="222" spans="1:16" x14ac:dyDescent="0.3">
      <c r="A222" t="s">
        <v>893</v>
      </c>
      <c r="B222" t="s">
        <v>183</v>
      </c>
      <c r="C222">
        <v>201201</v>
      </c>
      <c r="D222" t="s">
        <v>21</v>
      </c>
      <c r="E222">
        <v>200917</v>
      </c>
      <c r="F222">
        <v>2</v>
      </c>
      <c r="G222">
        <v>1</v>
      </c>
      <c r="H222" t="s">
        <v>1197</v>
      </c>
      <c r="L222">
        <v>60</v>
      </c>
      <c r="M222">
        <v>44</v>
      </c>
      <c r="N222">
        <v>1695</v>
      </c>
      <c r="P222">
        <v>36</v>
      </c>
    </row>
    <row r="223" spans="1:16" x14ac:dyDescent="0.3">
      <c r="A223" t="s">
        <v>894</v>
      </c>
      <c r="B223" t="s">
        <v>183</v>
      </c>
      <c r="C223">
        <v>201201</v>
      </c>
      <c r="D223" t="s">
        <v>21</v>
      </c>
      <c r="E223">
        <v>200917</v>
      </c>
      <c r="F223">
        <v>2</v>
      </c>
      <c r="G223">
        <v>1</v>
      </c>
      <c r="H223" t="s">
        <v>1197</v>
      </c>
      <c r="L223">
        <v>60</v>
      </c>
      <c r="M223">
        <v>30</v>
      </c>
      <c r="N223">
        <v>1200</v>
      </c>
      <c r="P223">
        <v>36</v>
      </c>
    </row>
    <row r="224" spans="1:16" x14ac:dyDescent="0.3">
      <c r="A224" t="s">
        <v>274</v>
      </c>
      <c r="B224" t="s">
        <v>183</v>
      </c>
      <c r="C224">
        <v>201201</v>
      </c>
      <c r="D224" t="s">
        <v>21</v>
      </c>
      <c r="E224">
        <v>200917</v>
      </c>
      <c r="F224">
        <v>2</v>
      </c>
      <c r="G224">
        <v>1</v>
      </c>
      <c r="H224" t="s">
        <v>34</v>
      </c>
      <c r="I224">
        <v>0</v>
      </c>
      <c r="J224">
        <v>1</v>
      </c>
      <c r="K224">
        <v>2</v>
      </c>
      <c r="L224">
        <v>60</v>
      </c>
      <c r="M224">
        <v>165</v>
      </c>
      <c r="N224">
        <v>10470</v>
      </c>
      <c r="P224">
        <v>36</v>
      </c>
    </row>
    <row r="225" spans="1:16" x14ac:dyDescent="0.3">
      <c r="A225" t="s">
        <v>277</v>
      </c>
      <c r="B225" t="s">
        <v>183</v>
      </c>
      <c r="C225">
        <v>201201</v>
      </c>
      <c r="D225" t="s">
        <v>21</v>
      </c>
      <c r="E225">
        <v>200917</v>
      </c>
      <c r="F225">
        <v>2</v>
      </c>
      <c r="G225">
        <v>1</v>
      </c>
      <c r="H225" t="s">
        <v>34</v>
      </c>
      <c r="I225">
        <v>0</v>
      </c>
      <c r="J225">
        <v>2</v>
      </c>
      <c r="K225">
        <v>2</v>
      </c>
      <c r="L225">
        <v>60</v>
      </c>
      <c r="M225">
        <v>383</v>
      </c>
      <c r="N225">
        <v>24690</v>
      </c>
      <c r="P225">
        <v>36</v>
      </c>
    </row>
    <row r="226" spans="1:16" x14ac:dyDescent="0.3">
      <c r="A226" t="s">
        <v>280</v>
      </c>
      <c r="B226" t="s">
        <v>183</v>
      </c>
      <c r="C226">
        <v>201201</v>
      </c>
      <c r="D226" t="s">
        <v>21</v>
      </c>
      <c r="E226">
        <v>200917</v>
      </c>
      <c r="F226">
        <v>2</v>
      </c>
      <c r="G226">
        <v>1</v>
      </c>
      <c r="H226" t="s">
        <v>34</v>
      </c>
      <c r="I226">
        <v>0</v>
      </c>
      <c r="J226">
        <v>3</v>
      </c>
      <c r="K226">
        <v>2</v>
      </c>
      <c r="L226">
        <v>60</v>
      </c>
      <c r="M226">
        <v>435</v>
      </c>
      <c r="N226">
        <v>24675</v>
      </c>
      <c r="P226">
        <v>36</v>
      </c>
    </row>
    <row r="227" spans="1:16" x14ac:dyDescent="0.3">
      <c r="A227" t="s">
        <v>282</v>
      </c>
      <c r="B227" t="s">
        <v>183</v>
      </c>
      <c r="C227">
        <v>201201</v>
      </c>
      <c r="D227" t="s">
        <v>21</v>
      </c>
      <c r="E227">
        <v>200917</v>
      </c>
      <c r="F227">
        <v>2</v>
      </c>
      <c r="G227">
        <v>1</v>
      </c>
      <c r="H227" t="s">
        <v>34</v>
      </c>
      <c r="I227">
        <v>3</v>
      </c>
      <c r="J227">
        <v>1</v>
      </c>
      <c r="K227">
        <v>2</v>
      </c>
      <c r="L227">
        <v>60</v>
      </c>
      <c r="M227">
        <v>420</v>
      </c>
      <c r="N227">
        <v>25740</v>
      </c>
      <c r="P227">
        <v>36</v>
      </c>
    </row>
    <row r="228" spans="1:16" x14ac:dyDescent="0.3">
      <c r="A228" t="s">
        <v>284</v>
      </c>
      <c r="B228" t="s">
        <v>183</v>
      </c>
      <c r="C228">
        <v>201201</v>
      </c>
      <c r="D228" t="s">
        <v>21</v>
      </c>
      <c r="E228">
        <v>200917</v>
      </c>
      <c r="F228">
        <v>2</v>
      </c>
      <c r="G228">
        <v>1</v>
      </c>
      <c r="H228" t="s">
        <v>34</v>
      </c>
      <c r="I228">
        <v>3</v>
      </c>
      <c r="J228">
        <v>2</v>
      </c>
      <c r="K228">
        <v>2</v>
      </c>
      <c r="L228">
        <v>60</v>
      </c>
      <c r="M228">
        <v>525</v>
      </c>
      <c r="N228">
        <v>29610</v>
      </c>
      <c r="P228">
        <v>36</v>
      </c>
    </row>
    <row r="229" spans="1:16" x14ac:dyDescent="0.3">
      <c r="A229" t="s">
        <v>286</v>
      </c>
      <c r="B229" t="s">
        <v>183</v>
      </c>
      <c r="C229">
        <v>201201</v>
      </c>
      <c r="D229" t="s">
        <v>21</v>
      </c>
      <c r="E229">
        <v>200917</v>
      </c>
      <c r="F229">
        <v>2</v>
      </c>
      <c r="G229">
        <v>1</v>
      </c>
      <c r="H229" t="s">
        <v>34</v>
      </c>
      <c r="I229">
        <v>3</v>
      </c>
      <c r="J229">
        <v>3</v>
      </c>
      <c r="K229">
        <v>2</v>
      </c>
      <c r="L229">
        <v>60</v>
      </c>
      <c r="M229">
        <v>465</v>
      </c>
      <c r="N229">
        <v>28590</v>
      </c>
      <c r="P229">
        <v>36</v>
      </c>
    </row>
    <row r="230" spans="1:16" x14ac:dyDescent="0.3">
      <c r="A230" t="s">
        <v>895</v>
      </c>
      <c r="B230" t="s">
        <v>183</v>
      </c>
      <c r="C230">
        <v>201201</v>
      </c>
      <c r="D230" t="s">
        <v>21</v>
      </c>
      <c r="E230">
        <v>200917</v>
      </c>
      <c r="F230">
        <v>2</v>
      </c>
      <c r="G230">
        <v>1</v>
      </c>
      <c r="H230" t="s">
        <v>1197</v>
      </c>
      <c r="L230">
        <v>60</v>
      </c>
      <c r="M230">
        <v>15</v>
      </c>
      <c r="N230">
        <v>1485</v>
      </c>
      <c r="P230">
        <v>36</v>
      </c>
    </row>
    <row r="231" spans="1:16" x14ac:dyDescent="0.3">
      <c r="A231" t="s">
        <v>896</v>
      </c>
      <c r="B231" t="s">
        <v>183</v>
      </c>
      <c r="C231">
        <v>201201</v>
      </c>
      <c r="D231" t="s">
        <v>21</v>
      </c>
      <c r="E231">
        <v>200917</v>
      </c>
      <c r="F231">
        <v>2</v>
      </c>
      <c r="G231">
        <v>1</v>
      </c>
      <c r="H231" t="s">
        <v>1197</v>
      </c>
      <c r="L231">
        <v>60</v>
      </c>
      <c r="M231">
        <v>15</v>
      </c>
      <c r="N231">
        <v>840</v>
      </c>
      <c r="P231">
        <v>36</v>
      </c>
    </row>
    <row r="232" spans="1:16" x14ac:dyDescent="0.3">
      <c r="A232" t="s">
        <v>897</v>
      </c>
      <c r="B232" t="s">
        <v>183</v>
      </c>
      <c r="C232">
        <v>201201</v>
      </c>
      <c r="D232" t="s">
        <v>21</v>
      </c>
      <c r="E232">
        <v>200917</v>
      </c>
      <c r="F232">
        <v>2</v>
      </c>
      <c r="G232">
        <v>1</v>
      </c>
      <c r="H232" t="s">
        <v>1197</v>
      </c>
      <c r="L232">
        <v>60</v>
      </c>
      <c r="M232">
        <v>30</v>
      </c>
      <c r="N232">
        <v>1335</v>
      </c>
      <c r="P232">
        <v>36</v>
      </c>
    </row>
    <row r="233" spans="1:16" x14ac:dyDescent="0.3">
      <c r="A233" t="s">
        <v>898</v>
      </c>
      <c r="B233" t="s">
        <v>183</v>
      </c>
      <c r="C233">
        <v>201201</v>
      </c>
      <c r="D233" t="s">
        <v>21</v>
      </c>
      <c r="E233">
        <v>200917</v>
      </c>
      <c r="F233">
        <v>2</v>
      </c>
      <c r="G233">
        <v>1</v>
      </c>
      <c r="H233" t="s">
        <v>1197</v>
      </c>
      <c r="L233">
        <v>60</v>
      </c>
      <c r="M233">
        <v>15</v>
      </c>
      <c r="N233">
        <v>1125</v>
      </c>
      <c r="P233">
        <v>36</v>
      </c>
    </row>
    <row r="234" spans="1:16" x14ac:dyDescent="0.3">
      <c r="A234" t="s">
        <v>899</v>
      </c>
      <c r="B234" t="s">
        <v>183</v>
      </c>
      <c r="C234">
        <v>201201</v>
      </c>
      <c r="D234" t="s">
        <v>21</v>
      </c>
      <c r="E234">
        <v>200917</v>
      </c>
      <c r="F234">
        <v>2</v>
      </c>
      <c r="G234">
        <v>1</v>
      </c>
      <c r="H234" t="s">
        <v>1197</v>
      </c>
      <c r="L234">
        <v>60</v>
      </c>
      <c r="M234">
        <v>15</v>
      </c>
      <c r="N234">
        <v>1215</v>
      </c>
      <c r="P234">
        <v>36</v>
      </c>
    </row>
    <row r="235" spans="1:16" x14ac:dyDescent="0.3">
      <c r="A235" t="s">
        <v>900</v>
      </c>
      <c r="B235" t="s">
        <v>183</v>
      </c>
      <c r="C235">
        <v>201201</v>
      </c>
      <c r="D235" t="s">
        <v>21</v>
      </c>
      <c r="E235">
        <v>200917</v>
      </c>
      <c r="F235">
        <v>2</v>
      </c>
      <c r="G235">
        <v>1</v>
      </c>
      <c r="H235" t="s">
        <v>1197</v>
      </c>
      <c r="L235">
        <v>60</v>
      </c>
      <c r="M235">
        <v>15</v>
      </c>
      <c r="N235">
        <v>1200</v>
      </c>
      <c r="P235">
        <v>36</v>
      </c>
    </row>
    <row r="236" spans="1:16" x14ac:dyDescent="0.3">
      <c r="A236" t="s">
        <v>901</v>
      </c>
      <c r="B236" t="s">
        <v>183</v>
      </c>
      <c r="C236">
        <v>201201</v>
      </c>
      <c r="D236" t="s">
        <v>21</v>
      </c>
      <c r="E236">
        <v>200917</v>
      </c>
      <c r="F236">
        <v>2</v>
      </c>
      <c r="G236">
        <v>1</v>
      </c>
      <c r="H236" t="s">
        <v>1197</v>
      </c>
      <c r="L236">
        <v>60</v>
      </c>
      <c r="M236">
        <v>30</v>
      </c>
      <c r="N236">
        <v>1800</v>
      </c>
      <c r="P236">
        <v>36</v>
      </c>
    </row>
    <row r="237" spans="1:16" x14ac:dyDescent="0.3">
      <c r="A237" t="s">
        <v>288</v>
      </c>
      <c r="B237" t="s">
        <v>183</v>
      </c>
      <c r="C237">
        <v>201201</v>
      </c>
      <c r="D237" t="s">
        <v>21</v>
      </c>
      <c r="E237">
        <v>200917</v>
      </c>
      <c r="F237">
        <v>2</v>
      </c>
      <c r="G237">
        <v>1</v>
      </c>
      <c r="H237" t="s">
        <v>34</v>
      </c>
      <c r="I237">
        <v>6</v>
      </c>
      <c r="J237">
        <v>1</v>
      </c>
      <c r="K237">
        <v>2</v>
      </c>
      <c r="L237">
        <v>60</v>
      </c>
      <c r="M237">
        <v>630</v>
      </c>
      <c r="N237">
        <v>36765</v>
      </c>
      <c r="P237">
        <v>36</v>
      </c>
    </row>
    <row r="238" spans="1:16" x14ac:dyDescent="0.3">
      <c r="A238" t="s">
        <v>291</v>
      </c>
      <c r="B238" t="s">
        <v>183</v>
      </c>
      <c r="C238">
        <v>201201</v>
      </c>
      <c r="D238" t="s">
        <v>21</v>
      </c>
      <c r="E238">
        <v>200917</v>
      </c>
      <c r="F238">
        <v>2</v>
      </c>
      <c r="G238">
        <v>1</v>
      </c>
      <c r="H238" t="s">
        <v>34</v>
      </c>
      <c r="I238">
        <v>6</v>
      </c>
      <c r="J238">
        <v>2</v>
      </c>
      <c r="K238">
        <v>2</v>
      </c>
      <c r="L238">
        <v>60</v>
      </c>
      <c r="M238">
        <v>495</v>
      </c>
      <c r="N238">
        <v>31455</v>
      </c>
      <c r="P238">
        <v>36</v>
      </c>
    </row>
    <row r="239" spans="1:16" x14ac:dyDescent="0.3">
      <c r="A239" t="s">
        <v>293</v>
      </c>
      <c r="B239" t="s">
        <v>183</v>
      </c>
      <c r="C239">
        <v>201201</v>
      </c>
      <c r="D239" t="s">
        <v>21</v>
      </c>
      <c r="E239">
        <v>200917</v>
      </c>
      <c r="F239">
        <v>2</v>
      </c>
      <c r="G239">
        <v>1</v>
      </c>
      <c r="H239" t="s">
        <v>34</v>
      </c>
      <c r="I239">
        <v>6</v>
      </c>
      <c r="J239">
        <v>3</v>
      </c>
      <c r="K239">
        <v>2</v>
      </c>
      <c r="L239">
        <v>60</v>
      </c>
      <c r="M239">
        <v>705</v>
      </c>
      <c r="N239">
        <v>45690</v>
      </c>
      <c r="P239">
        <v>36</v>
      </c>
    </row>
    <row r="240" spans="1:16" x14ac:dyDescent="0.3">
      <c r="A240" t="s">
        <v>295</v>
      </c>
      <c r="B240" t="s">
        <v>183</v>
      </c>
      <c r="C240">
        <v>201201</v>
      </c>
      <c r="D240" t="s">
        <v>21</v>
      </c>
      <c r="E240">
        <v>200917</v>
      </c>
      <c r="F240">
        <v>2</v>
      </c>
      <c r="G240">
        <v>1</v>
      </c>
      <c r="H240" t="s">
        <v>34</v>
      </c>
      <c r="I240">
        <v>9</v>
      </c>
      <c r="J240">
        <v>1</v>
      </c>
      <c r="K240">
        <v>2</v>
      </c>
      <c r="L240">
        <v>60</v>
      </c>
      <c r="M240">
        <v>624</v>
      </c>
      <c r="N240">
        <v>36735</v>
      </c>
      <c r="P240">
        <v>36</v>
      </c>
    </row>
    <row r="241" spans="1:16" x14ac:dyDescent="0.3">
      <c r="A241" t="s">
        <v>297</v>
      </c>
      <c r="B241" t="s">
        <v>183</v>
      </c>
      <c r="C241">
        <v>201201</v>
      </c>
      <c r="D241" t="s">
        <v>21</v>
      </c>
      <c r="E241">
        <v>200917</v>
      </c>
      <c r="F241">
        <v>2</v>
      </c>
      <c r="G241">
        <v>1</v>
      </c>
      <c r="H241" t="s">
        <v>34</v>
      </c>
      <c r="I241">
        <v>9</v>
      </c>
      <c r="J241">
        <v>2</v>
      </c>
      <c r="K241">
        <v>2</v>
      </c>
      <c r="L241">
        <v>60</v>
      </c>
      <c r="M241">
        <v>400</v>
      </c>
      <c r="N241">
        <v>31065</v>
      </c>
      <c r="P241">
        <v>36</v>
      </c>
    </row>
    <row r="242" spans="1:16" x14ac:dyDescent="0.3">
      <c r="A242" t="s">
        <v>299</v>
      </c>
      <c r="B242" t="s">
        <v>183</v>
      </c>
      <c r="C242">
        <v>201201</v>
      </c>
      <c r="D242" t="s">
        <v>21</v>
      </c>
      <c r="E242">
        <v>200917</v>
      </c>
      <c r="F242">
        <v>2</v>
      </c>
      <c r="G242">
        <v>1</v>
      </c>
      <c r="H242" t="s">
        <v>34</v>
      </c>
      <c r="I242">
        <v>9</v>
      </c>
      <c r="J242">
        <v>3</v>
      </c>
      <c r="K242">
        <v>2</v>
      </c>
      <c r="L242">
        <v>60</v>
      </c>
      <c r="M242">
        <v>525</v>
      </c>
      <c r="N242">
        <v>33855</v>
      </c>
      <c r="P242">
        <v>36</v>
      </c>
    </row>
    <row r="243" spans="1:16" x14ac:dyDescent="0.3">
      <c r="A243" t="s">
        <v>289</v>
      </c>
      <c r="B243" t="s">
        <v>183</v>
      </c>
      <c r="C243">
        <v>201201</v>
      </c>
      <c r="D243" t="s">
        <v>21</v>
      </c>
      <c r="E243">
        <v>200917</v>
      </c>
      <c r="F243">
        <v>2</v>
      </c>
      <c r="G243">
        <v>1</v>
      </c>
      <c r="H243" t="s">
        <v>34</v>
      </c>
      <c r="I243">
        <v>6</v>
      </c>
      <c r="J243">
        <v>1</v>
      </c>
      <c r="K243">
        <v>2</v>
      </c>
      <c r="L243">
        <v>60</v>
      </c>
      <c r="M243">
        <v>690</v>
      </c>
      <c r="N243">
        <v>40650</v>
      </c>
      <c r="P243">
        <v>36</v>
      </c>
    </row>
    <row r="244" spans="1:16" x14ac:dyDescent="0.3">
      <c r="A244" t="s">
        <v>902</v>
      </c>
      <c r="B244" t="s">
        <v>183</v>
      </c>
      <c r="C244">
        <v>201201</v>
      </c>
      <c r="D244" t="s">
        <v>21</v>
      </c>
      <c r="E244">
        <v>200917</v>
      </c>
      <c r="F244">
        <v>2</v>
      </c>
      <c r="G244">
        <v>1</v>
      </c>
      <c r="H244" t="s">
        <v>1197</v>
      </c>
      <c r="L244">
        <v>60</v>
      </c>
      <c r="M244">
        <v>75</v>
      </c>
      <c r="N244">
        <v>7650</v>
      </c>
      <c r="P244">
        <v>36</v>
      </c>
    </row>
    <row r="245" spans="1:16" x14ac:dyDescent="0.3">
      <c r="A245" t="s">
        <v>903</v>
      </c>
      <c r="B245" t="s">
        <v>183</v>
      </c>
      <c r="C245">
        <v>201201</v>
      </c>
      <c r="D245" t="s">
        <v>21</v>
      </c>
      <c r="E245">
        <v>200917</v>
      </c>
      <c r="F245">
        <v>2</v>
      </c>
      <c r="G245">
        <v>1</v>
      </c>
      <c r="H245" t="s">
        <v>1197</v>
      </c>
      <c r="L245">
        <v>60</v>
      </c>
      <c r="M245">
        <v>30</v>
      </c>
      <c r="N245">
        <v>2235</v>
      </c>
      <c r="P245">
        <v>36</v>
      </c>
    </row>
    <row r="246" spans="1:16" x14ac:dyDescent="0.3">
      <c r="A246" t="s">
        <v>904</v>
      </c>
      <c r="B246" t="s">
        <v>183</v>
      </c>
      <c r="C246">
        <v>201201</v>
      </c>
      <c r="D246" t="s">
        <v>21</v>
      </c>
      <c r="E246">
        <v>200917</v>
      </c>
      <c r="F246">
        <v>2</v>
      </c>
      <c r="G246">
        <v>1</v>
      </c>
      <c r="H246" t="s">
        <v>1197</v>
      </c>
      <c r="L246">
        <v>60</v>
      </c>
      <c r="M246">
        <v>30</v>
      </c>
      <c r="N246">
        <v>2505</v>
      </c>
      <c r="P246">
        <v>36</v>
      </c>
    </row>
    <row r="247" spans="1:16" x14ac:dyDescent="0.3">
      <c r="A247" t="s">
        <v>905</v>
      </c>
      <c r="B247" t="s">
        <v>183</v>
      </c>
      <c r="C247">
        <v>201201</v>
      </c>
      <c r="D247" t="s">
        <v>21</v>
      </c>
      <c r="E247">
        <v>200917</v>
      </c>
      <c r="F247">
        <v>2</v>
      </c>
      <c r="G247">
        <v>1</v>
      </c>
      <c r="H247" t="s">
        <v>1197</v>
      </c>
      <c r="L247">
        <v>60</v>
      </c>
      <c r="M247">
        <v>30</v>
      </c>
      <c r="N247">
        <v>2235</v>
      </c>
      <c r="P247">
        <v>36</v>
      </c>
    </row>
    <row r="248" spans="1:16" x14ac:dyDescent="0.3">
      <c r="A248" t="s">
        <v>906</v>
      </c>
      <c r="B248" t="s">
        <v>183</v>
      </c>
      <c r="C248">
        <v>201201</v>
      </c>
      <c r="D248" t="s">
        <v>21</v>
      </c>
      <c r="E248">
        <v>200917</v>
      </c>
      <c r="F248">
        <v>2</v>
      </c>
      <c r="G248">
        <v>1</v>
      </c>
      <c r="H248" t="s">
        <v>1197</v>
      </c>
      <c r="L248">
        <v>60</v>
      </c>
      <c r="M248">
        <v>29</v>
      </c>
      <c r="N248">
        <v>1815</v>
      </c>
      <c r="P248">
        <v>36</v>
      </c>
    </row>
    <row r="249" spans="1:16" x14ac:dyDescent="0.3">
      <c r="A249" t="s">
        <v>301</v>
      </c>
      <c r="B249" t="s">
        <v>183</v>
      </c>
      <c r="C249">
        <v>201201</v>
      </c>
      <c r="D249" t="s">
        <v>21</v>
      </c>
      <c r="E249">
        <v>200917</v>
      </c>
      <c r="F249">
        <v>2</v>
      </c>
      <c r="G249">
        <v>1</v>
      </c>
      <c r="H249" t="s">
        <v>34</v>
      </c>
      <c r="I249">
        <v>12</v>
      </c>
      <c r="J249">
        <v>1</v>
      </c>
      <c r="K249">
        <v>2</v>
      </c>
      <c r="L249">
        <v>60</v>
      </c>
      <c r="M249">
        <v>675</v>
      </c>
      <c r="N249">
        <v>43305</v>
      </c>
      <c r="P249">
        <v>36</v>
      </c>
    </row>
    <row r="250" spans="1:16" x14ac:dyDescent="0.3">
      <c r="A250" t="s">
        <v>303</v>
      </c>
      <c r="B250" t="s">
        <v>183</v>
      </c>
      <c r="C250">
        <v>201201</v>
      </c>
      <c r="D250" t="s">
        <v>21</v>
      </c>
      <c r="E250">
        <v>200917</v>
      </c>
      <c r="F250">
        <v>2</v>
      </c>
      <c r="G250">
        <v>1</v>
      </c>
      <c r="H250" t="s">
        <v>34</v>
      </c>
      <c r="I250">
        <v>12</v>
      </c>
      <c r="J250">
        <v>2</v>
      </c>
      <c r="K250">
        <v>2</v>
      </c>
      <c r="L250">
        <v>60</v>
      </c>
      <c r="M250">
        <v>540</v>
      </c>
      <c r="N250">
        <v>383820</v>
      </c>
      <c r="P250">
        <v>36</v>
      </c>
    </row>
    <row r="251" spans="1:16" x14ac:dyDescent="0.3">
      <c r="A251" t="s">
        <v>305</v>
      </c>
      <c r="B251" t="s">
        <v>183</v>
      </c>
      <c r="C251">
        <v>201201</v>
      </c>
      <c r="D251" t="s">
        <v>21</v>
      </c>
      <c r="E251">
        <v>200917</v>
      </c>
      <c r="F251">
        <v>2</v>
      </c>
      <c r="G251">
        <v>1</v>
      </c>
      <c r="H251" t="s">
        <v>34</v>
      </c>
      <c r="I251">
        <v>12</v>
      </c>
      <c r="J251">
        <v>3</v>
      </c>
      <c r="K251">
        <v>2</v>
      </c>
      <c r="L251">
        <v>60</v>
      </c>
      <c r="M251">
        <v>615</v>
      </c>
      <c r="N251">
        <v>39570</v>
      </c>
      <c r="P251">
        <v>36</v>
      </c>
    </row>
    <row r="252" spans="1:16" x14ac:dyDescent="0.3">
      <c r="A252" t="s">
        <v>308</v>
      </c>
      <c r="B252" t="s">
        <v>183</v>
      </c>
      <c r="C252">
        <v>201201</v>
      </c>
      <c r="D252" t="s">
        <v>21</v>
      </c>
      <c r="E252">
        <v>200917</v>
      </c>
      <c r="F252">
        <v>2</v>
      </c>
      <c r="G252">
        <v>1</v>
      </c>
      <c r="H252" t="s">
        <v>34</v>
      </c>
      <c r="I252">
        <v>24</v>
      </c>
      <c r="J252">
        <v>1</v>
      </c>
      <c r="K252">
        <v>2</v>
      </c>
      <c r="L252">
        <v>60</v>
      </c>
      <c r="M252">
        <v>693</v>
      </c>
      <c r="N252">
        <v>43545</v>
      </c>
      <c r="P252">
        <v>36</v>
      </c>
    </row>
    <row r="253" spans="1:16" x14ac:dyDescent="0.3">
      <c r="A253" t="s">
        <v>311</v>
      </c>
      <c r="B253" t="s">
        <v>183</v>
      </c>
      <c r="C253">
        <v>201201</v>
      </c>
      <c r="D253" t="s">
        <v>21</v>
      </c>
      <c r="E253">
        <v>200917</v>
      </c>
      <c r="F253">
        <v>2</v>
      </c>
      <c r="G253">
        <v>1</v>
      </c>
      <c r="H253" t="s">
        <v>34</v>
      </c>
      <c r="I253">
        <v>24</v>
      </c>
      <c r="J253">
        <v>2</v>
      </c>
      <c r="K253">
        <v>2</v>
      </c>
      <c r="L253">
        <v>60</v>
      </c>
      <c r="M253">
        <v>555</v>
      </c>
      <c r="N253">
        <v>35880</v>
      </c>
      <c r="P253">
        <v>36</v>
      </c>
    </row>
    <row r="254" spans="1:16" x14ac:dyDescent="0.3">
      <c r="A254" t="s">
        <v>315</v>
      </c>
      <c r="B254" t="s">
        <v>183</v>
      </c>
      <c r="C254">
        <v>201201</v>
      </c>
      <c r="D254" t="s">
        <v>21</v>
      </c>
      <c r="E254">
        <v>200917</v>
      </c>
      <c r="F254">
        <v>2</v>
      </c>
      <c r="G254">
        <v>1</v>
      </c>
      <c r="H254" t="s">
        <v>34</v>
      </c>
      <c r="I254">
        <v>24</v>
      </c>
      <c r="J254">
        <v>3</v>
      </c>
      <c r="K254">
        <v>2</v>
      </c>
      <c r="L254">
        <v>60</v>
      </c>
      <c r="M254">
        <v>555</v>
      </c>
      <c r="N254">
        <v>42450</v>
      </c>
      <c r="P254">
        <v>36</v>
      </c>
    </row>
    <row r="255" spans="1:16" x14ac:dyDescent="0.3">
      <c r="A255" t="s">
        <v>907</v>
      </c>
      <c r="B255" t="s">
        <v>183</v>
      </c>
      <c r="C255">
        <v>210623</v>
      </c>
      <c r="D255" t="s">
        <v>21</v>
      </c>
      <c r="E255">
        <v>200918</v>
      </c>
      <c r="F255">
        <v>3</v>
      </c>
      <c r="G255">
        <v>1</v>
      </c>
      <c r="H255" t="s">
        <v>1197</v>
      </c>
      <c r="L255">
        <v>60</v>
      </c>
      <c r="M255">
        <v>30</v>
      </c>
      <c r="N255">
        <v>2325</v>
      </c>
      <c r="P255">
        <v>34</v>
      </c>
    </row>
    <row r="256" spans="1:16" x14ac:dyDescent="0.3">
      <c r="A256" t="s">
        <v>908</v>
      </c>
      <c r="B256" t="s">
        <v>183</v>
      </c>
      <c r="C256">
        <v>210623</v>
      </c>
      <c r="D256" t="s">
        <v>21</v>
      </c>
      <c r="E256">
        <v>200918</v>
      </c>
      <c r="F256">
        <v>3</v>
      </c>
      <c r="G256">
        <v>1</v>
      </c>
      <c r="H256" t="s">
        <v>1197</v>
      </c>
      <c r="L256">
        <v>60</v>
      </c>
      <c r="M256">
        <v>15</v>
      </c>
      <c r="N256">
        <v>2206</v>
      </c>
      <c r="P256">
        <v>34</v>
      </c>
    </row>
    <row r="257" spans="1:16" x14ac:dyDescent="0.3">
      <c r="A257" t="s">
        <v>909</v>
      </c>
      <c r="B257" t="s">
        <v>183</v>
      </c>
      <c r="C257">
        <v>210623</v>
      </c>
      <c r="D257" t="s">
        <v>21</v>
      </c>
      <c r="E257">
        <v>200918</v>
      </c>
      <c r="F257">
        <v>3</v>
      </c>
      <c r="G257">
        <v>1</v>
      </c>
      <c r="H257" t="s">
        <v>1197</v>
      </c>
      <c r="L257">
        <v>60</v>
      </c>
      <c r="M257">
        <v>15</v>
      </c>
      <c r="N257">
        <v>720</v>
      </c>
      <c r="P257">
        <v>34</v>
      </c>
    </row>
    <row r="258" spans="1:16" x14ac:dyDescent="0.3">
      <c r="A258" t="s">
        <v>910</v>
      </c>
      <c r="B258" t="s">
        <v>183</v>
      </c>
      <c r="C258">
        <v>210623</v>
      </c>
      <c r="D258" t="s">
        <v>21</v>
      </c>
      <c r="E258">
        <v>200918</v>
      </c>
      <c r="F258">
        <v>3</v>
      </c>
      <c r="G258">
        <v>1</v>
      </c>
      <c r="H258" t="s">
        <v>1197</v>
      </c>
      <c r="L258">
        <v>60</v>
      </c>
      <c r="M258">
        <v>15</v>
      </c>
      <c r="N258">
        <v>585</v>
      </c>
      <c r="P258">
        <v>34</v>
      </c>
    </row>
    <row r="259" spans="1:16" x14ac:dyDescent="0.3">
      <c r="A259" t="s">
        <v>316</v>
      </c>
      <c r="B259" t="s">
        <v>183</v>
      </c>
      <c r="C259">
        <v>210623</v>
      </c>
      <c r="D259" t="s">
        <v>21</v>
      </c>
      <c r="E259">
        <v>200918</v>
      </c>
      <c r="F259">
        <v>3</v>
      </c>
      <c r="G259">
        <v>1</v>
      </c>
      <c r="H259">
        <v>0.22</v>
      </c>
      <c r="I259">
        <v>0</v>
      </c>
      <c r="J259">
        <v>1</v>
      </c>
      <c r="K259">
        <v>10</v>
      </c>
      <c r="L259">
        <v>60</v>
      </c>
      <c r="M259">
        <v>750</v>
      </c>
      <c r="N259">
        <v>47985</v>
      </c>
      <c r="P259">
        <v>34</v>
      </c>
    </row>
    <row r="260" spans="1:16" x14ac:dyDescent="0.3">
      <c r="A260" t="s">
        <v>319</v>
      </c>
      <c r="B260" t="s">
        <v>183</v>
      </c>
      <c r="C260">
        <v>210623</v>
      </c>
      <c r="D260" t="s">
        <v>21</v>
      </c>
      <c r="E260">
        <v>200918</v>
      </c>
      <c r="F260">
        <v>3</v>
      </c>
      <c r="G260">
        <v>1</v>
      </c>
      <c r="H260">
        <v>0.22</v>
      </c>
      <c r="I260">
        <v>0</v>
      </c>
      <c r="J260">
        <v>2</v>
      </c>
      <c r="K260">
        <v>10</v>
      </c>
      <c r="L260">
        <v>60</v>
      </c>
      <c r="M260">
        <v>750</v>
      </c>
      <c r="N260">
        <v>48450</v>
      </c>
      <c r="P260">
        <v>34</v>
      </c>
    </row>
    <row r="261" spans="1:16" x14ac:dyDescent="0.3">
      <c r="A261" t="s">
        <v>322</v>
      </c>
      <c r="B261" t="s">
        <v>183</v>
      </c>
      <c r="C261">
        <v>210623</v>
      </c>
      <c r="D261" t="s">
        <v>21</v>
      </c>
      <c r="E261">
        <v>200918</v>
      </c>
      <c r="F261">
        <v>3</v>
      </c>
      <c r="G261">
        <v>1</v>
      </c>
      <c r="H261">
        <v>0.22</v>
      </c>
      <c r="I261">
        <v>0</v>
      </c>
      <c r="J261">
        <v>3</v>
      </c>
      <c r="K261">
        <v>10</v>
      </c>
      <c r="L261">
        <v>60</v>
      </c>
      <c r="M261">
        <v>700</v>
      </c>
      <c r="N261">
        <v>45615</v>
      </c>
      <c r="P261">
        <v>34</v>
      </c>
    </row>
    <row r="262" spans="1:16" x14ac:dyDescent="0.3">
      <c r="A262" t="s">
        <v>349</v>
      </c>
      <c r="B262" t="s">
        <v>183</v>
      </c>
      <c r="C262">
        <v>210623</v>
      </c>
      <c r="D262" t="s">
        <v>21</v>
      </c>
      <c r="E262">
        <v>200918</v>
      </c>
      <c r="F262">
        <v>3</v>
      </c>
      <c r="G262">
        <v>1</v>
      </c>
      <c r="H262">
        <v>0.22</v>
      </c>
      <c r="I262">
        <v>24</v>
      </c>
      <c r="J262">
        <v>1</v>
      </c>
      <c r="K262">
        <v>10</v>
      </c>
      <c r="L262">
        <v>60</v>
      </c>
      <c r="M262">
        <v>580</v>
      </c>
      <c r="N262">
        <v>36180</v>
      </c>
      <c r="P262">
        <v>34</v>
      </c>
    </row>
    <row r="263" spans="1:16" x14ac:dyDescent="0.3">
      <c r="A263" t="s">
        <v>352</v>
      </c>
      <c r="B263" t="s">
        <v>183</v>
      </c>
      <c r="C263">
        <v>210623</v>
      </c>
      <c r="D263" t="s">
        <v>21</v>
      </c>
      <c r="E263">
        <v>200918</v>
      </c>
      <c r="F263">
        <v>3</v>
      </c>
      <c r="G263">
        <v>1</v>
      </c>
      <c r="H263">
        <v>0.22</v>
      </c>
      <c r="I263">
        <v>24</v>
      </c>
      <c r="J263">
        <v>2</v>
      </c>
      <c r="K263">
        <v>10</v>
      </c>
      <c r="L263">
        <v>60</v>
      </c>
      <c r="M263">
        <v>580</v>
      </c>
      <c r="N263">
        <v>35280</v>
      </c>
      <c r="P263">
        <v>34</v>
      </c>
    </row>
    <row r="264" spans="1:16" x14ac:dyDescent="0.3">
      <c r="A264" t="s">
        <v>355</v>
      </c>
      <c r="B264" t="s">
        <v>183</v>
      </c>
      <c r="C264">
        <v>210623</v>
      </c>
      <c r="D264" t="s">
        <v>21</v>
      </c>
      <c r="E264">
        <v>200918</v>
      </c>
      <c r="F264">
        <v>3</v>
      </c>
      <c r="G264">
        <v>1</v>
      </c>
      <c r="H264">
        <v>0.22</v>
      </c>
      <c r="I264">
        <v>24</v>
      </c>
      <c r="J264">
        <v>3</v>
      </c>
      <c r="K264">
        <v>10</v>
      </c>
      <c r="L264">
        <v>60</v>
      </c>
      <c r="M264">
        <v>580</v>
      </c>
      <c r="N264">
        <v>37410</v>
      </c>
      <c r="P264">
        <v>34</v>
      </c>
    </row>
    <row r="265" spans="1:16" x14ac:dyDescent="0.3">
      <c r="A265" t="s">
        <v>911</v>
      </c>
      <c r="B265" t="s">
        <v>20</v>
      </c>
      <c r="C265">
        <v>210623</v>
      </c>
      <c r="D265" t="s">
        <v>21</v>
      </c>
      <c r="E265">
        <v>200918</v>
      </c>
      <c r="F265">
        <v>3</v>
      </c>
      <c r="G265">
        <v>1</v>
      </c>
      <c r="H265" t="s">
        <v>1197</v>
      </c>
      <c r="L265">
        <v>60</v>
      </c>
      <c r="M265">
        <v>0</v>
      </c>
      <c r="N265">
        <v>105</v>
      </c>
      <c r="P265">
        <v>34</v>
      </c>
    </row>
    <row r="266" spans="1:16" x14ac:dyDescent="0.3">
      <c r="A266" t="s">
        <v>912</v>
      </c>
      <c r="B266" t="s">
        <v>20</v>
      </c>
      <c r="C266">
        <v>210623</v>
      </c>
      <c r="D266" t="s">
        <v>21</v>
      </c>
      <c r="E266">
        <v>200918</v>
      </c>
      <c r="F266">
        <v>3</v>
      </c>
      <c r="G266">
        <v>1</v>
      </c>
      <c r="H266" t="s">
        <v>1197</v>
      </c>
      <c r="L266">
        <v>60</v>
      </c>
      <c r="M266">
        <v>0</v>
      </c>
      <c r="N266">
        <v>45</v>
      </c>
      <c r="P266">
        <v>34</v>
      </c>
    </row>
    <row r="267" spans="1:16" x14ac:dyDescent="0.3">
      <c r="A267" t="s">
        <v>31</v>
      </c>
      <c r="B267" t="s">
        <v>20</v>
      </c>
      <c r="C267">
        <v>210623</v>
      </c>
      <c r="D267" t="s">
        <v>21</v>
      </c>
      <c r="E267">
        <v>200918</v>
      </c>
      <c r="F267">
        <v>3</v>
      </c>
      <c r="G267">
        <v>1</v>
      </c>
      <c r="H267">
        <v>0.22</v>
      </c>
      <c r="I267">
        <v>0</v>
      </c>
      <c r="J267">
        <v>1</v>
      </c>
      <c r="K267">
        <v>5</v>
      </c>
      <c r="L267">
        <v>60</v>
      </c>
      <c r="M267">
        <v>180</v>
      </c>
      <c r="N267">
        <v>11925</v>
      </c>
      <c r="P267">
        <v>34</v>
      </c>
    </row>
    <row r="268" spans="1:16" x14ac:dyDescent="0.3">
      <c r="A268" t="s">
        <v>35</v>
      </c>
      <c r="B268" t="s">
        <v>20</v>
      </c>
      <c r="C268">
        <v>210623</v>
      </c>
      <c r="D268" t="s">
        <v>21</v>
      </c>
      <c r="E268">
        <v>200918</v>
      </c>
      <c r="F268">
        <v>3</v>
      </c>
      <c r="G268">
        <v>1</v>
      </c>
      <c r="H268">
        <v>0.22</v>
      </c>
      <c r="I268">
        <v>0</v>
      </c>
      <c r="J268">
        <v>2</v>
      </c>
      <c r="K268">
        <v>5</v>
      </c>
      <c r="L268">
        <v>60</v>
      </c>
      <c r="M268">
        <v>200</v>
      </c>
      <c r="N268">
        <v>13035</v>
      </c>
      <c r="P268">
        <v>34</v>
      </c>
    </row>
    <row r="269" spans="1:16" x14ac:dyDescent="0.3">
      <c r="A269" t="s">
        <v>38</v>
      </c>
      <c r="B269" t="s">
        <v>20</v>
      </c>
      <c r="C269">
        <v>210623</v>
      </c>
      <c r="D269" t="s">
        <v>21</v>
      </c>
      <c r="E269">
        <v>200918</v>
      </c>
      <c r="F269">
        <v>3</v>
      </c>
      <c r="G269">
        <v>1</v>
      </c>
      <c r="H269">
        <v>0.22</v>
      </c>
      <c r="I269">
        <v>0</v>
      </c>
      <c r="J269">
        <v>3</v>
      </c>
      <c r="K269">
        <v>5</v>
      </c>
      <c r="L269">
        <v>60</v>
      </c>
      <c r="M269">
        <v>200</v>
      </c>
      <c r="N269">
        <v>13875</v>
      </c>
      <c r="P269">
        <v>34</v>
      </c>
    </row>
    <row r="270" spans="1:16" x14ac:dyDescent="0.3">
      <c r="A270" t="s">
        <v>65</v>
      </c>
      <c r="B270" t="s">
        <v>20</v>
      </c>
      <c r="C270">
        <v>210623</v>
      </c>
      <c r="D270" t="s">
        <v>21</v>
      </c>
      <c r="E270">
        <v>200918</v>
      </c>
      <c r="F270">
        <v>3</v>
      </c>
      <c r="G270">
        <v>1</v>
      </c>
      <c r="H270">
        <v>0.22</v>
      </c>
      <c r="I270">
        <v>24</v>
      </c>
      <c r="J270">
        <v>1</v>
      </c>
      <c r="K270">
        <v>5</v>
      </c>
      <c r="L270">
        <v>60</v>
      </c>
      <c r="M270">
        <v>200</v>
      </c>
      <c r="N270">
        <v>11145</v>
      </c>
      <c r="P270">
        <v>34</v>
      </c>
    </row>
    <row r="271" spans="1:16" x14ac:dyDescent="0.3">
      <c r="A271" t="s">
        <v>68</v>
      </c>
      <c r="B271" t="s">
        <v>20</v>
      </c>
      <c r="C271">
        <v>210623</v>
      </c>
      <c r="D271" t="s">
        <v>21</v>
      </c>
      <c r="E271">
        <v>200918</v>
      </c>
      <c r="F271">
        <v>3</v>
      </c>
      <c r="G271">
        <v>1</v>
      </c>
      <c r="H271">
        <v>0.22</v>
      </c>
      <c r="I271">
        <v>24</v>
      </c>
      <c r="J271">
        <v>2</v>
      </c>
      <c r="K271">
        <v>5</v>
      </c>
      <c r="L271">
        <v>60</v>
      </c>
      <c r="M271">
        <v>130</v>
      </c>
      <c r="N271">
        <v>8160</v>
      </c>
      <c r="P271">
        <v>34</v>
      </c>
    </row>
    <row r="272" spans="1:16" x14ac:dyDescent="0.3">
      <c r="A272" t="s">
        <v>71</v>
      </c>
      <c r="B272" t="s">
        <v>20</v>
      </c>
      <c r="C272">
        <v>210623</v>
      </c>
      <c r="D272" t="s">
        <v>21</v>
      </c>
      <c r="E272">
        <v>200918</v>
      </c>
      <c r="F272">
        <v>3</v>
      </c>
      <c r="G272">
        <v>1</v>
      </c>
      <c r="H272">
        <v>0.22</v>
      </c>
      <c r="I272">
        <v>24</v>
      </c>
      <c r="J272">
        <v>3</v>
      </c>
      <c r="K272">
        <v>5</v>
      </c>
      <c r="L272">
        <v>60</v>
      </c>
      <c r="M272">
        <v>160</v>
      </c>
      <c r="N272">
        <v>9105</v>
      </c>
      <c r="P272">
        <v>34</v>
      </c>
    </row>
    <row r="273" spans="1:16" x14ac:dyDescent="0.3">
      <c r="A273" t="s">
        <v>913</v>
      </c>
      <c r="B273" t="s">
        <v>183</v>
      </c>
      <c r="C273">
        <v>210623</v>
      </c>
      <c r="D273" t="s">
        <v>21</v>
      </c>
      <c r="E273">
        <v>200918</v>
      </c>
      <c r="F273">
        <v>3</v>
      </c>
      <c r="G273">
        <v>1</v>
      </c>
      <c r="H273" t="s">
        <v>1197</v>
      </c>
      <c r="L273">
        <v>60</v>
      </c>
      <c r="M273">
        <v>15</v>
      </c>
      <c r="N273">
        <v>1140</v>
      </c>
      <c r="P273">
        <v>34</v>
      </c>
    </row>
    <row r="274" spans="1:16" x14ac:dyDescent="0.3">
      <c r="A274" t="s">
        <v>914</v>
      </c>
      <c r="B274" t="s">
        <v>183</v>
      </c>
      <c r="C274">
        <v>210623</v>
      </c>
      <c r="D274" t="s">
        <v>21</v>
      </c>
      <c r="E274">
        <v>200918</v>
      </c>
      <c r="F274">
        <v>3</v>
      </c>
      <c r="G274">
        <v>1</v>
      </c>
      <c r="H274" t="s">
        <v>1197</v>
      </c>
      <c r="L274">
        <v>60</v>
      </c>
      <c r="M274">
        <v>15</v>
      </c>
      <c r="N274">
        <v>1110</v>
      </c>
      <c r="P274">
        <v>34</v>
      </c>
    </row>
    <row r="275" spans="1:16" x14ac:dyDescent="0.3">
      <c r="A275" t="s">
        <v>915</v>
      </c>
      <c r="B275" t="s">
        <v>183</v>
      </c>
      <c r="C275">
        <v>210623</v>
      </c>
      <c r="D275" t="s">
        <v>21</v>
      </c>
      <c r="E275">
        <v>200918</v>
      </c>
      <c r="F275">
        <v>3</v>
      </c>
      <c r="G275">
        <v>1</v>
      </c>
      <c r="H275" t="s">
        <v>1197</v>
      </c>
      <c r="L275">
        <v>60</v>
      </c>
      <c r="M275">
        <v>15</v>
      </c>
      <c r="N275">
        <v>720</v>
      </c>
      <c r="P275">
        <v>34</v>
      </c>
    </row>
    <row r="276" spans="1:16" x14ac:dyDescent="0.3">
      <c r="A276" t="s">
        <v>916</v>
      </c>
      <c r="B276" t="s">
        <v>183</v>
      </c>
      <c r="C276">
        <v>210623</v>
      </c>
      <c r="D276" t="s">
        <v>21</v>
      </c>
      <c r="E276">
        <v>200918</v>
      </c>
      <c r="F276">
        <v>3</v>
      </c>
      <c r="G276">
        <v>1</v>
      </c>
      <c r="H276" t="s">
        <v>1197</v>
      </c>
      <c r="L276">
        <v>60</v>
      </c>
      <c r="M276">
        <v>15</v>
      </c>
      <c r="N276">
        <v>630</v>
      </c>
      <c r="P276">
        <v>34</v>
      </c>
    </row>
    <row r="277" spans="1:16" x14ac:dyDescent="0.3">
      <c r="A277" t="s">
        <v>317</v>
      </c>
      <c r="B277" t="s">
        <v>183</v>
      </c>
      <c r="C277">
        <v>210623</v>
      </c>
      <c r="D277" t="s">
        <v>21</v>
      </c>
      <c r="E277">
        <v>200918</v>
      </c>
      <c r="F277">
        <v>3</v>
      </c>
      <c r="G277">
        <v>1</v>
      </c>
      <c r="H277" t="s">
        <v>25</v>
      </c>
      <c r="I277">
        <v>0</v>
      </c>
      <c r="J277">
        <v>1</v>
      </c>
      <c r="K277">
        <v>10</v>
      </c>
      <c r="L277">
        <v>60</v>
      </c>
      <c r="M277">
        <v>250</v>
      </c>
      <c r="N277">
        <v>14490</v>
      </c>
      <c r="P277">
        <v>34</v>
      </c>
    </row>
    <row r="278" spans="1:16" x14ac:dyDescent="0.3">
      <c r="A278" t="s">
        <v>320</v>
      </c>
      <c r="B278" t="s">
        <v>183</v>
      </c>
      <c r="C278">
        <v>210623</v>
      </c>
      <c r="D278" t="s">
        <v>21</v>
      </c>
      <c r="E278">
        <v>200918</v>
      </c>
      <c r="F278">
        <v>3</v>
      </c>
      <c r="G278">
        <v>1</v>
      </c>
      <c r="H278" t="s">
        <v>25</v>
      </c>
      <c r="I278">
        <v>0</v>
      </c>
      <c r="J278">
        <v>2</v>
      </c>
      <c r="K278">
        <v>10</v>
      </c>
      <c r="L278">
        <v>60</v>
      </c>
      <c r="M278">
        <v>220</v>
      </c>
      <c r="N278">
        <v>14430</v>
      </c>
      <c r="P278">
        <v>34</v>
      </c>
    </row>
    <row r="279" spans="1:16" x14ac:dyDescent="0.3">
      <c r="A279" t="s">
        <v>323</v>
      </c>
      <c r="B279" t="s">
        <v>183</v>
      </c>
      <c r="C279">
        <v>210623</v>
      </c>
      <c r="D279" t="s">
        <v>21</v>
      </c>
      <c r="E279">
        <v>200918</v>
      </c>
      <c r="F279">
        <v>3</v>
      </c>
      <c r="G279">
        <v>1</v>
      </c>
      <c r="H279" t="s">
        <v>25</v>
      </c>
      <c r="I279">
        <v>0</v>
      </c>
      <c r="J279">
        <v>3</v>
      </c>
      <c r="K279">
        <v>10</v>
      </c>
      <c r="L279">
        <v>60</v>
      </c>
      <c r="M279">
        <v>220</v>
      </c>
      <c r="N279">
        <v>13980</v>
      </c>
      <c r="P279">
        <v>34</v>
      </c>
    </row>
    <row r="280" spans="1:16" x14ac:dyDescent="0.3">
      <c r="A280" t="s">
        <v>325</v>
      </c>
      <c r="B280" t="s">
        <v>183</v>
      </c>
      <c r="C280">
        <v>210623</v>
      </c>
      <c r="D280" t="s">
        <v>21</v>
      </c>
      <c r="E280">
        <v>200918</v>
      </c>
      <c r="F280">
        <v>3</v>
      </c>
      <c r="G280">
        <v>1</v>
      </c>
      <c r="H280" t="s">
        <v>25</v>
      </c>
      <c r="I280">
        <v>3</v>
      </c>
      <c r="J280">
        <v>1</v>
      </c>
      <c r="K280">
        <v>10</v>
      </c>
      <c r="L280">
        <v>60</v>
      </c>
      <c r="M280">
        <v>250</v>
      </c>
      <c r="N280">
        <v>15105</v>
      </c>
      <c r="P280">
        <v>34</v>
      </c>
    </row>
    <row r="281" spans="1:16" x14ac:dyDescent="0.3">
      <c r="A281" t="s">
        <v>327</v>
      </c>
      <c r="B281" t="s">
        <v>183</v>
      </c>
      <c r="C281">
        <v>210623</v>
      </c>
      <c r="D281" t="s">
        <v>21</v>
      </c>
      <c r="E281">
        <v>200918</v>
      </c>
      <c r="F281">
        <v>3</v>
      </c>
      <c r="G281">
        <v>1</v>
      </c>
      <c r="H281" t="s">
        <v>25</v>
      </c>
      <c r="I281">
        <v>3</v>
      </c>
      <c r="J281">
        <v>2</v>
      </c>
      <c r="K281">
        <v>10</v>
      </c>
      <c r="L281">
        <v>60</v>
      </c>
      <c r="M281">
        <v>220</v>
      </c>
      <c r="N281">
        <v>13935</v>
      </c>
      <c r="P281">
        <v>34</v>
      </c>
    </row>
    <row r="282" spans="1:16" x14ac:dyDescent="0.3">
      <c r="A282" t="s">
        <v>329</v>
      </c>
      <c r="B282" t="s">
        <v>183</v>
      </c>
      <c r="C282">
        <v>210623</v>
      </c>
      <c r="D282" t="s">
        <v>21</v>
      </c>
      <c r="E282">
        <v>200918</v>
      </c>
      <c r="F282">
        <v>3</v>
      </c>
      <c r="G282">
        <v>1</v>
      </c>
      <c r="H282" t="s">
        <v>25</v>
      </c>
      <c r="I282">
        <v>3</v>
      </c>
      <c r="J282">
        <v>3</v>
      </c>
      <c r="K282">
        <v>10</v>
      </c>
      <c r="L282">
        <v>60</v>
      </c>
      <c r="M282">
        <v>230</v>
      </c>
      <c r="N282">
        <v>14400</v>
      </c>
      <c r="P282">
        <v>34</v>
      </c>
    </row>
    <row r="283" spans="1:16" x14ac:dyDescent="0.3">
      <c r="A283" t="s">
        <v>331</v>
      </c>
      <c r="B283" t="s">
        <v>183</v>
      </c>
      <c r="C283">
        <v>210623</v>
      </c>
      <c r="D283" t="s">
        <v>21</v>
      </c>
      <c r="E283">
        <v>200918</v>
      </c>
      <c r="F283">
        <v>3</v>
      </c>
      <c r="G283">
        <v>1</v>
      </c>
      <c r="H283" t="s">
        <v>25</v>
      </c>
      <c r="I283">
        <v>6</v>
      </c>
      <c r="J283">
        <v>1</v>
      </c>
      <c r="K283">
        <v>10</v>
      </c>
      <c r="L283">
        <v>60</v>
      </c>
      <c r="M283">
        <v>220</v>
      </c>
      <c r="N283">
        <v>13485</v>
      </c>
      <c r="P283">
        <v>34</v>
      </c>
    </row>
    <row r="284" spans="1:16" x14ac:dyDescent="0.3">
      <c r="A284" t="s">
        <v>333</v>
      </c>
      <c r="B284" t="s">
        <v>183</v>
      </c>
      <c r="C284">
        <v>210623</v>
      </c>
      <c r="D284" t="s">
        <v>21</v>
      </c>
      <c r="E284">
        <v>200918</v>
      </c>
      <c r="F284">
        <v>3</v>
      </c>
      <c r="G284">
        <v>1</v>
      </c>
      <c r="H284" t="s">
        <v>25</v>
      </c>
      <c r="I284">
        <v>6</v>
      </c>
      <c r="J284">
        <v>2</v>
      </c>
      <c r="K284">
        <v>10</v>
      </c>
      <c r="L284">
        <v>60</v>
      </c>
      <c r="M284">
        <v>250</v>
      </c>
      <c r="N284">
        <v>15720</v>
      </c>
      <c r="P284">
        <v>34</v>
      </c>
    </row>
    <row r="285" spans="1:16" x14ac:dyDescent="0.3">
      <c r="A285" t="s">
        <v>335</v>
      </c>
      <c r="B285" t="s">
        <v>183</v>
      </c>
      <c r="C285">
        <v>210623</v>
      </c>
      <c r="D285" t="s">
        <v>21</v>
      </c>
      <c r="E285">
        <v>200918</v>
      </c>
      <c r="F285">
        <v>3</v>
      </c>
      <c r="G285">
        <v>1</v>
      </c>
      <c r="H285" t="s">
        <v>25</v>
      </c>
      <c r="I285">
        <v>6</v>
      </c>
      <c r="J285">
        <v>3</v>
      </c>
      <c r="K285">
        <v>10</v>
      </c>
      <c r="L285">
        <v>60</v>
      </c>
      <c r="M285">
        <v>250</v>
      </c>
      <c r="N285">
        <v>15105</v>
      </c>
      <c r="P285">
        <v>34</v>
      </c>
    </row>
    <row r="286" spans="1:16" x14ac:dyDescent="0.3">
      <c r="A286" t="s">
        <v>917</v>
      </c>
      <c r="B286" t="s">
        <v>20</v>
      </c>
      <c r="C286">
        <v>210623</v>
      </c>
      <c r="D286" t="s">
        <v>21</v>
      </c>
      <c r="E286">
        <v>200918</v>
      </c>
      <c r="F286">
        <v>3</v>
      </c>
      <c r="G286">
        <v>1</v>
      </c>
      <c r="H286" t="s">
        <v>1197</v>
      </c>
      <c r="L286">
        <v>60</v>
      </c>
      <c r="M286">
        <v>0</v>
      </c>
      <c r="N286">
        <v>45</v>
      </c>
      <c r="P286">
        <v>34</v>
      </c>
    </row>
    <row r="287" spans="1:16" x14ac:dyDescent="0.3">
      <c r="A287" t="s">
        <v>918</v>
      </c>
      <c r="B287" t="s">
        <v>20</v>
      </c>
      <c r="C287">
        <v>210623</v>
      </c>
      <c r="D287" t="s">
        <v>21</v>
      </c>
      <c r="E287">
        <v>200918</v>
      </c>
      <c r="F287">
        <v>3</v>
      </c>
      <c r="G287">
        <v>1</v>
      </c>
      <c r="H287" t="s">
        <v>1197</v>
      </c>
      <c r="L287">
        <v>60</v>
      </c>
      <c r="M287">
        <v>0</v>
      </c>
      <c r="N287">
        <v>45</v>
      </c>
      <c r="P287">
        <v>34</v>
      </c>
    </row>
    <row r="288" spans="1:16" x14ac:dyDescent="0.3">
      <c r="A288" t="s">
        <v>32</v>
      </c>
      <c r="B288" t="s">
        <v>20</v>
      </c>
      <c r="C288">
        <v>210623</v>
      </c>
      <c r="D288" t="s">
        <v>21</v>
      </c>
      <c r="E288">
        <v>200918</v>
      </c>
      <c r="F288">
        <v>3</v>
      </c>
      <c r="G288">
        <v>1</v>
      </c>
      <c r="H288" t="s">
        <v>25</v>
      </c>
      <c r="I288">
        <v>0</v>
      </c>
      <c r="J288">
        <v>1</v>
      </c>
      <c r="K288">
        <v>5</v>
      </c>
      <c r="L288">
        <v>60</v>
      </c>
      <c r="M288">
        <v>120</v>
      </c>
      <c r="N288">
        <v>8145</v>
      </c>
      <c r="P288">
        <v>34</v>
      </c>
    </row>
    <row r="289" spans="1:16" x14ac:dyDescent="0.3">
      <c r="A289" t="s">
        <v>36</v>
      </c>
      <c r="B289" t="s">
        <v>20</v>
      </c>
      <c r="C289">
        <v>210623</v>
      </c>
      <c r="D289" t="s">
        <v>21</v>
      </c>
      <c r="E289">
        <v>200918</v>
      </c>
      <c r="F289">
        <v>3</v>
      </c>
      <c r="G289">
        <v>1</v>
      </c>
      <c r="H289" t="s">
        <v>25</v>
      </c>
      <c r="I289">
        <v>0</v>
      </c>
      <c r="J289">
        <v>2</v>
      </c>
      <c r="K289">
        <v>5</v>
      </c>
      <c r="L289">
        <v>60</v>
      </c>
      <c r="M289">
        <v>130</v>
      </c>
      <c r="N289">
        <v>7085</v>
      </c>
      <c r="P289">
        <v>34</v>
      </c>
    </row>
    <row r="290" spans="1:16" x14ac:dyDescent="0.3">
      <c r="A290" t="s">
        <v>39</v>
      </c>
      <c r="B290" t="s">
        <v>20</v>
      </c>
      <c r="C290">
        <v>210623</v>
      </c>
      <c r="D290" t="s">
        <v>21</v>
      </c>
      <c r="E290">
        <v>200918</v>
      </c>
      <c r="F290">
        <v>3</v>
      </c>
      <c r="G290">
        <v>1</v>
      </c>
      <c r="H290" t="s">
        <v>25</v>
      </c>
      <c r="I290">
        <v>0</v>
      </c>
      <c r="J290">
        <v>3</v>
      </c>
      <c r="K290">
        <v>5</v>
      </c>
      <c r="L290">
        <v>60</v>
      </c>
      <c r="M290">
        <v>120</v>
      </c>
      <c r="N290">
        <v>8355</v>
      </c>
      <c r="P290">
        <v>34</v>
      </c>
    </row>
    <row r="291" spans="1:16" x14ac:dyDescent="0.3">
      <c r="A291" t="s">
        <v>41</v>
      </c>
      <c r="B291" t="s">
        <v>20</v>
      </c>
      <c r="C291">
        <v>210623</v>
      </c>
      <c r="D291" t="s">
        <v>21</v>
      </c>
      <c r="E291">
        <v>200918</v>
      </c>
      <c r="F291">
        <v>3</v>
      </c>
      <c r="G291">
        <v>1</v>
      </c>
      <c r="H291" t="s">
        <v>25</v>
      </c>
      <c r="I291">
        <v>3</v>
      </c>
      <c r="J291">
        <v>1</v>
      </c>
      <c r="K291">
        <v>5</v>
      </c>
      <c r="L291">
        <v>60</v>
      </c>
      <c r="M291">
        <v>120</v>
      </c>
      <c r="N291">
        <v>7995</v>
      </c>
      <c r="P291">
        <v>34</v>
      </c>
    </row>
    <row r="292" spans="1:16" x14ac:dyDescent="0.3">
      <c r="A292" t="s">
        <v>43</v>
      </c>
      <c r="B292" t="s">
        <v>20</v>
      </c>
      <c r="C292">
        <v>210623</v>
      </c>
      <c r="D292" t="s">
        <v>21</v>
      </c>
      <c r="E292">
        <v>200918</v>
      </c>
      <c r="F292">
        <v>3</v>
      </c>
      <c r="G292">
        <v>1</v>
      </c>
      <c r="H292" t="s">
        <v>25</v>
      </c>
      <c r="I292">
        <v>3</v>
      </c>
      <c r="J292">
        <v>2</v>
      </c>
      <c r="K292">
        <v>5</v>
      </c>
      <c r="L292">
        <v>60</v>
      </c>
      <c r="M292">
        <v>120</v>
      </c>
      <c r="N292">
        <v>7470</v>
      </c>
      <c r="P292">
        <v>34</v>
      </c>
    </row>
    <row r="293" spans="1:16" x14ac:dyDescent="0.3">
      <c r="A293" t="s">
        <v>45</v>
      </c>
      <c r="B293" t="s">
        <v>20</v>
      </c>
      <c r="C293">
        <v>210623</v>
      </c>
      <c r="D293" t="s">
        <v>21</v>
      </c>
      <c r="E293">
        <v>200918</v>
      </c>
      <c r="F293">
        <v>3</v>
      </c>
      <c r="G293">
        <v>1</v>
      </c>
      <c r="H293" t="s">
        <v>25</v>
      </c>
      <c r="I293">
        <v>3</v>
      </c>
      <c r="J293">
        <v>3</v>
      </c>
      <c r="K293">
        <v>5</v>
      </c>
      <c r="L293">
        <v>60</v>
      </c>
      <c r="M293">
        <v>120</v>
      </c>
      <c r="N293">
        <v>7365</v>
      </c>
      <c r="P293">
        <v>34</v>
      </c>
    </row>
    <row r="294" spans="1:16" x14ac:dyDescent="0.3">
      <c r="A294" t="s">
        <v>47</v>
      </c>
      <c r="B294" t="s">
        <v>20</v>
      </c>
      <c r="C294">
        <v>210623</v>
      </c>
      <c r="D294" t="s">
        <v>21</v>
      </c>
      <c r="E294">
        <v>200918</v>
      </c>
      <c r="F294">
        <v>3</v>
      </c>
      <c r="G294">
        <v>1</v>
      </c>
      <c r="H294" t="s">
        <v>25</v>
      </c>
      <c r="I294">
        <v>6</v>
      </c>
      <c r="J294">
        <v>1</v>
      </c>
      <c r="K294">
        <v>5</v>
      </c>
      <c r="L294">
        <v>60</v>
      </c>
      <c r="M294">
        <v>120</v>
      </c>
      <c r="N294">
        <v>7560</v>
      </c>
      <c r="P294">
        <v>34</v>
      </c>
    </row>
    <row r="295" spans="1:16" x14ac:dyDescent="0.3">
      <c r="A295" t="s">
        <v>49</v>
      </c>
      <c r="B295" t="s">
        <v>20</v>
      </c>
      <c r="C295">
        <v>210623</v>
      </c>
      <c r="D295" t="s">
        <v>21</v>
      </c>
      <c r="E295">
        <v>200918</v>
      </c>
      <c r="F295">
        <v>3</v>
      </c>
      <c r="G295">
        <v>1</v>
      </c>
      <c r="H295" t="s">
        <v>25</v>
      </c>
      <c r="I295">
        <v>6</v>
      </c>
      <c r="J295">
        <v>2</v>
      </c>
      <c r="K295">
        <v>5</v>
      </c>
      <c r="L295">
        <v>60</v>
      </c>
      <c r="M295">
        <v>150</v>
      </c>
      <c r="N295">
        <v>10365</v>
      </c>
      <c r="P295">
        <v>34</v>
      </c>
    </row>
    <row r="296" spans="1:16" x14ac:dyDescent="0.3">
      <c r="A296" t="s">
        <v>51</v>
      </c>
      <c r="B296" t="s">
        <v>20</v>
      </c>
      <c r="C296">
        <v>210623</v>
      </c>
      <c r="D296" t="s">
        <v>21</v>
      </c>
      <c r="E296">
        <v>200918</v>
      </c>
      <c r="F296">
        <v>3</v>
      </c>
      <c r="G296">
        <v>1</v>
      </c>
      <c r="H296" t="s">
        <v>25</v>
      </c>
      <c r="I296">
        <v>6</v>
      </c>
      <c r="J296">
        <v>3</v>
      </c>
      <c r="K296">
        <v>5</v>
      </c>
      <c r="L296">
        <v>60</v>
      </c>
      <c r="M296">
        <v>120</v>
      </c>
      <c r="N296">
        <v>7005</v>
      </c>
      <c r="P296">
        <v>34</v>
      </c>
    </row>
    <row r="297" spans="1:16" x14ac:dyDescent="0.3">
      <c r="A297" t="s">
        <v>919</v>
      </c>
      <c r="B297" t="s">
        <v>183</v>
      </c>
      <c r="C297">
        <v>210623</v>
      </c>
      <c r="D297" t="s">
        <v>21</v>
      </c>
      <c r="E297">
        <v>200918</v>
      </c>
      <c r="F297">
        <v>3</v>
      </c>
      <c r="G297">
        <v>1</v>
      </c>
      <c r="H297" t="s">
        <v>1197</v>
      </c>
      <c r="L297">
        <v>60</v>
      </c>
      <c r="M297">
        <v>15</v>
      </c>
      <c r="N297">
        <v>780</v>
      </c>
      <c r="P297">
        <v>34</v>
      </c>
    </row>
    <row r="298" spans="1:16" x14ac:dyDescent="0.3">
      <c r="A298" t="s">
        <v>920</v>
      </c>
      <c r="B298" t="s">
        <v>183</v>
      </c>
      <c r="C298">
        <v>210623</v>
      </c>
      <c r="D298" t="s">
        <v>21</v>
      </c>
      <c r="E298">
        <v>200918</v>
      </c>
      <c r="F298">
        <v>3</v>
      </c>
      <c r="G298">
        <v>1</v>
      </c>
      <c r="H298" t="s">
        <v>1197</v>
      </c>
      <c r="L298">
        <v>60</v>
      </c>
      <c r="M298">
        <v>15</v>
      </c>
      <c r="N298">
        <v>675</v>
      </c>
      <c r="P298">
        <v>34</v>
      </c>
    </row>
    <row r="299" spans="1:16" x14ac:dyDescent="0.3">
      <c r="A299" t="s">
        <v>921</v>
      </c>
      <c r="B299" t="s">
        <v>183</v>
      </c>
      <c r="C299">
        <v>210623</v>
      </c>
      <c r="D299" t="s">
        <v>21</v>
      </c>
      <c r="E299">
        <v>200918</v>
      </c>
      <c r="F299">
        <v>3</v>
      </c>
      <c r="G299">
        <v>1</v>
      </c>
      <c r="H299" t="s">
        <v>1197</v>
      </c>
      <c r="L299">
        <v>60</v>
      </c>
      <c r="M299">
        <v>15</v>
      </c>
      <c r="N299">
        <v>750</v>
      </c>
      <c r="P299">
        <v>34</v>
      </c>
    </row>
    <row r="300" spans="1:16" x14ac:dyDescent="0.3">
      <c r="A300" t="s">
        <v>922</v>
      </c>
      <c r="B300" t="s">
        <v>183</v>
      </c>
      <c r="C300">
        <v>210623</v>
      </c>
      <c r="D300" t="s">
        <v>21</v>
      </c>
      <c r="E300">
        <v>200918</v>
      </c>
      <c r="F300">
        <v>3</v>
      </c>
      <c r="G300">
        <v>1</v>
      </c>
      <c r="H300" t="s">
        <v>1197</v>
      </c>
      <c r="L300">
        <v>60</v>
      </c>
      <c r="M300">
        <v>15</v>
      </c>
      <c r="N300">
        <v>540</v>
      </c>
      <c r="P300">
        <v>34</v>
      </c>
    </row>
    <row r="301" spans="1:16" x14ac:dyDescent="0.3">
      <c r="A301" t="s">
        <v>337</v>
      </c>
      <c r="B301" t="s">
        <v>183</v>
      </c>
      <c r="C301">
        <v>210623</v>
      </c>
      <c r="D301" t="s">
        <v>21</v>
      </c>
      <c r="E301">
        <v>200918</v>
      </c>
      <c r="F301">
        <v>3</v>
      </c>
      <c r="G301">
        <v>1</v>
      </c>
      <c r="H301" t="s">
        <v>25</v>
      </c>
      <c r="I301">
        <v>9</v>
      </c>
      <c r="J301">
        <v>1</v>
      </c>
      <c r="K301">
        <v>10</v>
      </c>
      <c r="L301">
        <v>60</v>
      </c>
      <c r="M301">
        <v>250</v>
      </c>
      <c r="N301">
        <v>16275</v>
      </c>
      <c r="P301">
        <v>34</v>
      </c>
    </row>
    <row r="302" spans="1:16" x14ac:dyDescent="0.3">
      <c r="A302" t="s">
        <v>339</v>
      </c>
      <c r="B302" t="s">
        <v>183</v>
      </c>
      <c r="C302">
        <v>210623</v>
      </c>
      <c r="D302" t="s">
        <v>21</v>
      </c>
      <c r="E302">
        <v>200918</v>
      </c>
      <c r="F302">
        <v>3</v>
      </c>
      <c r="G302">
        <v>1</v>
      </c>
      <c r="H302" t="s">
        <v>25</v>
      </c>
      <c r="I302">
        <v>9</v>
      </c>
      <c r="J302">
        <v>2</v>
      </c>
      <c r="K302">
        <v>10</v>
      </c>
      <c r="L302">
        <v>60</v>
      </c>
      <c r="M302">
        <v>250</v>
      </c>
      <c r="N302">
        <v>14610</v>
      </c>
      <c r="P302">
        <v>34</v>
      </c>
    </row>
    <row r="303" spans="1:16" x14ac:dyDescent="0.3">
      <c r="A303" t="s">
        <v>341</v>
      </c>
      <c r="B303" t="s">
        <v>183</v>
      </c>
      <c r="C303">
        <v>210623</v>
      </c>
      <c r="D303" t="s">
        <v>21</v>
      </c>
      <c r="E303">
        <v>200918</v>
      </c>
      <c r="F303">
        <v>3</v>
      </c>
      <c r="G303">
        <v>1</v>
      </c>
      <c r="H303" t="s">
        <v>25</v>
      </c>
      <c r="I303">
        <v>9</v>
      </c>
      <c r="J303">
        <v>3</v>
      </c>
      <c r="K303">
        <v>10</v>
      </c>
      <c r="L303">
        <v>60</v>
      </c>
      <c r="M303">
        <v>220</v>
      </c>
      <c r="N303">
        <v>14250</v>
      </c>
      <c r="P303">
        <v>34</v>
      </c>
    </row>
    <row r="304" spans="1:16" x14ac:dyDescent="0.3">
      <c r="A304" t="s">
        <v>343</v>
      </c>
      <c r="B304" t="s">
        <v>183</v>
      </c>
      <c r="C304">
        <v>210623</v>
      </c>
      <c r="D304" t="s">
        <v>21</v>
      </c>
      <c r="E304">
        <v>200918</v>
      </c>
      <c r="F304">
        <v>3</v>
      </c>
      <c r="G304">
        <v>1</v>
      </c>
      <c r="H304" t="s">
        <v>25</v>
      </c>
      <c r="I304">
        <v>12</v>
      </c>
      <c r="J304">
        <v>1</v>
      </c>
      <c r="K304">
        <v>10</v>
      </c>
      <c r="L304">
        <v>60</v>
      </c>
      <c r="M304">
        <v>220</v>
      </c>
      <c r="N304">
        <v>14640</v>
      </c>
      <c r="P304">
        <v>34</v>
      </c>
    </row>
    <row r="305" spans="1:16" x14ac:dyDescent="0.3">
      <c r="A305" t="s">
        <v>345</v>
      </c>
      <c r="B305" t="s">
        <v>183</v>
      </c>
      <c r="C305">
        <v>210623</v>
      </c>
      <c r="D305" t="s">
        <v>21</v>
      </c>
      <c r="E305">
        <v>200918</v>
      </c>
      <c r="F305">
        <v>3</v>
      </c>
      <c r="G305">
        <v>1</v>
      </c>
      <c r="H305" t="s">
        <v>25</v>
      </c>
      <c r="I305">
        <v>12</v>
      </c>
      <c r="J305">
        <v>2</v>
      </c>
      <c r="K305">
        <v>10</v>
      </c>
      <c r="L305">
        <v>60</v>
      </c>
      <c r="M305">
        <v>150</v>
      </c>
      <c r="N305">
        <v>11880</v>
      </c>
      <c r="P305">
        <v>34</v>
      </c>
    </row>
    <row r="306" spans="1:16" x14ac:dyDescent="0.3">
      <c r="A306" t="s">
        <v>347</v>
      </c>
      <c r="B306" t="s">
        <v>183</v>
      </c>
      <c r="C306">
        <v>210623</v>
      </c>
      <c r="D306" t="s">
        <v>21</v>
      </c>
      <c r="E306">
        <v>200918</v>
      </c>
      <c r="F306">
        <v>3</v>
      </c>
      <c r="G306">
        <v>1</v>
      </c>
      <c r="H306" t="s">
        <v>25</v>
      </c>
      <c r="I306">
        <v>12</v>
      </c>
      <c r="J306">
        <v>3</v>
      </c>
      <c r="K306">
        <v>10</v>
      </c>
      <c r="L306">
        <v>60</v>
      </c>
      <c r="M306">
        <v>220</v>
      </c>
      <c r="N306">
        <v>14445</v>
      </c>
      <c r="P306">
        <v>34</v>
      </c>
    </row>
    <row r="307" spans="1:16" x14ac:dyDescent="0.3">
      <c r="A307" t="s">
        <v>350</v>
      </c>
      <c r="B307" t="s">
        <v>183</v>
      </c>
      <c r="C307">
        <v>210623</v>
      </c>
      <c r="D307" t="s">
        <v>21</v>
      </c>
      <c r="E307">
        <v>200918</v>
      </c>
      <c r="F307">
        <v>3</v>
      </c>
      <c r="G307">
        <v>1</v>
      </c>
      <c r="H307" t="s">
        <v>25</v>
      </c>
      <c r="I307">
        <v>24</v>
      </c>
      <c r="J307">
        <v>1</v>
      </c>
      <c r="K307">
        <v>10</v>
      </c>
      <c r="L307">
        <v>60</v>
      </c>
      <c r="M307">
        <v>210</v>
      </c>
      <c r="N307">
        <v>13110</v>
      </c>
      <c r="P307">
        <v>34</v>
      </c>
    </row>
    <row r="308" spans="1:16" x14ac:dyDescent="0.3">
      <c r="A308" t="s">
        <v>353</v>
      </c>
      <c r="B308" t="s">
        <v>183</v>
      </c>
      <c r="C308">
        <v>210623</v>
      </c>
      <c r="D308" t="s">
        <v>21</v>
      </c>
      <c r="E308">
        <v>200918</v>
      </c>
      <c r="F308">
        <v>3</v>
      </c>
      <c r="G308">
        <v>1</v>
      </c>
      <c r="H308" t="s">
        <v>25</v>
      </c>
      <c r="I308">
        <v>24</v>
      </c>
      <c r="J308">
        <v>2</v>
      </c>
      <c r="K308">
        <v>10</v>
      </c>
      <c r="L308">
        <v>60</v>
      </c>
      <c r="M308">
        <v>220</v>
      </c>
      <c r="N308">
        <v>14610</v>
      </c>
      <c r="P308">
        <v>34</v>
      </c>
    </row>
    <row r="309" spans="1:16" x14ac:dyDescent="0.3">
      <c r="A309" t="s">
        <v>356</v>
      </c>
      <c r="B309" t="s">
        <v>183</v>
      </c>
      <c r="C309">
        <v>210623</v>
      </c>
      <c r="D309" t="s">
        <v>21</v>
      </c>
      <c r="E309">
        <v>200918</v>
      </c>
      <c r="F309">
        <v>3</v>
      </c>
      <c r="G309">
        <v>1</v>
      </c>
      <c r="H309" t="s">
        <v>25</v>
      </c>
      <c r="I309">
        <v>24</v>
      </c>
      <c r="J309">
        <v>3</v>
      </c>
      <c r="K309">
        <v>10</v>
      </c>
      <c r="L309">
        <v>60</v>
      </c>
      <c r="M309">
        <v>220</v>
      </c>
      <c r="N309">
        <v>14325</v>
      </c>
      <c r="P309">
        <v>34</v>
      </c>
    </row>
    <row r="310" spans="1:16" x14ac:dyDescent="0.3">
      <c r="A310" t="s">
        <v>923</v>
      </c>
      <c r="B310" t="s">
        <v>20</v>
      </c>
      <c r="C310">
        <v>210623</v>
      </c>
      <c r="D310" t="s">
        <v>21</v>
      </c>
      <c r="E310">
        <v>200918</v>
      </c>
      <c r="F310">
        <v>3</v>
      </c>
      <c r="G310">
        <v>1</v>
      </c>
      <c r="H310" t="s">
        <v>1197</v>
      </c>
      <c r="L310">
        <v>60</v>
      </c>
      <c r="M310">
        <v>0</v>
      </c>
      <c r="N310">
        <v>75</v>
      </c>
      <c r="P310">
        <v>34</v>
      </c>
    </row>
    <row r="311" spans="1:16" x14ac:dyDescent="0.3">
      <c r="A311" t="s">
        <v>924</v>
      </c>
      <c r="B311" t="s">
        <v>20</v>
      </c>
      <c r="C311">
        <v>210623</v>
      </c>
      <c r="D311" t="s">
        <v>21</v>
      </c>
      <c r="E311">
        <v>200918</v>
      </c>
      <c r="F311">
        <v>3</v>
      </c>
      <c r="G311">
        <v>1</v>
      </c>
      <c r="H311" t="s">
        <v>1197</v>
      </c>
      <c r="L311">
        <v>60</v>
      </c>
      <c r="M311">
        <v>0</v>
      </c>
      <c r="N311">
        <v>60</v>
      </c>
      <c r="P311">
        <v>34</v>
      </c>
    </row>
    <row r="312" spans="1:16" x14ac:dyDescent="0.3">
      <c r="A312" t="s">
        <v>53</v>
      </c>
      <c r="B312" t="s">
        <v>20</v>
      </c>
      <c r="C312">
        <v>210623</v>
      </c>
      <c r="D312" t="s">
        <v>21</v>
      </c>
      <c r="E312">
        <v>200918</v>
      </c>
      <c r="F312">
        <v>3</v>
      </c>
      <c r="G312">
        <v>1</v>
      </c>
      <c r="H312" t="s">
        <v>25</v>
      </c>
      <c r="I312">
        <v>9</v>
      </c>
      <c r="J312">
        <v>1</v>
      </c>
      <c r="K312">
        <v>5</v>
      </c>
      <c r="L312">
        <v>60</v>
      </c>
      <c r="M312">
        <v>150</v>
      </c>
      <c r="N312">
        <v>8565</v>
      </c>
      <c r="P312">
        <v>34</v>
      </c>
    </row>
    <row r="313" spans="1:16" x14ac:dyDescent="0.3">
      <c r="A313" t="s">
        <v>55</v>
      </c>
      <c r="B313" t="s">
        <v>20</v>
      </c>
      <c r="C313">
        <v>210623</v>
      </c>
      <c r="D313" t="s">
        <v>21</v>
      </c>
      <c r="E313">
        <v>200918</v>
      </c>
      <c r="F313">
        <v>3</v>
      </c>
      <c r="G313">
        <v>1</v>
      </c>
      <c r="H313" t="s">
        <v>25</v>
      </c>
      <c r="I313">
        <v>9</v>
      </c>
      <c r="J313">
        <v>2</v>
      </c>
      <c r="K313">
        <v>5</v>
      </c>
      <c r="L313">
        <v>60</v>
      </c>
      <c r="M313">
        <v>120</v>
      </c>
      <c r="N313">
        <v>7455</v>
      </c>
      <c r="P313">
        <v>34</v>
      </c>
    </row>
    <row r="314" spans="1:16" x14ac:dyDescent="0.3">
      <c r="A314" t="s">
        <v>57</v>
      </c>
      <c r="B314" t="s">
        <v>20</v>
      </c>
      <c r="C314">
        <v>210623</v>
      </c>
      <c r="D314" t="s">
        <v>21</v>
      </c>
      <c r="E314">
        <v>200918</v>
      </c>
      <c r="F314">
        <v>3</v>
      </c>
      <c r="G314">
        <v>1</v>
      </c>
      <c r="H314" t="s">
        <v>25</v>
      </c>
      <c r="I314">
        <v>9</v>
      </c>
      <c r="J314">
        <v>3</v>
      </c>
      <c r="K314">
        <v>5</v>
      </c>
      <c r="L314">
        <v>60</v>
      </c>
      <c r="M314">
        <v>120</v>
      </c>
      <c r="N314">
        <v>7365</v>
      </c>
      <c r="P314">
        <v>34</v>
      </c>
    </row>
    <row r="315" spans="1:16" x14ac:dyDescent="0.3">
      <c r="A315" t="s">
        <v>59</v>
      </c>
      <c r="B315" t="s">
        <v>20</v>
      </c>
      <c r="C315">
        <v>210623</v>
      </c>
      <c r="D315" t="s">
        <v>21</v>
      </c>
      <c r="E315">
        <v>200918</v>
      </c>
      <c r="F315">
        <v>3</v>
      </c>
      <c r="G315">
        <v>1</v>
      </c>
      <c r="H315" t="s">
        <v>25</v>
      </c>
      <c r="I315">
        <v>12</v>
      </c>
      <c r="J315">
        <v>1</v>
      </c>
      <c r="K315">
        <v>5</v>
      </c>
      <c r="L315">
        <v>60</v>
      </c>
      <c r="M315">
        <v>120</v>
      </c>
      <c r="N315">
        <v>7785</v>
      </c>
      <c r="P315">
        <v>34</v>
      </c>
    </row>
    <row r="316" spans="1:16" x14ac:dyDescent="0.3">
      <c r="A316" t="s">
        <v>61</v>
      </c>
      <c r="B316" t="s">
        <v>20</v>
      </c>
      <c r="C316">
        <v>210623</v>
      </c>
      <c r="D316" t="s">
        <v>21</v>
      </c>
      <c r="E316">
        <v>200918</v>
      </c>
      <c r="F316">
        <v>3</v>
      </c>
      <c r="G316">
        <v>1</v>
      </c>
      <c r="H316" t="s">
        <v>25</v>
      </c>
      <c r="I316">
        <v>12</v>
      </c>
      <c r="J316">
        <v>2</v>
      </c>
      <c r="K316">
        <v>5</v>
      </c>
      <c r="L316">
        <v>60</v>
      </c>
      <c r="M316">
        <v>150</v>
      </c>
      <c r="N316">
        <v>9000</v>
      </c>
      <c r="P316">
        <v>34</v>
      </c>
    </row>
    <row r="317" spans="1:16" x14ac:dyDescent="0.3">
      <c r="A317" t="s">
        <v>63</v>
      </c>
      <c r="B317" t="s">
        <v>20</v>
      </c>
      <c r="C317">
        <v>210623</v>
      </c>
      <c r="D317" t="s">
        <v>21</v>
      </c>
      <c r="E317">
        <v>200918</v>
      </c>
      <c r="F317">
        <v>3</v>
      </c>
      <c r="G317">
        <v>1</v>
      </c>
      <c r="H317" t="s">
        <v>25</v>
      </c>
      <c r="I317">
        <v>12</v>
      </c>
      <c r="J317">
        <v>3</v>
      </c>
      <c r="K317">
        <v>5</v>
      </c>
      <c r="L317">
        <v>60</v>
      </c>
      <c r="M317">
        <v>130</v>
      </c>
      <c r="N317">
        <v>7980</v>
      </c>
      <c r="P317">
        <v>34</v>
      </c>
    </row>
    <row r="318" spans="1:16" x14ac:dyDescent="0.3">
      <c r="A318" t="s">
        <v>66</v>
      </c>
      <c r="B318" t="s">
        <v>20</v>
      </c>
      <c r="C318">
        <v>210623</v>
      </c>
      <c r="D318" t="s">
        <v>21</v>
      </c>
      <c r="E318">
        <v>200918</v>
      </c>
      <c r="F318">
        <v>3</v>
      </c>
      <c r="G318">
        <v>1</v>
      </c>
      <c r="H318" t="s">
        <v>25</v>
      </c>
      <c r="I318">
        <v>24</v>
      </c>
      <c r="J318">
        <v>1</v>
      </c>
      <c r="K318">
        <v>5</v>
      </c>
      <c r="L318">
        <v>60</v>
      </c>
      <c r="M318">
        <v>100</v>
      </c>
      <c r="N318">
        <v>5700</v>
      </c>
      <c r="P318">
        <v>34</v>
      </c>
    </row>
    <row r="319" spans="1:16" x14ac:dyDescent="0.3">
      <c r="A319" t="s">
        <v>69</v>
      </c>
      <c r="B319" t="s">
        <v>20</v>
      </c>
      <c r="C319">
        <v>210623</v>
      </c>
      <c r="D319" t="s">
        <v>21</v>
      </c>
      <c r="E319">
        <v>200918</v>
      </c>
      <c r="F319">
        <v>3</v>
      </c>
      <c r="G319">
        <v>1</v>
      </c>
      <c r="H319" t="s">
        <v>25</v>
      </c>
      <c r="I319">
        <v>24</v>
      </c>
      <c r="J319">
        <v>2</v>
      </c>
      <c r="K319">
        <v>5</v>
      </c>
      <c r="L319">
        <v>60</v>
      </c>
      <c r="M319">
        <v>100</v>
      </c>
      <c r="N319">
        <v>7755</v>
      </c>
      <c r="P319">
        <v>34</v>
      </c>
    </row>
    <row r="320" spans="1:16" x14ac:dyDescent="0.3">
      <c r="A320" t="s">
        <v>72</v>
      </c>
      <c r="B320" t="s">
        <v>20</v>
      </c>
      <c r="C320">
        <v>210623</v>
      </c>
      <c r="D320" t="s">
        <v>21</v>
      </c>
      <c r="E320">
        <v>200918</v>
      </c>
      <c r="F320">
        <v>3</v>
      </c>
      <c r="G320">
        <v>1</v>
      </c>
      <c r="H320" t="s">
        <v>25</v>
      </c>
      <c r="I320">
        <v>24</v>
      </c>
      <c r="J320">
        <v>3</v>
      </c>
      <c r="K320">
        <v>5</v>
      </c>
      <c r="L320">
        <v>60</v>
      </c>
      <c r="M320">
        <v>100</v>
      </c>
      <c r="N320">
        <v>6495</v>
      </c>
      <c r="P320">
        <v>34</v>
      </c>
    </row>
    <row r="321" spans="1:16" x14ac:dyDescent="0.3">
      <c r="A321" t="s">
        <v>925</v>
      </c>
      <c r="B321" t="s">
        <v>183</v>
      </c>
      <c r="C321">
        <v>210623</v>
      </c>
      <c r="D321" t="s">
        <v>21</v>
      </c>
      <c r="E321">
        <v>200918</v>
      </c>
      <c r="F321">
        <v>3</v>
      </c>
      <c r="G321">
        <v>1</v>
      </c>
      <c r="H321" t="s">
        <v>1197</v>
      </c>
      <c r="L321">
        <v>60</v>
      </c>
      <c r="M321">
        <v>15</v>
      </c>
      <c r="N321">
        <v>870</v>
      </c>
      <c r="P321">
        <v>34</v>
      </c>
    </row>
    <row r="322" spans="1:16" x14ac:dyDescent="0.3">
      <c r="A322" t="s">
        <v>926</v>
      </c>
      <c r="B322" t="s">
        <v>183</v>
      </c>
      <c r="C322">
        <v>210623</v>
      </c>
      <c r="D322" t="s">
        <v>21</v>
      </c>
      <c r="E322">
        <v>200918</v>
      </c>
      <c r="F322">
        <v>3</v>
      </c>
      <c r="G322">
        <v>1</v>
      </c>
      <c r="H322" t="s">
        <v>1197</v>
      </c>
      <c r="L322">
        <v>60</v>
      </c>
      <c r="M322">
        <v>15</v>
      </c>
      <c r="N322">
        <v>780</v>
      </c>
      <c r="P322">
        <v>34</v>
      </c>
    </row>
    <row r="323" spans="1:16" x14ac:dyDescent="0.3">
      <c r="A323" t="s">
        <v>927</v>
      </c>
      <c r="B323" t="s">
        <v>183</v>
      </c>
      <c r="C323">
        <v>210623</v>
      </c>
      <c r="D323" t="s">
        <v>21</v>
      </c>
      <c r="E323">
        <v>200918</v>
      </c>
      <c r="F323">
        <v>3</v>
      </c>
      <c r="G323">
        <v>1</v>
      </c>
      <c r="H323" t="s">
        <v>1197</v>
      </c>
      <c r="L323">
        <v>60</v>
      </c>
      <c r="M323">
        <v>15</v>
      </c>
      <c r="N323">
        <v>675</v>
      </c>
      <c r="P323">
        <v>34</v>
      </c>
    </row>
    <row r="324" spans="1:16" x14ac:dyDescent="0.3">
      <c r="A324" t="s">
        <v>928</v>
      </c>
      <c r="B324" t="s">
        <v>183</v>
      </c>
      <c r="C324">
        <v>210623</v>
      </c>
      <c r="D324" t="s">
        <v>21</v>
      </c>
      <c r="E324">
        <v>200918</v>
      </c>
      <c r="F324">
        <v>3</v>
      </c>
      <c r="G324">
        <v>1</v>
      </c>
      <c r="H324" t="s">
        <v>1197</v>
      </c>
      <c r="L324">
        <v>60</v>
      </c>
      <c r="M324">
        <v>15</v>
      </c>
      <c r="N324">
        <v>810</v>
      </c>
      <c r="P324">
        <v>34</v>
      </c>
    </row>
    <row r="325" spans="1:16" x14ac:dyDescent="0.3">
      <c r="A325" t="s">
        <v>318</v>
      </c>
      <c r="B325" t="s">
        <v>183</v>
      </c>
      <c r="C325">
        <v>210623</v>
      </c>
      <c r="D325" t="s">
        <v>21</v>
      </c>
      <c r="E325">
        <v>200918</v>
      </c>
      <c r="F325">
        <v>3</v>
      </c>
      <c r="G325">
        <v>1</v>
      </c>
      <c r="H325" t="s">
        <v>34</v>
      </c>
      <c r="I325">
        <v>0</v>
      </c>
      <c r="J325">
        <v>1</v>
      </c>
      <c r="K325">
        <v>10</v>
      </c>
      <c r="L325">
        <v>60</v>
      </c>
      <c r="M325">
        <v>220</v>
      </c>
      <c r="N325">
        <v>13740</v>
      </c>
      <c r="P325">
        <v>34</v>
      </c>
    </row>
    <row r="326" spans="1:16" x14ac:dyDescent="0.3">
      <c r="A326" t="s">
        <v>321</v>
      </c>
      <c r="B326" t="s">
        <v>183</v>
      </c>
      <c r="C326">
        <v>210623</v>
      </c>
      <c r="D326" t="s">
        <v>21</v>
      </c>
      <c r="E326">
        <v>200918</v>
      </c>
      <c r="F326">
        <v>3</v>
      </c>
      <c r="G326">
        <v>1</v>
      </c>
      <c r="H326" t="s">
        <v>34</v>
      </c>
      <c r="I326">
        <v>0</v>
      </c>
      <c r="J326">
        <v>2</v>
      </c>
      <c r="K326">
        <v>10</v>
      </c>
      <c r="L326">
        <v>60</v>
      </c>
      <c r="M326">
        <v>220</v>
      </c>
      <c r="N326">
        <v>12705</v>
      </c>
      <c r="P326">
        <v>34</v>
      </c>
    </row>
    <row r="327" spans="1:16" x14ac:dyDescent="0.3">
      <c r="A327" t="s">
        <v>324</v>
      </c>
      <c r="B327" t="s">
        <v>183</v>
      </c>
      <c r="C327">
        <v>210623</v>
      </c>
      <c r="D327" t="s">
        <v>21</v>
      </c>
      <c r="E327">
        <v>200918</v>
      </c>
      <c r="F327">
        <v>3</v>
      </c>
      <c r="G327">
        <v>1</v>
      </c>
      <c r="H327" t="s">
        <v>34</v>
      </c>
      <c r="I327">
        <v>0</v>
      </c>
      <c r="J327">
        <v>3</v>
      </c>
      <c r="K327">
        <v>10</v>
      </c>
      <c r="L327">
        <v>60</v>
      </c>
      <c r="M327">
        <v>220</v>
      </c>
      <c r="N327">
        <v>12420</v>
      </c>
      <c r="P327">
        <v>34</v>
      </c>
    </row>
    <row r="328" spans="1:16" x14ac:dyDescent="0.3">
      <c r="A328" t="s">
        <v>326</v>
      </c>
      <c r="B328" t="s">
        <v>183</v>
      </c>
      <c r="C328">
        <v>210623</v>
      </c>
      <c r="D328" t="s">
        <v>21</v>
      </c>
      <c r="E328">
        <v>200918</v>
      </c>
      <c r="F328">
        <v>3</v>
      </c>
      <c r="G328">
        <v>1</v>
      </c>
      <c r="H328" t="s">
        <v>34</v>
      </c>
      <c r="I328">
        <v>3</v>
      </c>
      <c r="J328">
        <v>1</v>
      </c>
      <c r="K328">
        <v>10</v>
      </c>
      <c r="L328">
        <v>60</v>
      </c>
      <c r="M328">
        <v>220</v>
      </c>
      <c r="N328">
        <v>12870</v>
      </c>
      <c r="P328">
        <v>34</v>
      </c>
    </row>
    <row r="329" spans="1:16" x14ac:dyDescent="0.3">
      <c r="A329" t="s">
        <v>328</v>
      </c>
      <c r="B329" t="s">
        <v>183</v>
      </c>
      <c r="C329">
        <v>210623</v>
      </c>
      <c r="D329" t="s">
        <v>21</v>
      </c>
      <c r="E329">
        <v>200918</v>
      </c>
      <c r="F329">
        <v>3</v>
      </c>
      <c r="G329">
        <v>1</v>
      </c>
      <c r="H329" t="s">
        <v>34</v>
      </c>
      <c r="I329">
        <v>3</v>
      </c>
      <c r="J329">
        <v>2</v>
      </c>
      <c r="K329">
        <v>10</v>
      </c>
      <c r="L329">
        <v>60</v>
      </c>
      <c r="M329">
        <v>220</v>
      </c>
      <c r="N329">
        <v>12600</v>
      </c>
      <c r="P329">
        <v>34</v>
      </c>
    </row>
    <row r="330" spans="1:16" x14ac:dyDescent="0.3">
      <c r="A330" t="s">
        <v>330</v>
      </c>
      <c r="B330" t="s">
        <v>183</v>
      </c>
      <c r="C330">
        <v>210623</v>
      </c>
      <c r="D330" t="s">
        <v>21</v>
      </c>
      <c r="E330">
        <v>200918</v>
      </c>
      <c r="F330">
        <v>3</v>
      </c>
      <c r="G330">
        <v>1</v>
      </c>
      <c r="H330" t="s">
        <v>34</v>
      </c>
      <c r="I330">
        <v>3</v>
      </c>
      <c r="J330">
        <v>3</v>
      </c>
      <c r="K330">
        <v>10</v>
      </c>
      <c r="L330">
        <v>60</v>
      </c>
      <c r="M330">
        <v>220</v>
      </c>
      <c r="N330">
        <v>11970</v>
      </c>
      <c r="P330">
        <v>34</v>
      </c>
    </row>
    <row r="331" spans="1:16" x14ac:dyDescent="0.3">
      <c r="A331" t="s">
        <v>332</v>
      </c>
      <c r="B331" t="s">
        <v>183</v>
      </c>
      <c r="C331">
        <v>210623</v>
      </c>
      <c r="D331" t="s">
        <v>21</v>
      </c>
      <c r="E331">
        <v>200918</v>
      </c>
      <c r="F331">
        <v>3</v>
      </c>
      <c r="G331">
        <v>1</v>
      </c>
      <c r="H331" t="s">
        <v>34</v>
      </c>
      <c r="I331">
        <v>6</v>
      </c>
      <c r="J331">
        <v>1</v>
      </c>
      <c r="K331">
        <v>10</v>
      </c>
      <c r="L331">
        <v>60</v>
      </c>
      <c r="M331">
        <v>220</v>
      </c>
      <c r="N331">
        <v>12495</v>
      </c>
      <c r="P331">
        <v>34</v>
      </c>
    </row>
    <row r="332" spans="1:16" x14ac:dyDescent="0.3">
      <c r="A332" t="s">
        <v>334</v>
      </c>
      <c r="B332" t="s">
        <v>183</v>
      </c>
      <c r="C332">
        <v>210623</v>
      </c>
      <c r="D332" t="s">
        <v>21</v>
      </c>
      <c r="E332">
        <v>200918</v>
      </c>
      <c r="F332">
        <v>3</v>
      </c>
      <c r="G332">
        <v>1</v>
      </c>
      <c r="H332" t="s">
        <v>34</v>
      </c>
      <c r="I332">
        <v>6</v>
      </c>
      <c r="J332">
        <v>2</v>
      </c>
      <c r="K332">
        <v>10</v>
      </c>
      <c r="L332">
        <v>60</v>
      </c>
      <c r="M332">
        <v>220</v>
      </c>
      <c r="N332">
        <v>12255</v>
      </c>
      <c r="P332">
        <v>34</v>
      </c>
    </row>
    <row r="333" spans="1:16" x14ac:dyDescent="0.3">
      <c r="A333" t="s">
        <v>336</v>
      </c>
      <c r="B333" t="s">
        <v>183</v>
      </c>
      <c r="C333">
        <v>210623</v>
      </c>
      <c r="D333" t="s">
        <v>21</v>
      </c>
      <c r="E333">
        <v>200918</v>
      </c>
      <c r="F333">
        <v>3</v>
      </c>
      <c r="G333">
        <v>1</v>
      </c>
      <c r="H333" t="s">
        <v>34</v>
      </c>
      <c r="I333">
        <v>6</v>
      </c>
      <c r="J333">
        <v>3</v>
      </c>
      <c r="K333">
        <v>10</v>
      </c>
      <c r="L333">
        <v>60</v>
      </c>
      <c r="M333">
        <v>220</v>
      </c>
      <c r="N333">
        <v>12990</v>
      </c>
      <c r="P333">
        <v>34</v>
      </c>
    </row>
    <row r="334" spans="1:16" x14ac:dyDescent="0.3">
      <c r="A334" t="s">
        <v>929</v>
      </c>
      <c r="B334" t="s">
        <v>20</v>
      </c>
      <c r="C334">
        <v>210623</v>
      </c>
      <c r="D334" t="s">
        <v>21</v>
      </c>
      <c r="E334">
        <v>200918</v>
      </c>
      <c r="F334">
        <v>3</v>
      </c>
      <c r="G334">
        <v>1</v>
      </c>
      <c r="H334" t="s">
        <v>1197</v>
      </c>
      <c r="L334">
        <v>60</v>
      </c>
      <c r="M334">
        <v>0</v>
      </c>
      <c r="N334">
        <v>60</v>
      </c>
      <c r="P334">
        <v>34</v>
      </c>
    </row>
    <row r="335" spans="1:16" x14ac:dyDescent="0.3">
      <c r="A335" t="s">
        <v>930</v>
      </c>
      <c r="B335" t="s">
        <v>20</v>
      </c>
      <c r="C335">
        <v>210623</v>
      </c>
      <c r="D335" t="s">
        <v>21</v>
      </c>
      <c r="E335">
        <v>200918</v>
      </c>
      <c r="F335">
        <v>3</v>
      </c>
      <c r="G335">
        <v>1</v>
      </c>
      <c r="H335" t="s">
        <v>1197</v>
      </c>
      <c r="L335">
        <v>60</v>
      </c>
      <c r="M335">
        <v>0</v>
      </c>
      <c r="N335">
        <v>60</v>
      </c>
      <c r="P335">
        <v>34</v>
      </c>
    </row>
    <row r="336" spans="1:16" x14ac:dyDescent="0.3">
      <c r="A336" t="s">
        <v>33</v>
      </c>
      <c r="B336" t="s">
        <v>20</v>
      </c>
      <c r="C336">
        <v>210623</v>
      </c>
      <c r="D336" t="s">
        <v>21</v>
      </c>
      <c r="E336">
        <v>200918</v>
      </c>
      <c r="F336">
        <v>3</v>
      </c>
      <c r="G336">
        <v>1</v>
      </c>
      <c r="H336" t="s">
        <v>34</v>
      </c>
      <c r="I336">
        <v>0</v>
      </c>
      <c r="J336">
        <v>1</v>
      </c>
      <c r="K336">
        <v>5</v>
      </c>
      <c r="L336">
        <v>60</v>
      </c>
      <c r="M336">
        <v>120</v>
      </c>
      <c r="N336">
        <v>7170</v>
      </c>
      <c r="P336">
        <v>34</v>
      </c>
    </row>
    <row r="337" spans="1:16" x14ac:dyDescent="0.3">
      <c r="A337" t="s">
        <v>37</v>
      </c>
      <c r="B337" t="s">
        <v>20</v>
      </c>
      <c r="C337">
        <v>210623</v>
      </c>
      <c r="D337" t="s">
        <v>21</v>
      </c>
      <c r="E337">
        <v>200918</v>
      </c>
      <c r="F337">
        <v>3</v>
      </c>
      <c r="G337">
        <v>1</v>
      </c>
      <c r="H337" t="s">
        <v>34</v>
      </c>
      <c r="I337">
        <v>0</v>
      </c>
      <c r="J337">
        <v>2</v>
      </c>
      <c r="K337">
        <v>5</v>
      </c>
      <c r="L337">
        <v>60</v>
      </c>
      <c r="M337">
        <v>110</v>
      </c>
      <c r="N337">
        <v>7080</v>
      </c>
      <c r="P337">
        <v>34</v>
      </c>
    </row>
    <row r="338" spans="1:16" x14ac:dyDescent="0.3">
      <c r="A338" t="s">
        <v>40</v>
      </c>
      <c r="B338" t="s">
        <v>20</v>
      </c>
      <c r="C338">
        <v>210623</v>
      </c>
      <c r="D338" t="s">
        <v>21</v>
      </c>
      <c r="E338">
        <v>200918</v>
      </c>
      <c r="F338">
        <v>3</v>
      </c>
      <c r="G338">
        <v>1</v>
      </c>
      <c r="H338" t="s">
        <v>34</v>
      </c>
      <c r="I338">
        <v>0</v>
      </c>
      <c r="J338">
        <v>3</v>
      </c>
      <c r="K338">
        <v>5</v>
      </c>
      <c r="L338">
        <v>60</v>
      </c>
      <c r="M338">
        <v>120</v>
      </c>
      <c r="N338">
        <v>7185</v>
      </c>
      <c r="P338">
        <v>34</v>
      </c>
    </row>
    <row r="339" spans="1:16" x14ac:dyDescent="0.3">
      <c r="A339" t="s">
        <v>42</v>
      </c>
      <c r="B339" t="s">
        <v>20</v>
      </c>
      <c r="C339">
        <v>210623</v>
      </c>
      <c r="D339" t="s">
        <v>21</v>
      </c>
      <c r="E339">
        <v>200918</v>
      </c>
      <c r="F339">
        <v>3</v>
      </c>
      <c r="G339">
        <v>1</v>
      </c>
      <c r="H339" t="s">
        <v>34</v>
      </c>
      <c r="I339">
        <v>3</v>
      </c>
      <c r="J339">
        <v>1</v>
      </c>
      <c r="K339">
        <v>5</v>
      </c>
      <c r="L339">
        <v>60</v>
      </c>
      <c r="M339">
        <v>120</v>
      </c>
      <c r="N339">
        <v>6780</v>
      </c>
      <c r="P339">
        <v>34</v>
      </c>
    </row>
    <row r="340" spans="1:16" x14ac:dyDescent="0.3">
      <c r="A340" t="s">
        <v>44</v>
      </c>
      <c r="B340" t="s">
        <v>20</v>
      </c>
      <c r="C340">
        <v>210623</v>
      </c>
      <c r="D340" t="s">
        <v>21</v>
      </c>
      <c r="E340">
        <v>200918</v>
      </c>
      <c r="F340">
        <v>3</v>
      </c>
      <c r="G340">
        <v>1</v>
      </c>
      <c r="H340" t="s">
        <v>34</v>
      </c>
      <c r="I340">
        <v>3</v>
      </c>
      <c r="J340">
        <v>2</v>
      </c>
      <c r="K340">
        <v>5</v>
      </c>
      <c r="L340">
        <v>60</v>
      </c>
      <c r="M340">
        <v>120</v>
      </c>
      <c r="N340">
        <v>6570</v>
      </c>
      <c r="P340">
        <v>34</v>
      </c>
    </row>
    <row r="341" spans="1:16" x14ac:dyDescent="0.3">
      <c r="A341" t="s">
        <v>46</v>
      </c>
      <c r="B341" t="s">
        <v>20</v>
      </c>
      <c r="C341">
        <v>210623</v>
      </c>
      <c r="D341" t="s">
        <v>21</v>
      </c>
      <c r="E341">
        <v>200918</v>
      </c>
      <c r="F341">
        <v>3</v>
      </c>
      <c r="G341">
        <v>1</v>
      </c>
      <c r="H341" t="s">
        <v>34</v>
      </c>
      <c r="I341">
        <v>3</v>
      </c>
      <c r="J341">
        <v>3</v>
      </c>
      <c r="K341">
        <v>5</v>
      </c>
      <c r="L341">
        <v>60</v>
      </c>
      <c r="M341">
        <v>100</v>
      </c>
      <c r="N341">
        <v>5685</v>
      </c>
      <c r="P341">
        <v>34</v>
      </c>
    </row>
    <row r="342" spans="1:16" x14ac:dyDescent="0.3">
      <c r="A342" t="s">
        <v>48</v>
      </c>
      <c r="B342" t="s">
        <v>20</v>
      </c>
      <c r="C342">
        <v>210623</v>
      </c>
      <c r="D342" t="s">
        <v>21</v>
      </c>
      <c r="E342">
        <v>200918</v>
      </c>
      <c r="F342">
        <v>3</v>
      </c>
      <c r="G342">
        <v>1</v>
      </c>
      <c r="H342" t="s">
        <v>34</v>
      </c>
      <c r="I342">
        <v>6</v>
      </c>
      <c r="J342">
        <v>1</v>
      </c>
      <c r="K342">
        <v>5</v>
      </c>
      <c r="L342">
        <v>60</v>
      </c>
      <c r="M342">
        <v>100</v>
      </c>
      <c r="N342">
        <v>6840</v>
      </c>
      <c r="P342">
        <v>34</v>
      </c>
    </row>
    <row r="343" spans="1:16" x14ac:dyDescent="0.3">
      <c r="A343" t="s">
        <v>50</v>
      </c>
      <c r="B343" t="s">
        <v>20</v>
      </c>
      <c r="C343">
        <v>210623</v>
      </c>
      <c r="D343" t="s">
        <v>21</v>
      </c>
      <c r="E343">
        <v>200918</v>
      </c>
      <c r="F343">
        <v>3</v>
      </c>
      <c r="G343">
        <v>1</v>
      </c>
      <c r="H343" t="s">
        <v>34</v>
      </c>
      <c r="I343">
        <v>6</v>
      </c>
      <c r="J343">
        <v>2</v>
      </c>
      <c r="K343">
        <v>5</v>
      </c>
      <c r="L343">
        <v>60</v>
      </c>
      <c r="M343">
        <v>100</v>
      </c>
      <c r="N343">
        <v>6405</v>
      </c>
      <c r="P343">
        <v>34</v>
      </c>
    </row>
    <row r="344" spans="1:16" x14ac:dyDescent="0.3">
      <c r="A344" t="s">
        <v>52</v>
      </c>
      <c r="B344" t="s">
        <v>20</v>
      </c>
      <c r="C344">
        <v>210623</v>
      </c>
      <c r="D344" t="s">
        <v>21</v>
      </c>
      <c r="E344">
        <v>200918</v>
      </c>
      <c r="F344">
        <v>3</v>
      </c>
      <c r="G344">
        <v>1</v>
      </c>
      <c r="H344" t="s">
        <v>34</v>
      </c>
      <c r="I344">
        <v>6</v>
      </c>
      <c r="J344">
        <v>3</v>
      </c>
      <c r="K344">
        <v>5</v>
      </c>
      <c r="L344">
        <v>60</v>
      </c>
      <c r="M344">
        <v>100</v>
      </c>
      <c r="N344">
        <v>6360</v>
      </c>
      <c r="P344">
        <v>34</v>
      </c>
    </row>
    <row r="345" spans="1:16" x14ac:dyDescent="0.3">
      <c r="A345" t="s">
        <v>931</v>
      </c>
      <c r="B345" t="s">
        <v>183</v>
      </c>
      <c r="C345">
        <v>210623</v>
      </c>
      <c r="D345" t="s">
        <v>21</v>
      </c>
      <c r="E345">
        <v>200918</v>
      </c>
      <c r="F345">
        <v>3</v>
      </c>
      <c r="G345">
        <v>1</v>
      </c>
      <c r="H345" t="s">
        <v>1197</v>
      </c>
      <c r="L345">
        <v>60</v>
      </c>
      <c r="M345">
        <v>15</v>
      </c>
      <c r="N345">
        <v>945</v>
      </c>
      <c r="P345">
        <v>34</v>
      </c>
    </row>
    <row r="346" spans="1:16" x14ac:dyDescent="0.3">
      <c r="A346" t="s">
        <v>932</v>
      </c>
      <c r="B346" t="s">
        <v>183</v>
      </c>
      <c r="C346">
        <v>210623</v>
      </c>
      <c r="D346" t="s">
        <v>21</v>
      </c>
      <c r="E346">
        <v>200918</v>
      </c>
      <c r="F346">
        <v>3</v>
      </c>
      <c r="G346">
        <v>1</v>
      </c>
      <c r="H346" t="s">
        <v>1197</v>
      </c>
      <c r="L346">
        <v>60</v>
      </c>
      <c r="M346">
        <v>15</v>
      </c>
      <c r="N346">
        <v>675</v>
      </c>
      <c r="P346">
        <v>34</v>
      </c>
    </row>
    <row r="347" spans="1:16" x14ac:dyDescent="0.3">
      <c r="A347" t="s">
        <v>933</v>
      </c>
      <c r="B347" t="s">
        <v>183</v>
      </c>
      <c r="C347">
        <v>210623</v>
      </c>
      <c r="D347" t="s">
        <v>21</v>
      </c>
      <c r="E347">
        <v>200918</v>
      </c>
      <c r="F347">
        <v>3</v>
      </c>
      <c r="G347">
        <v>1</v>
      </c>
      <c r="H347" t="s">
        <v>1197</v>
      </c>
      <c r="L347">
        <v>60</v>
      </c>
      <c r="M347">
        <v>15</v>
      </c>
      <c r="N347">
        <v>675</v>
      </c>
      <c r="P347">
        <v>34</v>
      </c>
    </row>
    <row r="348" spans="1:16" x14ac:dyDescent="0.3">
      <c r="A348" t="s">
        <v>934</v>
      </c>
      <c r="B348" t="s">
        <v>183</v>
      </c>
      <c r="C348">
        <v>210623</v>
      </c>
      <c r="D348" t="s">
        <v>21</v>
      </c>
      <c r="E348">
        <v>200918</v>
      </c>
      <c r="F348">
        <v>3</v>
      </c>
      <c r="G348">
        <v>1</v>
      </c>
      <c r="H348" t="s">
        <v>1197</v>
      </c>
      <c r="L348">
        <v>60</v>
      </c>
      <c r="M348">
        <v>15</v>
      </c>
      <c r="N348">
        <v>570</v>
      </c>
      <c r="P348">
        <v>34</v>
      </c>
    </row>
    <row r="349" spans="1:16" x14ac:dyDescent="0.3">
      <c r="A349" t="s">
        <v>338</v>
      </c>
      <c r="B349" t="s">
        <v>183</v>
      </c>
      <c r="C349">
        <v>210623</v>
      </c>
      <c r="D349" t="s">
        <v>21</v>
      </c>
      <c r="E349">
        <v>200918</v>
      </c>
      <c r="F349">
        <v>3</v>
      </c>
      <c r="G349">
        <v>1</v>
      </c>
      <c r="H349" t="s">
        <v>34</v>
      </c>
      <c r="I349">
        <v>9</v>
      </c>
      <c r="J349">
        <v>1</v>
      </c>
      <c r="K349">
        <v>10</v>
      </c>
      <c r="L349">
        <v>60</v>
      </c>
      <c r="M349">
        <v>250</v>
      </c>
      <c r="N349">
        <v>14835</v>
      </c>
      <c r="P349">
        <v>34</v>
      </c>
    </row>
    <row r="350" spans="1:16" x14ac:dyDescent="0.3">
      <c r="A350" t="s">
        <v>340</v>
      </c>
      <c r="B350" t="s">
        <v>183</v>
      </c>
      <c r="C350">
        <v>210623</v>
      </c>
      <c r="D350" t="s">
        <v>21</v>
      </c>
      <c r="E350">
        <v>200918</v>
      </c>
      <c r="F350">
        <v>3</v>
      </c>
      <c r="G350">
        <v>1</v>
      </c>
      <c r="H350" t="s">
        <v>34</v>
      </c>
      <c r="I350">
        <v>9</v>
      </c>
      <c r="J350">
        <v>2</v>
      </c>
      <c r="K350">
        <v>10</v>
      </c>
      <c r="L350">
        <v>60</v>
      </c>
      <c r="M350">
        <v>250</v>
      </c>
      <c r="N350">
        <v>14490</v>
      </c>
      <c r="P350">
        <v>34</v>
      </c>
    </row>
    <row r="351" spans="1:16" x14ac:dyDescent="0.3">
      <c r="A351" t="s">
        <v>342</v>
      </c>
      <c r="B351" t="s">
        <v>183</v>
      </c>
      <c r="C351">
        <v>210623</v>
      </c>
      <c r="D351" t="s">
        <v>21</v>
      </c>
      <c r="E351">
        <v>200918</v>
      </c>
      <c r="F351">
        <v>3</v>
      </c>
      <c r="G351">
        <v>1</v>
      </c>
      <c r="H351" t="s">
        <v>34</v>
      </c>
      <c r="I351">
        <v>9</v>
      </c>
      <c r="J351">
        <v>3</v>
      </c>
      <c r="K351">
        <v>10</v>
      </c>
      <c r="L351">
        <v>60</v>
      </c>
      <c r="M351">
        <v>300</v>
      </c>
      <c r="N351">
        <v>18705</v>
      </c>
      <c r="P351">
        <v>34</v>
      </c>
    </row>
    <row r="352" spans="1:16" x14ac:dyDescent="0.3">
      <c r="A352" t="s">
        <v>344</v>
      </c>
      <c r="B352" t="s">
        <v>183</v>
      </c>
      <c r="C352">
        <v>210623</v>
      </c>
      <c r="D352" t="s">
        <v>21</v>
      </c>
      <c r="E352">
        <v>200918</v>
      </c>
      <c r="F352">
        <v>3</v>
      </c>
      <c r="G352">
        <v>1</v>
      </c>
      <c r="H352" t="s">
        <v>34</v>
      </c>
      <c r="I352">
        <v>12</v>
      </c>
      <c r="J352">
        <v>1</v>
      </c>
      <c r="K352">
        <v>10</v>
      </c>
      <c r="L352">
        <v>60</v>
      </c>
      <c r="M352">
        <v>200</v>
      </c>
      <c r="N352">
        <v>14685</v>
      </c>
      <c r="P352">
        <v>34</v>
      </c>
    </row>
    <row r="353" spans="1:16" x14ac:dyDescent="0.3">
      <c r="A353" t="s">
        <v>346</v>
      </c>
      <c r="B353" t="s">
        <v>183</v>
      </c>
      <c r="C353">
        <v>210623</v>
      </c>
      <c r="D353" t="s">
        <v>21</v>
      </c>
      <c r="E353">
        <v>200918</v>
      </c>
      <c r="F353">
        <v>3</v>
      </c>
      <c r="G353">
        <v>1</v>
      </c>
      <c r="H353" t="s">
        <v>34</v>
      </c>
      <c r="I353">
        <v>12</v>
      </c>
      <c r="J353">
        <v>2</v>
      </c>
      <c r="K353">
        <v>10</v>
      </c>
      <c r="L353">
        <v>60</v>
      </c>
      <c r="M353">
        <v>240</v>
      </c>
      <c r="N353">
        <v>14370</v>
      </c>
      <c r="P353">
        <v>34</v>
      </c>
    </row>
    <row r="354" spans="1:16" x14ac:dyDescent="0.3">
      <c r="A354" t="s">
        <v>348</v>
      </c>
      <c r="B354" t="s">
        <v>183</v>
      </c>
      <c r="C354">
        <v>210623</v>
      </c>
      <c r="D354" t="s">
        <v>21</v>
      </c>
      <c r="E354">
        <v>200918</v>
      </c>
      <c r="F354">
        <v>3</v>
      </c>
      <c r="G354">
        <v>1</v>
      </c>
      <c r="H354" t="s">
        <v>34</v>
      </c>
      <c r="I354">
        <v>12</v>
      </c>
      <c r="J354">
        <v>3</v>
      </c>
      <c r="K354">
        <v>10</v>
      </c>
      <c r="L354">
        <v>60</v>
      </c>
      <c r="M354">
        <v>150</v>
      </c>
      <c r="N354">
        <v>9780</v>
      </c>
      <c r="P354">
        <v>34</v>
      </c>
    </row>
    <row r="355" spans="1:16" x14ac:dyDescent="0.3">
      <c r="A355" t="s">
        <v>351</v>
      </c>
      <c r="B355" t="s">
        <v>183</v>
      </c>
      <c r="C355">
        <v>210623</v>
      </c>
      <c r="D355" t="s">
        <v>21</v>
      </c>
      <c r="E355">
        <v>200918</v>
      </c>
      <c r="F355">
        <v>3</v>
      </c>
      <c r="G355">
        <v>1</v>
      </c>
      <c r="H355" t="s">
        <v>34</v>
      </c>
      <c r="I355">
        <v>24</v>
      </c>
      <c r="J355">
        <v>1</v>
      </c>
      <c r="K355">
        <v>10</v>
      </c>
      <c r="L355">
        <v>60</v>
      </c>
      <c r="M355">
        <v>220</v>
      </c>
      <c r="N355">
        <v>14460</v>
      </c>
      <c r="P355">
        <v>34</v>
      </c>
    </row>
    <row r="356" spans="1:16" x14ac:dyDescent="0.3">
      <c r="A356" t="s">
        <v>354</v>
      </c>
      <c r="B356" t="s">
        <v>183</v>
      </c>
      <c r="C356">
        <v>210623</v>
      </c>
      <c r="D356" t="s">
        <v>21</v>
      </c>
      <c r="E356">
        <v>200918</v>
      </c>
      <c r="F356">
        <v>3</v>
      </c>
      <c r="G356">
        <v>1</v>
      </c>
      <c r="H356" t="s">
        <v>34</v>
      </c>
      <c r="I356">
        <v>24</v>
      </c>
      <c r="J356">
        <v>2</v>
      </c>
      <c r="K356">
        <v>10</v>
      </c>
      <c r="L356">
        <v>60</v>
      </c>
      <c r="M356">
        <v>220</v>
      </c>
      <c r="N356">
        <v>13650</v>
      </c>
      <c r="P356">
        <v>34</v>
      </c>
    </row>
    <row r="357" spans="1:16" x14ac:dyDescent="0.3">
      <c r="A357" t="s">
        <v>357</v>
      </c>
      <c r="B357" t="s">
        <v>183</v>
      </c>
      <c r="C357">
        <v>210623</v>
      </c>
      <c r="D357" t="s">
        <v>21</v>
      </c>
      <c r="E357">
        <v>200918</v>
      </c>
      <c r="F357">
        <v>3</v>
      </c>
      <c r="G357">
        <v>1</v>
      </c>
      <c r="H357" t="s">
        <v>34</v>
      </c>
      <c r="I357">
        <v>24</v>
      </c>
      <c r="J357">
        <v>3</v>
      </c>
      <c r="K357">
        <v>10</v>
      </c>
      <c r="L357">
        <v>60</v>
      </c>
      <c r="M357">
        <v>200</v>
      </c>
      <c r="N357">
        <v>12300</v>
      </c>
      <c r="P357">
        <v>34</v>
      </c>
    </row>
    <row r="358" spans="1:16" x14ac:dyDescent="0.3">
      <c r="A358" t="s">
        <v>935</v>
      </c>
      <c r="B358" t="s">
        <v>20</v>
      </c>
      <c r="C358">
        <v>210623</v>
      </c>
      <c r="D358" t="s">
        <v>21</v>
      </c>
      <c r="E358">
        <v>200918</v>
      </c>
      <c r="F358">
        <v>3</v>
      </c>
      <c r="G358">
        <v>1</v>
      </c>
      <c r="H358" t="s">
        <v>1197</v>
      </c>
      <c r="L358">
        <v>60</v>
      </c>
      <c r="M358">
        <v>0</v>
      </c>
      <c r="N358">
        <v>90</v>
      </c>
      <c r="P358">
        <v>34</v>
      </c>
    </row>
    <row r="359" spans="1:16" x14ac:dyDescent="0.3">
      <c r="A359" t="s">
        <v>936</v>
      </c>
      <c r="B359" t="s">
        <v>20</v>
      </c>
      <c r="C359">
        <v>210623</v>
      </c>
      <c r="D359" t="s">
        <v>21</v>
      </c>
      <c r="E359">
        <v>200918</v>
      </c>
      <c r="F359">
        <v>3</v>
      </c>
      <c r="G359">
        <v>1</v>
      </c>
      <c r="H359" t="s">
        <v>1197</v>
      </c>
      <c r="L359">
        <v>60</v>
      </c>
      <c r="M359">
        <v>0</v>
      </c>
      <c r="N359">
        <v>750</v>
      </c>
      <c r="P359">
        <v>34</v>
      </c>
    </row>
    <row r="360" spans="1:16" x14ac:dyDescent="0.3">
      <c r="A360" t="s">
        <v>54</v>
      </c>
      <c r="B360" t="s">
        <v>20</v>
      </c>
      <c r="C360">
        <v>210623</v>
      </c>
      <c r="D360" t="s">
        <v>21</v>
      </c>
      <c r="E360">
        <v>200918</v>
      </c>
      <c r="F360">
        <v>3</v>
      </c>
      <c r="G360">
        <v>1</v>
      </c>
      <c r="H360" t="s">
        <v>34</v>
      </c>
      <c r="I360">
        <v>9</v>
      </c>
      <c r="J360">
        <v>1</v>
      </c>
      <c r="K360">
        <v>5</v>
      </c>
      <c r="L360">
        <v>60</v>
      </c>
      <c r="M360">
        <v>120</v>
      </c>
      <c r="N360">
        <v>6450</v>
      </c>
      <c r="P360">
        <v>34</v>
      </c>
    </row>
    <row r="361" spans="1:16" x14ac:dyDescent="0.3">
      <c r="A361" t="s">
        <v>56</v>
      </c>
      <c r="B361" t="s">
        <v>20</v>
      </c>
      <c r="C361">
        <v>210623</v>
      </c>
      <c r="D361" t="s">
        <v>21</v>
      </c>
      <c r="E361">
        <v>200918</v>
      </c>
      <c r="F361">
        <v>3</v>
      </c>
      <c r="G361">
        <v>1</v>
      </c>
      <c r="H361" t="s">
        <v>34</v>
      </c>
      <c r="I361">
        <v>9</v>
      </c>
      <c r="J361">
        <v>2</v>
      </c>
      <c r="K361">
        <v>5</v>
      </c>
      <c r="L361">
        <v>60</v>
      </c>
      <c r="M361">
        <v>100</v>
      </c>
      <c r="N361">
        <v>6645</v>
      </c>
      <c r="P361">
        <v>34</v>
      </c>
    </row>
    <row r="362" spans="1:16" x14ac:dyDescent="0.3">
      <c r="A362" t="s">
        <v>58</v>
      </c>
      <c r="B362" t="s">
        <v>20</v>
      </c>
      <c r="C362">
        <v>210623</v>
      </c>
      <c r="D362" t="s">
        <v>21</v>
      </c>
      <c r="E362">
        <v>200918</v>
      </c>
      <c r="F362">
        <v>3</v>
      </c>
      <c r="G362">
        <v>1</v>
      </c>
      <c r="H362" t="s">
        <v>34</v>
      </c>
      <c r="I362">
        <v>9</v>
      </c>
      <c r="J362">
        <v>3</v>
      </c>
      <c r="K362">
        <v>5</v>
      </c>
      <c r="L362">
        <v>60</v>
      </c>
      <c r="M362">
        <v>100</v>
      </c>
      <c r="N362">
        <v>6720</v>
      </c>
      <c r="P362">
        <v>34</v>
      </c>
    </row>
    <row r="363" spans="1:16" x14ac:dyDescent="0.3">
      <c r="A363" t="s">
        <v>60</v>
      </c>
      <c r="B363" t="s">
        <v>20</v>
      </c>
      <c r="C363">
        <v>210623</v>
      </c>
      <c r="D363" t="s">
        <v>21</v>
      </c>
      <c r="E363">
        <v>200918</v>
      </c>
      <c r="F363">
        <v>3</v>
      </c>
      <c r="G363">
        <v>1</v>
      </c>
      <c r="H363" t="s">
        <v>34</v>
      </c>
      <c r="I363">
        <v>12</v>
      </c>
      <c r="J363">
        <v>1</v>
      </c>
      <c r="K363">
        <v>5</v>
      </c>
      <c r="L363">
        <v>60</v>
      </c>
      <c r="M363">
        <v>100</v>
      </c>
      <c r="N363">
        <v>6975</v>
      </c>
      <c r="P363">
        <v>34</v>
      </c>
    </row>
    <row r="364" spans="1:16" x14ac:dyDescent="0.3">
      <c r="A364" t="s">
        <v>62</v>
      </c>
      <c r="B364" t="s">
        <v>20</v>
      </c>
      <c r="C364">
        <v>210623</v>
      </c>
      <c r="D364" t="s">
        <v>21</v>
      </c>
      <c r="E364">
        <v>200918</v>
      </c>
      <c r="F364">
        <v>3</v>
      </c>
      <c r="G364">
        <v>1</v>
      </c>
      <c r="H364" t="s">
        <v>34</v>
      </c>
      <c r="I364">
        <v>12</v>
      </c>
      <c r="J364">
        <v>2</v>
      </c>
      <c r="K364">
        <v>5</v>
      </c>
      <c r="L364">
        <v>60</v>
      </c>
      <c r="M364">
        <v>120</v>
      </c>
      <c r="N364">
        <v>8535</v>
      </c>
      <c r="P364">
        <v>34</v>
      </c>
    </row>
    <row r="365" spans="1:16" x14ac:dyDescent="0.3">
      <c r="A365" t="s">
        <v>64</v>
      </c>
      <c r="B365" t="s">
        <v>20</v>
      </c>
      <c r="C365">
        <v>210623</v>
      </c>
      <c r="D365" t="s">
        <v>21</v>
      </c>
      <c r="E365">
        <v>200918</v>
      </c>
      <c r="F365">
        <v>3</v>
      </c>
      <c r="G365">
        <v>1</v>
      </c>
      <c r="H365" t="s">
        <v>34</v>
      </c>
      <c r="I365">
        <v>12</v>
      </c>
      <c r="J365">
        <v>3</v>
      </c>
      <c r="K365">
        <v>5</v>
      </c>
      <c r="L365">
        <v>60</v>
      </c>
      <c r="M365">
        <v>120</v>
      </c>
      <c r="N365">
        <v>8070</v>
      </c>
      <c r="P365">
        <v>34</v>
      </c>
    </row>
    <row r="366" spans="1:16" x14ac:dyDescent="0.3">
      <c r="A366" t="s">
        <v>67</v>
      </c>
      <c r="B366" t="s">
        <v>20</v>
      </c>
      <c r="C366">
        <v>210623</v>
      </c>
      <c r="D366" t="s">
        <v>21</v>
      </c>
      <c r="E366">
        <v>200918</v>
      </c>
      <c r="F366">
        <v>3</v>
      </c>
      <c r="G366">
        <v>1</v>
      </c>
      <c r="H366" t="s">
        <v>34</v>
      </c>
      <c r="I366">
        <v>24</v>
      </c>
      <c r="J366">
        <v>1</v>
      </c>
      <c r="K366">
        <v>5</v>
      </c>
      <c r="L366">
        <v>60</v>
      </c>
      <c r="M366">
        <v>150</v>
      </c>
      <c r="N366">
        <v>9390</v>
      </c>
      <c r="P366">
        <v>34</v>
      </c>
    </row>
    <row r="367" spans="1:16" x14ac:dyDescent="0.3">
      <c r="A367" t="s">
        <v>70</v>
      </c>
      <c r="B367" t="s">
        <v>20</v>
      </c>
      <c r="C367">
        <v>210623</v>
      </c>
      <c r="D367" t="s">
        <v>21</v>
      </c>
      <c r="E367">
        <v>200918</v>
      </c>
      <c r="F367">
        <v>3</v>
      </c>
      <c r="G367">
        <v>1</v>
      </c>
      <c r="H367" t="s">
        <v>34</v>
      </c>
      <c r="I367">
        <v>24</v>
      </c>
      <c r="J367">
        <v>2</v>
      </c>
      <c r="K367">
        <v>5</v>
      </c>
      <c r="L367">
        <v>60</v>
      </c>
      <c r="M367">
        <v>120</v>
      </c>
      <c r="N367">
        <v>7650</v>
      </c>
      <c r="P367">
        <v>34</v>
      </c>
    </row>
    <row r="368" spans="1:16" x14ac:dyDescent="0.3">
      <c r="A368" t="s">
        <v>73</v>
      </c>
      <c r="B368" t="s">
        <v>20</v>
      </c>
      <c r="C368">
        <v>210623</v>
      </c>
      <c r="D368" t="s">
        <v>21</v>
      </c>
      <c r="E368">
        <v>200918</v>
      </c>
      <c r="F368">
        <v>3</v>
      </c>
      <c r="G368">
        <v>1</v>
      </c>
      <c r="H368" t="s">
        <v>34</v>
      </c>
      <c r="I368">
        <v>24</v>
      </c>
      <c r="J368">
        <v>3</v>
      </c>
      <c r="K368">
        <v>5</v>
      </c>
      <c r="L368">
        <v>60</v>
      </c>
      <c r="O368" t="s">
        <v>1200</v>
      </c>
      <c r="P368">
        <v>34</v>
      </c>
    </row>
    <row r="369" spans="1:16" x14ac:dyDescent="0.3">
      <c r="A369" t="s">
        <v>937</v>
      </c>
      <c r="B369" t="s">
        <v>183</v>
      </c>
      <c r="C369">
        <v>201214</v>
      </c>
      <c r="D369" t="s">
        <v>21</v>
      </c>
      <c r="E369">
        <v>200919</v>
      </c>
      <c r="F369">
        <v>4</v>
      </c>
      <c r="G369">
        <v>1</v>
      </c>
      <c r="H369" t="s">
        <v>1197</v>
      </c>
      <c r="L369">
        <v>60</v>
      </c>
      <c r="M369">
        <v>810</v>
      </c>
      <c r="N369">
        <v>46635</v>
      </c>
      <c r="P369">
        <v>38.008333333333333</v>
      </c>
    </row>
    <row r="370" spans="1:16" x14ac:dyDescent="0.3">
      <c r="A370" t="s">
        <v>938</v>
      </c>
      <c r="B370" t="s">
        <v>183</v>
      </c>
      <c r="C370">
        <v>201214</v>
      </c>
      <c r="D370" t="s">
        <v>21</v>
      </c>
      <c r="E370">
        <v>200919</v>
      </c>
      <c r="F370">
        <v>4</v>
      </c>
      <c r="G370">
        <v>1</v>
      </c>
      <c r="H370" t="s">
        <v>1197</v>
      </c>
      <c r="L370">
        <v>60</v>
      </c>
      <c r="M370">
        <v>180</v>
      </c>
      <c r="N370">
        <v>9015</v>
      </c>
      <c r="P370">
        <v>38.008333333333333</v>
      </c>
    </row>
    <row r="371" spans="1:16" x14ac:dyDescent="0.3">
      <c r="A371" t="s">
        <v>939</v>
      </c>
      <c r="B371" t="s">
        <v>183</v>
      </c>
      <c r="C371">
        <v>201214</v>
      </c>
      <c r="D371" t="s">
        <v>21</v>
      </c>
      <c r="E371">
        <v>200919</v>
      </c>
      <c r="F371">
        <v>4</v>
      </c>
      <c r="G371">
        <v>1</v>
      </c>
      <c r="H371" t="s">
        <v>1197</v>
      </c>
      <c r="L371">
        <v>60</v>
      </c>
      <c r="M371">
        <v>60</v>
      </c>
      <c r="N371">
        <v>4080</v>
      </c>
      <c r="P371">
        <v>38.008333333333333</v>
      </c>
    </row>
    <row r="372" spans="1:16" x14ac:dyDescent="0.3">
      <c r="A372" t="s">
        <v>940</v>
      </c>
      <c r="B372" t="s">
        <v>183</v>
      </c>
      <c r="C372">
        <v>201214</v>
      </c>
      <c r="D372" t="s">
        <v>21</v>
      </c>
      <c r="E372">
        <v>200919</v>
      </c>
      <c r="F372">
        <v>4</v>
      </c>
      <c r="G372">
        <v>1</v>
      </c>
      <c r="H372" t="s">
        <v>1197</v>
      </c>
      <c r="L372">
        <v>60</v>
      </c>
      <c r="M372">
        <v>75</v>
      </c>
      <c r="N372">
        <v>2895</v>
      </c>
      <c r="P372">
        <v>38.008333333333333</v>
      </c>
    </row>
    <row r="373" spans="1:16" x14ac:dyDescent="0.3">
      <c r="A373" t="s">
        <v>941</v>
      </c>
      <c r="B373" t="s">
        <v>183</v>
      </c>
      <c r="C373">
        <v>201214</v>
      </c>
      <c r="D373" t="s">
        <v>21</v>
      </c>
      <c r="E373">
        <v>200919</v>
      </c>
      <c r="F373">
        <v>4</v>
      </c>
      <c r="G373">
        <v>1</v>
      </c>
      <c r="H373" t="s">
        <v>1197</v>
      </c>
      <c r="L373">
        <v>60</v>
      </c>
      <c r="M373">
        <v>210</v>
      </c>
      <c r="N373">
        <v>17175</v>
      </c>
      <c r="P373">
        <v>38.008333333333333</v>
      </c>
    </row>
    <row r="374" spans="1:16" x14ac:dyDescent="0.3">
      <c r="A374" t="s">
        <v>942</v>
      </c>
      <c r="B374" t="s">
        <v>183</v>
      </c>
      <c r="C374">
        <v>201214</v>
      </c>
      <c r="D374" t="s">
        <v>21</v>
      </c>
      <c r="E374">
        <v>200919</v>
      </c>
      <c r="F374">
        <v>4</v>
      </c>
      <c r="G374">
        <v>1</v>
      </c>
      <c r="H374" t="s">
        <v>1197</v>
      </c>
      <c r="L374">
        <v>60</v>
      </c>
      <c r="M374">
        <v>73</v>
      </c>
      <c r="N374">
        <v>4155</v>
      </c>
      <c r="P374">
        <v>38.008333333333333</v>
      </c>
    </row>
    <row r="375" spans="1:16" x14ac:dyDescent="0.3">
      <c r="A375" t="s">
        <v>943</v>
      </c>
      <c r="B375" t="s">
        <v>183</v>
      </c>
      <c r="C375">
        <v>201214</v>
      </c>
      <c r="D375" t="s">
        <v>21</v>
      </c>
      <c r="E375">
        <v>200919</v>
      </c>
      <c r="F375">
        <v>4</v>
      </c>
      <c r="G375">
        <v>1</v>
      </c>
      <c r="H375" t="s">
        <v>1197</v>
      </c>
      <c r="L375">
        <v>60</v>
      </c>
      <c r="M375">
        <v>30</v>
      </c>
      <c r="N375">
        <v>2130</v>
      </c>
      <c r="P375">
        <v>38.008333333333333</v>
      </c>
    </row>
    <row r="376" spans="1:16" x14ac:dyDescent="0.3">
      <c r="A376" t="s">
        <v>944</v>
      </c>
      <c r="B376" t="s">
        <v>183</v>
      </c>
      <c r="C376">
        <v>201214</v>
      </c>
      <c r="D376" t="s">
        <v>21</v>
      </c>
      <c r="E376">
        <v>200919</v>
      </c>
      <c r="F376">
        <v>4</v>
      </c>
      <c r="G376">
        <v>1</v>
      </c>
      <c r="H376" t="s">
        <v>1197</v>
      </c>
      <c r="L376">
        <v>60</v>
      </c>
      <c r="M376">
        <v>29</v>
      </c>
      <c r="N376">
        <v>1620</v>
      </c>
      <c r="P376">
        <v>38.008333333333333</v>
      </c>
    </row>
    <row r="377" spans="1:16" x14ac:dyDescent="0.3">
      <c r="A377" t="s">
        <v>945</v>
      </c>
      <c r="B377" t="s">
        <v>183</v>
      </c>
      <c r="C377">
        <v>201214</v>
      </c>
      <c r="D377" t="s">
        <v>21</v>
      </c>
      <c r="E377">
        <v>200919</v>
      </c>
      <c r="F377">
        <v>4</v>
      </c>
      <c r="G377">
        <v>1</v>
      </c>
      <c r="H377" t="s">
        <v>1197</v>
      </c>
      <c r="L377">
        <v>60</v>
      </c>
      <c r="M377">
        <v>30</v>
      </c>
      <c r="N377">
        <v>1350</v>
      </c>
      <c r="P377">
        <v>38.008333333333333</v>
      </c>
    </row>
    <row r="378" spans="1:16" x14ac:dyDescent="0.3">
      <c r="A378" t="s">
        <v>946</v>
      </c>
      <c r="B378" t="s">
        <v>183</v>
      </c>
      <c r="C378">
        <v>201214</v>
      </c>
      <c r="D378" t="s">
        <v>21</v>
      </c>
      <c r="E378">
        <v>200919</v>
      </c>
      <c r="F378">
        <v>4</v>
      </c>
      <c r="G378">
        <v>1</v>
      </c>
      <c r="H378" t="s">
        <v>1197</v>
      </c>
      <c r="L378">
        <v>60</v>
      </c>
      <c r="M378">
        <v>30</v>
      </c>
      <c r="N378">
        <v>1575</v>
      </c>
      <c r="P378">
        <v>38.008333333333333</v>
      </c>
    </row>
    <row r="379" spans="1:16" x14ac:dyDescent="0.3">
      <c r="A379" t="s">
        <v>360</v>
      </c>
      <c r="B379" t="s">
        <v>183</v>
      </c>
      <c r="C379">
        <v>201214</v>
      </c>
      <c r="D379" t="s">
        <v>21</v>
      </c>
      <c r="E379">
        <v>200919</v>
      </c>
      <c r="F379">
        <v>4</v>
      </c>
      <c r="G379">
        <v>1</v>
      </c>
      <c r="H379" t="s">
        <v>25</v>
      </c>
      <c r="I379">
        <v>0</v>
      </c>
      <c r="J379">
        <v>1</v>
      </c>
      <c r="K379">
        <v>5</v>
      </c>
      <c r="L379">
        <v>60</v>
      </c>
      <c r="M379">
        <v>575</v>
      </c>
      <c r="N379">
        <v>36180</v>
      </c>
      <c r="P379">
        <v>38.008333333333333</v>
      </c>
    </row>
    <row r="380" spans="1:16" x14ac:dyDescent="0.3">
      <c r="A380" t="s">
        <v>363</v>
      </c>
      <c r="B380" t="s">
        <v>183</v>
      </c>
      <c r="C380">
        <v>201214</v>
      </c>
      <c r="D380" t="s">
        <v>21</v>
      </c>
      <c r="E380">
        <v>200919</v>
      </c>
      <c r="F380">
        <v>4</v>
      </c>
      <c r="G380">
        <v>1</v>
      </c>
      <c r="H380" t="s">
        <v>25</v>
      </c>
      <c r="I380">
        <v>0</v>
      </c>
      <c r="J380">
        <v>2</v>
      </c>
      <c r="K380">
        <v>5</v>
      </c>
      <c r="L380">
        <v>60</v>
      </c>
      <c r="M380">
        <v>457</v>
      </c>
      <c r="N380">
        <v>29520</v>
      </c>
      <c r="P380">
        <v>38.008333333333333</v>
      </c>
    </row>
    <row r="381" spans="1:16" x14ac:dyDescent="0.3">
      <c r="A381" t="s">
        <v>366</v>
      </c>
      <c r="B381" t="s">
        <v>183</v>
      </c>
      <c r="C381">
        <v>201214</v>
      </c>
      <c r="D381" t="s">
        <v>21</v>
      </c>
      <c r="E381">
        <v>200919</v>
      </c>
      <c r="F381">
        <v>4</v>
      </c>
      <c r="G381">
        <v>1</v>
      </c>
      <c r="H381" t="s">
        <v>25</v>
      </c>
      <c r="I381">
        <v>0</v>
      </c>
      <c r="J381">
        <v>3</v>
      </c>
      <c r="K381">
        <v>5</v>
      </c>
      <c r="L381">
        <v>60</v>
      </c>
      <c r="M381">
        <v>360</v>
      </c>
      <c r="N381">
        <v>29370</v>
      </c>
      <c r="P381">
        <v>38.008333333333333</v>
      </c>
    </row>
    <row r="382" spans="1:16" x14ac:dyDescent="0.3">
      <c r="A382" t="s">
        <v>368</v>
      </c>
      <c r="B382" t="s">
        <v>183</v>
      </c>
      <c r="C382">
        <v>201214</v>
      </c>
      <c r="D382" t="s">
        <v>21</v>
      </c>
      <c r="E382">
        <v>200919</v>
      </c>
      <c r="F382">
        <v>4</v>
      </c>
      <c r="G382">
        <v>1</v>
      </c>
      <c r="H382" t="s">
        <v>25</v>
      </c>
      <c r="I382">
        <v>3</v>
      </c>
      <c r="J382">
        <v>1</v>
      </c>
      <c r="K382">
        <v>5</v>
      </c>
      <c r="L382">
        <v>60</v>
      </c>
      <c r="M382">
        <v>465</v>
      </c>
      <c r="N382">
        <v>30345</v>
      </c>
      <c r="P382">
        <v>38.008333333333333</v>
      </c>
    </row>
    <row r="383" spans="1:16" x14ac:dyDescent="0.3">
      <c r="A383" t="s">
        <v>370</v>
      </c>
      <c r="B383" t="s">
        <v>183</v>
      </c>
      <c r="C383">
        <v>201214</v>
      </c>
      <c r="D383" t="s">
        <v>21</v>
      </c>
      <c r="E383">
        <v>200919</v>
      </c>
      <c r="F383">
        <v>4</v>
      </c>
      <c r="G383">
        <v>1</v>
      </c>
      <c r="H383" t="s">
        <v>25</v>
      </c>
      <c r="I383">
        <v>3</v>
      </c>
      <c r="J383">
        <v>2</v>
      </c>
      <c r="K383">
        <v>5</v>
      </c>
      <c r="L383">
        <v>60</v>
      </c>
      <c r="M383">
        <v>510</v>
      </c>
      <c r="N383">
        <v>30390</v>
      </c>
      <c r="P383">
        <v>38.008333333333333</v>
      </c>
    </row>
    <row r="384" spans="1:16" x14ac:dyDescent="0.3">
      <c r="A384" t="s">
        <v>372</v>
      </c>
      <c r="B384" t="s">
        <v>183</v>
      </c>
      <c r="C384">
        <v>201214</v>
      </c>
      <c r="D384" t="s">
        <v>21</v>
      </c>
      <c r="E384">
        <v>200919</v>
      </c>
      <c r="F384">
        <v>4</v>
      </c>
      <c r="G384">
        <v>1</v>
      </c>
      <c r="H384" t="s">
        <v>25</v>
      </c>
      <c r="I384">
        <v>3</v>
      </c>
      <c r="J384">
        <v>3</v>
      </c>
      <c r="K384">
        <v>5</v>
      </c>
      <c r="L384">
        <v>60</v>
      </c>
      <c r="M384">
        <v>472</v>
      </c>
      <c r="N384">
        <v>31965</v>
      </c>
      <c r="P384">
        <v>38.008333333333333</v>
      </c>
    </row>
    <row r="385" spans="1:16" x14ac:dyDescent="0.3">
      <c r="A385" t="s">
        <v>947</v>
      </c>
      <c r="B385" t="s">
        <v>183</v>
      </c>
      <c r="C385">
        <v>201214</v>
      </c>
      <c r="D385" t="s">
        <v>21</v>
      </c>
      <c r="E385">
        <v>200919</v>
      </c>
      <c r="F385">
        <v>4</v>
      </c>
      <c r="G385">
        <v>1</v>
      </c>
      <c r="H385" t="s">
        <v>1197</v>
      </c>
      <c r="L385">
        <v>60</v>
      </c>
      <c r="M385">
        <v>60</v>
      </c>
      <c r="N385">
        <v>4185</v>
      </c>
      <c r="P385">
        <v>38.008333333333333</v>
      </c>
    </row>
    <row r="386" spans="1:16" x14ac:dyDescent="0.3">
      <c r="A386" t="s">
        <v>948</v>
      </c>
      <c r="B386" t="s">
        <v>183</v>
      </c>
      <c r="C386">
        <v>201214</v>
      </c>
      <c r="D386" t="s">
        <v>21</v>
      </c>
      <c r="E386">
        <v>200919</v>
      </c>
      <c r="F386">
        <v>4</v>
      </c>
      <c r="G386">
        <v>1</v>
      </c>
      <c r="H386" t="s">
        <v>1197</v>
      </c>
      <c r="L386">
        <v>60</v>
      </c>
      <c r="M386">
        <v>30</v>
      </c>
      <c r="N386">
        <v>1935</v>
      </c>
      <c r="P386">
        <v>38.008333333333333</v>
      </c>
    </row>
    <row r="387" spans="1:16" x14ac:dyDescent="0.3">
      <c r="A387" t="s">
        <v>949</v>
      </c>
      <c r="B387" t="s">
        <v>183</v>
      </c>
      <c r="C387">
        <v>201214</v>
      </c>
      <c r="D387" t="s">
        <v>21</v>
      </c>
      <c r="E387">
        <v>200919</v>
      </c>
      <c r="F387">
        <v>4</v>
      </c>
      <c r="G387">
        <v>1</v>
      </c>
      <c r="H387" t="s">
        <v>1197</v>
      </c>
      <c r="L387">
        <v>60</v>
      </c>
      <c r="M387">
        <v>45</v>
      </c>
      <c r="N387">
        <v>2175</v>
      </c>
      <c r="P387">
        <v>38.008333333333333</v>
      </c>
    </row>
    <row r="388" spans="1:16" x14ac:dyDescent="0.3">
      <c r="A388" t="s">
        <v>950</v>
      </c>
      <c r="B388" t="s">
        <v>183</v>
      </c>
      <c r="C388">
        <v>201214</v>
      </c>
      <c r="D388" t="s">
        <v>21</v>
      </c>
      <c r="E388">
        <v>200919</v>
      </c>
      <c r="F388">
        <v>4</v>
      </c>
      <c r="G388">
        <v>1</v>
      </c>
      <c r="H388" t="s">
        <v>1197</v>
      </c>
      <c r="L388">
        <v>60</v>
      </c>
      <c r="M388">
        <v>15</v>
      </c>
      <c r="N388">
        <v>1350</v>
      </c>
      <c r="P388">
        <v>38.008333333333333</v>
      </c>
    </row>
    <row r="389" spans="1:16" x14ac:dyDescent="0.3">
      <c r="A389" t="s">
        <v>951</v>
      </c>
      <c r="B389" t="s">
        <v>183</v>
      </c>
      <c r="C389">
        <v>201214</v>
      </c>
      <c r="D389" t="s">
        <v>21</v>
      </c>
      <c r="E389">
        <v>200919</v>
      </c>
      <c r="F389">
        <v>4</v>
      </c>
      <c r="G389">
        <v>1</v>
      </c>
      <c r="H389" t="s">
        <v>1197</v>
      </c>
      <c r="L389">
        <v>60</v>
      </c>
      <c r="M389">
        <v>30</v>
      </c>
      <c r="N389">
        <v>1710</v>
      </c>
      <c r="P389">
        <v>38.008333333333333</v>
      </c>
    </row>
    <row r="390" spans="1:16" x14ac:dyDescent="0.3">
      <c r="A390" t="s">
        <v>952</v>
      </c>
      <c r="B390" t="s">
        <v>183</v>
      </c>
      <c r="C390">
        <v>201214</v>
      </c>
      <c r="D390" t="s">
        <v>21</v>
      </c>
      <c r="E390">
        <v>200919</v>
      </c>
      <c r="F390">
        <v>4</v>
      </c>
      <c r="G390">
        <v>1</v>
      </c>
      <c r="H390" t="s">
        <v>1197</v>
      </c>
      <c r="L390">
        <v>60</v>
      </c>
      <c r="M390">
        <v>15</v>
      </c>
      <c r="N390">
        <v>1560</v>
      </c>
      <c r="P390">
        <v>38.008333333333333</v>
      </c>
    </row>
    <row r="391" spans="1:16" x14ac:dyDescent="0.3">
      <c r="A391" t="s">
        <v>953</v>
      </c>
      <c r="B391" t="s">
        <v>183</v>
      </c>
      <c r="C391">
        <v>201214</v>
      </c>
      <c r="D391" t="s">
        <v>21</v>
      </c>
      <c r="E391">
        <v>200919</v>
      </c>
      <c r="F391">
        <v>4</v>
      </c>
      <c r="G391">
        <v>1</v>
      </c>
      <c r="H391" t="s">
        <v>1197</v>
      </c>
      <c r="L391">
        <v>60</v>
      </c>
      <c r="M391">
        <v>30</v>
      </c>
      <c r="N391">
        <v>1525</v>
      </c>
      <c r="P391">
        <v>38.008333333333333</v>
      </c>
    </row>
    <row r="392" spans="1:16" x14ac:dyDescent="0.3">
      <c r="A392" t="s">
        <v>954</v>
      </c>
      <c r="B392" t="s">
        <v>183</v>
      </c>
      <c r="C392">
        <v>201214</v>
      </c>
      <c r="D392" t="s">
        <v>21</v>
      </c>
      <c r="E392">
        <v>200919</v>
      </c>
      <c r="F392">
        <v>4</v>
      </c>
      <c r="G392">
        <v>1</v>
      </c>
      <c r="H392" t="s">
        <v>1197</v>
      </c>
      <c r="L392">
        <v>60</v>
      </c>
      <c r="M392">
        <v>30</v>
      </c>
      <c r="N392">
        <v>1590</v>
      </c>
      <c r="P392">
        <v>38.008333333333333</v>
      </c>
    </row>
    <row r="393" spans="1:16" x14ac:dyDescent="0.3">
      <c r="A393" t="s">
        <v>374</v>
      </c>
      <c r="B393" t="s">
        <v>183</v>
      </c>
      <c r="C393">
        <v>201214</v>
      </c>
      <c r="D393" t="s">
        <v>21</v>
      </c>
      <c r="E393">
        <v>200919</v>
      </c>
      <c r="F393">
        <v>4</v>
      </c>
      <c r="G393">
        <v>1</v>
      </c>
      <c r="H393" t="s">
        <v>25</v>
      </c>
      <c r="I393">
        <v>6</v>
      </c>
      <c r="J393">
        <v>1</v>
      </c>
      <c r="K393">
        <v>10</v>
      </c>
      <c r="L393">
        <v>60</v>
      </c>
      <c r="M393">
        <v>225</v>
      </c>
      <c r="N393">
        <v>20430</v>
      </c>
      <c r="P393">
        <v>38.008333333333333</v>
      </c>
    </row>
    <row r="394" spans="1:16" x14ac:dyDescent="0.3">
      <c r="A394" t="s">
        <v>377</v>
      </c>
      <c r="B394" t="s">
        <v>183</v>
      </c>
      <c r="C394">
        <v>201214</v>
      </c>
      <c r="D394" t="s">
        <v>21</v>
      </c>
      <c r="E394">
        <v>200919</v>
      </c>
      <c r="F394">
        <v>4</v>
      </c>
      <c r="G394">
        <v>1</v>
      </c>
      <c r="H394" t="s">
        <v>25</v>
      </c>
      <c r="I394">
        <v>6</v>
      </c>
      <c r="J394">
        <v>2</v>
      </c>
      <c r="K394">
        <v>10</v>
      </c>
      <c r="L394">
        <v>60</v>
      </c>
      <c r="M394">
        <v>225</v>
      </c>
      <c r="N394">
        <v>18990</v>
      </c>
      <c r="P394">
        <v>38.008333333333333</v>
      </c>
    </row>
    <row r="395" spans="1:16" x14ac:dyDescent="0.3">
      <c r="A395" t="s">
        <v>380</v>
      </c>
      <c r="B395" t="s">
        <v>183</v>
      </c>
      <c r="C395">
        <v>201214</v>
      </c>
      <c r="D395" t="s">
        <v>21</v>
      </c>
      <c r="E395">
        <v>200919</v>
      </c>
      <c r="F395">
        <v>4</v>
      </c>
      <c r="G395">
        <v>1</v>
      </c>
      <c r="H395" t="s">
        <v>25</v>
      </c>
      <c r="I395">
        <v>6</v>
      </c>
      <c r="J395">
        <v>3</v>
      </c>
      <c r="K395">
        <v>10</v>
      </c>
      <c r="L395">
        <v>60</v>
      </c>
      <c r="M395">
        <v>15</v>
      </c>
      <c r="N395">
        <v>1305</v>
      </c>
      <c r="P395">
        <v>38.008333333333333</v>
      </c>
    </row>
    <row r="396" spans="1:16" x14ac:dyDescent="0.3">
      <c r="A396" t="s">
        <v>383</v>
      </c>
      <c r="B396" t="s">
        <v>183</v>
      </c>
      <c r="C396">
        <v>201214</v>
      </c>
      <c r="D396" t="s">
        <v>21</v>
      </c>
      <c r="E396">
        <v>200919</v>
      </c>
      <c r="F396">
        <v>4</v>
      </c>
      <c r="G396">
        <v>1</v>
      </c>
      <c r="H396" t="s">
        <v>25</v>
      </c>
      <c r="I396">
        <v>9</v>
      </c>
      <c r="J396">
        <v>1</v>
      </c>
      <c r="K396">
        <v>10</v>
      </c>
      <c r="L396">
        <v>60</v>
      </c>
      <c r="M396">
        <v>406</v>
      </c>
      <c r="N396">
        <v>17855</v>
      </c>
      <c r="P396">
        <v>38.008333333333333</v>
      </c>
    </row>
    <row r="397" spans="1:16" x14ac:dyDescent="0.3">
      <c r="A397" t="s">
        <v>386</v>
      </c>
      <c r="B397" t="s">
        <v>183</v>
      </c>
      <c r="C397">
        <v>201214</v>
      </c>
      <c r="D397" t="s">
        <v>21</v>
      </c>
      <c r="E397">
        <v>200919</v>
      </c>
      <c r="F397">
        <v>4</v>
      </c>
      <c r="G397">
        <v>1</v>
      </c>
      <c r="H397" t="s">
        <v>25</v>
      </c>
      <c r="I397">
        <v>9</v>
      </c>
      <c r="J397">
        <v>2</v>
      </c>
      <c r="K397">
        <v>10</v>
      </c>
      <c r="L397">
        <v>60</v>
      </c>
      <c r="M397">
        <v>270</v>
      </c>
      <c r="N397">
        <v>16575</v>
      </c>
      <c r="P397">
        <v>38.008333333333297</v>
      </c>
    </row>
    <row r="398" spans="1:16" x14ac:dyDescent="0.3">
      <c r="A398" t="s">
        <v>389</v>
      </c>
      <c r="B398" t="s">
        <v>183</v>
      </c>
      <c r="C398">
        <v>201214</v>
      </c>
      <c r="D398" t="s">
        <v>21</v>
      </c>
      <c r="E398">
        <v>200919</v>
      </c>
      <c r="F398">
        <v>4</v>
      </c>
      <c r="G398">
        <v>1</v>
      </c>
      <c r="H398" t="s">
        <v>25</v>
      </c>
      <c r="I398">
        <v>9</v>
      </c>
      <c r="J398">
        <v>3</v>
      </c>
      <c r="K398">
        <v>10</v>
      </c>
      <c r="L398">
        <v>60</v>
      </c>
      <c r="M398">
        <v>300</v>
      </c>
      <c r="N398">
        <v>18900</v>
      </c>
      <c r="P398">
        <v>38.008333333333297</v>
      </c>
    </row>
    <row r="399" spans="1:16" x14ac:dyDescent="0.3">
      <c r="A399" t="s">
        <v>375</v>
      </c>
      <c r="B399" t="s">
        <v>183</v>
      </c>
      <c r="C399">
        <v>201214</v>
      </c>
      <c r="D399" t="s">
        <v>21</v>
      </c>
      <c r="E399">
        <v>200919</v>
      </c>
      <c r="F399">
        <v>4</v>
      </c>
      <c r="G399">
        <v>1</v>
      </c>
      <c r="H399" t="s">
        <v>25</v>
      </c>
      <c r="I399">
        <v>6</v>
      </c>
      <c r="J399">
        <v>1</v>
      </c>
      <c r="K399">
        <v>5</v>
      </c>
      <c r="L399">
        <v>60</v>
      </c>
      <c r="M399">
        <v>186</v>
      </c>
      <c r="N399">
        <v>29505</v>
      </c>
      <c r="P399">
        <v>38.008333333333297</v>
      </c>
    </row>
    <row r="400" spans="1:16" x14ac:dyDescent="0.3">
      <c r="A400" t="s">
        <v>378</v>
      </c>
      <c r="B400" t="s">
        <v>183</v>
      </c>
      <c r="C400">
        <v>201214</v>
      </c>
      <c r="D400" t="s">
        <v>21</v>
      </c>
      <c r="E400">
        <v>200919</v>
      </c>
      <c r="F400">
        <v>4</v>
      </c>
      <c r="G400">
        <v>1</v>
      </c>
      <c r="H400" t="s">
        <v>25</v>
      </c>
      <c r="I400">
        <v>6</v>
      </c>
      <c r="J400">
        <v>2</v>
      </c>
      <c r="K400">
        <v>5</v>
      </c>
      <c r="L400">
        <v>60</v>
      </c>
      <c r="M400">
        <v>420</v>
      </c>
      <c r="N400">
        <v>16550</v>
      </c>
      <c r="P400">
        <v>38.008333333333297</v>
      </c>
    </row>
    <row r="401" spans="1:16" x14ac:dyDescent="0.3">
      <c r="A401" t="s">
        <v>381</v>
      </c>
      <c r="B401" t="s">
        <v>183</v>
      </c>
      <c r="C401">
        <v>201214</v>
      </c>
      <c r="D401" t="s">
        <v>21</v>
      </c>
      <c r="E401">
        <v>200919</v>
      </c>
      <c r="F401">
        <v>4</v>
      </c>
      <c r="G401">
        <v>1</v>
      </c>
      <c r="H401" t="s">
        <v>25</v>
      </c>
      <c r="I401">
        <v>6</v>
      </c>
      <c r="J401">
        <v>3</v>
      </c>
      <c r="K401">
        <v>5</v>
      </c>
      <c r="L401">
        <v>60</v>
      </c>
      <c r="M401">
        <v>510</v>
      </c>
      <c r="N401">
        <v>29120</v>
      </c>
      <c r="P401">
        <v>38.008333333333297</v>
      </c>
    </row>
    <row r="402" spans="1:16" x14ac:dyDescent="0.3">
      <c r="A402" t="s">
        <v>384</v>
      </c>
      <c r="B402" t="s">
        <v>183</v>
      </c>
      <c r="C402">
        <v>201214</v>
      </c>
      <c r="D402" t="s">
        <v>21</v>
      </c>
      <c r="E402">
        <v>200919</v>
      </c>
      <c r="F402">
        <v>4</v>
      </c>
      <c r="G402">
        <v>1</v>
      </c>
      <c r="H402" t="s">
        <v>25</v>
      </c>
      <c r="I402">
        <v>9</v>
      </c>
      <c r="J402">
        <v>1</v>
      </c>
      <c r="K402">
        <v>5</v>
      </c>
      <c r="L402">
        <v>60</v>
      </c>
      <c r="M402">
        <v>450</v>
      </c>
      <c r="N402">
        <v>26415</v>
      </c>
      <c r="P402">
        <v>38.008333333333297</v>
      </c>
    </row>
    <row r="403" spans="1:16" x14ac:dyDescent="0.3">
      <c r="A403" t="s">
        <v>387</v>
      </c>
      <c r="B403" t="s">
        <v>183</v>
      </c>
      <c r="C403">
        <v>201214</v>
      </c>
      <c r="D403" t="s">
        <v>21</v>
      </c>
      <c r="E403">
        <v>200919</v>
      </c>
      <c r="F403">
        <v>4</v>
      </c>
      <c r="G403">
        <v>1</v>
      </c>
      <c r="H403" t="s">
        <v>25</v>
      </c>
      <c r="I403">
        <v>9</v>
      </c>
      <c r="J403">
        <v>2</v>
      </c>
      <c r="K403">
        <v>5</v>
      </c>
      <c r="L403">
        <v>60</v>
      </c>
      <c r="M403">
        <v>450</v>
      </c>
      <c r="N403">
        <v>26640</v>
      </c>
      <c r="P403">
        <v>38.008333333333297</v>
      </c>
    </row>
    <row r="404" spans="1:16" x14ac:dyDescent="0.3">
      <c r="A404" t="s">
        <v>390</v>
      </c>
      <c r="B404" t="s">
        <v>183</v>
      </c>
      <c r="C404">
        <v>201214</v>
      </c>
      <c r="D404" t="s">
        <v>21</v>
      </c>
      <c r="E404">
        <v>200919</v>
      </c>
      <c r="F404">
        <v>4</v>
      </c>
      <c r="G404">
        <v>1</v>
      </c>
      <c r="H404" t="s">
        <v>25</v>
      </c>
      <c r="I404">
        <v>9</v>
      </c>
      <c r="J404">
        <v>3</v>
      </c>
      <c r="K404">
        <v>5</v>
      </c>
      <c r="L404">
        <v>60</v>
      </c>
      <c r="M404">
        <v>390</v>
      </c>
      <c r="N404">
        <v>23040</v>
      </c>
      <c r="P404">
        <v>38.008333333333297</v>
      </c>
    </row>
    <row r="405" spans="1:16" x14ac:dyDescent="0.3">
      <c r="A405" t="s">
        <v>955</v>
      </c>
      <c r="B405" t="s">
        <v>183</v>
      </c>
      <c r="C405">
        <v>201214</v>
      </c>
      <c r="D405" t="s">
        <v>21</v>
      </c>
      <c r="E405">
        <v>200919</v>
      </c>
      <c r="F405">
        <v>4</v>
      </c>
      <c r="G405">
        <v>1</v>
      </c>
      <c r="H405" t="s">
        <v>1197</v>
      </c>
      <c r="L405">
        <v>60</v>
      </c>
      <c r="M405">
        <v>15</v>
      </c>
      <c r="N405">
        <v>1365</v>
      </c>
      <c r="P405">
        <v>38.008333333333297</v>
      </c>
    </row>
    <row r="406" spans="1:16" x14ac:dyDescent="0.3">
      <c r="A406" t="s">
        <v>956</v>
      </c>
      <c r="B406" t="s">
        <v>183</v>
      </c>
      <c r="C406">
        <v>201214</v>
      </c>
      <c r="D406" t="s">
        <v>21</v>
      </c>
      <c r="E406">
        <v>200919</v>
      </c>
      <c r="F406">
        <v>4</v>
      </c>
      <c r="G406">
        <v>1</v>
      </c>
      <c r="H406" t="s">
        <v>1197</v>
      </c>
      <c r="L406">
        <v>60</v>
      </c>
      <c r="M406">
        <v>15</v>
      </c>
      <c r="N406">
        <v>1365</v>
      </c>
      <c r="P406">
        <v>38.008333333333297</v>
      </c>
    </row>
    <row r="407" spans="1:16" x14ac:dyDescent="0.3">
      <c r="A407" t="s">
        <v>957</v>
      </c>
      <c r="B407" t="s">
        <v>183</v>
      </c>
      <c r="C407">
        <v>201214</v>
      </c>
      <c r="D407" t="s">
        <v>21</v>
      </c>
      <c r="E407">
        <v>200919</v>
      </c>
      <c r="F407">
        <v>4</v>
      </c>
      <c r="G407">
        <v>1</v>
      </c>
      <c r="H407" t="s">
        <v>1197</v>
      </c>
      <c r="L407">
        <v>60</v>
      </c>
      <c r="M407">
        <v>15</v>
      </c>
      <c r="N407">
        <v>1260</v>
      </c>
      <c r="P407">
        <v>38.008333333333297</v>
      </c>
    </row>
    <row r="408" spans="1:16" x14ac:dyDescent="0.3">
      <c r="A408" t="s">
        <v>958</v>
      </c>
      <c r="B408" t="s">
        <v>183</v>
      </c>
      <c r="C408">
        <v>201214</v>
      </c>
      <c r="D408" t="s">
        <v>21</v>
      </c>
      <c r="E408">
        <v>200919</v>
      </c>
      <c r="F408">
        <v>4</v>
      </c>
      <c r="G408">
        <v>1</v>
      </c>
      <c r="H408" t="s">
        <v>1197</v>
      </c>
      <c r="L408">
        <v>60</v>
      </c>
      <c r="M408">
        <v>15</v>
      </c>
      <c r="N408">
        <v>1245</v>
      </c>
      <c r="P408">
        <v>38.008333333333297</v>
      </c>
    </row>
    <row r="409" spans="1:16" x14ac:dyDescent="0.3">
      <c r="A409" t="s">
        <v>959</v>
      </c>
      <c r="B409" t="s">
        <v>183</v>
      </c>
      <c r="C409">
        <v>201214</v>
      </c>
      <c r="D409" t="s">
        <v>21</v>
      </c>
      <c r="E409">
        <v>200919</v>
      </c>
      <c r="F409">
        <v>4</v>
      </c>
      <c r="G409">
        <v>1</v>
      </c>
      <c r="H409" t="s">
        <v>1197</v>
      </c>
      <c r="L409">
        <v>60</v>
      </c>
      <c r="M409">
        <v>15</v>
      </c>
      <c r="N409">
        <v>1080</v>
      </c>
      <c r="P409">
        <v>38.008333333333297</v>
      </c>
    </row>
    <row r="410" spans="1:16" x14ac:dyDescent="0.3">
      <c r="A410" t="s">
        <v>960</v>
      </c>
      <c r="B410" t="s">
        <v>183</v>
      </c>
      <c r="C410">
        <v>201214</v>
      </c>
      <c r="D410" t="s">
        <v>21</v>
      </c>
      <c r="E410">
        <v>200919</v>
      </c>
      <c r="F410">
        <v>4</v>
      </c>
      <c r="G410">
        <v>1</v>
      </c>
      <c r="H410" t="s">
        <v>1197</v>
      </c>
      <c r="L410">
        <v>60</v>
      </c>
      <c r="M410">
        <v>210</v>
      </c>
      <c r="N410">
        <v>13605</v>
      </c>
      <c r="P410">
        <v>38.008333333333297</v>
      </c>
    </row>
    <row r="411" spans="1:16" x14ac:dyDescent="0.3">
      <c r="A411" t="s">
        <v>961</v>
      </c>
      <c r="B411" t="s">
        <v>183</v>
      </c>
      <c r="C411">
        <v>201214</v>
      </c>
      <c r="D411" t="s">
        <v>21</v>
      </c>
      <c r="E411">
        <v>200919</v>
      </c>
      <c r="F411">
        <v>4</v>
      </c>
      <c r="G411">
        <v>1</v>
      </c>
      <c r="H411" t="s">
        <v>1197</v>
      </c>
      <c r="L411">
        <v>60</v>
      </c>
      <c r="M411">
        <v>30</v>
      </c>
      <c r="N411">
        <v>1425</v>
      </c>
      <c r="P411">
        <v>38.008333333333297</v>
      </c>
    </row>
    <row r="412" spans="1:16" x14ac:dyDescent="0.3">
      <c r="A412" t="s">
        <v>962</v>
      </c>
      <c r="B412" t="s">
        <v>183</v>
      </c>
      <c r="C412">
        <v>201214</v>
      </c>
      <c r="D412" t="s">
        <v>21</v>
      </c>
      <c r="E412">
        <v>200919</v>
      </c>
      <c r="F412">
        <v>4</v>
      </c>
      <c r="G412">
        <v>1</v>
      </c>
      <c r="H412" t="s">
        <v>1197</v>
      </c>
      <c r="L412">
        <v>60</v>
      </c>
      <c r="M412">
        <v>30</v>
      </c>
      <c r="N412">
        <v>1230</v>
      </c>
      <c r="P412">
        <v>38.008333333333297</v>
      </c>
    </row>
    <row r="413" spans="1:16" x14ac:dyDescent="0.3">
      <c r="A413" t="s">
        <v>358</v>
      </c>
      <c r="B413" t="s">
        <v>183</v>
      </c>
      <c r="C413">
        <v>201214</v>
      </c>
      <c r="D413" t="s">
        <v>21</v>
      </c>
      <c r="E413">
        <v>200919</v>
      </c>
      <c r="F413">
        <v>4</v>
      </c>
      <c r="G413">
        <v>1</v>
      </c>
      <c r="H413">
        <v>0.22</v>
      </c>
      <c r="I413">
        <v>0</v>
      </c>
      <c r="J413">
        <v>1</v>
      </c>
      <c r="K413">
        <v>10</v>
      </c>
      <c r="L413">
        <v>60</v>
      </c>
      <c r="M413">
        <v>225</v>
      </c>
      <c r="N413">
        <v>14610</v>
      </c>
      <c r="P413">
        <v>38.008333333333297</v>
      </c>
    </row>
    <row r="414" spans="1:16" x14ac:dyDescent="0.3">
      <c r="A414" t="s">
        <v>359</v>
      </c>
      <c r="B414" t="s">
        <v>183</v>
      </c>
      <c r="C414">
        <v>201214</v>
      </c>
      <c r="D414" t="s">
        <v>21</v>
      </c>
      <c r="E414">
        <v>200919</v>
      </c>
      <c r="F414">
        <v>4</v>
      </c>
      <c r="G414">
        <v>1</v>
      </c>
      <c r="H414">
        <v>0.22</v>
      </c>
      <c r="I414">
        <v>0</v>
      </c>
      <c r="J414">
        <v>1</v>
      </c>
      <c r="K414">
        <v>10</v>
      </c>
      <c r="L414">
        <v>60</v>
      </c>
      <c r="M414">
        <v>300</v>
      </c>
      <c r="N414">
        <v>15390</v>
      </c>
      <c r="P414">
        <v>38.008333333333297</v>
      </c>
    </row>
    <row r="415" spans="1:16" x14ac:dyDescent="0.3">
      <c r="A415" t="s">
        <v>362</v>
      </c>
      <c r="B415" t="s">
        <v>183</v>
      </c>
      <c r="C415">
        <v>201214</v>
      </c>
      <c r="D415" t="s">
        <v>21</v>
      </c>
      <c r="E415">
        <v>200919</v>
      </c>
      <c r="F415">
        <v>4</v>
      </c>
      <c r="G415">
        <v>1</v>
      </c>
      <c r="H415">
        <v>0.22</v>
      </c>
      <c r="I415">
        <v>0</v>
      </c>
      <c r="J415">
        <v>2</v>
      </c>
      <c r="K415">
        <v>10</v>
      </c>
      <c r="L415">
        <v>60</v>
      </c>
      <c r="M415">
        <v>255</v>
      </c>
      <c r="N415">
        <v>17655</v>
      </c>
      <c r="P415">
        <v>38.008333333333297</v>
      </c>
    </row>
    <row r="416" spans="1:16" x14ac:dyDescent="0.3">
      <c r="A416" t="s">
        <v>365</v>
      </c>
      <c r="B416" t="s">
        <v>183</v>
      </c>
      <c r="C416">
        <v>201214</v>
      </c>
      <c r="D416" t="s">
        <v>21</v>
      </c>
      <c r="E416">
        <v>200919</v>
      </c>
      <c r="F416">
        <v>4</v>
      </c>
      <c r="G416">
        <v>1</v>
      </c>
      <c r="H416">
        <v>0.22</v>
      </c>
      <c r="I416">
        <v>0</v>
      </c>
      <c r="J416">
        <v>3</v>
      </c>
      <c r="K416">
        <v>10</v>
      </c>
      <c r="L416">
        <v>60</v>
      </c>
      <c r="M416">
        <v>300</v>
      </c>
      <c r="N416">
        <v>17775</v>
      </c>
      <c r="P416">
        <v>38.008333333333297</v>
      </c>
    </row>
    <row r="417" spans="1:16" x14ac:dyDescent="0.3">
      <c r="A417" t="s">
        <v>399</v>
      </c>
      <c r="B417" t="s">
        <v>183</v>
      </c>
      <c r="C417">
        <v>201214</v>
      </c>
      <c r="D417" t="s">
        <v>21</v>
      </c>
      <c r="E417">
        <v>200919</v>
      </c>
      <c r="F417">
        <v>4</v>
      </c>
      <c r="G417">
        <v>1</v>
      </c>
      <c r="H417">
        <v>0.22</v>
      </c>
      <c r="I417">
        <v>24</v>
      </c>
      <c r="J417">
        <v>1</v>
      </c>
      <c r="K417">
        <v>10</v>
      </c>
      <c r="L417">
        <v>60</v>
      </c>
      <c r="M417">
        <v>280</v>
      </c>
      <c r="N417">
        <v>17970</v>
      </c>
      <c r="P417">
        <v>38.008333333333297</v>
      </c>
    </row>
    <row r="418" spans="1:16" x14ac:dyDescent="0.3">
      <c r="A418" t="s">
        <v>402</v>
      </c>
      <c r="B418" t="s">
        <v>183</v>
      </c>
      <c r="C418">
        <v>201214</v>
      </c>
      <c r="D418" t="s">
        <v>21</v>
      </c>
      <c r="E418">
        <v>200919</v>
      </c>
      <c r="F418">
        <v>4</v>
      </c>
      <c r="G418">
        <v>1</v>
      </c>
      <c r="H418">
        <v>0.22</v>
      </c>
      <c r="I418">
        <v>24</v>
      </c>
      <c r="J418">
        <v>2</v>
      </c>
      <c r="K418">
        <v>10</v>
      </c>
      <c r="L418">
        <v>60</v>
      </c>
      <c r="M418">
        <v>221</v>
      </c>
      <c r="N418">
        <v>12495</v>
      </c>
      <c r="P418">
        <v>38.008333333333297</v>
      </c>
    </row>
    <row r="419" spans="1:16" x14ac:dyDescent="0.3">
      <c r="A419" t="s">
        <v>405</v>
      </c>
      <c r="B419" t="s">
        <v>183</v>
      </c>
      <c r="C419">
        <v>201214</v>
      </c>
      <c r="D419" t="s">
        <v>21</v>
      </c>
      <c r="E419">
        <v>200919</v>
      </c>
      <c r="F419">
        <v>4</v>
      </c>
      <c r="G419">
        <v>1</v>
      </c>
      <c r="H419">
        <v>0.22</v>
      </c>
      <c r="I419">
        <v>24</v>
      </c>
      <c r="J419">
        <v>3</v>
      </c>
      <c r="K419">
        <v>10</v>
      </c>
      <c r="L419">
        <v>60</v>
      </c>
      <c r="M419">
        <v>315</v>
      </c>
      <c r="N419">
        <v>20010</v>
      </c>
      <c r="P419">
        <v>38.008333333333297</v>
      </c>
    </row>
    <row r="420" spans="1:16" x14ac:dyDescent="0.3">
      <c r="A420" t="s">
        <v>963</v>
      </c>
      <c r="B420" t="s">
        <v>183</v>
      </c>
      <c r="C420">
        <v>210623</v>
      </c>
      <c r="D420" t="s">
        <v>21</v>
      </c>
      <c r="E420">
        <v>200919</v>
      </c>
      <c r="F420">
        <v>4</v>
      </c>
      <c r="G420">
        <v>1</v>
      </c>
      <c r="H420" t="s">
        <v>1197</v>
      </c>
      <c r="L420">
        <v>60</v>
      </c>
      <c r="M420">
        <v>0</v>
      </c>
      <c r="N420">
        <v>645</v>
      </c>
      <c r="P420">
        <v>34</v>
      </c>
    </row>
    <row r="421" spans="1:16" x14ac:dyDescent="0.3">
      <c r="A421" t="s">
        <v>964</v>
      </c>
      <c r="B421" t="s">
        <v>183</v>
      </c>
      <c r="C421">
        <v>210623</v>
      </c>
      <c r="D421" t="s">
        <v>21</v>
      </c>
      <c r="E421">
        <v>200919</v>
      </c>
      <c r="F421">
        <v>4</v>
      </c>
      <c r="G421">
        <v>1</v>
      </c>
      <c r="H421" t="s">
        <v>1197</v>
      </c>
      <c r="L421">
        <v>60</v>
      </c>
      <c r="M421">
        <v>0</v>
      </c>
      <c r="N421">
        <v>330</v>
      </c>
      <c r="P421">
        <v>34</v>
      </c>
    </row>
    <row r="422" spans="1:16" x14ac:dyDescent="0.3">
      <c r="A422" t="s">
        <v>965</v>
      </c>
      <c r="B422" t="s">
        <v>183</v>
      </c>
      <c r="C422">
        <v>210623</v>
      </c>
      <c r="D422" t="s">
        <v>21</v>
      </c>
      <c r="E422">
        <v>200919</v>
      </c>
      <c r="F422">
        <v>4</v>
      </c>
      <c r="G422">
        <v>1</v>
      </c>
      <c r="H422" t="s">
        <v>1197</v>
      </c>
      <c r="L422">
        <v>60</v>
      </c>
      <c r="M422">
        <v>30</v>
      </c>
      <c r="N422">
        <v>1230</v>
      </c>
      <c r="P422">
        <v>34</v>
      </c>
    </row>
    <row r="423" spans="1:16" x14ac:dyDescent="0.3">
      <c r="A423" t="s">
        <v>966</v>
      </c>
      <c r="B423" t="s">
        <v>183</v>
      </c>
      <c r="C423">
        <v>210623</v>
      </c>
      <c r="D423" t="s">
        <v>21</v>
      </c>
      <c r="E423">
        <v>200919</v>
      </c>
      <c r="F423">
        <v>4</v>
      </c>
      <c r="G423">
        <v>1</v>
      </c>
      <c r="H423" t="s">
        <v>1197</v>
      </c>
      <c r="L423">
        <v>60</v>
      </c>
      <c r="M423">
        <v>15</v>
      </c>
      <c r="N423">
        <v>375</v>
      </c>
      <c r="P423">
        <v>34</v>
      </c>
    </row>
    <row r="424" spans="1:16" x14ac:dyDescent="0.3">
      <c r="A424" t="s">
        <v>967</v>
      </c>
      <c r="B424" t="s">
        <v>183</v>
      </c>
      <c r="C424">
        <v>210623</v>
      </c>
      <c r="D424" t="s">
        <v>21</v>
      </c>
      <c r="E424">
        <v>200919</v>
      </c>
      <c r="F424">
        <v>4</v>
      </c>
      <c r="G424">
        <v>1</v>
      </c>
      <c r="H424" t="s">
        <v>1197</v>
      </c>
      <c r="L424">
        <v>60</v>
      </c>
      <c r="M424">
        <v>15</v>
      </c>
      <c r="N424">
        <v>510</v>
      </c>
      <c r="P424">
        <v>34</v>
      </c>
    </row>
    <row r="425" spans="1:16" x14ac:dyDescent="0.3">
      <c r="A425" t="s">
        <v>968</v>
      </c>
      <c r="B425" t="s">
        <v>183</v>
      </c>
      <c r="C425">
        <v>210623</v>
      </c>
      <c r="D425" t="s">
        <v>21</v>
      </c>
      <c r="E425">
        <v>200919</v>
      </c>
      <c r="F425">
        <v>4</v>
      </c>
      <c r="G425">
        <v>1</v>
      </c>
      <c r="H425" t="s">
        <v>1197</v>
      </c>
      <c r="L425">
        <v>60</v>
      </c>
      <c r="M425">
        <v>15</v>
      </c>
      <c r="P425">
        <v>34</v>
      </c>
    </row>
    <row r="426" spans="1:16" x14ac:dyDescent="0.3">
      <c r="A426" t="s">
        <v>361</v>
      </c>
      <c r="B426" t="s">
        <v>183</v>
      </c>
      <c r="C426">
        <v>210623</v>
      </c>
      <c r="D426" t="s">
        <v>21</v>
      </c>
      <c r="E426">
        <v>200919</v>
      </c>
      <c r="F426">
        <v>4</v>
      </c>
      <c r="G426">
        <v>1</v>
      </c>
      <c r="H426" t="s">
        <v>34</v>
      </c>
      <c r="I426">
        <v>0</v>
      </c>
      <c r="J426">
        <v>1</v>
      </c>
      <c r="K426">
        <v>10</v>
      </c>
      <c r="L426">
        <v>60</v>
      </c>
      <c r="M426">
        <v>200</v>
      </c>
      <c r="N426">
        <v>12915</v>
      </c>
      <c r="P426">
        <v>34</v>
      </c>
    </row>
    <row r="427" spans="1:16" x14ac:dyDescent="0.3">
      <c r="A427" t="s">
        <v>364</v>
      </c>
      <c r="B427" t="s">
        <v>183</v>
      </c>
      <c r="C427">
        <v>210623</v>
      </c>
      <c r="D427" t="s">
        <v>21</v>
      </c>
      <c r="E427">
        <v>200919</v>
      </c>
      <c r="F427">
        <v>4</v>
      </c>
      <c r="G427">
        <v>1</v>
      </c>
      <c r="H427" t="s">
        <v>34</v>
      </c>
      <c r="I427">
        <v>0</v>
      </c>
      <c r="J427">
        <v>2</v>
      </c>
      <c r="K427">
        <v>10</v>
      </c>
      <c r="L427">
        <v>60</v>
      </c>
      <c r="M427">
        <v>180</v>
      </c>
      <c r="N427">
        <v>12435</v>
      </c>
      <c r="P427">
        <v>34</v>
      </c>
    </row>
    <row r="428" spans="1:16" x14ac:dyDescent="0.3">
      <c r="A428" t="s">
        <v>367</v>
      </c>
      <c r="B428" t="s">
        <v>183</v>
      </c>
      <c r="C428">
        <v>210623</v>
      </c>
      <c r="D428" t="s">
        <v>21</v>
      </c>
      <c r="E428">
        <v>200919</v>
      </c>
      <c r="F428">
        <v>4</v>
      </c>
      <c r="G428">
        <v>1</v>
      </c>
      <c r="H428" t="s">
        <v>34</v>
      </c>
      <c r="I428">
        <v>0</v>
      </c>
      <c r="J428">
        <v>3</v>
      </c>
      <c r="K428">
        <v>10</v>
      </c>
      <c r="L428">
        <v>60</v>
      </c>
      <c r="M428">
        <v>200</v>
      </c>
      <c r="N428">
        <v>12495</v>
      </c>
      <c r="P428">
        <v>34</v>
      </c>
    </row>
    <row r="429" spans="1:16" x14ac:dyDescent="0.3">
      <c r="A429" t="s">
        <v>369</v>
      </c>
      <c r="B429" t="s">
        <v>183</v>
      </c>
      <c r="C429">
        <v>210623</v>
      </c>
      <c r="D429" t="s">
        <v>21</v>
      </c>
      <c r="E429">
        <v>200919</v>
      </c>
      <c r="F429">
        <v>4</v>
      </c>
      <c r="G429">
        <v>1</v>
      </c>
      <c r="H429" t="s">
        <v>34</v>
      </c>
      <c r="I429">
        <v>3</v>
      </c>
      <c r="J429">
        <v>1</v>
      </c>
      <c r="K429">
        <v>10</v>
      </c>
      <c r="L429">
        <v>60</v>
      </c>
      <c r="M429">
        <v>200</v>
      </c>
      <c r="N429">
        <v>11835</v>
      </c>
      <c r="P429">
        <v>34</v>
      </c>
    </row>
    <row r="430" spans="1:16" x14ac:dyDescent="0.3">
      <c r="A430" t="s">
        <v>371</v>
      </c>
      <c r="B430" t="s">
        <v>183</v>
      </c>
      <c r="C430">
        <v>210623</v>
      </c>
      <c r="D430" t="s">
        <v>21</v>
      </c>
      <c r="E430">
        <v>200919</v>
      </c>
      <c r="F430">
        <v>4</v>
      </c>
      <c r="G430">
        <v>1</v>
      </c>
      <c r="H430" t="s">
        <v>34</v>
      </c>
      <c r="I430">
        <v>3</v>
      </c>
      <c r="J430">
        <v>2</v>
      </c>
      <c r="K430">
        <v>10</v>
      </c>
      <c r="L430">
        <v>60</v>
      </c>
      <c r="M430">
        <v>180</v>
      </c>
      <c r="N430">
        <v>11310</v>
      </c>
      <c r="P430">
        <v>34</v>
      </c>
    </row>
    <row r="431" spans="1:16" x14ac:dyDescent="0.3">
      <c r="A431" t="s">
        <v>373</v>
      </c>
      <c r="B431" t="s">
        <v>183</v>
      </c>
      <c r="C431">
        <v>210623</v>
      </c>
      <c r="D431" t="s">
        <v>21</v>
      </c>
      <c r="E431">
        <v>200919</v>
      </c>
      <c r="F431">
        <v>4</v>
      </c>
      <c r="G431">
        <v>1</v>
      </c>
      <c r="H431" t="s">
        <v>34</v>
      </c>
      <c r="I431">
        <v>3</v>
      </c>
      <c r="J431">
        <v>3</v>
      </c>
      <c r="K431">
        <v>10</v>
      </c>
      <c r="L431">
        <v>60</v>
      </c>
      <c r="M431">
        <v>180</v>
      </c>
      <c r="N431">
        <v>10500</v>
      </c>
      <c r="P431">
        <v>34</v>
      </c>
    </row>
    <row r="432" spans="1:16" x14ac:dyDescent="0.3">
      <c r="A432" t="s">
        <v>376</v>
      </c>
      <c r="B432" t="s">
        <v>183</v>
      </c>
      <c r="C432">
        <v>210623</v>
      </c>
      <c r="D432" t="s">
        <v>21</v>
      </c>
      <c r="E432">
        <v>200919</v>
      </c>
      <c r="F432">
        <v>4</v>
      </c>
      <c r="G432">
        <v>1</v>
      </c>
      <c r="H432" t="s">
        <v>34</v>
      </c>
      <c r="I432">
        <v>6</v>
      </c>
      <c r="J432">
        <v>1</v>
      </c>
      <c r="K432">
        <v>10</v>
      </c>
      <c r="L432">
        <v>60</v>
      </c>
      <c r="M432">
        <v>180</v>
      </c>
      <c r="N432">
        <v>11500</v>
      </c>
      <c r="P432">
        <v>34</v>
      </c>
    </row>
    <row r="433" spans="1:16" x14ac:dyDescent="0.3">
      <c r="A433" t="s">
        <v>379</v>
      </c>
      <c r="B433" t="s">
        <v>183</v>
      </c>
      <c r="C433">
        <v>210623</v>
      </c>
      <c r="D433" t="s">
        <v>21</v>
      </c>
      <c r="E433">
        <v>200919</v>
      </c>
      <c r="F433">
        <v>4</v>
      </c>
      <c r="G433">
        <v>1</v>
      </c>
      <c r="H433" t="s">
        <v>34</v>
      </c>
      <c r="I433">
        <v>6</v>
      </c>
      <c r="J433">
        <v>2</v>
      </c>
      <c r="K433">
        <v>10</v>
      </c>
      <c r="L433">
        <v>60</v>
      </c>
      <c r="M433">
        <v>200</v>
      </c>
      <c r="N433">
        <v>11190</v>
      </c>
      <c r="P433">
        <v>34</v>
      </c>
    </row>
    <row r="434" spans="1:16" x14ac:dyDescent="0.3">
      <c r="A434" t="s">
        <v>382</v>
      </c>
      <c r="B434" t="s">
        <v>183</v>
      </c>
      <c r="C434">
        <v>210623</v>
      </c>
      <c r="D434" t="s">
        <v>21</v>
      </c>
      <c r="E434">
        <v>200919</v>
      </c>
      <c r="F434">
        <v>4</v>
      </c>
      <c r="G434">
        <v>1</v>
      </c>
      <c r="H434" t="s">
        <v>34</v>
      </c>
      <c r="I434">
        <v>6</v>
      </c>
      <c r="J434">
        <v>3</v>
      </c>
      <c r="K434">
        <v>10</v>
      </c>
      <c r="L434">
        <v>60</v>
      </c>
      <c r="M434">
        <v>200</v>
      </c>
      <c r="N434">
        <v>12945</v>
      </c>
      <c r="P434">
        <v>34</v>
      </c>
    </row>
    <row r="435" spans="1:16" x14ac:dyDescent="0.3">
      <c r="A435" t="s">
        <v>969</v>
      </c>
      <c r="B435" t="s">
        <v>20</v>
      </c>
      <c r="C435">
        <v>210623</v>
      </c>
      <c r="D435" t="s">
        <v>21</v>
      </c>
      <c r="E435">
        <v>200919</v>
      </c>
      <c r="F435">
        <v>4</v>
      </c>
      <c r="G435">
        <v>1</v>
      </c>
      <c r="H435" t="s">
        <v>1197</v>
      </c>
      <c r="L435">
        <v>60</v>
      </c>
      <c r="M435">
        <v>0</v>
      </c>
      <c r="N435">
        <v>60</v>
      </c>
      <c r="P435">
        <v>34</v>
      </c>
    </row>
    <row r="436" spans="1:16" x14ac:dyDescent="0.3">
      <c r="A436" t="s">
        <v>970</v>
      </c>
      <c r="B436" t="s">
        <v>20</v>
      </c>
      <c r="C436">
        <v>210623</v>
      </c>
      <c r="D436" t="s">
        <v>21</v>
      </c>
      <c r="E436">
        <v>200919</v>
      </c>
      <c r="F436">
        <v>4</v>
      </c>
      <c r="G436">
        <v>1</v>
      </c>
      <c r="H436" t="s">
        <v>1197</v>
      </c>
      <c r="L436">
        <v>60</v>
      </c>
      <c r="M436">
        <v>0</v>
      </c>
      <c r="N436">
        <v>60</v>
      </c>
      <c r="P436">
        <v>34</v>
      </c>
    </row>
    <row r="437" spans="1:16" x14ac:dyDescent="0.3">
      <c r="A437" t="s">
        <v>74</v>
      </c>
      <c r="B437" t="s">
        <v>20</v>
      </c>
      <c r="C437">
        <v>210623</v>
      </c>
      <c r="D437" t="s">
        <v>21</v>
      </c>
      <c r="E437">
        <v>200919</v>
      </c>
      <c r="F437">
        <v>4</v>
      </c>
      <c r="G437">
        <v>1</v>
      </c>
      <c r="H437" t="s">
        <v>34</v>
      </c>
      <c r="I437">
        <v>0</v>
      </c>
      <c r="J437">
        <v>1</v>
      </c>
      <c r="K437">
        <v>5</v>
      </c>
      <c r="L437">
        <v>60</v>
      </c>
      <c r="M437">
        <v>150</v>
      </c>
      <c r="N437">
        <v>9390</v>
      </c>
      <c r="P437">
        <v>34</v>
      </c>
    </row>
    <row r="438" spans="1:16" x14ac:dyDescent="0.3">
      <c r="A438" t="s">
        <v>75</v>
      </c>
      <c r="B438" t="s">
        <v>20</v>
      </c>
      <c r="C438">
        <v>210623</v>
      </c>
      <c r="D438" t="s">
        <v>21</v>
      </c>
      <c r="E438">
        <v>200919</v>
      </c>
      <c r="F438">
        <v>4</v>
      </c>
      <c r="G438">
        <v>1</v>
      </c>
      <c r="H438" t="s">
        <v>34</v>
      </c>
      <c r="I438">
        <v>0</v>
      </c>
      <c r="J438">
        <v>2</v>
      </c>
      <c r="K438">
        <v>5</v>
      </c>
      <c r="L438">
        <v>60</v>
      </c>
      <c r="M438">
        <v>150</v>
      </c>
      <c r="N438">
        <v>10665</v>
      </c>
      <c r="P438">
        <v>34</v>
      </c>
    </row>
    <row r="439" spans="1:16" x14ac:dyDescent="0.3">
      <c r="A439" t="s">
        <v>76</v>
      </c>
      <c r="B439" t="s">
        <v>20</v>
      </c>
      <c r="C439">
        <v>210623</v>
      </c>
      <c r="D439" t="s">
        <v>21</v>
      </c>
      <c r="E439">
        <v>200919</v>
      </c>
      <c r="F439">
        <v>4</v>
      </c>
      <c r="G439">
        <v>1</v>
      </c>
      <c r="H439" t="s">
        <v>34</v>
      </c>
      <c r="I439">
        <v>0</v>
      </c>
      <c r="J439">
        <v>3</v>
      </c>
      <c r="K439">
        <v>5</v>
      </c>
      <c r="L439">
        <v>60</v>
      </c>
      <c r="M439">
        <v>150</v>
      </c>
      <c r="N439">
        <v>10335</v>
      </c>
      <c r="P439">
        <v>34</v>
      </c>
    </row>
    <row r="440" spans="1:16" x14ac:dyDescent="0.3">
      <c r="A440" t="s">
        <v>77</v>
      </c>
      <c r="B440" t="s">
        <v>20</v>
      </c>
      <c r="C440">
        <v>210623</v>
      </c>
      <c r="D440" t="s">
        <v>21</v>
      </c>
      <c r="E440">
        <v>200919</v>
      </c>
      <c r="F440">
        <v>4</v>
      </c>
      <c r="G440">
        <v>1</v>
      </c>
      <c r="H440" t="s">
        <v>34</v>
      </c>
      <c r="I440">
        <v>3</v>
      </c>
      <c r="J440">
        <v>1</v>
      </c>
      <c r="K440">
        <v>5</v>
      </c>
      <c r="L440">
        <v>60</v>
      </c>
      <c r="M440">
        <v>150</v>
      </c>
      <c r="N440">
        <v>8610</v>
      </c>
      <c r="P440">
        <v>34</v>
      </c>
    </row>
    <row r="441" spans="1:16" x14ac:dyDescent="0.3">
      <c r="A441" t="s">
        <v>78</v>
      </c>
      <c r="B441" t="s">
        <v>20</v>
      </c>
      <c r="C441">
        <v>210623</v>
      </c>
      <c r="D441" t="s">
        <v>21</v>
      </c>
      <c r="E441">
        <v>200919</v>
      </c>
      <c r="F441">
        <v>4</v>
      </c>
      <c r="G441">
        <v>1</v>
      </c>
      <c r="H441" t="s">
        <v>34</v>
      </c>
      <c r="I441">
        <v>3</v>
      </c>
      <c r="J441">
        <v>2</v>
      </c>
      <c r="K441">
        <v>5</v>
      </c>
      <c r="L441">
        <v>60</v>
      </c>
      <c r="M441">
        <v>150</v>
      </c>
      <c r="N441">
        <v>8760</v>
      </c>
      <c r="P441">
        <v>34</v>
      </c>
    </row>
    <row r="442" spans="1:16" x14ac:dyDescent="0.3">
      <c r="A442" t="s">
        <v>79</v>
      </c>
      <c r="B442" t="s">
        <v>20</v>
      </c>
      <c r="C442">
        <v>210623</v>
      </c>
      <c r="D442" t="s">
        <v>21</v>
      </c>
      <c r="E442">
        <v>200919</v>
      </c>
      <c r="F442">
        <v>4</v>
      </c>
      <c r="G442">
        <v>1</v>
      </c>
      <c r="H442" t="s">
        <v>34</v>
      </c>
      <c r="I442">
        <v>3</v>
      </c>
      <c r="J442">
        <v>3</v>
      </c>
      <c r="K442">
        <v>5</v>
      </c>
      <c r="L442">
        <v>60</v>
      </c>
      <c r="M442">
        <v>120</v>
      </c>
      <c r="N442">
        <v>7440</v>
      </c>
      <c r="P442">
        <v>34</v>
      </c>
    </row>
    <row r="443" spans="1:16" x14ac:dyDescent="0.3">
      <c r="A443" t="s">
        <v>80</v>
      </c>
      <c r="B443" t="s">
        <v>20</v>
      </c>
      <c r="C443">
        <v>210623</v>
      </c>
      <c r="D443" t="s">
        <v>21</v>
      </c>
      <c r="E443">
        <v>200919</v>
      </c>
      <c r="F443">
        <v>4</v>
      </c>
      <c r="G443">
        <v>1</v>
      </c>
      <c r="H443" t="s">
        <v>34</v>
      </c>
      <c r="I443">
        <v>6</v>
      </c>
      <c r="J443">
        <v>1</v>
      </c>
      <c r="K443">
        <v>5</v>
      </c>
      <c r="L443">
        <v>60</v>
      </c>
      <c r="M443">
        <v>120</v>
      </c>
      <c r="N443">
        <v>8685</v>
      </c>
      <c r="P443">
        <v>34</v>
      </c>
    </row>
    <row r="444" spans="1:16" x14ac:dyDescent="0.3">
      <c r="A444" t="s">
        <v>81</v>
      </c>
      <c r="B444" t="s">
        <v>20</v>
      </c>
      <c r="C444">
        <v>210623</v>
      </c>
      <c r="D444" t="s">
        <v>21</v>
      </c>
      <c r="E444">
        <v>200919</v>
      </c>
      <c r="F444">
        <v>4</v>
      </c>
      <c r="G444">
        <v>1</v>
      </c>
      <c r="H444" t="s">
        <v>34</v>
      </c>
      <c r="I444">
        <v>6</v>
      </c>
      <c r="J444">
        <v>2</v>
      </c>
      <c r="K444">
        <v>5</v>
      </c>
      <c r="L444">
        <v>60</v>
      </c>
      <c r="M444">
        <v>120</v>
      </c>
      <c r="N444">
        <v>7680</v>
      </c>
      <c r="P444">
        <v>34</v>
      </c>
    </row>
    <row r="445" spans="1:16" x14ac:dyDescent="0.3">
      <c r="A445" t="s">
        <v>82</v>
      </c>
      <c r="B445" t="s">
        <v>20</v>
      </c>
      <c r="C445">
        <v>210623</v>
      </c>
      <c r="D445" t="s">
        <v>21</v>
      </c>
      <c r="E445">
        <v>200919</v>
      </c>
      <c r="F445">
        <v>4</v>
      </c>
      <c r="G445">
        <v>1</v>
      </c>
      <c r="H445" t="s">
        <v>34</v>
      </c>
      <c r="I445">
        <v>6</v>
      </c>
      <c r="J445">
        <v>3</v>
      </c>
      <c r="K445">
        <v>5</v>
      </c>
      <c r="L445">
        <v>60</v>
      </c>
      <c r="M445">
        <v>150</v>
      </c>
      <c r="N445">
        <v>9330</v>
      </c>
      <c r="P445">
        <v>34</v>
      </c>
    </row>
    <row r="446" spans="1:16" x14ac:dyDescent="0.3">
      <c r="A446" t="s">
        <v>971</v>
      </c>
      <c r="B446" t="s">
        <v>183</v>
      </c>
      <c r="C446">
        <v>210623</v>
      </c>
      <c r="D446" t="s">
        <v>21</v>
      </c>
      <c r="E446">
        <v>200919</v>
      </c>
      <c r="F446">
        <v>4</v>
      </c>
      <c r="G446">
        <v>1</v>
      </c>
      <c r="H446" t="s">
        <v>1197</v>
      </c>
      <c r="L446">
        <v>60</v>
      </c>
      <c r="M446">
        <v>45</v>
      </c>
      <c r="N446">
        <v>3435</v>
      </c>
      <c r="P446">
        <v>34</v>
      </c>
    </row>
    <row r="447" spans="1:16" x14ac:dyDescent="0.3">
      <c r="A447" t="s">
        <v>972</v>
      </c>
      <c r="B447" t="s">
        <v>183</v>
      </c>
      <c r="C447">
        <v>210623</v>
      </c>
      <c r="D447" t="s">
        <v>21</v>
      </c>
      <c r="E447">
        <v>200919</v>
      </c>
      <c r="F447">
        <v>4</v>
      </c>
      <c r="G447">
        <v>1</v>
      </c>
      <c r="H447" t="s">
        <v>1197</v>
      </c>
      <c r="L447">
        <v>60</v>
      </c>
      <c r="M447">
        <v>15</v>
      </c>
      <c r="N447">
        <v>750</v>
      </c>
      <c r="P447">
        <v>34</v>
      </c>
    </row>
    <row r="448" spans="1:16" x14ac:dyDescent="0.3">
      <c r="A448" t="s">
        <v>973</v>
      </c>
      <c r="B448" t="s">
        <v>183</v>
      </c>
      <c r="C448">
        <v>210623</v>
      </c>
      <c r="D448" t="s">
        <v>21</v>
      </c>
      <c r="E448">
        <v>200919</v>
      </c>
      <c r="F448">
        <v>4</v>
      </c>
      <c r="G448">
        <v>1</v>
      </c>
      <c r="H448" t="s">
        <v>1197</v>
      </c>
      <c r="L448">
        <v>60</v>
      </c>
      <c r="M448">
        <v>15</v>
      </c>
      <c r="N448">
        <v>1125</v>
      </c>
      <c r="P448">
        <v>34</v>
      </c>
    </row>
    <row r="449" spans="1:16" x14ac:dyDescent="0.3">
      <c r="A449" t="s">
        <v>974</v>
      </c>
      <c r="B449" t="s">
        <v>183</v>
      </c>
      <c r="C449">
        <v>210623</v>
      </c>
      <c r="D449" t="s">
        <v>21</v>
      </c>
      <c r="E449">
        <v>200919</v>
      </c>
      <c r="F449">
        <v>4</v>
      </c>
      <c r="G449">
        <v>1</v>
      </c>
      <c r="H449" t="s">
        <v>1197</v>
      </c>
      <c r="L449">
        <v>60</v>
      </c>
      <c r="M449">
        <v>15</v>
      </c>
      <c r="N449">
        <v>405</v>
      </c>
      <c r="P449">
        <v>34</v>
      </c>
    </row>
    <row r="450" spans="1:16" x14ac:dyDescent="0.3">
      <c r="A450" t="s">
        <v>385</v>
      </c>
      <c r="B450" t="s">
        <v>183</v>
      </c>
      <c r="C450">
        <v>210623</v>
      </c>
      <c r="D450" t="s">
        <v>21</v>
      </c>
      <c r="E450">
        <v>200919</v>
      </c>
      <c r="F450">
        <v>4</v>
      </c>
      <c r="G450">
        <v>1</v>
      </c>
      <c r="H450" t="s">
        <v>34</v>
      </c>
      <c r="I450">
        <v>9</v>
      </c>
      <c r="J450">
        <v>1</v>
      </c>
      <c r="K450">
        <v>10</v>
      </c>
      <c r="L450">
        <v>60</v>
      </c>
      <c r="M450">
        <v>250</v>
      </c>
      <c r="N450">
        <v>15180</v>
      </c>
      <c r="P450">
        <v>34</v>
      </c>
    </row>
    <row r="451" spans="1:16" x14ac:dyDescent="0.3">
      <c r="A451" t="s">
        <v>388</v>
      </c>
      <c r="B451" t="s">
        <v>183</v>
      </c>
      <c r="C451">
        <v>210623</v>
      </c>
      <c r="D451" t="s">
        <v>21</v>
      </c>
      <c r="E451">
        <v>200919</v>
      </c>
      <c r="F451">
        <v>4</v>
      </c>
      <c r="G451">
        <v>1</v>
      </c>
      <c r="H451" t="s">
        <v>34</v>
      </c>
      <c r="I451">
        <v>9</v>
      </c>
      <c r="J451">
        <v>2</v>
      </c>
      <c r="K451">
        <v>10</v>
      </c>
      <c r="L451">
        <v>60</v>
      </c>
      <c r="M451">
        <v>210</v>
      </c>
      <c r="N451">
        <v>13230</v>
      </c>
      <c r="P451">
        <v>34</v>
      </c>
    </row>
    <row r="452" spans="1:16" x14ac:dyDescent="0.3">
      <c r="A452" t="s">
        <v>391</v>
      </c>
      <c r="B452" t="s">
        <v>183</v>
      </c>
      <c r="C452">
        <v>210623</v>
      </c>
      <c r="D452" t="s">
        <v>21</v>
      </c>
      <c r="E452">
        <v>200919</v>
      </c>
      <c r="F452">
        <v>4</v>
      </c>
      <c r="G452">
        <v>1</v>
      </c>
      <c r="H452" t="s">
        <v>34</v>
      </c>
      <c r="I452">
        <v>9</v>
      </c>
      <c r="J452">
        <v>3</v>
      </c>
      <c r="K452">
        <v>10</v>
      </c>
      <c r="L452">
        <v>60</v>
      </c>
      <c r="M452">
        <v>230</v>
      </c>
      <c r="N452">
        <v>14855</v>
      </c>
      <c r="P452">
        <v>34</v>
      </c>
    </row>
    <row r="453" spans="1:16" x14ac:dyDescent="0.3">
      <c r="A453" t="s">
        <v>393</v>
      </c>
      <c r="B453" t="s">
        <v>183</v>
      </c>
      <c r="C453">
        <v>210623</v>
      </c>
      <c r="D453" t="s">
        <v>21</v>
      </c>
      <c r="E453">
        <v>200919</v>
      </c>
      <c r="F453">
        <v>4</v>
      </c>
      <c r="G453">
        <v>1</v>
      </c>
      <c r="H453" t="s">
        <v>34</v>
      </c>
      <c r="I453">
        <v>12</v>
      </c>
      <c r="J453">
        <v>1</v>
      </c>
      <c r="K453">
        <v>10</v>
      </c>
      <c r="L453">
        <v>60</v>
      </c>
      <c r="M453">
        <v>230</v>
      </c>
      <c r="N453">
        <v>13830</v>
      </c>
      <c r="P453">
        <v>34</v>
      </c>
    </row>
    <row r="454" spans="1:16" x14ac:dyDescent="0.3">
      <c r="A454" t="s">
        <v>395</v>
      </c>
      <c r="B454" t="s">
        <v>183</v>
      </c>
      <c r="C454">
        <v>210623</v>
      </c>
      <c r="D454" t="s">
        <v>21</v>
      </c>
      <c r="E454">
        <v>200919</v>
      </c>
      <c r="F454">
        <v>4</v>
      </c>
      <c r="G454">
        <v>1</v>
      </c>
      <c r="H454" t="s">
        <v>34</v>
      </c>
      <c r="I454">
        <v>12</v>
      </c>
      <c r="J454">
        <v>2</v>
      </c>
      <c r="K454">
        <v>10</v>
      </c>
      <c r="L454">
        <v>60</v>
      </c>
      <c r="M454">
        <v>225</v>
      </c>
      <c r="N454">
        <v>14085</v>
      </c>
      <c r="P454">
        <v>34</v>
      </c>
    </row>
    <row r="455" spans="1:16" x14ac:dyDescent="0.3">
      <c r="A455" t="s">
        <v>397</v>
      </c>
      <c r="B455" t="s">
        <v>183</v>
      </c>
      <c r="C455">
        <v>210623</v>
      </c>
      <c r="D455" t="s">
        <v>21</v>
      </c>
      <c r="E455">
        <v>200919</v>
      </c>
      <c r="F455">
        <v>4</v>
      </c>
      <c r="G455">
        <v>1</v>
      </c>
      <c r="H455" t="s">
        <v>34</v>
      </c>
      <c r="I455">
        <v>12</v>
      </c>
      <c r="J455">
        <v>3</v>
      </c>
      <c r="K455">
        <v>10</v>
      </c>
      <c r="L455">
        <v>60</v>
      </c>
      <c r="M455">
        <v>225</v>
      </c>
      <c r="N455">
        <v>14835</v>
      </c>
      <c r="O455" t="s">
        <v>1201</v>
      </c>
      <c r="P455">
        <v>34</v>
      </c>
    </row>
    <row r="456" spans="1:16" x14ac:dyDescent="0.3">
      <c r="A456" t="s">
        <v>398</v>
      </c>
      <c r="B456" t="s">
        <v>183</v>
      </c>
      <c r="C456">
        <v>210623</v>
      </c>
      <c r="D456" t="s">
        <v>21</v>
      </c>
      <c r="E456">
        <v>200919</v>
      </c>
      <c r="F456">
        <v>4</v>
      </c>
      <c r="G456">
        <v>1</v>
      </c>
      <c r="H456" t="s">
        <v>34</v>
      </c>
      <c r="I456">
        <v>12</v>
      </c>
      <c r="J456">
        <v>3</v>
      </c>
      <c r="K456">
        <v>10</v>
      </c>
      <c r="L456">
        <v>60</v>
      </c>
      <c r="M456">
        <v>225</v>
      </c>
      <c r="N456">
        <v>13860</v>
      </c>
      <c r="P456">
        <v>34</v>
      </c>
    </row>
    <row r="457" spans="1:16" x14ac:dyDescent="0.3">
      <c r="A457" t="s">
        <v>401</v>
      </c>
      <c r="B457" t="s">
        <v>183</v>
      </c>
      <c r="C457">
        <v>210623</v>
      </c>
      <c r="D457" t="s">
        <v>21</v>
      </c>
      <c r="E457">
        <v>200919</v>
      </c>
      <c r="F457">
        <v>4</v>
      </c>
      <c r="G457">
        <v>1</v>
      </c>
      <c r="H457" t="s">
        <v>34</v>
      </c>
      <c r="I457">
        <v>24</v>
      </c>
      <c r="J457">
        <v>1</v>
      </c>
      <c r="K457">
        <v>10</v>
      </c>
      <c r="L457">
        <v>60</v>
      </c>
      <c r="M457">
        <v>225</v>
      </c>
      <c r="N457">
        <v>13575</v>
      </c>
      <c r="P457">
        <v>34</v>
      </c>
    </row>
    <row r="458" spans="1:16" x14ac:dyDescent="0.3">
      <c r="A458" t="s">
        <v>404</v>
      </c>
      <c r="B458" t="s">
        <v>183</v>
      </c>
      <c r="C458">
        <v>210623</v>
      </c>
      <c r="D458" t="s">
        <v>21</v>
      </c>
      <c r="E458">
        <v>200919</v>
      </c>
      <c r="F458">
        <v>4</v>
      </c>
      <c r="G458">
        <v>1</v>
      </c>
      <c r="H458" t="s">
        <v>34</v>
      </c>
      <c r="I458">
        <v>24</v>
      </c>
      <c r="J458">
        <v>2</v>
      </c>
      <c r="K458">
        <v>10</v>
      </c>
      <c r="L458">
        <v>60</v>
      </c>
      <c r="M458">
        <v>225</v>
      </c>
      <c r="N458">
        <v>14040</v>
      </c>
      <c r="P458">
        <v>34</v>
      </c>
    </row>
    <row r="459" spans="1:16" x14ac:dyDescent="0.3">
      <c r="A459" t="s">
        <v>407</v>
      </c>
      <c r="B459" t="s">
        <v>183</v>
      </c>
      <c r="C459">
        <v>210623</v>
      </c>
      <c r="D459" t="s">
        <v>21</v>
      </c>
      <c r="E459">
        <v>200919</v>
      </c>
      <c r="F459">
        <v>4</v>
      </c>
      <c r="G459">
        <v>1</v>
      </c>
      <c r="H459" t="s">
        <v>34</v>
      </c>
      <c r="I459">
        <v>24</v>
      </c>
      <c r="J459">
        <v>3</v>
      </c>
      <c r="K459">
        <v>10</v>
      </c>
      <c r="L459">
        <v>60</v>
      </c>
      <c r="M459">
        <v>250</v>
      </c>
      <c r="N459">
        <v>16620</v>
      </c>
      <c r="P459">
        <v>34</v>
      </c>
    </row>
    <row r="460" spans="1:16" x14ac:dyDescent="0.3">
      <c r="A460" t="s">
        <v>975</v>
      </c>
      <c r="B460" t="s">
        <v>20</v>
      </c>
      <c r="C460">
        <v>210623</v>
      </c>
      <c r="D460" t="s">
        <v>21</v>
      </c>
      <c r="E460">
        <v>200919</v>
      </c>
      <c r="F460">
        <v>4</v>
      </c>
      <c r="G460">
        <v>1</v>
      </c>
      <c r="H460" t="s">
        <v>1197</v>
      </c>
      <c r="L460">
        <v>60</v>
      </c>
      <c r="M460">
        <v>9</v>
      </c>
      <c r="N460">
        <v>105</v>
      </c>
      <c r="P460">
        <v>34</v>
      </c>
    </row>
    <row r="461" spans="1:16" x14ac:dyDescent="0.3">
      <c r="A461" t="s">
        <v>976</v>
      </c>
      <c r="B461" t="s">
        <v>20</v>
      </c>
      <c r="C461">
        <v>210623</v>
      </c>
      <c r="D461" t="s">
        <v>21</v>
      </c>
      <c r="E461">
        <v>200919</v>
      </c>
      <c r="F461">
        <v>4</v>
      </c>
      <c r="G461">
        <v>1</v>
      </c>
      <c r="H461" t="s">
        <v>1197</v>
      </c>
      <c r="L461">
        <v>60</v>
      </c>
      <c r="M461">
        <v>3</v>
      </c>
      <c r="N461">
        <v>45</v>
      </c>
      <c r="P461">
        <v>34</v>
      </c>
    </row>
    <row r="462" spans="1:16" x14ac:dyDescent="0.3">
      <c r="A462" t="s">
        <v>83</v>
      </c>
      <c r="B462" t="s">
        <v>20</v>
      </c>
      <c r="C462">
        <v>210623</v>
      </c>
      <c r="D462" t="s">
        <v>21</v>
      </c>
      <c r="E462">
        <v>200919</v>
      </c>
      <c r="F462">
        <v>4</v>
      </c>
      <c r="G462">
        <v>1</v>
      </c>
      <c r="H462" t="s">
        <v>34</v>
      </c>
      <c r="I462">
        <v>9</v>
      </c>
      <c r="J462">
        <v>1</v>
      </c>
      <c r="K462">
        <v>5</v>
      </c>
      <c r="L462">
        <v>60</v>
      </c>
      <c r="M462">
        <v>1442</v>
      </c>
      <c r="N462">
        <v>9660</v>
      </c>
      <c r="P462">
        <v>34</v>
      </c>
    </row>
    <row r="463" spans="1:16" x14ac:dyDescent="0.3">
      <c r="A463" t="s">
        <v>84</v>
      </c>
      <c r="B463" t="s">
        <v>20</v>
      </c>
      <c r="C463">
        <v>210623</v>
      </c>
      <c r="D463" t="s">
        <v>21</v>
      </c>
      <c r="E463">
        <v>200919</v>
      </c>
      <c r="F463">
        <v>4</v>
      </c>
      <c r="G463">
        <v>1</v>
      </c>
      <c r="H463" t="s">
        <v>34</v>
      </c>
      <c r="I463">
        <v>9</v>
      </c>
      <c r="J463">
        <v>2</v>
      </c>
      <c r="K463">
        <v>5</v>
      </c>
      <c r="L463">
        <v>60</v>
      </c>
      <c r="M463">
        <v>1478</v>
      </c>
      <c r="N463">
        <v>7860</v>
      </c>
      <c r="P463">
        <v>34</v>
      </c>
    </row>
    <row r="464" spans="1:16" x14ac:dyDescent="0.3">
      <c r="A464" t="s">
        <v>85</v>
      </c>
      <c r="B464" t="s">
        <v>20</v>
      </c>
      <c r="C464">
        <v>210623</v>
      </c>
      <c r="D464" t="s">
        <v>21</v>
      </c>
      <c r="E464">
        <v>200919</v>
      </c>
      <c r="F464">
        <v>4</v>
      </c>
      <c r="G464">
        <v>1</v>
      </c>
      <c r="H464" t="s">
        <v>34</v>
      </c>
      <c r="I464">
        <v>9</v>
      </c>
      <c r="J464">
        <v>3</v>
      </c>
      <c r="K464">
        <v>5</v>
      </c>
      <c r="L464">
        <v>60</v>
      </c>
      <c r="M464">
        <v>1529</v>
      </c>
      <c r="N464">
        <v>10110</v>
      </c>
      <c r="P464">
        <v>34</v>
      </c>
    </row>
    <row r="465" spans="1:16" x14ac:dyDescent="0.3">
      <c r="A465" t="s">
        <v>87</v>
      </c>
      <c r="B465" t="s">
        <v>20</v>
      </c>
      <c r="C465">
        <v>210623</v>
      </c>
      <c r="D465" t="s">
        <v>21</v>
      </c>
      <c r="E465">
        <v>200919</v>
      </c>
      <c r="F465">
        <v>4</v>
      </c>
      <c r="G465">
        <v>1</v>
      </c>
      <c r="H465" t="s">
        <v>34</v>
      </c>
      <c r="I465">
        <v>12</v>
      </c>
      <c r="J465">
        <v>1</v>
      </c>
      <c r="K465">
        <v>5</v>
      </c>
      <c r="L465">
        <v>60</v>
      </c>
      <c r="M465">
        <v>1531</v>
      </c>
      <c r="N465">
        <v>7830</v>
      </c>
      <c r="P465">
        <v>34</v>
      </c>
    </row>
    <row r="466" spans="1:16" x14ac:dyDescent="0.3">
      <c r="A466" t="s">
        <v>89</v>
      </c>
      <c r="B466" t="s">
        <v>20</v>
      </c>
      <c r="C466">
        <v>210623</v>
      </c>
      <c r="D466" t="s">
        <v>21</v>
      </c>
      <c r="E466">
        <v>200919</v>
      </c>
      <c r="F466">
        <v>4</v>
      </c>
      <c r="G466">
        <v>1</v>
      </c>
      <c r="H466" t="s">
        <v>34</v>
      </c>
      <c r="I466">
        <v>12</v>
      </c>
      <c r="J466">
        <v>2</v>
      </c>
      <c r="K466">
        <v>5</v>
      </c>
      <c r="L466">
        <v>60</v>
      </c>
      <c r="M466">
        <v>1648</v>
      </c>
      <c r="N466">
        <v>990</v>
      </c>
      <c r="P466">
        <v>34</v>
      </c>
    </row>
    <row r="467" spans="1:16" x14ac:dyDescent="0.3">
      <c r="A467" t="s">
        <v>91</v>
      </c>
      <c r="B467" t="s">
        <v>20</v>
      </c>
      <c r="C467">
        <v>210623</v>
      </c>
      <c r="D467" t="s">
        <v>21</v>
      </c>
      <c r="E467">
        <v>200919</v>
      </c>
      <c r="F467">
        <v>4</v>
      </c>
      <c r="G467">
        <v>1</v>
      </c>
      <c r="H467" t="s">
        <v>34</v>
      </c>
      <c r="I467">
        <v>12</v>
      </c>
      <c r="J467">
        <v>3</v>
      </c>
      <c r="K467">
        <v>5</v>
      </c>
      <c r="L467">
        <v>60</v>
      </c>
      <c r="M467">
        <v>1512</v>
      </c>
      <c r="N467">
        <v>7740</v>
      </c>
      <c r="P467">
        <v>34</v>
      </c>
    </row>
    <row r="468" spans="1:16" x14ac:dyDescent="0.3">
      <c r="A468" t="s">
        <v>93</v>
      </c>
      <c r="B468" t="s">
        <v>20</v>
      </c>
      <c r="C468">
        <v>210623</v>
      </c>
      <c r="D468" t="s">
        <v>21</v>
      </c>
      <c r="E468">
        <v>200919</v>
      </c>
      <c r="F468">
        <v>4</v>
      </c>
      <c r="G468">
        <v>1</v>
      </c>
      <c r="H468" t="s">
        <v>34</v>
      </c>
      <c r="I468">
        <v>24</v>
      </c>
      <c r="J468">
        <v>1</v>
      </c>
      <c r="K468">
        <v>5</v>
      </c>
      <c r="L468">
        <v>60</v>
      </c>
      <c r="M468">
        <v>1477</v>
      </c>
      <c r="N468">
        <v>9840</v>
      </c>
      <c r="P468">
        <v>34</v>
      </c>
    </row>
    <row r="469" spans="1:16" x14ac:dyDescent="0.3">
      <c r="A469" t="s">
        <v>95</v>
      </c>
      <c r="B469" t="s">
        <v>20</v>
      </c>
      <c r="C469">
        <v>210623</v>
      </c>
      <c r="D469" t="s">
        <v>21</v>
      </c>
      <c r="E469">
        <v>200919</v>
      </c>
      <c r="F469">
        <v>4</v>
      </c>
      <c r="G469">
        <v>1</v>
      </c>
      <c r="H469" t="s">
        <v>34</v>
      </c>
      <c r="I469">
        <v>24</v>
      </c>
      <c r="J469">
        <v>2</v>
      </c>
      <c r="K469">
        <v>5</v>
      </c>
      <c r="L469">
        <v>60</v>
      </c>
      <c r="O469" t="s">
        <v>1200</v>
      </c>
      <c r="P469">
        <v>34</v>
      </c>
    </row>
    <row r="470" spans="1:16" x14ac:dyDescent="0.3">
      <c r="A470" t="s">
        <v>97</v>
      </c>
      <c r="B470" t="s">
        <v>20</v>
      </c>
      <c r="C470">
        <v>210623</v>
      </c>
      <c r="D470" t="s">
        <v>21</v>
      </c>
      <c r="E470">
        <v>200919</v>
      </c>
      <c r="F470">
        <v>4</v>
      </c>
      <c r="G470">
        <v>1</v>
      </c>
      <c r="H470" t="s">
        <v>34</v>
      </c>
      <c r="I470">
        <v>24</v>
      </c>
      <c r="J470">
        <v>3</v>
      </c>
      <c r="K470">
        <v>5</v>
      </c>
      <c r="L470">
        <v>60</v>
      </c>
      <c r="M470">
        <v>1506</v>
      </c>
      <c r="N470">
        <v>10860</v>
      </c>
      <c r="P470">
        <v>34</v>
      </c>
    </row>
    <row r="471" spans="1:16" x14ac:dyDescent="0.3">
      <c r="A471" t="s">
        <v>977</v>
      </c>
      <c r="B471" t="s">
        <v>183</v>
      </c>
      <c r="C471">
        <v>210623</v>
      </c>
      <c r="D471" t="s">
        <v>21</v>
      </c>
      <c r="E471">
        <v>200919</v>
      </c>
      <c r="F471">
        <v>4</v>
      </c>
      <c r="G471">
        <v>1</v>
      </c>
      <c r="H471" t="s">
        <v>1197</v>
      </c>
      <c r="L471">
        <v>60</v>
      </c>
      <c r="M471">
        <v>30</v>
      </c>
      <c r="N471">
        <v>1920</v>
      </c>
      <c r="P471">
        <v>34</v>
      </c>
    </row>
    <row r="472" spans="1:16" x14ac:dyDescent="0.3">
      <c r="A472" t="s">
        <v>978</v>
      </c>
      <c r="B472" t="s">
        <v>183</v>
      </c>
      <c r="C472">
        <v>210623</v>
      </c>
      <c r="D472" t="s">
        <v>21</v>
      </c>
      <c r="E472">
        <v>200919</v>
      </c>
      <c r="F472">
        <v>4</v>
      </c>
      <c r="G472">
        <v>1</v>
      </c>
      <c r="H472" t="s">
        <v>1197</v>
      </c>
      <c r="L472">
        <v>60</v>
      </c>
      <c r="M472">
        <v>15</v>
      </c>
      <c r="N472">
        <v>1410</v>
      </c>
      <c r="P472">
        <v>34</v>
      </c>
    </row>
    <row r="473" spans="1:16" x14ac:dyDescent="0.3">
      <c r="A473" t="s">
        <v>979</v>
      </c>
      <c r="B473" t="s">
        <v>183</v>
      </c>
      <c r="C473">
        <v>210623</v>
      </c>
      <c r="D473" t="s">
        <v>21</v>
      </c>
      <c r="E473">
        <v>200919</v>
      </c>
      <c r="F473">
        <v>4</v>
      </c>
      <c r="G473">
        <v>1</v>
      </c>
      <c r="H473" t="s">
        <v>1197</v>
      </c>
      <c r="L473">
        <v>60</v>
      </c>
      <c r="M473">
        <v>15</v>
      </c>
      <c r="N473">
        <v>930</v>
      </c>
      <c r="P473">
        <v>34</v>
      </c>
    </row>
    <row r="474" spans="1:16" x14ac:dyDescent="0.3">
      <c r="A474" t="s">
        <v>980</v>
      </c>
      <c r="B474" t="s">
        <v>183</v>
      </c>
      <c r="C474">
        <v>210623</v>
      </c>
      <c r="D474" t="s">
        <v>21</v>
      </c>
      <c r="E474">
        <v>200919</v>
      </c>
      <c r="F474">
        <v>4</v>
      </c>
      <c r="G474">
        <v>1</v>
      </c>
      <c r="H474" t="s">
        <v>1197</v>
      </c>
      <c r="L474">
        <v>60</v>
      </c>
      <c r="M474">
        <v>15</v>
      </c>
      <c r="N474">
        <v>1230</v>
      </c>
      <c r="P474">
        <v>34</v>
      </c>
    </row>
    <row r="475" spans="1:16" x14ac:dyDescent="0.3">
      <c r="A475" t="s">
        <v>392</v>
      </c>
      <c r="B475" t="s">
        <v>183</v>
      </c>
      <c r="C475">
        <v>210623</v>
      </c>
      <c r="D475" t="s">
        <v>21</v>
      </c>
      <c r="E475">
        <v>200919</v>
      </c>
      <c r="F475">
        <v>4</v>
      </c>
      <c r="G475">
        <v>1</v>
      </c>
      <c r="H475" t="s">
        <v>25</v>
      </c>
      <c r="I475">
        <v>12</v>
      </c>
      <c r="J475">
        <v>1</v>
      </c>
      <c r="K475">
        <v>10</v>
      </c>
      <c r="L475">
        <v>60</v>
      </c>
      <c r="M475">
        <v>230</v>
      </c>
      <c r="N475">
        <v>13695</v>
      </c>
      <c r="P475">
        <v>34</v>
      </c>
    </row>
    <row r="476" spans="1:16" x14ac:dyDescent="0.3">
      <c r="A476" t="s">
        <v>394</v>
      </c>
      <c r="B476" t="s">
        <v>183</v>
      </c>
      <c r="C476">
        <v>210623</v>
      </c>
      <c r="D476" t="s">
        <v>21</v>
      </c>
      <c r="E476">
        <v>200919</v>
      </c>
      <c r="F476">
        <v>4</v>
      </c>
      <c r="G476">
        <v>1</v>
      </c>
      <c r="H476" t="s">
        <v>25</v>
      </c>
      <c r="I476">
        <v>12</v>
      </c>
      <c r="J476">
        <v>2</v>
      </c>
      <c r="K476">
        <v>10</v>
      </c>
      <c r="L476">
        <v>60</v>
      </c>
      <c r="M476">
        <v>200</v>
      </c>
      <c r="N476">
        <v>12540</v>
      </c>
      <c r="P476">
        <v>34</v>
      </c>
    </row>
    <row r="477" spans="1:16" x14ac:dyDescent="0.3">
      <c r="A477" t="s">
        <v>396</v>
      </c>
      <c r="B477" t="s">
        <v>183</v>
      </c>
      <c r="C477">
        <v>210623</v>
      </c>
      <c r="D477" t="s">
        <v>21</v>
      </c>
      <c r="E477">
        <v>200919</v>
      </c>
      <c r="F477">
        <v>4</v>
      </c>
      <c r="G477">
        <v>1</v>
      </c>
      <c r="H477" t="s">
        <v>25</v>
      </c>
      <c r="I477">
        <v>12</v>
      </c>
      <c r="J477">
        <v>3</v>
      </c>
      <c r="K477">
        <v>10</v>
      </c>
      <c r="L477">
        <v>60</v>
      </c>
      <c r="M477">
        <v>180</v>
      </c>
      <c r="N477">
        <v>12345</v>
      </c>
      <c r="P477">
        <v>34</v>
      </c>
    </row>
    <row r="478" spans="1:16" x14ac:dyDescent="0.3">
      <c r="A478" t="s">
        <v>400</v>
      </c>
      <c r="B478" t="s">
        <v>183</v>
      </c>
      <c r="C478">
        <v>210623</v>
      </c>
      <c r="D478" t="s">
        <v>21</v>
      </c>
      <c r="E478">
        <v>200919</v>
      </c>
      <c r="F478">
        <v>4</v>
      </c>
      <c r="G478">
        <v>1</v>
      </c>
      <c r="H478" t="s">
        <v>25</v>
      </c>
      <c r="I478">
        <v>24</v>
      </c>
      <c r="J478">
        <v>1</v>
      </c>
      <c r="K478">
        <v>10</v>
      </c>
      <c r="L478">
        <v>60</v>
      </c>
      <c r="M478">
        <v>200</v>
      </c>
      <c r="N478">
        <v>12705</v>
      </c>
      <c r="P478">
        <v>34</v>
      </c>
    </row>
    <row r="479" spans="1:16" x14ac:dyDescent="0.3">
      <c r="A479" t="s">
        <v>403</v>
      </c>
      <c r="B479" t="s">
        <v>183</v>
      </c>
      <c r="C479">
        <v>210623</v>
      </c>
      <c r="D479" t="s">
        <v>21</v>
      </c>
      <c r="E479">
        <v>200919</v>
      </c>
      <c r="F479">
        <v>4</v>
      </c>
      <c r="G479">
        <v>1</v>
      </c>
      <c r="H479" t="s">
        <v>25</v>
      </c>
      <c r="I479">
        <v>24</v>
      </c>
      <c r="J479">
        <v>2</v>
      </c>
      <c r="K479">
        <v>10</v>
      </c>
      <c r="L479">
        <v>60</v>
      </c>
      <c r="M479">
        <v>180</v>
      </c>
      <c r="N479">
        <v>12360</v>
      </c>
      <c r="P479">
        <v>34</v>
      </c>
    </row>
    <row r="480" spans="1:16" x14ac:dyDescent="0.3">
      <c r="A480" t="s">
        <v>406</v>
      </c>
      <c r="B480" t="s">
        <v>183</v>
      </c>
      <c r="C480">
        <v>210623</v>
      </c>
      <c r="D480" t="s">
        <v>21</v>
      </c>
      <c r="E480">
        <v>200919</v>
      </c>
      <c r="F480">
        <v>4</v>
      </c>
      <c r="G480">
        <v>1</v>
      </c>
      <c r="H480" t="s">
        <v>25</v>
      </c>
      <c r="I480">
        <v>24</v>
      </c>
      <c r="J480">
        <v>3</v>
      </c>
      <c r="K480">
        <v>10</v>
      </c>
      <c r="L480">
        <v>60</v>
      </c>
      <c r="M480">
        <v>180</v>
      </c>
      <c r="N480">
        <v>12465</v>
      </c>
      <c r="P480">
        <v>34</v>
      </c>
    </row>
    <row r="481" spans="1:16" x14ac:dyDescent="0.3">
      <c r="A481" t="s">
        <v>981</v>
      </c>
      <c r="B481" t="s">
        <v>20</v>
      </c>
      <c r="C481">
        <v>210623</v>
      </c>
      <c r="D481" t="s">
        <v>21</v>
      </c>
      <c r="E481">
        <v>200919</v>
      </c>
      <c r="F481">
        <v>4</v>
      </c>
      <c r="G481">
        <v>1</v>
      </c>
      <c r="H481" t="s">
        <v>1197</v>
      </c>
      <c r="L481">
        <v>60</v>
      </c>
      <c r="M481">
        <v>0</v>
      </c>
      <c r="N481">
        <v>60</v>
      </c>
      <c r="P481">
        <v>34</v>
      </c>
    </row>
    <row r="482" spans="1:16" x14ac:dyDescent="0.3">
      <c r="A482" t="s">
        <v>982</v>
      </c>
      <c r="B482" t="s">
        <v>20</v>
      </c>
      <c r="C482">
        <v>210623</v>
      </c>
      <c r="D482" t="s">
        <v>21</v>
      </c>
      <c r="E482">
        <v>200919</v>
      </c>
      <c r="F482">
        <v>4</v>
      </c>
      <c r="G482">
        <v>1</v>
      </c>
      <c r="H482" t="s">
        <v>1197</v>
      </c>
      <c r="L482">
        <v>60</v>
      </c>
      <c r="M482">
        <v>0</v>
      </c>
      <c r="N482">
        <v>45</v>
      </c>
      <c r="P482">
        <v>34</v>
      </c>
    </row>
    <row r="483" spans="1:16" x14ac:dyDescent="0.3">
      <c r="A483" t="s">
        <v>86</v>
      </c>
      <c r="B483" t="s">
        <v>20</v>
      </c>
      <c r="C483">
        <v>210623</v>
      </c>
      <c r="D483" t="s">
        <v>21</v>
      </c>
      <c r="E483">
        <v>200919</v>
      </c>
      <c r="F483">
        <v>4</v>
      </c>
      <c r="G483">
        <v>1</v>
      </c>
      <c r="H483" t="s">
        <v>25</v>
      </c>
      <c r="I483">
        <v>12</v>
      </c>
      <c r="J483">
        <v>1</v>
      </c>
      <c r="K483">
        <v>5</v>
      </c>
      <c r="L483">
        <v>60</v>
      </c>
      <c r="M483">
        <v>140</v>
      </c>
      <c r="N483">
        <v>9135</v>
      </c>
      <c r="P483">
        <v>34</v>
      </c>
    </row>
    <row r="484" spans="1:16" x14ac:dyDescent="0.3">
      <c r="A484" t="s">
        <v>88</v>
      </c>
      <c r="B484" t="s">
        <v>20</v>
      </c>
      <c r="C484">
        <v>210623</v>
      </c>
      <c r="D484" t="s">
        <v>21</v>
      </c>
      <c r="E484">
        <v>200919</v>
      </c>
      <c r="F484">
        <v>4</v>
      </c>
      <c r="G484">
        <v>1</v>
      </c>
      <c r="H484" t="s">
        <v>25</v>
      </c>
      <c r="I484">
        <v>12</v>
      </c>
      <c r="J484">
        <v>2</v>
      </c>
      <c r="K484">
        <v>5</v>
      </c>
      <c r="L484">
        <v>60</v>
      </c>
      <c r="M484">
        <v>120</v>
      </c>
      <c r="N484">
        <v>7155</v>
      </c>
      <c r="P484">
        <v>34</v>
      </c>
    </row>
    <row r="485" spans="1:16" x14ac:dyDescent="0.3">
      <c r="A485" t="s">
        <v>90</v>
      </c>
      <c r="B485" t="s">
        <v>20</v>
      </c>
      <c r="C485">
        <v>210623</v>
      </c>
      <c r="D485" t="s">
        <v>21</v>
      </c>
      <c r="E485">
        <v>200919</v>
      </c>
      <c r="F485">
        <v>4</v>
      </c>
      <c r="G485">
        <v>1</v>
      </c>
      <c r="H485" t="s">
        <v>25</v>
      </c>
      <c r="I485">
        <v>12</v>
      </c>
      <c r="J485">
        <v>3</v>
      </c>
      <c r="K485">
        <v>5</v>
      </c>
      <c r="L485">
        <v>60</v>
      </c>
      <c r="M485">
        <v>120</v>
      </c>
      <c r="N485">
        <v>7065</v>
      </c>
      <c r="P485">
        <v>34</v>
      </c>
    </row>
    <row r="486" spans="1:16" x14ac:dyDescent="0.3">
      <c r="A486" t="s">
        <v>92</v>
      </c>
      <c r="B486" t="s">
        <v>20</v>
      </c>
      <c r="C486">
        <v>210623</v>
      </c>
      <c r="D486" t="s">
        <v>21</v>
      </c>
      <c r="E486">
        <v>200919</v>
      </c>
      <c r="F486">
        <v>4</v>
      </c>
      <c r="G486">
        <v>1</v>
      </c>
      <c r="H486" t="s">
        <v>25</v>
      </c>
      <c r="I486">
        <v>24</v>
      </c>
      <c r="J486">
        <v>1</v>
      </c>
      <c r="K486">
        <v>5</v>
      </c>
      <c r="L486">
        <v>60</v>
      </c>
      <c r="M486">
        <v>130</v>
      </c>
      <c r="N486">
        <v>8820</v>
      </c>
      <c r="P486">
        <v>34</v>
      </c>
    </row>
    <row r="487" spans="1:16" x14ac:dyDescent="0.3">
      <c r="A487" t="s">
        <v>94</v>
      </c>
      <c r="B487" t="s">
        <v>20</v>
      </c>
      <c r="C487">
        <v>210623</v>
      </c>
      <c r="D487" t="s">
        <v>21</v>
      </c>
      <c r="E487">
        <v>200919</v>
      </c>
      <c r="F487">
        <v>4</v>
      </c>
      <c r="G487">
        <v>1</v>
      </c>
      <c r="H487" t="s">
        <v>25</v>
      </c>
      <c r="I487">
        <v>24</v>
      </c>
      <c r="J487">
        <v>2</v>
      </c>
      <c r="K487">
        <v>5</v>
      </c>
      <c r="L487">
        <v>60</v>
      </c>
      <c r="M487">
        <v>140</v>
      </c>
      <c r="N487">
        <v>9195</v>
      </c>
      <c r="P487">
        <v>34</v>
      </c>
    </row>
    <row r="488" spans="1:16" x14ac:dyDescent="0.3">
      <c r="A488" t="s">
        <v>96</v>
      </c>
      <c r="B488" t="s">
        <v>20</v>
      </c>
      <c r="C488">
        <v>210623</v>
      </c>
      <c r="D488" t="s">
        <v>21</v>
      </c>
      <c r="E488">
        <v>200919</v>
      </c>
      <c r="F488">
        <v>4</v>
      </c>
      <c r="G488">
        <v>1</v>
      </c>
      <c r="H488" t="s">
        <v>25</v>
      </c>
      <c r="I488">
        <v>24</v>
      </c>
      <c r="J488">
        <v>3</v>
      </c>
      <c r="K488">
        <v>5</v>
      </c>
      <c r="L488">
        <v>60</v>
      </c>
      <c r="M488">
        <v>140</v>
      </c>
      <c r="N488">
        <v>9630</v>
      </c>
      <c r="P488">
        <v>34</v>
      </c>
    </row>
    <row r="489" spans="1:16" x14ac:dyDescent="0.3">
      <c r="A489" t="s">
        <v>983</v>
      </c>
      <c r="B489" t="s">
        <v>20</v>
      </c>
      <c r="C489">
        <v>210624</v>
      </c>
      <c r="D489" t="s">
        <v>21</v>
      </c>
      <c r="E489">
        <v>200920</v>
      </c>
      <c r="F489">
        <v>5</v>
      </c>
      <c r="G489">
        <v>1</v>
      </c>
      <c r="H489" t="s">
        <v>1197</v>
      </c>
      <c r="L489">
        <v>60</v>
      </c>
      <c r="M489">
        <v>0</v>
      </c>
      <c r="N489">
        <v>15</v>
      </c>
      <c r="P489">
        <v>39</v>
      </c>
    </row>
    <row r="490" spans="1:16" x14ac:dyDescent="0.3">
      <c r="A490" t="s">
        <v>984</v>
      </c>
      <c r="B490" t="s">
        <v>20</v>
      </c>
      <c r="C490">
        <v>210624</v>
      </c>
      <c r="D490" t="s">
        <v>21</v>
      </c>
      <c r="E490">
        <v>200920</v>
      </c>
      <c r="F490">
        <v>5</v>
      </c>
      <c r="G490">
        <v>1</v>
      </c>
      <c r="H490" t="s">
        <v>1197</v>
      </c>
      <c r="L490">
        <v>60</v>
      </c>
      <c r="M490">
        <v>0</v>
      </c>
      <c r="N490">
        <v>45</v>
      </c>
      <c r="P490">
        <v>39</v>
      </c>
    </row>
    <row r="491" spans="1:16" x14ac:dyDescent="0.3">
      <c r="A491" t="s">
        <v>98</v>
      </c>
      <c r="B491" t="s">
        <v>20</v>
      </c>
      <c r="C491">
        <v>210624</v>
      </c>
      <c r="D491" t="s">
        <v>21</v>
      </c>
      <c r="E491">
        <v>200920</v>
      </c>
      <c r="F491">
        <v>5</v>
      </c>
      <c r="G491">
        <v>1</v>
      </c>
      <c r="H491" t="s">
        <v>1202</v>
      </c>
      <c r="I491">
        <v>0</v>
      </c>
      <c r="J491">
        <v>1</v>
      </c>
      <c r="K491">
        <v>5</v>
      </c>
      <c r="L491">
        <v>60</v>
      </c>
      <c r="M491">
        <v>450</v>
      </c>
      <c r="N491">
        <v>29010</v>
      </c>
      <c r="P491">
        <v>39</v>
      </c>
    </row>
    <row r="492" spans="1:16" x14ac:dyDescent="0.3">
      <c r="A492" t="s">
        <v>136</v>
      </c>
      <c r="B492" t="s">
        <v>20</v>
      </c>
      <c r="C492">
        <v>210624</v>
      </c>
      <c r="D492" t="s">
        <v>21</v>
      </c>
      <c r="E492">
        <v>200920</v>
      </c>
      <c r="F492">
        <v>5</v>
      </c>
      <c r="G492">
        <v>1</v>
      </c>
      <c r="H492" t="s">
        <v>1202</v>
      </c>
      <c r="J492">
        <v>2</v>
      </c>
      <c r="K492">
        <v>5</v>
      </c>
      <c r="L492">
        <v>60</v>
      </c>
      <c r="M492">
        <v>450</v>
      </c>
      <c r="N492">
        <v>29835</v>
      </c>
      <c r="P492">
        <v>39</v>
      </c>
    </row>
    <row r="493" spans="1:16" x14ac:dyDescent="0.3">
      <c r="A493" t="s">
        <v>138</v>
      </c>
      <c r="B493" t="s">
        <v>20</v>
      </c>
      <c r="C493">
        <v>210624</v>
      </c>
      <c r="D493" t="s">
        <v>21</v>
      </c>
      <c r="E493">
        <v>200920</v>
      </c>
      <c r="F493">
        <v>5</v>
      </c>
      <c r="G493">
        <v>1</v>
      </c>
      <c r="H493" t="s">
        <v>1202</v>
      </c>
      <c r="J493">
        <v>3</v>
      </c>
      <c r="K493">
        <v>5</v>
      </c>
      <c r="L493">
        <v>60</v>
      </c>
      <c r="M493">
        <v>450</v>
      </c>
      <c r="N493">
        <v>28365</v>
      </c>
      <c r="P493">
        <v>39</v>
      </c>
    </row>
    <row r="494" spans="1:16" x14ac:dyDescent="0.3">
      <c r="A494" t="s">
        <v>129</v>
      </c>
      <c r="B494" t="s">
        <v>20</v>
      </c>
      <c r="C494">
        <v>210624</v>
      </c>
      <c r="D494" t="s">
        <v>21</v>
      </c>
      <c r="E494">
        <v>200920</v>
      </c>
      <c r="F494">
        <v>5</v>
      </c>
      <c r="G494">
        <v>1</v>
      </c>
      <c r="H494" t="s">
        <v>1202</v>
      </c>
      <c r="I494">
        <v>24</v>
      </c>
      <c r="J494">
        <v>1</v>
      </c>
      <c r="K494">
        <v>5</v>
      </c>
      <c r="L494">
        <v>60</v>
      </c>
      <c r="M494">
        <v>400</v>
      </c>
      <c r="N494">
        <v>25770</v>
      </c>
      <c r="P494">
        <v>39</v>
      </c>
    </row>
    <row r="495" spans="1:16" x14ac:dyDescent="0.3">
      <c r="A495" t="s">
        <v>137</v>
      </c>
      <c r="B495" t="s">
        <v>20</v>
      </c>
      <c r="C495">
        <v>210624</v>
      </c>
      <c r="D495" t="s">
        <v>21</v>
      </c>
      <c r="E495">
        <v>200920</v>
      </c>
      <c r="F495">
        <v>5</v>
      </c>
      <c r="G495">
        <v>1</v>
      </c>
      <c r="H495" t="s">
        <v>1202</v>
      </c>
      <c r="J495">
        <v>2</v>
      </c>
      <c r="K495">
        <v>5</v>
      </c>
      <c r="L495">
        <v>60</v>
      </c>
      <c r="M495">
        <v>400</v>
      </c>
      <c r="N495">
        <v>25800</v>
      </c>
      <c r="P495">
        <v>39</v>
      </c>
    </row>
    <row r="496" spans="1:16" x14ac:dyDescent="0.3">
      <c r="A496" t="s">
        <v>139</v>
      </c>
      <c r="B496" t="s">
        <v>20</v>
      </c>
      <c r="C496">
        <v>210624</v>
      </c>
      <c r="D496" t="s">
        <v>21</v>
      </c>
      <c r="E496">
        <v>200920</v>
      </c>
      <c r="F496">
        <v>5</v>
      </c>
      <c r="G496">
        <v>1</v>
      </c>
      <c r="H496" t="s">
        <v>1202</v>
      </c>
      <c r="J496">
        <v>3</v>
      </c>
      <c r="K496">
        <v>5</v>
      </c>
      <c r="L496">
        <v>60</v>
      </c>
      <c r="M496">
        <v>370</v>
      </c>
      <c r="N496">
        <v>24360</v>
      </c>
      <c r="P496">
        <v>39</v>
      </c>
    </row>
    <row r="497" spans="1:16" x14ac:dyDescent="0.3">
      <c r="A497" t="s">
        <v>985</v>
      </c>
      <c r="B497" t="s">
        <v>183</v>
      </c>
      <c r="C497">
        <v>210624</v>
      </c>
      <c r="D497" t="s">
        <v>21</v>
      </c>
      <c r="E497">
        <v>200920</v>
      </c>
      <c r="F497">
        <v>5</v>
      </c>
      <c r="G497">
        <v>1</v>
      </c>
      <c r="H497" t="s">
        <v>1197</v>
      </c>
      <c r="L497">
        <v>60</v>
      </c>
      <c r="M497">
        <v>30</v>
      </c>
      <c r="N497">
        <v>1380</v>
      </c>
      <c r="P497">
        <v>39</v>
      </c>
    </row>
    <row r="498" spans="1:16" x14ac:dyDescent="0.3">
      <c r="A498" t="s">
        <v>986</v>
      </c>
      <c r="B498" t="s">
        <v>183</v>
      </c>
      <c r="C498">
        <v>210624</v>
      </c>
      <c r="D498" t="s">
        <v>21</v>
      </c>
      <c r="E498">
        <v>200920</v>
      </c>
      <c r="F498">
        <v>5</v>
      </c>
      <c r="G498">
        <v>1</v>
      </c>
      <c r="H498" t="s">
        <v>1197</v>
      </c>
      <c r="L498">
        <v>60</v>
      </c>
      <c r="M498">
        <v>15</v>
      </c>
      <c r="N498">
        <v>1185</v>
      </c>
      <c r="P498">
        <v>39</v>
      </c>
    </row>
    <row r="499" spans="1:16" x14ac:dyDescent="0.3">
      <c r="A499" t="s">
        <v>987</v>
      </c>
      <c r="B499" t="s">
        <v>183</v>
      </c>
      <c r="C499">
        <v>210624</v>
      </c>
      <c r="D499" t="s">
        <v>21</v>
      </c>
      <c r="E499">
        <v>200920</v>
      </c>
      <c r="F499">
        <v>5</v>
      </c>
      <c r="G499">
        <v>1</v>
      </c>
      <c r="H499" t="s">
        <v>1197</v>
      </c>
      <c r="L499">
        <v>60</v>
      </c>
      <c r="M499">
        <v>15</v>
      </c>
      <c r="N499">
        <v>750</v>
      </c>
      <c r="P499">
        <v>39</v>
      </c>
    </row>
    <row r="500" spans="1:16" x14ac:dyDescent="0.3">
      <c r="A500" t="s">
        <v>988</v>
      </c>
      <c r="B500" t="s">
        <v>183</v>
      </c>
      <c r="C500">
        <v>210624</v>
      </c>
      <c r="D500" t="s">
        <v>21</v>
      </c>
      <c r="E500">
        <v>200920</v>
      </c>
      <c r="F500">
        <v>5</v>
      </c>
      <c r="G500">
        <v>1</v>
      </c>
      <c r="H500" t="s">
        <v>1197</v>
      </c>
      <c r="L500">
        <v>60</v>
      </c>
      <c r="M500">
        <v>15</v>
      </c>
      <c r="N500">
        <v>600</v>
      </c>
      <c r="P500">
        <v>39</v>
      </c>
    </row>
    <row r="501" spans="1:16" x14ac:dyDescent="0.3">
      <c r="A501" t="s">
        <v>408</v>
      </c>
      <c r="B501" t="s">
        <v>183</v>
      </c>
      <c r="C501">
        <v>210624</v>
      </c>
      <c r="D501" t="s">
        <v>21</v>
      </c>
      <c r="E501">
        <v>200920</v>
      </c>
      <c r="F501">
        <v>5</v>
      </c>
      <c r="G501">
        <v>1</v>
      </c>
      <c r="H501" t="s">
        <v>1202</v>
      </c>
      <c r="I501">
        <v>0</v>
      </c>
      <c r="J501">
        <v>1</v>
      </c>
      <c r="K501">
        <v>50</v>
      </c>
      <c r="L501">
        <v>60</v>
      </c>
      <c r="M501">
        <v>600</v>
      </c>
      <c r="N501">
        <v>40290</v>
      </c>
      <c r="P501">
        <v>39</v>
      </c>
    </row>
    <row r="502" spans="1:16" x14ac:dyDescent="0.3">
      <c r="A502" t="s">
        <v>446</v>
      </c>
      <c r="B502" t="s">
        <v>183</v>
      </c>
      <c r="C502">
        <v>210624</v>
      </c>
      <c r="D502" t="s">
        <v>21</v>
      </c>
      <c r="E502">
        <v>200920</v>
      </c>
      <c r="F502">
        <v>5</v>
      </c>
      <c r="G502">
        <v>1</v>
      </c>
      <c r="H502" t="s">
        <v>1202</v>
      </c>
      <c r="J502">
        <v>2</v>
      </c>
      <c r="K502">
        <v>50</v>
      </c>
      <c r="L502">
        <v>60</v>
      </c>
      <c r="M502">
        <v>600</v>
      </c>
      <c r="N502">
        <v>39555</v>
      </c>
      <c r="P502">
        <v>39</v>
      </c>
    </row>
    <row r="503" spans="1:16" x14ac:dyDescent="0.3">
      <c r="A503" t="s">
        <v>448</v>
      </c>
      <c r="B503" t="s">
        <v>183</v>
      </c>
      <c r="C503">
        <v>210624</v>
      </c>
      <c r="D503" t="s">
        <v>21</v>
      </c>
      <c r="E503">
        <v>200920</v>
      </c>
      <c r="F503">
        <v>5</v>
      </c>
      <c r="G503">
        <v>1</v>
      </c>
      <c r="H503" t="s">
        <v>1202</v>
      </c>
      <c r="J503">
        <v>3</v>
      </c>
      <c r="K503">
        <v>50</v>
      </c>
      <c r="L503">
        <v>60</v>
      </c>
      <c r="M503">
        <v>600</v>
      </c>
      <c r="N503">
        <v>39975</v>
      </c>
      <c r="P503">
        <v>39</v>
      </c>
    </row>
    <row r="504" spans="1:16" x14ac:dyDescent="0.3">
      <c r="A504" t="s">
        <v>439</v>
      </c>
      <c r="B504" t="s">
        <v>183</v>
      </c>
      <c r="C504">
        <v>210624</v>
      </c>
      <c r="D504" t="s">
        <v>21</v>
      </c>
      <c r="E504">
        <v>200920</v>
      </c>
      <c r="F504">
        <v>5</v>
      </c>
      <c r="G504">
        <v>1</v>
      </c>
      <c r="H504" t="s">
        <v>1202</v>
      </c>
      <c r="I504">
        <v>24</v>
      </c>
      <c r="J504">
        <v>1</v>
      </c>
      <c r="K504">
        <v>50</v>
      </c>
      <c r="L504">
        <v>60</v>
      </c>
      <c r="M504">
        <v>550</v>
      </c>
      <c r="N504">
        <v>34305</v>
      </c>
      <c r="P504">
        <v>39</v>
      </c>
    </row>
    <row r="505" spans="1:16" x14ac:dyDescent="0.3">
      <c r="A505" t="s">
        <v>447</v>
      </c>
      <c r="B505" t="s">
        <v>183</v>
      </c>
      <c r="C505">
        <v>210624</v>
      </c>
      <c r="D505" t="s">
        <v>21</v>
      </c>
      <c r="E505">
        <v>200920</v>
      </c>
      <c r="F505">
        <v>5</v>
      </c>
      <c r="G505">
        <v>1</v>
      </c>
      <c r="H505" t="s">
        <v>1202</v>
      </c>
      <c r="J505">
        <v>2</v>
      </c>
      <c r="K505">
        <v>50</v>
      </c>
      <c r="L505">
        <v>60</v>
      </c>
      <c r="M505">
        <v>550</v>
      </c>
      <c r="N505">
        <v>33990</v>
      </c>
      <c r="P505">
        <v>39</v>
      </c>
    </row>
    <row r="506" spans="1:16" x14ac:dyDescent="0.3">
      <c r="A506" t="s">
        <v>449</v>
      </c>
      <c r="B506" t="s">
        <v>183</v>
      </c>
      <c r="C506">
        <v>210624</v>
      </c>
      <c r="D506" t="s">
        <v>21</v>
      </c>
      <c r="E506">
        <v>200920</v>
      </c>
      <c r="F506">
        <v>5</v>
      </c>
      <c r="G506">
        <v>1</v>
      </c>
      <c r="H506" t="s">
        <v>1202</v>
      </c>
      <c r="J506">
        <v>3</v>
      </c>
      <c r="K506">
        <v>50</v>
      </c>
      <c r="L506">
        <v>60</v>
      </c>
      <c r="M506">
        <v>550</v>
      </c>
      <c r="N506">
        <v>34695</v>
      </c>
      <c r="P506">
        <v>39</v>
      </c>
    </row>
    <row r="507" spans="1:16" x14ac:dyDescent="0.3">
      <c r="A507" t="s">
        <v>989</v>
      </c>
      <c r="B507" t="s">
        <v>183</v>
      </c>
      <c r="C507">
        <v>210625</v>
      </c>
      <c r="D507" t="s">
        <v>21</v>
      </c>
      <c r="E507">
        <v>200920</v>
      </c>
      <c r="F507">
        <v>5</v>
      </c>
      <c r="G507">
        <v>1</v>
      </c>
      <c r="H507" t="s">
        <v>1197</v>
      </c>
      <c r="L507">
        <v>60</v>
      </c>
      <c r="M507">
        <v>15</v>
      </c>
      <c r="N507">
        <v>360</v>
      </c>
      <c r="P507">
        <v>43.666699999999999</v>
      </c>
    </row>
    <row r="508" spans="1:16" x14ac:dyDescent="0.3">
      <c r="A508" t="s">
        <v>990</v>
      </c>
      <c r="B508" t="s">
        <v>183</v>
      </c>
      <c r="C508">
        <v>210625</v>
      </c>
      <c r="D508" t="s">
        <v>21</v>
      </c>
      <c r="E508">
        <v>200920</v>
      </c>
      <c r="F508">
        <v>5</v>
      </c>
      <c r="G508">
        <v>1</v>
      </c>
      <c r="H508" t="s">
        <v>1197</v>
      </c>
      <c r="L508">
        <v>60</v>
      </c>
      <c r="M508">
        <v>15</v>
      </c>
      <c r="N508">
        <v>255</v>
      </c>
      <c r="P508">
        <v>43.666699999999999</v>
      </c>
    </row>
    <row r="509" spans="1:16" x14ac:dyDescent="0.3">
      <c r="A509" t="s">
        <v>991</v>
      </c>
      <c r="B509" t="s">
        <v>183</v>
      </c>
      <c r="C509">
        <v>210625</v>
      </c>
      <c r="D509" t="s">
        <v>21</v>
      </c>
      <c r="E509">
        <v>200920</v>
      </c>
      <c r="F509">
        <v>5</v>
      </c>
      <c r="G509">
        <v>1</v>
      </c>
      <c r="H509" t="s">
        <v>1197</v>
      </c>
      <c r="L509">
        <v>60</v>
      </c>
      <c r="M509">
        <v>15</v>
      </c>
      <c r="N509">
        <v>210</v>
      </c>
      <c r="P509">
        <v>43.666699999999999</v>
      </c>
    </row>
    <row r="510" spans="1:16" x14ac:dyDescent="0.3">
      <c r="A510" t="s">
        <v>992</v>
      </c>
      <c r="B510" t="s">
        <v>183</v>
      </c>
      <c r="C510">
        <v>210625</v>
      </c>
      <c r="D510" t="s">
        <v>21</v>
      </c>
      <c r="E510">
        <v>200920</v>
      </c>
      <c r="F510">
        <v>5</v>
      </c>
      <c r="G510">
        <v>1</v>
      </c>
      <c r="H510" t="s">
        <v>1197</v>
      </c>
      <c r="L510">
        <v>60</v>
      </c>
      <c r="M510">
        <v>15</v>
      </c>
      <c r="N510">
        <v>210</v>
      </c>
      <c r="P510">
        <v>43.666699999999999</v>
      </c>
    </row>
    <row r="511" spans="1:16" x14ac:dyDescent="0.3">
      <c r="A511" t="s">
        <v>409</v>
      </c>
      <c r="B511" t="s">
        <v>183</v>
      </c>
      <c r="C511">
        <v>210625</v>
      </c>
      <c r="D511" t="s">
        <v>21</v>
      </c>
      <c r="E511">
        <v>200920</v>
      </c>
      <c r="F511">
        <v>5</v>
      </c>
      <c r="G511">
        <v>1</v>
      </c>
      <c r="H511" t="s">
        <v>25</v>
      </c>
      <c r="I511">
        <v>0</v>
      </c>
      <c r="J511">
        <v>1</v>
      </c>
      <c r="K511">
        <v>10</v>
      </c>
      <c r="L511">
        <v>60</v>
      </c>
      <c r="M511">
        <v>220</v>
      </c>
      <c r="N511">
        <v>14130</v>
      </c>
      <c r="P511">
        <v>43.666699999999999</v>
      </c>
    </row>
    <row r="512" spans="1:16" x14ac:dyDescent="0.3">
      <c r="A512" t="s">
        <v>411</v>
      </c>
      <c r="B512" t="s">
        <v>183</v>
      </c>
      <c r="C512">
        <v>210625</v>
      </c>
      <c r="D512" t="s">
        <v>21</v>
      </c>
      <c r="E512">
        <v>200920</v>
      </c>
      <c r="F512">
        <v>5</v>
      </c>
      <c r="G512">
        <v>1</v>
      </c>
      <c r="H512" t="s">
        <v>25</v>
      </c>
      <c r="I512">
        <v>0</v>
      </c>
      <c r="J512">
        <v>2</v>
      </c>
      <c r="K512">
        <v>10</v>
      </c>
      <c r="L512">
        <v>60</v>
      </c>
      <c r="M512">
        <v>220</v>
      </c>
      <c r="N512">
        <v>14115</v>
      </c>
      <c r="P512">
        <v>43.666699999999999</v>
      </c>
    </row>
    <row r="513" spans="1:16" x14ac:dyDescent="0.3">
      <c r="A513" t="s">
        <v>413</v>
      </c>
      <c r="B513" t="s">
        <v>183</v>
      </c>
      <c r="C513">
        <v>210625</v>
      </c>
      <c r="D513" t="s">
        <v>21</v>
      </c>
      <c r="E513">
        <v>200920</v>
      </c>
      <c r="F513">
        <v>5</v>
      </c>
      <c r="G513">
        <v>1</v>
      </c>
      <c r="H513" t="s">
        <v>25</v>
      </c>
      <c r="I513">
        <v>0</v>
      </c>
      <c r="J513">
        <v>3</v>
      </c>
      <c r="K513">
        <v>10</v>
      </c>
      <c r="L513">
        <v>60</v>
      </c>
      <c r="M513">
        <v>220</v>
      </c>
      <c r="N513">
        <v>13860</v>
      </c>
      <c r="P513">
        <v>43.666699999999999</v>
      </c>
    </row>
    <row r="514" spans="1:16" x14ac:dyDescent="0.3">
      <c r="A514" t="s">
        <v>415</v>
      </c>
      <c r="B514" t="s">
        <v>183</v>
      </c>
      <c r="C514">
        <v>210625</v>
      </c>
      <c r="D514" t="s">
        <v>21</v>
      </c>
      <c r="E514">
        <v>200920</v>
      </c>
      <c r="F514">
        <v>5</v>
      </c>
      <c r="G514">
        <v>1</v>
      </c>
      <c r="H514" t="s">
        <v>25</v>
      </c>
      <c r="I514">
        <v>3</v>
      </c>
      <c r="J514">
        <v>1</v>
      </c>
      <c r="K514">
        <v>10</v>
      </c>
      <c r="L514">
        <v>60</v>
      </c>
      <c r="M514">
        <v>220</v>
      </c>
      <c r="N514">
        <v>14850</v>
      </c>
      <c r="P514">
        <v>43.666699999999999</v>
      </c>
    </row>
    <row r="515" spans="1:16" x14ac:dyDescent="0.3">
      <c r="A515" t="s">
        <v>417</v>
      </c>
      <c r="B515" t="s">
        <v>183</v>
      </c>
      <c r="C515">
        <v>210625</v>
      </c>
      <c r="D515" t="s">
        <v>21</v>
      </c>
      <c r="E515">
        <v>200920</v>
      </c>
      <c r="F515">
        <v>5</v>
      </c>
      <c r="G515">
        <v>1</v>
      </c>
      <c r="H515" t="s">
        <v>25</v>
      </c>
      <c r="I515">
        <v>3</v>
      </c>
      <c r="J515">
        <v>2</v>
      </c>
      <c r="K515">
        <v>10</v>
      </c>
      <c r="L515">
        <v>60</v>
      </c>
      <c r="M515">
        <v>240</v>
      </c>
      <c r="N515">
        <v>15690</v>
      </c>
      <c r="P515">
        <v>43.666699999999999</v>
      </c>
    </row>
    <row r="516" spans="1:16" x14ac:dyDescent="0.3">
      <c r="A516" t="s">
        <v>419</v>
      </c>
      <c r="B516" t="s">
        <v>183</v>
      </c>
      <c r="C516">
        <v>210625</v>
      </c>
      <c r="D516" t="s">
        <v>21</v>
      </c>
      <c r="E516">
        <v>200920</v>
      </c>
      <c r="F516">
        <v>5</v>
      </c>
      <c r="G516">
        <v>1</v>
      </c>
      <c r="H516" t="s">
        <v>25</v>
      </c>
      <c r="I516">
        <v>3</v>
      </c>
      <c r="J516">
        <v>3</v>
      </c>
      <c r="K516">
        <v>10</v>
      </c>
      <c r="L516">
        <v>60</v>
      </c>
      <c r="M516">
        <v>220</v>
      </c>
      <c r="N516">
        <v>13380</v>
      </c>
      <c r="P516">
        <v>43.666699999999999</v>
      </c>
    </row>
    <row r="517" spans="1:16" x14ac:dyDescent="0.3">
      <c r="A517" t="s">
        <v>421</v>
      </c>
      <c r="B517" t="s">
        <v>183</v>
      </c>
      <c r="C517">
        <v>210625</v>
      </c>
      <c r="D517" t="s">
        <v>21</v>
      </c>
      <c r="E517">
        <v>200920</v>
      </c>
      <c r="F517">
        <v>5</v>
      </c>
      <c r="G517">
        <v>1</v>
      </c>
      <c r="H517" t="s">
        <v>25</v>
      </c>
      <c r="I517">
        <v>6</v>
      </c>
      <c r="J517">
        <v>1</v>
      </c>
      <c r="K517">
        <v>10</v>
      </c>
      <c r="L517">
        <v>60</v>
      </c>
      <c r="M517">
        <v>220</v>
      </c>
      <c r="N517">
        <v>14220</v>
      </c>
      <c r="P517">
        <v>43.666699999999999</v>
      </c>
    </row>
    <row r="518" spans="1:16" x14ac:dyDescent="0.3">
      <c r="A518" t="s">
        <v>423</v>
      </c>
      <c r="B518" t="s">
        <v>183</v>
      </c>
      <c r="C518">
        <v>210625</v>
      </c>
      <c r="D518" t="s">
        <v>21</v>
      </c>
      <c r="E518">
        <v>200920</v>
      </c>
      <c r="F518">
        <v>5</v>
      </c>
      <c r="G518">
        <v>1</v>
      </c>
      <c r="H518" t="s">
        <v>25</v>
      </c>
      <c r="I518">
        <v>6</v>
      </c>
      <c r="J518">
        <v>2</v>
      </c>
      <c r="K518">
        <v>10</v>
      </c>
      <c r="L518">
        <v>60</v>
      </c>
      <c r="M518">
        <v>250</v>
      </c>
      <c r="N518">
        <v>15810</v>
      </c>
      <c r="P518">
        <v>43.666699999999999</v>
      </c>
    </row>
    <row r="519" spans="1:16" x14ac:dyDescent="0.3">
      <c r="A519" t="s">
        <v>425</v>
      </c>
      <c r="B519" t="s">
        <v>183</v>
      </c>
      <c r="C519">
        <v>210625</v>
      </c>
      <c r="D519" t="s">
        <v>21</v>
      </c>
      <c r="E519">
        <v>200920</v>
      </c>
      <c r="F519">
        <v>5</v>
      </c>
      <c r="G519">
        <v>1</v>
      </c>
      <c r="H519" t="s">
        <v>25</v>
      </c>
      <c r="I519">
        <v>6</v>
      </c>
      <c r="J519">
        <v>3</v>
      </c>
      <c r="K519">
        <v>10</v>
      </c>
      <c r="L519">
        <v>60</v>
      </c>
      <c r="M519">
        <v>250</v>
      </c>
      <c r="N519">
        <v>16770</v>
      </c>
      <c r="P519">
        <v>43.666699999999999</v>
      </c>
    </row>
    <row r="520" spans="1:16" x14ac:dyDescent="0.3">
      <c r="A520" t="s">
        <v>993</v>
      </c>
      <c r="B520" t="s">
        <v>20</v>
      </c>
      <c r="C520">
        <v>210625</v>
      </c>
      <c r="D520" t="s">
        <v>21</v>
      </c>
      <c r="E520">
        <v>200920</v>
      </c>
      <c r="F520">
        <v>5</v>
      </c>
      <c r="G520">
        <v>1</v>
      </c>
      <c r="H520" t="s">
        <v>1197</v>
      </c>
      <c r="L520">
        <v>60</v>
      </c>
      <c r="M520">
        <v>0</v>
      </c>
      <c r="N520">
        <v>15</v>
      </c>
      <c r="P520">
        <v>43.666699999999999</v>
      </c>
    </row>
    <row r="521" spans="1:16" x14ac:dyDescent="0.3">
      <c r="A521" t="s">
        <v>994</v>
      </c>
      <c r="B521" t="s">
        <v>20</v>
      </c>
      <c r="C521">
        <v>210625</v>
      </c>
      <c r="D521" t="s">
        <v>21</v>
      </c>
      <c r="E521">
        <v>200920</v>
      </c>
      <c r="F521">
        <v>5</v>
      </c>
      <c r="G521">
        <v>1</v>
      </c>
      <c r="H521" t="s">
        <v>1197</v>
      </c>
      <c r="L521">
        <v>60</v>
      </c>
      <c r="M521">
        <v>0</v>
      </c>
      <c r="N521">
        <v>15</v>
      </c>
      <c r="P521">
        <v>43.666699999999999</v>
      </c>
    </row>
    <row r="522" spans="1:16" x14ac:dyDescent="0.3">
      <c r="A522" t="s">
        <v>99</v>
      </c>
      <c r="B522" t="s">
        <v>20</v>
      </c>
      <c r="C522">
        <v>210625</v>
      </c>
      <c r="D522" t="s">
        <v>21</v>
      </c>
      <c r="E522">
        <v>200920</v>
      </c>
      <c r="F522">
        <v>5</v>
      </c>
      <c r="G522">
        <v>1</v>
      </c>
      <c r="H522" t="s">
        <v>25</v>
      </c>
      <c r="I522">
        <v>0</v>
      </c>
      <c r="J522">
        <v>1</v>
      </c>
      <c r="K522">
        <v>5</v>
      </c>
      <c r="L522">
        <v>60</v>
      </c>
      <c r="M522">
        <v>150</v>
      </c>
      <c r="N522">
        <v>9570</v>
      </c>
      <c r="P522">
        <v>43.666699999999999</v>
      </c>
    </row>
    <row r="523" spans="1:16" x14ac:dyDescent="0.3">
      <c r="A523" t="s">
        <v>101</v>
      </c>
      <c r="B523" t="s">
        <v>20</v>
      </c>
      <c r="C523">
        <v>210625</v>
      </c>
      <c r="D523" t="s">
        <v>21</v>
      </c>
      <c r="E523">
        <v>200920</v>
      </c>
      <c r="F523">
        <v>5</v>
      </c>
      <c r="G523">
        <v>1</v>
      </c>
      <c r="H523" t="s">
        <v>25</v>
      </c>
      <c r="I523">
        <v>0</v>
      </c>
      <c r="J523">
        <v>2</v>
      </c>
      <c r="K523">
        <v>5</v>
      </c>
      <c r="L523">
        <v>60</v>
      </c>
      <c r="M523">
        <v>150</v>
      </c>
      <c r="N523">
        <v>10275</v>
      </c>
      <c r="P523">
        <v>43.666699999999999</v>
      </c>
    </row>
    <row r="524" spans="1:16" x14ac:dyDescent="0.3">
      <c r="A524" t="s">
        <v>103</v>
      </c>
      <c r="B524" t="s">
        <v>20</v>
      </c>
      <c r="C524">
        <v>210625</v>
      </c>
      <c r="D524" t="s">
        <v>21</v>
      </c>
      <c r="E524">
        <v>200920</v>
      </c>
      <c r="F524">
        <v>5</v>
      </c>
      <c r="G524">
        <v>1</v>
      </c>
      <c r="H524" t="s">
        <v>25</v>
      </c>
      <c r="I524">
        <v>0</v>
      </c>
      <c r="J524">
        <v>3</v>
      </c>
      <c r="K524">
        <v>5</v>
      </c>
      <c r="L524">
        <v>60</v>
      </c>
      <c r="M524">
        <v>150</v>
      </c>
      <c r="N524">
        <v>10605</v>
      </c>
      <c r="P524">
        <v>43.666699999999999</v>
      </c>
    </row>
    <row r="525" spans="1:16" x14ac:dyDescent="0.3">
      <c r="A525" t="s">
        <v>105</v>
      </c>
      <c r="B525" t="s">
        <v>20</v>
      </c>
      <c r="C525">
        <v>210625</v>
      </c>
      <c r="D525" t="s">
        <v>21</v>
      </c>
      <c r="E525">
        <v>200920</v>
      </c>
      <c r="F525">
        <v>5</v>
      </c>
      <c r="G525">
        <v>1</v>
      </c>
      <c r="H525" t="s">
        <v>25</v>
      </c>
      <c r="I525">
        <v>3</v>
      </c>
      <c r="J525">
        <v>1</v>
      </c>
      <c r="K525">
        <v>5</v>
      </c>
      <c r="L525">
        <v>60</v>
      </c>
      <c r="M525">
        <v>180</v>
      </c>
      <c r="N525">
        <v>12405</v>
      </c>
      <c r="P525">
        <v>43.666699999999999</v>
      </c>
    </row>
    <row r="526" spans="1:16" x14ac:dyDescent="0.3">
      <c r="A526" t="s">
        <v>107</v>
      </c>
      <c r="B526" t="s">
        <v>20</v>
      </c>
      <c r="C526">
        <v>210625</v>
      </c>
      <c r="D526" t="s">
        <v>21</v>
      </c>
      <c r="E526">
        <v>200920</v>
      </c>
      <c r="F526">
        <v>5</v>
      </c>
      <c r="G526">
        <v>1</v>
      </c>
      <c r="H526" t="s">
        <v>25</v>
      </c>
      <c r="I526">
        <v>3</v>
      </c>
      <c r="J526">
        <v>2</v>
      </c>
      <c r="K526">
        <v>5</v>
      </c>
      <c r="L526">
        <v>60</v>
      </c>
      <c r="M526">
        <v>200</v>
      </c>
      <c r="N526">
        <v>13725</v>
      </c>
      <c r="P526">
        <v>43.666699999999999</v>
      </c>
    </row>
    <row r="527" spans="1:16" x14ac:dyDescent="0.3">
      <c r="A527" t="s">
        <v>109</v>
      </c>
      <c r="B527" t="s">
        <v>20</v>
      </c>
      <c r="C527">
        <v>210625</v>
      </c>
      <c r="D527" t="s">
        <v>21</v>
      </c>
      <c r="E527">
        <v>200920</v>
      </c>
      <c r="F527">
        <v>5</v>
      </c>
      <c r="G527">
        <v>1</v>
      </c>
      <c r="H527" t="s">
        <v>25</v>
      </c>
      <c r="I527">
        <v>3</v>
      </c>
      <c r="J527">
        <v>3</v>
      </c>
      <c r="K527">
        <v>5</v>
      </c>
      <c r="L527">
        <v>60</v>
      </c>
      <c r="M527">
        <v>180</v>
      </c>
      <c r="N527">
        <v>10935</v>
      </c>
      <c r="P527">
        <v>43.666699999999999</v>
      </c>
    </row>
    <row r="528" spans="1:16" x14ac:dyDescent="0.3">
      <c r="A528" t="s">
        <v>111</v>
      </c>
      <c r="B528" t="s">
        <v>20</v>
      </c>
      <c r="C528">
        <v>210625</v>
      </c>
      <c r="D528" t="s">
        <v>21</v>
      </c>
      <c r="E528">
        <v>200920</v>
      </c>
      <c r="F528">
        <v>5</v>
      </c>
      <c r="G528">
        <v>1</v>
      </c>
      <c r="H528" t="s">
        <v>25</v>
      </c>
      <c r="I528">
        <v>6</v>
      </c>
      <c r="J528">
        <v>1</v>
      </c>
      <c r="K528">
        <v>5</v>
      </c>
      <c r="L528">
        <v>60</v>
      </c>
      <c r="M528">
        <v>180</v>
      </c>
      <c r="N528">
        <v>11550</v>
      </c>
      <c r="P528">
        <v>43.666699999999999</v>
      </c>
    </row>
    <row r="529" spans="1:16" x14ac:dyDescent="0.3">
      <c r="A529" t="s">
        <v>113</v>
      </c>
      <c r="B529" t="s">
        <v>20</v>
      </c>
      <c r="C529">
        <v>210625</v>
      </c>
      <c r="D529" t="s">
        <v>21</v>
      </c>
      <c r="E529">
        <v>200920</v>
      </c>
      <c r="F529">
        <v>5</v>
      </c>
      <c r="G529">
        <v>1</v>
      </c>
      <c r="H529" t="s">
        <v>25</v>
      </c>
      <c r="I529">
        <v>6</v>
      </c>
      <c r="J529">
        <v>2</v>
      </c>
      <c r="K529">
        <v>5</v>
      </c>
      <c r="L529">
        <v>60</v>
      </c>
      <c r="M529">
        <v>200</v>
      </c>
      <c r="N529">
        <v>13575</v>
      </c>
      <c r="P529">
        <v>43.666699999999999</v>
      </c>
    </row>
    <row r="530" spans="1:16" x14ac:dyDescent="0.3">
      <c r="A530" t="s">
        <v>115</v>
      </c>
      <c r="B530" t="s">
        <v>20</v>
      </c>
      <c r="C530">
        <v>210625</v>
      </c>
      <c r="D530" t="s">
        <v>21</v>
      </c>
      <c r="E530">
        <v>200920</v>
      </c>
      <c r="F530">
        <v>5</v>
      </c>
      <c r="G530">
        <v>1</v>
      </c>
      <c r="H530" t="s">
        <v>25</v>
      </c>
      <c r="I530">
        <v>6</v>
      </c>
      <c r="J530">
        <v>3</v>
      </c>
      <c r="K530">
        <v>5</v>
      </c>
      <c r="L530">
        <v>60</v>
      </c>
      <c r="M530">
        <v>200</v>
      </c>
      <c r="N530">
        <v>12585</v>
      </c>
      <c r="P530">
        <v>43.666699999999999</v>
      </c>
    </row>
    <row r="531" spans="1:16" x14ac:dyDescent="0.3">
      <c r="A531" t="s">
        <v>995</v>
      </c>
      <c r="B531" t="s">
        <v>183</v>
      </c>
      <c r="C531">
        <v>210625</v>
      </c>
      <c r="D531" t="s">
        <v>21</v>
      </c>
      <c r="E531">
        <v>200920</v>
      </c>
      <c r="F531">
        <v>5</v>
      </c>
      <c r="G531">
        <v>1</v>
      </c>
      <c r="H531" t="s">
        <v>1197</v>
      </c>
      <c r="L531">
        <v>60</v>
      </c>
      <c r="M531">
        <v>30</v>
      </c>
      <c r="N531">
        <v>1875</v>
      </c>
      <c r="P531">
        <v>43.666699999999999</v>
      </c>
    </row>
    <row r="532" spans="1:16" x14ac:dyDescent="0.3">
      <c r="A532" t="s">
        <v>996</v>
      </c>
      <c r="B532" t="s">
        <v>183</v>
      </c>
      <c r="C532">
        <v>210625</v>
      </c>
      <c r="D532" t="s">
        <v>21</v>
      </c>
      <c r="E532">
        <v>200920</v>
      </c>
      <c r="F532">
        <v>5</v>
      </c>
      <c r="G532">
        <v>1</v>
      </c>
      <c r="H532" t="s">
        <v>1197</v>
      </c>
      <c r="L532">
        <v>60</v>
      </c>
      <c r="M532">
        <v>15</v>
      </c>
      <c r="N532">
        <v>480</v>
      </c>
      <c r="P532">
        <v>43.666699999999999</v>
      </c>
    </row>
    <row r="533" spans="1:16" x14ac:dyDescent="0.3">
      <c r="A533" t="s">
        <v>997</v>
      </c>
      <c r="B533" t="s">
        <v>183</v>
      </c>
      <c r="C533">
        <v>210625</v>
      </c>
      <c r="D533" t="s">
        <v>21</v>
      </c>
      <c r="E533">
        <v>200920</v>
      </c>
      <c r="F533">
        <v>5</v>
      </c>
      <c r="G533">
        <v>1</v>
      </c>
      <c r="H533" t="s">
        <v>1197</v>
      </c>
      <c r="L533">
        <v>60</v>
      </c>
      <c r="M533">
        <v>15</v>
      </c>
      <c r="N533">
        <v>375</v>
      </c>
      <c r="P533">
        <v>43.666699999999999</v>
      </c>
    </row>
    <row r="534" spans="1:16" x14ac:dyDescent="0.3">
      <c r="A534" t="s">
        <v>998</v>
      </c>
      <c r="B534" t="s">
        <v>183</v>
      </c>
      <c r="C534">
        <v>210625</v>
      </c>
      <c r="D534" t="s">
        <v>21</v>
      </c>
      <c r="E534">
        <v>200920</v>
      </c>
      <c r="F534">
        <v>5</v>
      </c>
      <c r="G534">
        <v>1</v>
      </c>
      <c r="H534" t="s">
        <v>1197</v>
      </c>
      <c r="L534">
        <v>60</v>
      </c>
      <c r="M534">
        <v>15</v>
      </c>
      <c r="N534">
        <v>390</v>
      </c>
      <c r="P534">
        <v>43.666699999999999</v>
      </c>
    </row>
    <row r="535" spans="1:16" x14ac:dyDescent="0.3">
      <c r="A535" t="s">
        <v>427</v>
      </c>
      <c r="B535" t="s">
        <v>183</v>
      </c>
      <c r="C535">
        <v>210625</v>
      </c>
      <c r="D535" t="s">
        <v>21</v>
      </c>
      <c r="E535">
        <v>200920</v>
      </c>
      <c r="F535">
        <v>5</v>
      </c>
      <c r="G535">
        <v>1</v>
      </c>
      <c r="H535" t="s">
        <v>25</v>
      </c>
      <c r="I535">
        <v>9</v>
      </c>
      <c r="J535">
        <v>1</v>
      </c>
      <c r="K535">
        <v>10</v>
      </c>
      <c r="L535">
        <v>60</v>
      </c>
      <c r="M535">
        <v>250</v>
      </c>
      <c r="N535">
        <v>1764</v>
      </c>
      <c r="P535">
        <v>43.666699999999999</v>
      </c>
    </row>
    <row r="536" spans="1:16" x14ac:dyDescent="0.3">
      <c r="A536" t="s">
        <v>429</v>
      </c>
      <c r="B536" t="s">
        <v>183</v>
      </c>
      <c r="C536">
        <v>210625</v>
      </c>
      <c r="D536" t="s">
        <v>21</v>
      </c>
      <c r="E536">
        <v>200920</v>
      </c>
      <c r="F536">
        <v>5</v>
      </c>
      <c r="G536">
        <v>1</v>
      </c>
      <c r="H536" t="s">
        <v>25</v>
      </c>
      <c r="I536">
        <v>9</v>
      </c>
      <c r="J536">
        <v>2</v>
      </c>
      <c r="K536">
        <v>10</v>
      </c>
      <c r="L536">
        <v>60</v>
      </c>
      <c r="M536">
        <v>250</v>
      </c>
      <c r="N536">
        <v>15990</v>
      </c>
      <c r="P536">
        <v>43.666699999999999</v>
      </c>
    </row>
    <row r="537" spans="1:16" x14ac:dyDescent="0.3">
      <c r="A537" t="s">
        <v>431</v>
      </c>
      <c r="B537" t="s">
        <v>183</v>
      </c>
      <c r="C537">
        <v>210625</v>
      </c>
      <c r="D537" t="s">
        <v>21</v>
      </c>
      <c r="E537">
        <v>200920</v>
      </c>
      <c r="F537">
        <v>5</v>
      </c>
      <c r="G537">
        <v>1</v>
      </c>
      <c r="H537" t="s">
        <v>25</v>
      </c>
      <c r="I537">
        <v>9</v>
      </c>
      <c r="J537">
        <v>3</v>
      </c>
      <c r="K537">
        <v>10</v>
      </c>
      <c r="L537">
        <v>60</v>
      </c>
      <c r="M537">
        <v>250</v>
      </c>
      <c r="N537">
        <v>17430</v>
      </c>
      <c r="P537">
        <v>43.666699999999999</v>
      </c>
    </row>
    <row r="538" spans="1:16" x14ac:dyDescent="0.3">
      <c r="A538" t="s">
        <v>433</v>
      </c>
      <c r="B538" t="s">
        <v>183</v>
      </c>
      <c r="C538">
        <v>210625</v>
      </c>
      <c r="D538" t="s">
        <v>21</v>
      </c>
      <c r="E538">
        <v>200920</v>
      </c>
      <c r="F538">
        <v>5</v>
      </c>
      <c r="G538">
        <v>1</v>
      </c>
      <c r="H538" t="s">
        <v>25</v>
      </c>
      <c r="I538">
        <v>12</v>
      </c>
      <c r="J538">
        <v>1</v>
      </c>
      <c r="K538">
        <v>10</v>
      </c>
      <c r="L538">
        <v>60</v>
      </c>
      <c r="M538">
        <v>250</v>
      </c>
      <c r="N538">
        <v>15915</v>
      </c>
      <c r="P538">
        <v>43.666699999999999</v>
      </c>
    </row>
    <row r="539" spans="1:16" x14ac:dyDescent="0.3">
      <c r="A539" t="s">
        <v>435</v>
      </c>
      <c r="B539" t="s">
        <v>183</v>
      </c>
      <c r="C539">
        <v>210625</v>
      </c>
      <c r="D539" t="s">
        <v>21</v>
      </c>
      <c r="E539">
        <v>200920</v>
      </c>
      <c r="F539">
        <v>5</v>
      </c>
      <c r="G539">
        <v>1</v>
      </c>
      <c r="H539" t="s">
        <v>25</v>
      </c>
      <c r="I539">
        <v>12</v>
      </c>
      <c r="J539">
        <v>2</v>
      </c>
      <c r="K539">
        <v>10</v>
      </c>
      <c r="L539">
        <v>60</v>
      </c>
      <c r="M539">
        <v>280</v>
      </c>
      <c r="N539">
        <v>18195</v>
      </c>
      <c r="P539">
        <v>43.666699999999999</v>
      </c>
    </row>
    <row r="540" spans="1:16" x14ac:dyDescent="0.3">
      <c r="A540" t="s">
        <v>437</v>
      </c>
      <c r="B540" t="s">
        <v>183</v>
      </c>
      <c r="C540">
        <v>210625</v>
      </c>
      <c r="D540" t="s">
        <v>21</v>
      </c>
      <c r="E540">
        <v>200920</v>
      </c>
      <c r="F540">
        <v>5</v>
      </c>
      <c r="G540">
        <v>1</v>
      </c>
      <c r="H540" t="s">
        <v>25</v>
      </c>
      <c r="I540">
        <v>12</v>
      </c>
      <c r="J540">
        <v>3</v>
      </c>
      <c r="K540">
        <v>10</v>
      </c>
      <c r="L540">
        <v>60</v>
      </c>
      <c r="M540">
        <v>250</v>
      </c>
      <c r="N540">
        <v>14685</v>
      </c>
      <c r="P540">
        <v>43.666699999999999</v>
      </c>
    </row>
    <row r="541" spans="1:16" x14ac:dyDescent="0.3">
      <c r="A541" t="s">
        <v>440</v>
      </c>
      <c r="B541" t="s">
        <v>183</v>
      </c>
      <c r="C541">
        <v>210625</v>
      </c>
      <c r="D541" t="s">
        <v>21</v>
      </c>
      <c r="E541">
        <v>200920</v>
      </c>
      <c r="F541">
        <v>5</v>
      </c>
      <c r="G541">
        <v>1</v>
      </c>
      <c r="H541" t="s">
        <v>25</v>
      </c>
      <c r="I541">
        <v>24</v>
      </c>
      <c r="J541">
        <v>1</v>
      </c>
      <c r="K541">
        <v>10</v>
      </c>
      <c r="L541">
        <v>60</v>
      </c>
      <c r="M541">
        <v>300</v>
      </c>
      <c r="N541">
        <v>18990</v>
      </c>
      <c r="P541">
        <v>43.666699999999999</v>
      </c>
    </row>
    <row r="542" spans="1:16" x14ac:dyDescent="0.3">
      <c r="A542" t="s">
        <v>442</v>
      </c>
      <c r="B542" t="s">
        <v>183</v>
      </c>
      <c r="C542">
        <v>210625</v>
      </c>
      <c r="D542" t="s">
        <v>21</v>
      </c>
      <c r="E542">
        <v>200920</v>
      </c>
      <c r="F542">
        <v>5</v>
      </c>
      <c r="G542">
        <v>1</v>
      </c>
      <c r="H542" t="s">
        <v>25</v>
      </c>
      <c r="I542">
        <v>24</v>
      </c>
      <c r="J542">
        <v>2</v>
      </c>
      <c r="K542">
        <v>10</v>
      </c>
      <c r="L542">
        <v>60</v>
      </c>
      <c r="M542">
        <v>300</v>
      </c>
      <c r="N542">
        <v>19725</v>
      </c>
      <c r="P542">
        <v>43.666699999999999</v>
      </c>
    </row>
    <row r="543" spans="1:16" x14ac:dyDescent="0.3">
      <c r="A543" t="s">
        <v>444</v>
      </c>
      <c r="B543" t="s">
        <v>183</v>
      </c>
      <c r="C543">
        <v>210625</v>
      </c>
      <c r="D543" t="s">
        <v>21</v>
      </c>
      <c r="E543">
        <v>200920</v>
      </c>
      <c r="F543">
        <v>5</v>
      </c>
      <c r="G543">
        <v>1</v>
      </c>
      <c r="H543" t="s">
        <v>25</v>
      </c>
      <c r="I543">
        <v>24</v>
      </c>
      <c r="J543">
        <v>3</v>
      </c>
      <c r="K543">
        <v>10</v>
      </c>
      <c r="L543">
        <v>60</v>
      </c>
      <c r="M543">
        <v>300</v>
      </c>
      <c r="N543">
        <v>20070</v>
      </c>
      <c r="P543">
        <v>43.666699999999999</v>
      </c>
    </row>
    <row r="544" spans="1:16" x14ac:dyDescent="0.3">
      <c r="A544" t="s">
        <v>999</v>
      </c>
      <c r="B544" t="s">
        <v>20</v>
      </c>
      <c r="C544">
        <v>210625</v>
      </c>
      <c r="D544" t="s">
        <v>21</v>
      </c>
      <c r="E544">
        <v>200920</v>
      </c>
      <c r="F544">
        <v>5</v>
      </c>
      <c r="G544">
        <v>1</v>
      </c>
      <c r="H544" t="s">
        <v>1197</v>
      </c>
      <c r="L544">
        <v>60</v>
      </c>
      <c r="M544">
        <v>0</v>
      </c>
      <c r="N544">
        <v>45</v>
      </c>
      <c r="P544">
        <v>43.666699999999999</v>
      </c>
    </row>
    <row r="545" spans="1:16" x14ac:dyDescent="0.3">
      <c r="A545" t="s">
        <v>1000</v>
      </c>
      <c r="B545" t="s">
        <v>20</v>
      </c>
      <c r="C545">
        <v>210625</v>
      </c>
      <c r="D545" t="s">
        <v>21</v>
      </c>
      <c r="E545">
        <v>200920</v>
      </c>
      <c r="F545">
        <v>5</v>
      </c>
      <c r="G545">
        <v>1</v>
      </c>
      <c r="H545" t="s">
        <v>1197</v>
      </c>
      <c r="L545">
        <v>60</v>
      </c>
      <c r="M545">
        <v>0</v>
      </c>
      <c r="N545">
        <v>60</v>
      </c>
      <c r="P545">
        <v>43.666699999999999</v>
      </c>
    </row>
    <row r="546" spans="1:16" x14ac:dyDescent="0.3">
      <c r="A546" t="s">
        <v>117</v>
      </c>
      <c r="B546" t="s">
        <v>20</v>
      </c>
      <c r="C546">
        <v>210625</v>
      </c>
      <c r="D546" t="s">
        <v>21</v>
      </c>
      <c r="E546">
        <v>200920</v>
      </c>
      <c r="F546">
        <v>5</v>
      </c>
      <c r="G546">
        <v>1</v>
      </c>
      <c r="H546" t="s">
        <v>25</v>
      </c>
      <c r="I546">
        <v>9</v>
      </c>
      <c r="J546">
        <v>1</v>
      </c>
      <c r="K546">
        <v>5</v>
      </c>
      <c r="L546">
        <v>60</v>
      </c>
      <c r="M546">
        <v>150</v>
      </c>
      <c r="N546">
        <v>10110</v>
      </c>
      <c r="P546">
        <v>43.666699999999999</v>
      </c>
    </row>
    <row r="547" spans="1:16" x14ac:dyDescent="0.3">
      <c r="A547" t="s">
        <v>119</v>
      </c>
      <c r="B547" t="s">
        <v>20</v>
      </c>
      <c r="C547">
        <v>210625</v>
      </c>
      <c r="D547" t="s">
        <v>21</v>
      </c>
      <c r="E547">
        <v>200920</v>
      </c>
      <c r="F547">
        <v>5</v>
      </c>
      <c r="G547">
        <v>1</v>
      </c>
      <c r="H547" t="s">
        <v>25</v>
      </c>
      <c r="I547">
        <v>9</v>
      </c>
      <c r="J547">
        <v>2</v>
      </c>
      <c r="K547">
        <v>5</v>
      </c>
      <c r="L547">
        <v>60</v>
      </c>
      <c r="M547">
        <v>200</v>
      </c>
      <c r="N547">
        <v>11385</v>
      </c>
      <c r="P547">
        <v>43.666699999999999</v>
      </c>
    </row>
    <row r="548" spans="1:16" x14ac:dyDescent="0.3">
      <c r="A548" t="s">
        <v>121</v>
      </c>
      <c r="B548" t="s">
        <v>20</v>
      </c>
      <c r="C548">
        <v>210625</v>
      </c>
      <c r="D548" t="s">
        <v>21</v>
      </c>
      <c r="E548">
        <v>200920</v>
      </c>
      <c r="F548">
        <v>5</v>
      </c>
      <c r="G548">
        <v>1</v>
      </c>
      <c r="H548" t="s">
        <v>25</v>
      </c>
      <c r="I548">
        <v>9</v>
      </c>
      <c r="J548">
        <v>3</v>
      </c>
      <c r="K548">
        <v>5</v>
      </c>
      <c r="L548">
        <v>60</v>
      </c>
      <c r="M548">
        <v>180</v>
      </c>
      <c r="N548">
        <v>11190</v>
      </c>
      <c r="P548">
        <v>43.666699999999999</v>
      </c>
    </row>
    <row r="549" spans="1:16" x14ac:dyDescent="0.3">
      <c r="A549" t="s">
        <v>123</v>
      </c>
      <c r="B549" t="s">
        <v>20</v>
      </c>
      <c r="C549">
        <v>210625</v>
      </c>
      <c r="D549" t="s">
        <v>21</v>
      </c>
      <c r="E549">
        <v>200920</v>
      </c>
      <c r="F549">
        <v>5</v>
      </c>
      <c r="G549">
        <v>1</v>
      </c>
      <c r="H549" t="s">
        <v>25</v>
      </c>
      <c r="I549">
        <v>12</v>
      </c>
      <c r="J549">
        <v>1</v>
      </c>
      <c r="K549">
        <v>5</v>
      </c>
      <c r="L549">
        <v>60</v>
      </c>
      <c r="M549">
        <v>150</v>
      </c>
      <c r="N549">
        <v>9345</v>
      </c>
      <c r="P549">
        <v>43.666699999999999</v>
      </c>
    </row>
    <row r="550" spans="1:16" x14ac:dyDescent="0.3">
      <c r="A550" t="s">
        <v>125</v>
      </c>
      <c r="B550" t="s">
        <v>20</v>
      </c>
      <c r="C550">
        <v>210625</v>
      </c>
      <c r="D550" t="s">
        <v>21</v>
      </c>
      <c r="E550">
        <v>200920</v>
      </c>
      <c r="F550">
        <v>5</v>
      </c>
      <c r="G550">
        <v>1</v>
      </c>
      <c r="H550" t="s">
        <v>25</v>
      </c>
      <c r="I550">
        <v>12</v>
      </c>
      <c r="J550">
        <v>2</v>
      </c>
      <c r="K550">
        <v>5</v>
      </c>
      <c r="L550">
        <v>60</v>
      </c>
      <c r="M550">
        <v>150</v>
      </c>
      <c r="N550">
        <v>11490</v>
      </c>
      <c r="P550">
        <v>43.666699999999999</v>
      </c>
    </row>
    <row r="551" spans="1:16" x14ac:dyDescent="0.3">
      <c r="A551" t="s">
        <v>127</v>
      </c>
      <c r="B551" t="s">
        <v>20</v>
      </c>
      <c r="C551">
        <v>210625</v>
      </c>
      <c r="D551" t="s">
        <v>21</v>
      </c>
      <c r="E551">
        <v>200920</v>
      </c>
      <c r="F551">
        <v>5</v>
      </c>
      <c r="G551">
        <v>1</v>
      </c>
      <c r="H551" t="s">
        <v>25</v>
      </c>
      <c r="I551">
        <v>12</v>
      </c>
      <c r="J551">
        <v>3</v>
      </c>
      <c r="K551">
        <v>5</v>
      </c>
      <c r="L551">
        <v>60</v>
      </c>
      <c r="M551">
        <v>160</v>
      </c>
      <c r="N551">
        <v>10395</v>
      </c>
      <c r="P551">
        <v>43.666699999999999</v>
      </c>
    </row>
    <row r="552" spans="1:16" x14ac:dyDescent="0.3">
      <c r="A552" t="s">
        <v>130</v>
      </c>
      <c r="B552" t="s">
        <v>20</v>
      </c>
      <c r="C552">
        <v>210625</v>
      </c>
      <c r="D552" t="s">
        <v>21</v>
      </c>
      <c r="E552">
        <v>200920</v>
      </c>
      <c r="F552">
        <v>5</v>
      </c>
      <c r="G552">
        <v>1</v>
      </c>
      <c r="H552" t="s">
        <v>25</v>
      </c>
      <c r="I552">
        <v>24</v>
      </c>
      <c r="J552">
        <v>1</v>
      </c>
      <c r="K552">
        <v>5</v>
      </c>
      <c r="L552">
        <v>60</v>
      </c>
      <c r="M552">
        <v>210</v>
      </c>
      <c r="N552">
        <v>13020</v>
      </c>
      <c r="P552">
        <v>43.666699999999999</v>
      </c>
    </row>
    <row r="553" spans="1:16" x14ac:dyDescent="0.3">
      <c r="A553" t="s">
        <v>132</v>
      </c>
      <c r="B553" t="s">
        <v>20</v>
      </c>
      <c r="C553">
        <v>210625</v>
      </c>
      <c r="D553" t="s">
        <v>21</v>
      </c>
      <c r="E553">
        <v>200920</v>
      </c>
      <c r="F553">
        <v>5</v>
      </c>
      <c r="G553">
        <v>1</v>
      </c>
      <c r="H553" t="s">
        <v>25</v>
      </c>
      <c r="I553">
        <v>24</v>
      </c>
      <c r="J553">
        <v>2</v>
      </c>
      <c r="K553">
        <v>5</v>
      </c>
      <c r="L553">
        <v>60</v>
      </c>
      <c r="M553">
        <v>180</v>
      </c>
      <c r="N553">
        <v>11055</v>
      </c>
      <c r="P553">
        <v>43.666699999999999</v>
      </c>
    </row>
    <row r="554" spans="1:16" x14ac:dyDescent="0.3">
      <c r="A554" t="s">
        <v>134</v>
      </c>
      <c r="B554" t="s">
        <v>20</v>
      </c>
      <c r="C554">
        <v>210625</v>
      </c>
      <c r="D554" t="s">
        <v>21</v>
      </c>
      <c r="E554">
        <v>200920</v>
      </c>
      <c r="F554">
        <v>5</v>
      </c>
      <c r="G554">
        <v>1</v>
      </c>
      <c r="H554" t="s">
        <v>25</v>
      </c>
      <c r="I554">
        <v>24</v>
      </c>
      <c r="J554">
        <v>3</v>
      </c>
      <c r="K554">
        <v>5</v>
      </c>
      <c r="L554">
        <v>60</v>
      </c>
      <c r="M554">
        <v>200</v>
      </c>
      <c r="N554">
        <v>11745</v>
      </c>
      <c r="P554">
        <v>43.666699999999999</v>
      </c>
    </row>
    <row r="555" spans="1:16" x14ac:dyDescent="0.3">
      <c r="A555" t="s">
        <v>1001</v>
      </c>
      <c r="B555" t="s">
        <v>183</v>
      </c>
      <c r="C555">
        <v>210625</v>
      </c>
      <c r="D555" t="s">
        <v>21</v>
      </c>
      <c r="E555">
        <v>200920</v>
      </c>
      <c r="F555">
        <v>5</v>
      </c>
      <c r="G555">
        <v>1</v>
      </c>
      <c r="H555" t="s">
        <v>1197</v>
      </c>
      <c r="L555">
        <v>60</v>
      </c>
      <c r="M555">
        <v>15</v>
      </c>
      <c r="N555">
        <v>1365</v>
      </c>
      <c r="P555">
        <v>43.666699999999999</v>
      </c>
    </row>
    <row r="556" spans="1:16" x14ac:dyDescent="0.3">
      <c r="A556" t="s">
        <v>1002</v>
      </c>
      <c r="B556" t="s">
        <v>183</v>
      </c>
      <c r="C556">
        <v>210625</v>
      </c>
      <c r="D556" t="s">
        <v>21</v>
      </c>
      <c r="E556">
        <v>200920</v>
      </c>
      <c r="F556">
        <v>5</v>
      </c>
      <c r="G556">
        <v>1</v>
      </c>
      <c r="H556" t="s">
        <v>1197</v>
      </c>
      <c r="L556">
        <v>60</v>
      </c>
      <c r="M556">
        <v>15</v>
      </c>
      <c r="N556">
        <v>765</v>
      </c>
      <c r="P556">
        <v>43.666699999999999</v>
      </c>
    </row>
    <row r="557" spans="1:16" x14ac:dyDescent="0.3">
      <c r="A557" t="s">
        <v>1003</v>
      </c>
      <c r="B557" t="s">
        <v>183</v>
      </c>
      <c r="C557">
        <v>210625</v>
      </c>
      <c r="D557" t="s">
        <v>21</v>
      </c>
      <c r="E557">
        <v>200920</v>
      </c>
      <c r="F557">
        <v>5</v>
      </c>
      <c r="G557">
        <v>1</v>
      </c>
      <c r="H557" t="s">
        <v>1197</v>
      </c>
      <c r="L557">
        <v>60</v>
      </c>
      <c r="M557">
        <v>14</v>
      </c>
      <c r="N557">
        <v>450</v>
      </c>
      <c r="P557">
        <v>43.666699999999999</v>
      </c>
    </row>
    <row r="558" spans="1:16" x14ac:dyDescent="0.3">
      <c r="A558" t="s">
        <v>1004</v>
      </c>
      <c r="B558" t="s">
        <v>183</v>
      </c>
      <c r="C558">
        <v>210625</v>
      </c>
      <c r="D558" t="s">
        <v>21</v>
      </c>
      <c r="E558">
        <v>200920</v>
      </c>
      <c r="F558">
        <v>5</v>
      </c>
      <c r="G558">
        <v>1</v>
      </c>
      <c r="H558" t="s">
        <v>1197</v>
      </c>
      <c r="L558">
        <v>60</v>
      </c>
      <c r="M558">
        <v>14</v>
      </c>
      <c r="N558">
        <v>345</v>
      </c>
      <c r="P558">
        <v>43.666699999999999</v>
      </c>
    </row>
    <row r="559" spans="1:16" x14ac:dyDescent="0.3">
      <c r="A559" t="s">
        <v>410</v>
      </c>
      <c r="B559" t="s">
        <v>183</v>
      </c>
      <c r="C559">
        <v>210625</v>
      </c>
      <c r="D559" t="s">
        <v>21</v>
      </c>
      <c r="E559">
        <v>200920</v>
      </c>
      <c r="F559">
        <v>5</v>
      </c>
      <c r="G559">
        <v>1</v>
      </c>
      <c r="H559" t="s">
        <v>34</v>
      </c>
      <c r="I559">
        <v>0</v>
      </c>
      <c r="J559">
        <v>1</v>
      </c>
      <c r="K559">
        <v>10</v>
      </c>
      <c r="L559">
        <v>60</v>
      </c>
      <c r="M559">
        <v>200</v>
      </c>
      <c r="N559">
        <v>14445</v>
      </c>
      <c r="P559">
        <v>43.666699999999999</v>
      </c>
    </row>
    <row r="560" spans="1:16" x14ac:dyDescent="0.3">
      <c r="A560" t="s">
        <v>412</v>
      </c>
      <c r="B560" t="s">
        <v>183</v>
      </c>
      <c r="C560">
        <v>210625</v>
      </c>
      <c r="D560" t="s">
        <v>21</v>
      </c>
      <c r="E560">
        <v>200920</v>
      </c>
      <c r="F560">
        <v>5</v>
      </c>
      <c r="G560">
        <v>1</v>
      </c>
      <c r="H560" t="s">
        <v>34</v>
      </c>
      <c r="I560">
        <v>0</v>
      </c>
      <c r="J560">
        <v>2</v>
      </c>
      <c r="K560">
        <v>10</v>
      </c>
      <c r="L560">
        <v>60</v>
      </c>
      <c r="M560">
        <v>200</v>
      </c>
      <c r="N560">
        <v>14010</v>
      </c>
      <c r="P560">
        <v>43.666699999999999</v>
      </c>
    </row>
    <row r="561" spans="1:16" x14ac:dyDescent="0.3">
      <c r="A561" t="s">
        <v>414</v>
      </c>
      <c r="B561" t="s">
        <v>183</v>
      </c>
      <c r="C561">
        <v>210625</v>
      </c>
      <c r="D561" t="s">
        <v>21</v>
      </c>
      <c r="E561">
        <v>200920</v>
      </c>
      <c r="F561">
        <v>5</v>
      </c>
      <c r="G561">
        <v>1</v>
      </c>
      <c r="H561" t="s">
        <v>34</v>
      </c>
      <c r="I561">
        <v>0</v>
      </c>
      <c r="J561">
        <v>3</v>
      </c>
      <c r="K561">
        <v>10</v>
      </c>
      <c r="L561">
        <v>60</v>
      </c>
      <c r="M561">
        <v>200</v>
      </c>
      <c r="N561">
        <v>13695</v>
      </c>
      <c r="P561">
        <v>43.666699999999999</v>
      </c>
    </row>
    <row r="562" spans="1:16" x14ac:dyDescent="0.3">
      <c r="A562" t="s">
        <v>416</v>
      </c>
      <c r="B562" t="s">
        <v>183</v>
      </c>
      <c r="C562">
        <v>210625</v>
      </c>
      <c r="D562" t="s">
        <v>21</v>
      </c>
      <c r="E562">
        <v>200920</v>
      </c>
      <c r="F562">
        <v>5</v>
      </c>
      <c r="G562">
        <v>1</v>
      </c>
      <c r="H562" t="s">
        <v>34</v>
      </c>
      <c r="I562">
        <v>3</v>
      </c>
      <c r="J562">
        <v>1</v>
      </c>
      <c r="K562">
        <v>10</v>
      </c>
      <c r="L562">
        <v>60</v>
      </c>
      <c r="M562">
        <v>220</v>
      </c>
      <c r="N562">
        <v>13845</v>
      </c>
      <c r="P562">
        <v>43.666699999999999</v>
      </c>
    </row>
    <row r="563" spans="1:16" x14ac:dyDescent="0.3">
      <c r="A563" t="s">
        <v>418</v>
      </c>
      <c r="B563" t="s">
        <v>183</v>
      </c>
      <c r="C563">
        <v>210625</v>
      </c>
      <c r="D563" t="s">
        <v>21</v>
      </c>
      <c r="E563">
        <v>200920</v>
      </c>
      <c r="F563">
        <v>5</v>
      </c>
      <c r="G563">
        <v>1</v>
      </c>
      <c r="H563" t="s">
        <v>34</v>
      </c>
      <c r="I563">
        <v>3</v>
      </c>
      <c r="J563">
        <v>2</v>
      </c>
      <c r="K563">
        <v>10</v>
      </c>
      <c r="L563">
        <v>60</v>
      </c>
      <c r="M563">
        <v>220</v>
      </c>
      <c r="N563">
        <v>14520</v>
      </c>
      <c r="P563">
        <v>43.666699999999999</v>
      </c>
    </row>
    <row r="564" spans="1:16" x14ac:dyDescent="0.3">
      <c r="A564" t="s">
        <v>420</v>
      </c>
      <c r="B564" t="s">
        <v>183</v>
      </c>
      <c r="C564">
        <v>210625</v>
      </c>
      <c r="D564" t="s">
        <v>21</v>
      </c>
      <c r="E564">
        <v>200920</v>
      </c>
      <c r="F564">
        <v>5</v>
      </c>
      <c r="G564">
        <v>1</v>
      </c>
      <c r="H564" t="s">
        <v>34</v>
      </c>
      <c r="I564">
        <v>3</v>
      </c>
      <c r="J564">
        <v>3</v>
      </c>
      <c r="K564">
        <v>10</v>
      </c>
      <c r="L564">
        <v>60</v>
      </c>
      <c r="M564">
        <v>220</v>
      </c>
      <c r="N564">
        <v>13890</v>
      </c>
      <c r="P564">
        <v>43.666699999999999</v>
      </c>
    </row>
    <row r="565" spans="1:16" x14ac:dyDescent="0.3">
      <c r="A565" t="s">
        <v>422</v>
      </c>
      <c r="B565" t="s">
        <v>183</v>
      </c>
      <c r="C565">
        <v>210625</v>
      </c>
      <c r="D565" t="s">
        <v>21</v>
      </c>
      <c r="E565">
        <v>200920</v>
      </c>
      <c r="F565">
        <v>5</v>
      </c>
      <c r="G565">
        <v>1</v>
      </c>
      <c r="H565" t="s">
        <v>34</v>
      </c>
      <c r="I565">
        <v>6</v>
      </c>
      <c r="J565">
        <v>1</v>
      </c>
      <c r="K565">
        <v>10</v>
      </c>
      <c r="L565">
        <v>60</v>
      </c>
      <c r="M565">
        <v>280</v>
      </c>
      <c r="N565">
        <v>16380</v>
      </c>
      <c r="P565">
        <v>43.666699999999999</v>
      </c>
    </row>
    <row r="566" spans="1:16" x14ac:dyDescent="0.3">
      <c r="A566" t="s">
        <v>424</v>
      </c>
      <c r="B566" t="s">
        <v>183</v>
      </c>
      <c r="C566">
        <v>210625</v>
      </c>
      <c r="D566" t="s">
        <v>21</v>
      </c>
      <c r="E566">
        <v>200920</v>
      </c>
      <c r="F566">
        <v>5</v>
      </c>
      <c r="G566">
        <v>1</v>
      </c>
      <c r="H566" t="s">
        <v>34</v>
      </c>
      <c r="I566">
        <v>6</v>
      </c>
      <c r="J566">
        <v>2</v>
      </c>
      <c r="K566">
        <v>10</v>
      </c>
      <c r="L566">
        <v>60</v>
      </c>
      <c r="M566">
        <v>270</v>
      </c>
      <c r="N566">
        <v>16170</v>
      </c>
      <c r="P566">
        <v>43.666699999999999</v>
      </c>
    </row>
    <row r="567" spans="1:16" x14ac:dyDescent="0.3">
      <c r="A567" t="s">
        <v>426</v>
      </c>
      <c r="B567" t="s">
        <v>183</v>
      </c>
      <c r="C567">
        <v>210625</v>
      </c>
      <c r="D567" t="s">
        <v>21</v>
      </c>
      <c r="E567">
        <v>200920</v>
      </c>
      <c r="F567">
        <v>5</v>
      </c>
      <c r="G567">
        <v>1</v>
      </c>
      <c r="H567" t="s">
        <v>34</v>
      </c>
      <c r="I567">
        <v>6</v>
      </c>
      <c r="J567">
        <v>3</v>
      </c>
      <c r="K567">
        <v>10</v>
      </c>
      <c r="L567">
        <v>60</v>
      </c>
      <c r="M567">
        <v>270</v>
      </c>
      <c r="N567">
        <v>16560</v>
      </c>
      <c r="P567">
        <v>43.666699999999999</v>
      </c>
    </row>
    <row r="568" spans="1:16" x14ac:dyDescent="0.3">
      <c r="A568" t="s">
        <v>1005</v>
      </c>
      <c r="B568" t="s">
        <v>20</v>
      </c>
      <c r="C568">
        <v>210625</v>
      </c>
      <c r="D568" t="s">
        <v>21</v>
      </c>
      <c r="E568">
        <v>200920</v>
      </c>
      <c r="F568">
        <v>5</v>
      </c>
      <c r="G568">
        <v>1</v>
      </c>
      <c r="H568" t="s">
        <v>1197</v>
      </c>
      <c r="L568">
        <v>60</v>
      </c>
      <c r="M568">
        <v>0</v>
      </c>
      <c r="N568">
        <v>30</v>
      </c>
      <c r="P568">
        <v>43.666699999999999</v>
      </c>
    </row>
    <row r="569" spans="1:16" x14ac:dyDescent="0.3">
      <c r="A569" t="s">
        <v>1006</v>
      </c>
      <c r="B569" t="s">
        <v>20</v>
      </c>
      <c r="C569">
        <v>210625</v>
      </c>
      <c r="D569" t="s">
        <v>21</v>
      </c>
      <c r="E569">
        <v>200920</v>
      </c>
      <c r="F569">
        <v>5</v>
      </c>
      <c r="G569">
        <v>1</v>
      </c>
      <c r="H569" t="s">
        <v>1197</v>
      </c>
      <c r="L569">
        <v>60</v>
      </c>
      <c r="M569">
        <v>0</v>
      </c>
      <c r="N569">
        <v>15</v>
      </c>
      <c r="P569">
        <v>43.666699999999999</v>
      </c>
    </row>
    <row r="570" spans="1:16" x14ac:dyDescent="0.3">
      <c r="A570" t="s">
        <v>100</v>
      </c>
      <c r="B570" t="s">
        <v>20</v>
      </c>
      <c r="C570">
        <v>210625</v>
      </c>
      <c r="D570" t="s">
        <v>21</v>
      </c>
      <c r="E570">
        <v>200920</v>
      </c>
      <c r="F570">
        <v>5</v>
      </c>
      <c r="G570">
        <v>1</v>
      </c>
      <c r="H570" t="s">
        <v>34</v>
      </c>
      <c r="I570">
        <v>0</v>
      </c>
      <c r="J570">
        <v>1</v>
      </c>
      <c r="K570">
        <v>5</v>
      </c>
      <c r="L570">
        <v>60</v>
      </c>
      <c r="M570">
        <v>160</v>
      </c>
      <c r="N570">
        <v>9975</v>
      </c>
      <c r="P570">
        <v>43.666699999999999</v>
      </c>
    </row>
    <row r="571" spans="1:16" x14ac:dyDescent="0.3">
      <c r="A571" t="s">
        <v>102</v>
      </c>
      <c r="B571" t="s">
        <v>20</v>
      </c>
      <c r="C571">
        <v>210625</v>
      </c>
      <c r="D571" t="s">
        <v>21</v>
      </c>
      <c r="E571">
        <v>200920</v>
      </c>
      <c r="F571">
        <v>5</v>
      </c>
      <c r="G571">
        <v>1</v>
      </c>
      <c r="H571" t="s">
        <v>34</v>
      </c>
      <c r="I571">
        <v>0</v>
      </c>
      <c r="J571">
        <v>2</v>
      </c>
      <c r="K571">
        <v>5</v>
      </c>
      <c r="L571">
        <v>60</v>
      </c>
      <c r="M571">
        <v>180</v>
      </c>
      <c r="N571">
        <v>9855</v>
      </c>
      <c r="P571">
        <v>43.666699999999999</v>
      </c>
    </row>
    <row r="572" spans="1:16" x14ac:dyDescent="0.3">
      <c r="A572" t="s">
        <v>104</v>
      </c>
      <c r="B572" t="s">
        <v>20</v>
      </c>
      <c r="C572">
        <v>210625</v>
      </c>
      <c r="D572" t="s">
        <v>21</v>
      </c>
      <c r="E572">
        <v>200920</v>
      </c>
      <c r="F572">
        <v>5</v>
      </c>
      <c r="G572">
        <v>1</v>
      </c>
      <c r="H572" t="s">
        <v>34</v>
      </c>
      <c r="I572">
        <v>0</v>
      </c>
      <c r="J572">
        <v>3</v>
      </c>
      <c r="K572">
        <v>5</v>
      </c>
      <c r="L572">
        <v>60</v>
      </c>
      <c r="M572">
        <v>150</v>
      </c>
      <c r="N572">
        <v>9870</v>
      </c>
      <c r="P572">
        <v>43.666699999999999</v>
      </c>
    </row>
    <row r="573" spans="1:16" x14ac:dyDescent="0.3">
      <c r="A573" t="s">
        <v>106</v>
      </c>
      <c r="B573" t="s">
        <v>20</v>
      </c>
      <c r="C573">
        <v>210625</v>
      </c>
      <c r="D573" t="s">
        <v>21</v>
      </c>
      <c r="E573">
        <v>200920</v>
      </c>
      <c r="F573">
        <v>5</v>
      </c>
      <c r="G573">
        <v>1</v>
      </c>
      <c r="H573" t="s">
        <v>34</v>
      </c>
      <c r="I573">
        <v>3</v>
      </c>
      <c r="J573">
        <v>1</v>
      </c>
      <c r="K573">
        <v>5</v>
      </c>
      <c r="L573">
        <v>60</v>
      </c>
      <c r="M573">
        <v>150</v>
      </c>
      <c r="N573">
        <v>9480</v>
      </c>
      <c r="P573">
        <v>43.666699999999999</v>
      </c>
    </row>
    <row r="574" spans="1:16" x14ac:dyDescent="0.3">
      <c r="A574" t="s">
        <v>108</v>
      </c>
      <c r="B574" t="s">
        <v>20</v>
      </c>
      <c r="C574">
        <v>210625</v>
      </c>
      <c r="D574" t="s">
        <v>21</v>
      </c>
      <c r="E574">
        <v>200920</v>
      </c>
      <c r="F574">
        <v>5</v>
      </c>
      <c r="G574">
        <v>1</v>
      </c>
      <c r="H574" t="s">
        <v>34</v>
      </c>
      <c r="I574">
        <v>3</v>
      </c>
      <c r="J574">
        <v>2</v>
      </c>
      <c r="K574">
        <v>5</v>
      </c>
      <c r="L574">
        <v>60</v>
      </c>
      <c r="M574">
        <v>180</v>
      </c>
      <c r="N574">
        <v>10980</v>
      </c>
      <c r="P574">
        <v>43.666699999999999</v>
      </c>
    </row>
    <row r="575" spans="1:16" x14ac:dyDescent="0.3">
      <c r="A575" t="s">
        <v>110</v>
      </c>
      <c r="B575" t="s">
        <v>20</v>
      </c>
      <c r="C575">
        <v>210625</v>
      </c>
      <c r="D575" t="s">
        <v>21</v>
      </c>
      <c r="E575">
        <v>200920</v>
      </c>
      <c r="F575">
        <v>5</v>
      </c>
      <c r="G575">
        <v>1</v>
      </c>
      <c r="H575" t="s">
        <v>34</v>
      </c>
      <c r="I575">
        <v>3</v>
      </c>
      <c r="J575">
        <v>3</v>
      </c>
      <c r="K575">
        <v>5</v>
      </c>
      <c r="L575">
        <v>60</v>
      </c>
      <c r="M575">
        <v>180</v>
      </c>
      <c r="N575">
        <v>10620</v>
      </c>
      <c r="P575">
        <v>43.666699999999999</v>
      </c>
    </row>
    <row r="576" spans="1:16" x14ac:dyDescent="0.3">
      <c r="A576" t="s">
        <v>112</v>
      </c>
      <c r="B576" t="s">
        <v>20</v>
      </c>
      <c r="C576">
        <v>210625</v>
      </c>
      <c r="D576" t="s">
        <v>21</v>
      </c>
      <c r="E576">
        <v>200920</v>
      </c>
      <c r="F576">
        <v>5</v>
      </c>
      <c r="G576">
        <v>1</v>
      </c>
      <c r="H576" t="s">
        <v>34</v>
      </c>
      <c r="I576">
        <v>6</v>
      </c>
      <c r="J576">
        <v>1</v>
      </c>
      <c r="K576">
        <v>5</v>
      </c>
      <c r="L576">
        <v>60</v>
      </c>
      <c r="M576">
        <v>180</v>
      </c>
      <c r="N576">
        <v>11430</v>
      </c>
      <c r="P576">
        <v>43.666699999999999</v>
      </c>
    </row>
    <row r="577" spans="1:16" x14ac:dyDescent="0.3">
      <c r="A577" t="s">
        <v>114</v>
      </c>
      <c r="B577" t="s">
        <v>20</v>
      </c>
      <c r="C577">
        <v>210625</v>
      </c>
      <c r="D577" t="s">
        <v>21</v>
      </c>
      <c r="E577">
        <v>200920</v>
      </c>
      <c r="F577">
        <v>5</v>
      </c>
      <c r="G577">
        <v>1</v>
      </c>
      <c r="H577" t="s">
        <v>34</v>
      </c>
      <c r="I577">
        <v>6</v>
      </c>
      <c r="J577">
        <v>2</v>
      </c>
      <c r="K577">
        <v>5</v>
      </c>
      <c r="L577">
        <v>60</v>
      </c>
      <c r="M577">
        <v>180</v>
      </c>
      <c r="N577">
        <v>10830</v>
      </c>
      <c r="P577">
        <v>43.666699999999999</v>
      </c>
    </row>
    <row r="578" spans="1:16" x14ac:dyDescent="0.3">
      <c r="A578" t="s">
        <v>116</v>
      </c>
      <c r="B578" t="s">
        <v>20</v>
      </c>
      <c r="C578">
        <v>210625</v>
      </c>
      <c r="D578" t="s">
        <v>21</v>
      </c>
      <c r="E578">
        <v>200920</v>
      </c>
      <c r="F578">
        <v>5</v>
      </c>
      <c r="G578">
        <v>1</v>
      </c>
      <c r="H578" t="s">
        <v>34</v>
      </c>
      <c r="I578">
        <v>6</v>
      </c>
      <c r="J578">
        <v>3</v>
      </c>
      <c r="K578">
        <v>5</v>
      </c>
      <c r="L578">
        <v>60</v>
      </c>
      <c r="M578">
        <v>150</v>
      </c>
      <c r="N578">
        <v>9900</v>
      </c>
      <c r="P578">
        <v>43.666699999999999</v>
      </c>
    </row>
    <row r="579" spans="1:16" x14ac:dyDescent="0.3">
      <c r="A579" t="s">
        <v>1007</v>
      </c>
      <c r="B579" t="s">
        <v>183</v>
      </c>
      <c r="C579">
        <v>210625</v>
      </c>
      <c r="D579" t="s">
        <v>21</v>
      </c>
      <c r="E579">
        <v>200920</v>
      </c>
      <c r="F579">
        <v>5</v>
      </c>
      <c r="G579">
        <v>1</v>
      </c>
      <c r="H579" t="s">
        <v>1197</v>
      </c>
      <c r="L579">
        <v>60</v>
      </c>
      <c r="M579">
        <v>15</v>
      </c>
      <c r="N579">
        <v>405</v>
      </c>
      <c r="P579">
        <v>43.666699999999999</v>
      </c>
    </row>
    <row r="580" spans="1:16" x14ac:dyDescent="0.3">
      <c r="A580" t="s">
        <v>1008</v>
      </c>
      <c r="B580" t="s">
        <v>183</v>
      </c>
      <c r="C580">
        <v>210625</v>
      </c>
      <c r="D580" t="s">
        <v>21</v>
      </c>
      <c r="E580">
        <v>200920</v>
      </c>
      <c r="F580">
        <v>5</v>
      </c>
      <c r="G580">
        <v>1</v>
      </c>
      <c r="H580" t="s">
        <v>1197</v>
      </c>
      <c r="L580">
        <v>60</v>
      </c>
      <c r="M580">
        <v>15</v>
      </c>
      <c r="N580">
        <v>390</v>
      </c>
      <c r="P580">
        <v>43.666699999999999</v>
      </c>
    </row>
    <row r="581" spans="1:16" x14ac:dyDescent="0.3">
      <c r="A581" t="s">
        <v>1009</v>
      </c>
      <c r="B581" t="s">
        <v>183</v>
      </c>
      <c r="C581">
        <v>210625</v>
      </c>
      <c r="D581" t="s">
        <v>21</v>
      </c>
      <c r="E581">
        <v>200920</v>
      </c>
      <c r="F581">
        <v>5</v>
      </c>
      <c r="G581">
        <v>1</v>
      </c>
      <c r="H581" t="s">
        <v>1197</v>
      </c>
      <c r="L581">
        <v>60</v>
      </c>
      <c r="M581">
        <v>15</v>
      </c>
      <c r="N581">
        <v>360</v>
      </c>
      <c r="P581">
        <v>43.666699999999999</v>
      </c>
    </row>
    <row r="582" spans="1:16" x14ac:dyDescent="0.3">
      <c r="A582" t="s">
        <v>1010</v>
      </c>
      <c r="B582" t="s">
        <v>183</v>
      </c>
      <c r="C582">
        <v>210625</v>
      </c>
      <c r="D582" t="s">
        <v>21</v>
      </c>
      <c r="E582">
        <v>200920</v>
      </c>
      <c r="F582">
        <v>5</v>
      </c>
      <c r="G582">
        <v>1</v>
      </c>
      <c r="H582" t="s">
        <v>1197</v>
      </c>
      <c r="L582">
        <v>60</v>
      </c>
      <c r="M582">
        <v>15</v>
      </c>
      <c r="N582">
        <v>375</v>
      </c>
      <c r="P582">
        <v>43.666699999999999</v>
      </c>
    </row>
    <row r="583" spans="1:16" x14ac:dyDescent="0.3">
      <c r="A583" t="s">
        <v>428</v>
      </c>
      <c r="B583" t="s">
        <v>183</v>
      </c>
      <c r="C583">
        <v>210625</v>
      </c>
      <c r="D583" t="s">
        <v>21</v>
      </c>
      <c r="E583">
        <v>200920</v>
      </c>
      <c r="F583">
        <v>5</v>
      </c>
      <c r="G583">
        <v>1</v>
      </c>
      <c r="H583" t="s">
        <v>34</v>
      </c>
      <c r="I583">
        <v>9</v>
      </c>
      <c r="J583">
        <v>1</v>
      </c>
      <c r="K583">
        <v>10</v>
      </c>
      <c r="L583">
        <v>60</v>
      </c>
      <c r="M583">
        <v>300</v>
      </c>
      <c r="N583">
        <v>17475</v>
      </c>
      <c r="P583">
        <v>43.666699999999999</v>
      </c>
    </row>
    <row r="584" spans="1:16" x14ac:dyDescent="0.3">
      <c r="A584" t="s">
        <v>430</v>
      </c>
      <c r="B584" t="s">
        <v>183</v>
      </c>
      <c r="C584">
        <v>210625</v>
      </c>
      <c r="D584" t="s">
        <v>21</v>
      </c>
      <c r="E584">
        <v>200920</v>
      </c>
      <c r="F584">
        <v>5</v>
      </c>
      <c r="G584">
        <v>1</v>
      </c>
      <c r="H584" t="s">
        <v>34</v>
      </c>
      <c r="I584">
        <v>9</v>
      </c>
      <c r="J584">
        <v>2</v>
      </c>
      <c r="K584">
        <v>10</v>
      </c>
      <c r="L584">
        <v>60</v>
      </c>
      <c r="M584">
        <v>250</v>
      </c>
      <c r="N584">
        <v>14370</v>
      </c>
      <c r="P584">
        <v>43.666699999999999</v>
      </c>
    </row>
    <row r="585" spans="1:16" x14ac:dyDescent="0.3">
      <c r="A585" t="s">
        <v>432</v>
      </c>
      <c r="B585" t="s">
        <v>183</v>
      </c>
      <c r="C585">
        <v>210625</v>
      </c>
      <c r="D585" t="s">
        <v>21</v>
      </c>
      <c r="E585">
        <v>200920</v>
      </c>
      <c r="F585">
        <v>5</v>
      </c>
      <c r="G585">
        <v>1</v>
      </c>
      <c r="H585" t="s">
        <v>34</v>
      </c>
      <c r="I585">
        <v>9</v>
      </c>
      <c r="J585">
        <v>3</v>
      </c>
      <c r="K585">
        <v>10</v>
      </c>
      <c r="L585">
        <v>60</v>
      </c>
      <c r="M585">
        <v>250</v>
      </c>
      <c r="N585">
        <v>15825</v>
      </c>
      <c r="P585">
        <v>43.666699999999999</v>
      </c>
    </row>
    <row r="586" spans="1:16" x14ac:dyDescent="0.3">
      <c r="A586" t="s">
        <v>434</v>
      </c>
      <c r="B586" t="s">
        <v>183</v>
      </c>
      <c r="C586">
        <v>210625</v>
      </c>
      <c r="D586" t="s">
        <v>21</v>
      </c>
      <c r="E586">
        <v>200920</v>
      </c>
      <c r="F586">
        <v>5</v>
      </c>
      <c r="G586">
        <v>1</v>
      </c>
      <c r="H586" t="s">
        <v>34</v>
      </c>
      <c r="I586">
        <v>12</v>
      </c>
      <c r="J586">
        <v>1</v>
      </c>
      <c r="K586">
        <v>10</v>
      </c>
      <c r="L586">
        <v>60</v>
      </c>
      <c r="M586">
        <v>280</v>
      </c>
      <c r="N586">
        <v>16305</v>
      </c>
      <c r="P586">
        <v>43.666699999999999</v>
      </c>
    </row>
    <row r="587" spans="1:16" x14ac:dyDescent="0.3">
      <c r="A587" t="s">
        <v>436</v>
      </c>
      <c r="B587" t="s">
        <v>183</v>
      </c>
      <c r="C587">
        <v>210625</v>
      </c>
      <c r="D587" t="s">
        <v>21</v>
      </c>
      <c r="E587">
        <v>200920</v>
      </c>
      <c r="F587">
        <v>5</v>
      </c>
      <c r="G587">
        <v>1</v>
      </c>
      <c r="H587" t="s">
        <v>34</v>
      </c>
      <c r="I587">
        <v>12</v>
      </c>
      <c r="J587">
        <v>2</v>
      </c>
      <c r="K587">
        <v>10</v>
      </c>
      <c r="L587">
        <v>60</v>
      </c>
      <c r="M587">
        <v>180</v>
      </c>
      <c r="N587">
        <v>12660</v>
      </c>
      <c r="P587">
        <v>43.666699999999999</v>
      </c>
    </row>
    <row r="588" spans="1:16" x14ac:dyDescent="0.3">
      <c r="A588" t="s">
        <v>438</v>
      </c>
      <c r="B588" t="s">
        <v>183</v>
      </c>
      <c r="C588">
        <v>210625</v>
      </c>
      <c r="D588" t="s">
        <v>21</v>
      </c>
      <c r="E588">
        <v>200920</v>
      </c>
      <c r="F588">
        <v>5</v>
      </c>
      <c r="G588">
        <v>1</v>
      </c>
      <c r="H588" t="s">
        <v>34</v>
      </c>
      <c r="I588">
        <v>12</v>
      </c>
      <c r="J588">
        <v>3</v>
      </c>
      <c r="K588">
        <v>10</v>
      </c>
      <c r="L588">
        <v>60</v>
      </c>
      <c r="M588">
        <v>250</v>
      </c>
      <c r="N588">
        <v>16365</v>
      </c>
      <c r="P588">
        <v>43.666699999999999</v>
      </c>
    </row>
    <row r="589" spans="1:16" x14ac:dyDescent="0.3">
      <c r="A589" t="s">
        <v>441</v>
      </c>
      <c r="B589" t="s">
        <v>183</v>
      </c>
      <c r="C589">
        <v>210625</v>
      </c>
      <c r="D589" t="s">
        <v>21</v>
      </c>
      <c r="E589">
        <v>200920</v>
      </c>
      <c r="F589">
        <v>5</v>
      </c>
      <c r="G589">
        <v>1</v>
      </c>
      <c r="H589" t="s">
        <v>34</v>
      </c>
      <c r="I589">
        <v>24</v>
      </c>
      <c r="J589">
        <v>1</v>
      </c>
      <c r="K589">
        <v>10</v>
      </c>
      <c r="L589">
        <v>60</v>
      </c>
      <c r="M589">
        <v>300</v>
      </c>
      <c r="N589">
        <v>18210</v>
      </c>
      <c r="P589">
        <v>43.666699999999999</v>
      </c>
    </row>
    <row r="590" spans="1:16" x14ac:dyDescent="0.3">
      <c r="A590" t="s">
        <v>443</v>
      </c>
      <c r="B590" t="s">
        <v>183</v>
      </c>
      <c r="C590">
        <v>210625</v>
      </c>
      <c r="D590" t="s">
        <v>21</v>
      </c>
      <c r="E590">
        <v>200920</v>
      </c>
      <c r="F590">
        <v>5</v>
      </c>
      <c r="G590">
        <v>1</v>
      </c>
      <c r="H590" t="s">
        <v>34</v>
      </c>
      <c r="I590">
        <v>24</v>
      </c>
      <c r="J590">
        <v>2</v>
      </c>
      <c r="K590">
        <v>10</v>
      </c>
      <c r="L590">
        <v>60</v>
      </c>
      <c r="M590">
        <v>180</v>
      </c>
      <c r="N590">
        <v>13320</v>
      </c>
      <c r="P590">
        <v>43.666699999999999</v>
      </c>
    </row>
    <row r="591" spans="1:16" x14ac:dyDescent="0.3">
      <c r="A591" t="s">
        <v>445</v>
      </c>
      <c r="B591" t="s">
        <v>183</v>
      </c>
      <c r="C591">
        <v>210625</v>
      </c>
      <c r="D591" t="s">
        <v>21</v>
      </c>
      <c r="E591">
        <v>200920</v>
      </c>
      <c r="F591">
        <v>5</v>
      </c>
      <c r="G591">
        <v>1</v>
      </c>
      <c r="H591" t="s">
        <v>34</v>
      </c>
      <c r="I591">
        <v>24</v>
      </c>
      <c r="J591">
        <v>3</v>
      </c>
      <c r="K591">
        <v>10</v>
      </c>
      <c r="L591">
        <v>60</v>
      </c>
      <c r="M591">
        <v>300</v>
      </c>
      <c r="N591">
        <v>19245</v>
      </c>
      <c r="P591">
        <v>43.666699999999999</v>
      </c>
    </row>
    <row r="592" spans="1:16" x14ac:dyDescent="0.3">
      <c r="A592" t="s">
        <v>1011</v>
      </c>
      <c r="B592" t="s">
        <v>20</v>
      </c>
      <c r="C592">
        <v>210625</v>
      </c>
      <c r="D592" t="s">
        <v>21</v>
      </c>
      <c r="E592">
        <v>200920</v>
      </c>
      <c r="F592">
        <v>5</v>
      </c>
      <c r="G592">
        <v>1</v>
      </c>
      <c r="H592" t="s">
        <v>1197</v>
      </c>
      <c r="L592">
        <v>60</v>
      </c>
      <c r="M592">
        <v>0</v>
      </c>
      <c r="N592">
        <v>45</v>
      </c>
      <c r="P592">
        <v>43.666699999999999</v>
      </c>
    </row>
    <row r="593" spans="1:16" x14ac:dyDescent="0.3">
      <c r="A593" t="s">
        <v>1012</v>
      </c>
      <c r="B593" t="s">
        <v>20</v>
      </c>
      <c r="C593">
        <v>210625</v>
      </c>
      <c r="D593" t="s">
        <v>21</v>
      </c>
      <c r="E593">
        <v>200920</v>
      </c>
      <c r="F593">
        <v>5</v>
      </c>
      <c r="G593">
        <v>1</v>
      </c>
      <c r="H593" t="s">
        <v>1197</v>
      </c>
      <c r="L593">
        <v>60</v>
      </c>
      <c r="M593">
        <v>0</v>
      </c>
      <c r="N593">
        <v>15</v>
      </c>
      <c r="P593">
        <v>43.666699999999999</v>
      </c>
    </row>
    <row r="594" spans="1:16" x14ac:dyDescent="0.3">
      <c r="A594" t="s">
        <v>118</v>
      </c>
      <c r="B594" t="s">
        <v>20</v>
      </c>
      <c r="C594">
        <v>210625</v>
      </c>
      <c r="D594" t="s">
        <v>21</v>
      </c>
      <c r="E594">
        <v>200920</v>
      </c>
      <c r="F594">
        <v>5</v>
      </c>
      <c r="G594">
        <v>1</v>
      </c>
      <c r="H594" t="s">
        <v>34</v>
      </c>
      <c r="I594">
        <v>9</v>
      </c>
      <c r="J594">
        <v>1</v>
      </c>
      <c r="K594">
        <v>5</v>
      </c>
      <c r="L594">
        <v>60</v>
      </c>
      <c r="M594">
        <v>200</v>
      </c>
      <c r="N594">
        <v>11490</v>
      </c>
      <c r="P594">
        <v>43.666699999999999</v>
      </c>
    </row>
    <row r="595" spans="1:16" x14ac:dyDescent="0.3">
      <c r="A595" t="s">
        <v>120</v>
      </c>
      <c r="B595" t="s">
        <v>20</v>
      </c>
      <c r="C595">
        <v>210625</v>
      </c>
      <c r="D595" t="s">
        <v>21</v>
      </c>
      <c r="E595">
        <v>200920</v>
      </c>
      <c r="F595">
        <v>5</v>
      </c>
      <c r="G595">
        <v>1</v>
      </c>
      <c r="H595" t="s">
        <v>34</v>
      </c>
      <c r="I595">
        <v>9</v>
      </c>
      <c r="J595">
        <v>2</v>
      </c>
      <c r="K595">
        <v>5</v>
      </c>
      <c r="L595">
        <v>60</v>
      </c>
      <c r="M595">
        <v>200</v>
      </c>
      <c r="N595">
        <v>11640</v>
      </c>
      <c r="P595">
        <v>43.666699999999999</v>
      </c>
    </row>
    <row r="596" spans="1:16" x14ac:dyDescent="0.3">
      <c r="A596" t="s">
        <v>122</v>
      </c>
      <c r="B596" t="s">
        <v>20</v>
      </c>
      <c r="C596">
        <v>210625</v>
      </c>
      <c r="D596" t="s">
        <v>21</v>
      </c>
      <c r="E596">
        <v>200920</v>
      </c>
      <c r="F596">
        <v>5</v>
      </c>
      <c r="G596">
        <v>1</v>
      </c>
      <c r="H596" t="s">
        <v>34</v>
      </c>
      <c r="I596">
        <v>9</v>
      </c>
      <c r="J596">
        <v>3</v>
      </c>
      <c r="K596">
        <v>5</v>
      </c>
      <c r="L596">
        <v>60</v>
      </c>
      <c r="M596">
        <v>200</v>
      </c>
      <c r="N596">
        <v>11700</v>
      </c>
      <c r="P596">
        <v>43.666699999999999</v>
      </c>
    </row>
    <row r="597" spans="1:16" x14ac:dyDescent="0.3">
      <c r="A597" t="s">
        <v>124</v>
      </c>
      <c r="B597" t="s">
        <v>20</v>
      </c>
      <c r="C597">
        <v>210625</v>
      </c>
      <c r="D597" t="s">
        <v>21</v>
      </c>
      <c r="E597">
        <v>200920</v>
      </c>
      <c r="F597">
        <v>5</v>
      </c>
      <c r="G597">
        <v>1</v>
      </c>
      <c r="H597" t="s">
        <v>34</v>
      </c>
      <c r="I597">
        <v>12</v>
      </c>
      <c r="J597">
        <v>1</v>
      </c>
      <c r="K597">
        <v>5</v>
      </c>
      <c r="L597">
        <v>60</v>
      </c>
      <c r="M597">
        <v>200</v>
      </c>
      <c r="N597">
        <v>11205</v>
      </c>
      <c r="P597">
        <v>43.666699999999999</v>
      </c>
    </row>
    <row r="598" spans="1:16" x14ac:dyDescent="0.3">
      <c r="A598" t="s">
        <v>126</v>
      </c>
      <c r="B598" t="s">
        <v>20</v>
      </c>
      <c r="C598">
        <v>210625</v>
      </c>
      <c r="D598" t="s">
        <v>21</v>
      </c>
      <c r="E598">
        <v>200920</v>
      </c>
      <c r="F598">
        <v>5</v>
      </c>
      <c r="G598">
        <v>1</v>
      </c>
      <c r="H598" t="s">
        <v>34</v>
      </c>
      <c r="I598">
        <v>12</v>
      </c>
      <c r="J598">
        <v>2</v>
      </c>
      <c r="K598">
        <v>5</v>
      </c>
      <c r="L598">
        <v>60</v>
      </c>
      <c r="M598">
        <v>180</v>
      </c>
      <c r="N598">
        <v>10290</v>
      </c>
      <c r="P598">
        <v>43.666699999999999</v>
      </c>
    </row>
    <row r="599" spans="1:16" x14ac:dyDescent="0.3">
      <c r="A599" t="s">
        <v>128</v>
      </c>
      <c r="B599" t="s">
        <v>20</v>
      </c>
      <c r="C599">
        <v>210625</v>
      </c>
      <c r="D599" t="s">
        <v>21</v>
      </c>
      <c r="E599">
        <v>200920</v>
      </c>
      <c r="F599">
        <v>5</v>
      </c>
      <c r="G599">
        <v>1</v>
      </c>
      <c r="H599" t="s">
        <v>34</v>
      </c>
      <c r="I599">
        <v>12</v>
      </c>
      <c r="J599">
        <v>3</v>
      </c>
      <c r="K599">
        <v>5</v>
      </c>
      <c r="L599">
        <v>60</v>
      </c>
      <c r="M599">
        <v>200</v>
      </c>
      <c r="N599">
        <v>11895</v>
      </c>
      <c r="P599">
        <v>43.666699999999999</v>
      </c>
    </row>
    <row r="600" spans="1:16" x14ac:dyDescent="0.3">
      <c r="A600" t="s">
        <v>131</v>
      </c>
      <c r="B600" t="s">
        <v>20</v>
      </c>
      <c r="C600">
        <v>210625</v>
      </c>
      <c r="D600" t="s">
        <v>21</v>
      </c>
      <c r="E600">
        <v>200920</v>
      </c>
      <c r="F600">
        <v>5</v>
      </c>
      <c r="G600">
        <v>1</v>
      </c>
      <c r="H600" t="s">
        <v>34</v>
      </c>
      <c r="I600">
        <v>24</v>
      </c>
      <c r="J600">
        <v>1</v>
      </c>
      <c r="K600">
        <v>5</v>
      </c>
      <c r="L600">
        <v>60</v>
      </c>
      <c r="M600">
        <v>200</v>
      </c>
      <c r="N600">
        <v>11325</v>
      </c>
      <c r="P600">
        <v>43.666699999999999</v>
      </c>
    </row>
    <row r="601" spans="1:16" x14ac:dyDescent="0.3">
      <c r="A601" t="s">
        <v>133</v>
      </c>
      <c r="B601" t="s">
        <v>20</v>
      </c>
      <c r="C601">
        <v>210625</v>
      </c>
      <c r="D601" t="s">
        <v>21</v>
      </c>
      <c r="E601">
        <v>200920</v>
      </c>
      <c r="F601">
        <v>5</v>
      </c>
      <c r="G601">
        <v>1</v>
      </c>
      <c r="H601" t="s">
        <v>34</v>
      </c>
      <c r="I601">
        <v>24</v>
      </c>
      <c r="J601">
        <v>2</v>
      </c>
      <c r="K601">
        <v>5</v>
      </c>
      <c r="L601">
        <v>60</v>
      </c>
      <c r="M601">
        <v>180</v>
      </c>
      <c r="N601">
        <v>10035</v>
      </c>
      <c r="P601">
        <v>43.666699999999999</v>
      </c>
    </row>
    <row r="602" spans="1:16" x14ac:dyDescent="0.3">
      <c r="A602" t="s">
        <v>135</v>
      </c>
      <c r="B602" t="s">
        <v>20</v>
      </c>
      <c r="C602">
        <v>210625</v>
      </c>
      <c r="D602" t="s">
        <v>21</v>
      </c>
      <c r="E602">
        <v>200920</v>
      </c>
      <c r="F602">
        <v>5</v>
      </c>
      <c r="G602">
        <v>1</v>
      </c>
      <c r="H602" t="s">
        <v>34</v>
      </c>
      <c r="I602">
        <v>24</v>
      </c>
      <c r="J602">
        <v>3</v>
      </c>
      <c r="K602">
        <v>5</v>
      </c>
      <c r="L602">
        <v>60</v>
      </c>
      <c r="M602">
        <v>200</v>
      </c>
      <c r="N602">
        <v>11460</v>
      </c>
      <c r="P602">
        <v>43.666699999999999</v>
      </c>
    </row>
    <row r="603" spans="1:16" x14ac:dyDescent="0.3">
      <c r="A603" t="s">
        <v>1013</v>
      </c>
      <c r="B603" t="s">
        <v>183</v>
      </c>
      <c r="C603">
        <v>210624</v>
      </c>
      <c r="D603" t="s">
        <v>21</v>
      </c>
      <c r="E603">
        <v>200921</v>
      </c>
      <c r="F603">
        <v>6</v>
      </c>
      <c r="G603">
        <v>1</v>
      </c>
      <c r="H603" t="s">
        <v>1197</v>
      </c>
      <c r="L603">
        <v>60</v>
      </c>
      <c r="M603">
        <v>15</v>
      </c>
      <c r="N603">
        <v>600</v>
      </c>
      <c r="P603">
        <v>39</v>
      </c>
    </row>
    <row r="604" spans="1:16" x14ac:dyDescent="0.3">
      <c r="A604" t="s">
        <v>1014</v>
      </c>
      <c r="B604" t="s">
        <v>183</v>
      </c>
      <c r="C604">
        <v>210624</v>
      </c>
      <c r="D604" t="s">
        <v>21</v>
      </c>
      <c r="E604">
        <v>200921</v>
      </c>
      <c r="F604">
        <v>6</v>
      </c>
      <c r="G604">
        <v>1</v>
      </c>
      <c r="H604" t="s">
        <v>1197</v>
      </c>
      <c r="L604">
        <v>60</v>
      </c>
      <c r="M604">
        <v>15</v>
      </c>
      <c r="N604">
        <v>450</v>
      </c>
      <c r="P604">
        <v>39</v>
      </c>
    </row>
    <row r="605" spans="1:16" x14ac:dyDescent="0.3">
      <c r="A605" t="s">
        <v>1015</v>
      </c>
      <c r="B605" t="s">
        <v>183</v>
      </c>
      <c r="C605">
        <v>210624</v>
      </c>
      <c r="D605" t="s">
        <v>21</v>
      </c>
      <c r="E605">
        <v>200921</v>
      </c>
      <c r="F605">
        <v>6</v>
      </c>
      <c r="G605">
        <v>1</v>
      </c>
      <c r="H605" t="s">
        <v>1197</v>
      </c>
      <c r="L605">
        <v>60</v>
      </c>
      <c r="M605">
        <v>15</v>
      </c>
      <c r="N605">
        <v>360</v>
      </c>
      <c r="P605">
        <v>39</v>
      </c>
    </row>
    <row r="606" spans="1:16" x14ac:dyDescent="0.3">
      <c r="A606" t="s">
        <v>1016</v>
      </c>
      <c r="B606" t="s">
        <v>183</v>
      </c>
      <c r="C606">
        <v>210624</v>
      </c>
      <c r="D606" t="s">
        <v>21</v>
      </c>
      <c r="E606">
        <v>200921</v>
      </c>
      <c r="F606">
        <v>6</v>
      </c>
      <c r="G606">
        <v>1</v>
      </c>
      <c r="H606" t="s">
        <v>1197</v>
      </c>
      <c r="L606">
        <v>60</v>
      </c>
      <c r="M606">
        <v>15</v>
      </c>
      <c r="N606">
        <v>355</v>
      </c>
      <c r="P606">
        <v>39</v>
      </c>
    </row>
    <row r="607" spans="1:16" x14ac:dyDescent="0.3">
      <c r="A607" t="s">
        <v>451</v>
      </c>
      <c r="B607" t="s">
        <v>183</v>
      </c>
      <c r="C607">
        <v>210624</v>
      </c>
      <c r="D607" t="s">
        <v>21</v>
      </c>
      <c r="E607">
        <v>200921</v>
      </c>
      <c r="F607">
        <v>6</v>
      </c>
      <c r="G607">
        <v>1</v>
      </c>
      <c r="H607" t="s">
        <v>25</v>
      </c>
      <c r="I607">
        <v>0</v>
      </c>
      <c r="J607">
        <v>1</v>
      </c>
      <c r="K607">
        <v>10</v>
      </c>
      <c r="L607">
        <v>60</v>
      </c>
      <c r="M607">
        <v>180</v>
      </c>
      <c r="N607">
        <v>11415</v>
      </c>
      <c r="P607">
        <v>39</v>
      </c>
    </row>
    <row r="608" spans="1:16" x14ac:dyDescent="0.3">
      <c r="A608" t="s">
        <v>454</v>
      </c>
      <c r="B608" t="s">
        <v>183</v>
      </c>
      <c r="C608">
        <v>210624</v>
      </c>
      <c r="D608" t="s">
        <v>21</v>
      </c>
      <c r="E608">
        <v>200921</v>
      </c>
      <c r="F608">
        <v>6</v>
      </c>
      <c r="G608">
        <v>1</v>
      </c>
      <c r="H608" t="s">
        <v>25</v>
      </c>
      <c r="I608">
        <v>0</v>
      </c>
      <c r="J608">
        <v>2</v>
      </c>
      <c r="K608">
        <v>10</v>
      </c>
      <c r="L608">
        <v>60</v>
      </c>
      <c r="M608">
        <v>180</v>
      </c>
      <c r="N608">
        <v>12015</v>
      </c>
      <c r="P608">
        <v>39</v>
      </c>
    </row>
    <row r="609" spans="1:16" x14ac:dyDescent="0.3">
      <c r="A609" t="s">
        <v>457</v>
      </c>
      <c r="B609" t="s">
        <v>183</v>
      </c>
      <c r="C609">
        <v>210624</v>
      </c>
      <c r="D609" t="s">
        <v>21</v>
      </c>
      <c r="E609">
        <v>200921</v>
      </c>
      <c r="F609">
        <v>6</v>
      </c>
      <c r="G609">
        <v>1</v>
      </c>
      <c r="H609" t="s">
        <v>25</v>
      </c>
      <c r="I609">
        <v>0</v>
      </c>
      <c r="J609">
        <v>3</v>
      </c>
      <c r="K609">
        <v>10</v>
      </c>
      <c r="L609">
        <v>60</v>
      </c>
      <c r="M609">
        <v>150</v>
      </c>
      <c r="N609">
        <v>10170</v>
      </c>
      <c r="P609">
        <v>39</v>
      </c>
    </row>
    <row r="610" spans="1:16" x14ac:dyDescent="0.3">
      <c r="A610" t="s">
        <v>459</v>
      </c>
      <c r="B610" t="s">
        <v>183</v>
      </c>
      <c r="C610">
        <v>210624</v>
      </c>
      <c r="D610" t="s">
        <v>21</v>
      </c>
      <c r="E610">
        <v>200921</v>
      </c>
      <c r="F610">
        <v>6</v>
      </c>
      <c r="G610">
        <v>1</v>
      </c>
      <c r="H610" t="s">
        <v>25</v>
      </c>
      <c r="I610">
        <v>3</v>
      </c>
      <c r="J610">
        <v>1</v>
      </c>
      <c r="K610">
        <v>10</v>
      </c>
      <c r="L610">
        <v>60</v>
      </c>
      <c r="M610">
        <v>150</v>
      </c>
      <c r="N610">
        <v>10335</v>
      </c>
      <c r="P610">
        <v>39</v>
      </c>
    </row>
    <row r="611" spans="1:16" x14ac:dyDescent="0.3">
      <c r="A611" t="s">
        <v>461</v>
      </c>
      <c r="B611" t="s">
        <v>183</v>
      </c>
      <c r="C611">
        <v>210624</v>
      </c>
      <c r="D611" t="s">
        <v>21</v>
      </c>
      <c r="E611">
        <v>200921</v>
      </c>
      <c r="F611">
        <v>6</v>
      </c>
      <c r="G611">
        <v>1</v>
      </c>
      <c r="H611" t="s">
        <v>25</v>
      </c>
      <c r="I611">
        <v>3</v>
      </c>
      <c r="J611">
        <v>2</v>
      </c>
      <c r="K611">
        <v>10</v>
      </c>
      <c r="L611">
        <v>60</v>
      </c>
      <c r="M611">
        <v>150</v>
      </c>
      <c r="N611">
        <v>9765</v>
      </c>
      <c r="P611">
        <v>39</v>
      </c>
    </row>
    <row r="612" spans="1:16" x14ac:dyDescent="0.3">
      <c r="A612" t="s">
        <v>463</v>
      </c>
      <c r="B612" t="s">
        <v>183</v>
      </c>
      <c r="C612">
        <v>210624</v>
      </c>
      <c r="D612" t="s">
        <v>21</v>
      </c>
      <c r="E612">
        <v>200921</v>
      </c>
      <c r="F612">
        <v>6</v>
      </c>
      <c r="G612">
        <v>1</v>
      </c>
      <c r="H612" t="s">
        <v>25</v>
      </c>
      <c r="I612">
        <v>3</v>
      </c>
      <c r="J612">
        <v>3</v>
      </c>
      <c r="K612">
        <v>10</v>
      </c>
      <c r="L612">
        <v>60</v>
      </c>
      <c r="M612">
        <v>150</v>
      </c>
      <c r="N612">
        <v>9930</v>
      </c>
      <c r="P612">
        <v>39</v>
      </c>
    </row>
    <row r="613" spans="1:16" x14ac:dyDescent="0.3">
      <c r="A613" t="s">
        <v>465</v>
      </c>
      <c r="B613" t="s">
        <v>183</v>
      </c>
      <c r="C613">
        <v>210624</v>
      </c>
      <c r="D613" t="s">
        <v>21</v>
      </c>
      <c r="E613">
        <v>200921</v>
      </c>
      <c r="F613">
        <v>6</v>
      </c>
      <c r="G613">
        <v>1</v>
      </c>
      <c r="H613" t="s">
        <v>25</v>
      </c>
      <c r="I613">
        <v>6</v>
      </c>
      <c r="J613">
        <v>1</v>
      </c>
      <c r="K613">
        <v>10</v>
      </c>
      <c r="L613">
        <v>60</v>
      </c>
      <c r="M613">
        <v>150</v>
      </c>
      <c r="N613">
        <v>10485</v>
      </c>
      <c r="O613" t="s">
        <v>1203</v>
      </c>
      <c r="P613">
        <v>39</v>
      </c>
    </row>
    <row r="614" spans="1:16" x14ac:dyDescent="0.3">
      <c r="A614" t="s">
        <v>467</v>
      </c>
      <c r="B614" t="s">
        <v>183</v>
      </c>
      <c r="C614">
        <v>210624</v>
      </c>
      <c r="D614" t="s">
        <v>21</v>
      </c>
      <c r="E614">
        <v>200921</v>
      </c>
      <c r="F614">
        <v>6</v>
      </c>
      <c r="G614">
        <v>1</v>
      </c>
      <c r="H614" t="s">
        <v>25</v>
      </c>
      <c r="I614">
        <v>6</v>
      </c>
      <c r="J614">
        <v>2</v>
      </c>
      <c r="K614">
        <v>10</v>
      </c>
      <c r="L614">
        <v>60</v>
      </c>
      <c r="M614">
        <v>150</v>
      </c>
      <c r="N614">
        <v>10740</v>
      </c>
      <c r="P614">
        <v>39</v>
      </c>
    </row>
    <row r="615" spans="1:16" x14ac:dyDescent="0.3">
      <c r="A615" t="s">
        <v>469</v>
      </c>
      <c r="B615" t="s">
        <v>183</v>
      </c>
      <c r="C615">
        <v>210624</v>
      </c>
      <c r="D615" t="s">
        <v>21</v>
      </c>
      <c r="E615">
        <v>200921</v>
      </c>
      <c r="F615">
        <v>6</v>
      </c>
      <c r="G615">
        <v>1</v>
      </c>
      <c r="H615" t="s">
        <v>25</v>
      </c>
      <c r="I615">
        <v>6</v>
      </c>
      <c r="J615">
        <v>3</v>
      </c>
      <c r="K615">
        <v>10</v>
      </c>
      <c r="L615">
        <v>60</v>
      </c>
      <c r="M615">
        <v>150</v>
      </c>
      <c r="N615">
        <v>10455</v>
      </c>
      <c r="P615">
        <v>39</v>
      </c>
    </row>
    <row r="616" spans="1:16" x14ac:dyDescent="0.3">
      <c r="A616" t="s">
        <v>1017</v>
      </c>
      <c r="B616" t="s">
        <v>20</v>
      </c>
      <c r="C616">
        <v>210624</v>
      </c>
      <c r="D616" t="s">
        <v>21</v>
      </c>
      <c r="E616">
        <v>200921</v>
      </c>
      <c r="F616">
        <v>6</v>
      </c>
      <c r="G616">
        <v>1</v>
      </c>
      <c r="H616" t="s">
        <v>1197</v>
      </c>
      <c r="L616">
        <v>60</v>
      </c>
      <c r="M616">
        <v>0</v>
      </c>
      <c r="N616">
        <v>120</v>
      </c>
      <c r="P616">
        <v>39</v>
      </c>
    </row>
    <row r="617" spans="1:16" x14ac:dyDescent="0.3">
      <c r="A617" t="s">
        <v>1018</v>
      </c>
      <c r="B617" t="s">
        <v>20</v>
      </c>
      <c r="C617">
        <v>210624</v>
      </c>
      <c r="D617" t="s">
        <v>21</v>
      </c>
      <c r="E617">
        <v>200921</v>
      </c>
      <c r="F617">
        <v>6</v>
      </c>
      <c r="G617">
        <v>1</v>
      </c>
      <c r="H617" t="s">
        <v>1197</v>
      </c>
      <c r="L617">
        <v>60</v>
      </c>
      <c r="M617">
        <v>0</v>
      </c>
      <c r="N617">
        <v>60</v>
      </c>
      <c r="P617">
        <v>39</v>
      </c>
    </row>
    <row r="618" spans="1:16" x14ac:dyDescent="0.3">
      <c r="A618" t="s">
        <v>141</v>
      </c>
      <c r="B618" t="s">
        <v>20</v>
      </c>
      <c r="C618">
        <v>210624</v>
      </c>
      <c r="D618" t="s">
        <v>21</v>
      </c>
      <c r="E618">
        <v>200921</v>
      </c>
      <c r="F618">
        <v>6</v>
      </c>
      <c r="G618">
        <v>1</v>
      </c>
      <c r="H618" t="s">
        <v>25</v>
      </c>
      <c r="I618">
        <v>0</v>
      </c>
      <c r="J618">
        <v>1</v>
      </c>
      <c r="K618">
        <v>5</v>
      </c>
      <c r="L618">
        <v>60</v>
      </c>
      <c r="M618">
        <v>120</v>
      </c>
      <c r="N618">
        <v>7485</v>
      </c>
      <c r="P618">
        <v>39</v>
      </c>
    </row>
    <row r="619" spans="1:16" x14ac:dyDescent="0.3">
      <c r="A619" t="s">
        <v>144</v>
      </c>
      <c r="B619" t="s">
        <v>20</v>
      </c>
      <c r="C619">
        <v>210624</v>
      </c>
      <c r="D619" t="s">
        <v>21</v>
      </c>
      <c r="E619">
        <v>200921</v>
      </c>
      <c r="F619">
        <v>6</v>
      </c>
      <c r="G619">
        <v>1</v>
      </c>
      <c r="H619" t="s">
        <v>25</v>
      </c>
      <c r="I619">
        <v>0</v>
      </c>
      <c r="J619">
        <v>2</v>
      </c>
      <c r="K619">
        <v>5</v>
      </c>
      <c r="L619">
        <v>60</v>
      </c>
      <c r="M619">
        <v>130</v>
      </c>
      <c r="N619">
        <v>8115</v>
      </c>
      <c r="P619">
        <v>39</v>
      </c>
    </row>
    <row r="620" spans="1:16" x14ac:dyDescent="0.3">
      <c r="A620" t="s">
        <v>147</v>
      </c>
      <c r="B620" t="s">
        <v>20</v>
      </c>
      <c r="C620">
        <v>210624</v>
      </c>
      <c r="D620" t="s">
        <v>21</v>
      </c>
      <c r="E620">
        <v>200921</v>
      </c>
      <c r="F620">
        <v>6</v>
      </c>
      <c r="G620">
        <v>1</v>
      </c>
      <c r="H620" t="s">
        <v>25</v>
      </c>
      <c r="I620">
        <v>0</v>
      </c>
      <c r="J620">
        <v>3</v>
      </c>
      <c r="K620">
        <v>5</v>
      </c>
      <c r="L620">
        <v>60</v>
      </c>
      <c r="M620">
        <v>130</v>
      </c>
      <c r="N620">
        <v>6930</v>
      </c>
      <c r="P620">
        <v>39</v>
      </c>
    </row>
    <row r="621" spans="1:16" x14ac:dyDescent="0.3">
      <c r="A621" t="s">
        <v>149</v>
      </c>
      <c r="B621" t="s">
        <v>20</v>
      </c>
      <c r="C621">
        <v>210624</v>
      </c>
      <c r="D621" t="s">
        <v>21</v>
      </c>
      <c r="E621">
        <v>200921</v>
      </c>
      <c r="F621">
        <v>6</v>
      </c>
      <c r="G621">
        <v>1</v>
      </c>
      <c r="H621" t="s">
        <v>25</v>
      </c>
      <c r="I621">
        <v>3</v>
      </c>
      <c r="J621">
        <v>1</v>
      </c>
      <c r="K621">
        <v>5</v>
      </c>
      <c r="L621">
        <v>60</v>
      </c>
      <c r="M621">
        <v>120</v>
      </c>
      <c r="N621">
        <v>6330</v>
      </c>
      <c r="P621">
        <v>39</v>
      </c>
    </row>
    <row r="622" spans="1:16" x14ac:dyDescent="0.3">
      <c r="A622" t="s">
        <v>151</v>
      </c>
      <c r="B622" t="s">
        <v>20</v>
      </c>
      <c r="C622">
        <v>210624</v>
      </c>
      <c r="D622" t="s">
        <v>21</v>
      </c>
      <c r="E622">
        <v>200921</v>
      </c>
      <c r="F622">
        <v>6</v>
      </c>
      <c r="G622">
        <v>1</v>
      </c>
      <c r="H622" t="s">
        <v>25</v>
      </c>
      <c r="I622">
        <v>3</v>
      </c>
      <c r="J622">
        <v>2</v>
      </c>
      <c r="K622">
        <v>5</v>
      </c>
      <c r="L622">
        <v>60</v>
      </c>
      <c r="M622">
        <v>100</v>
      </c>
      <c r="N622">
        <v>5820</v>
      </c>
      <c r="P622">
        <v>39</v>
      </c>
    </row>
    <row r="623" spans="1:16" x14ac:dyDescent="0.3">
      <c r="A623" t="s">
        <v>153</v>
      </c>
      <c r="B623" t="s">
        <v>20</v>
      </c>
      <c r="C623">
        <v>210624</v>
      </c>
      <c r="D623" t="s">
        <v>21</v>
      </c>
      <c r="E623">
        <v>200921</v>
      </c>
      <c r="F623">
        <v>6</v>
      </c>
      <c r="G623">
        <v>1</v>
      </c>
      <c r="H623" t="s">
        <v>25</v>
      </c>
      <c r="I623">
        <v>3</v>
      </c>
      <c r="J623">
        <v>3</v>
      </c>
      <c r="K623">
        <v>5</v>
      </c>
      <c r="L623">
        <v>60</v>
      </c>
      <c r="M623">
        <v>100</v>
      </c>
      <c r="N623">
        <v>6520</v>
      </c>
      <c r="P623">
        <v>39</v>
      </c>
    </row>
    <row r="624" spans="1:16" x14ac:dyDescent="0.3">
      <c r="A624" t="s">
        <v>155</v>
      </c>
      <c r="B624" t="s">
        <v>20</v>
      </c>
      <c r="C624">
        <v>210624</v>
      </c>
      <c r="D624" t="s">
        <v>21</v>
      </c>
      <c r="E624">
        <v>200921</v>
      </c>
      <c r="F624">
        <v>6</v>
      </c>
      <c r="G624">
        <v>1</v>
      </c>
      <c r="H624" t="s">
        <v>25</v>
      </c>
      <c r="I624">
        <v>6</v>
      </c>
      <c r="J624">
        <v>1</v>
      </c>
      <c r="K624">
        <v>5</v>
      </c>
      <c r="L624">
        <v>60</v>
      </c>
      <c r="M624">
        <v>110</v>
      </c>
      <c r="N624">
        <v>6210</v>
      </c>
      <c r="P624">
        <v>39</v>
      </c>
    </row>
    <row r="625" spans="1:16" x14ac:dyDescent="0.3">
      <c r="A625" t="s">
        <v>157</v>
      </c>
      <c r="B625" t="s">
        <v>20</v>
      </c>
      <c r="C625">
        <v>210624</v>
      </c>
      <c r="D625" t="s">
        <v>21</v>
      </c>
      <c r="E625">
        <v>200921</v>
      </c>
      <c r="F625">
        <v>6</v>
      </c>
      <c r="G625">
        <v>1</v>
      </c>
      <c r="H625" t="s">
        <v>25</v>
      </c>
      <c r="I625">
        <v>6</v>
      </c>
      <c r="J625">
        <v>2</v>
      </c>
      <c r="K625">
        <v>5</v>
      </c>
      <c r="L625">
        <v>60</v>
      </c>
      <c r="M625">
        <v>100</v>
      </c>
      <c r="N625">
        <v>6675</v>
      </c>
      <c r="P625">
        <v>39</v>
      </c>
    </row>
    <row r="626" spans="1:16" x14ac:dyDescent="0.3">
      <c r="A626" t="s">
        <v>159</v>
      </c>
      <c r="B626" t="s">
        <v>20</v>
      </c>
      <c r="C626">
        <v>210624</v>
      </c>
      <c r="D626" t="s">
        <v>21</v>
      </c>
      <c r="E626">
        <v>200921</v>
      </c>
      <c r="F626">
        <v>6</v>
      </c>
      <c r="G626">
        <v>1</v>
      </c>
      <c r="H626" t="s">
        <v>25</v>
      </c>
      <c r="I626">
        <v>6</v>
      </c>
      <c r="J626">
        <v>3</v>
      </c>
      <c r="K626">
        <v>5</v>
      </c>
      <c r="L626">
        <v>60</v>
      </c>
      <c r="M626">
        <v>120</v>
      </c>
      <c r="N626">
        <v>6810</v>
      </c>
      <c r="P626">
        <v>39</v>
      </c>
    </row>
    <row r="627" spans="1:16" x14ac:dyDescent="0.3">
      <c r="A627" t="s">
        <v>1019</v>
      </c>
      <c r="B627" t="s">
        <v>183</v>
      </c>
      <c r="C627">
        <v>210624</v>
      </c>
      <c r="D627" t="s">
        <v>21</v>
      </c>
      <c r="E627">
        <v>200921</v>
      </c>
      <c r="F627">
        <v>6</v>
      </c>
      <c r="G627">
        <v>1</v>
      </c>
      <c r="H627" t="s">
        <v>1197</v>
      </c>
      <c r="L627">
        <v>60</v>
      </c>
      <c r="M627">
        <v>15</v>
      </c>
      <c r="N627">
        <v>720</v>
      </c>
      <c r="P627">
        <v>39</v>
      </c>
    </row>
    <row r="628" spans="1:16" x14ac:dyDescent="0.3">
      <c r="A628" t="s">
        <v>1020</v>
      </c>
      <c r="B628" t="s">
        <v>183</v>
      </c>
      <c r="C628">
        <v>210624</v>
      </c>
      <c r="D628" t="s">
        <v>21</v>
      </c>
      <c r="E628">
        <v>200921</v>
      </c>
      <c r="F628">
        <v>6</v>
      </c>
      <c r="G628">
        <v>1</v>
      </c>
      <c r="H628" t="s">
        <v>1197</v>
      </c>
      <c r="L628">
        <v>60</v>
      </c>
      <c r="M628">
        <v>15</v>
      </c>
      <c r="N628">
        <v>450</v>
      </c>
      <c r="P628">
        <v>39</v>
      </c>
    </row>
    <row r="629" spans="1:16" x14ac:dyDescent="0.3">
      <c r="A629" t="s">
        <v>1021</v>
      </c>
      <c r="B629" t="s">
        <v>183</v>
      </c>
      <c r="C629">
        <v>210624</v>
      </c>
      <c r="D629" t="s">
        <v>21</v>
      </c>
      <c r="E629">
        <v>200921</v>
      </c>
      <c r="F629">
        <v>6</v>
      </c>
      <c r="G629">
        <v>1</v>
      </c>
      <c r="H629" t="s">
        <v>1197</v>
      </c>
      <c r="L629">
        <v>60</v>
      </c>
      <c r="M629">
        <v>15</v>
      </c>
      <c r="N629">
        <v>270</v>
      </c>
      <c r="P629">
        <v>39</v>
      </c>
    </row>
    <row r="630" spans="1:16" x14ac:dyDescent="0.3">
      <c r="A630" t="s">
        <v>1022</v>
      </c>
      <c r="B630" t="s">
        <v>183</v>
      </c>
      <c r="C630">
        <v>210624</v>
      </c>
      <c r="D630" t="s">
        <v>21</v>
      </c>
      <c r="E630">
        <v>200921</v>
      </c>
      <c r="F630">
        <v>6</v>
      </c>
      <c r="G630">
        <v>1</v>
      </c>
      <c r="H630" t="s">
        <v>1197</v>
      </c>
      <c r="L630">
        <v>60</v>
      </c>
      <c r="M630">
        <v>15</v>
      </c>
      <c r="N630">
        <v>465</v>
      </c>
      <c r="P630">
        <v>39</v>
      </c>
    </row>
    <row r="631" spans="1:16" x14ac:dyDescent="0.3">
      <c r="A631" t="s">
        <v>471</v>
      </c>
      <c r="B631" t="s">
        <v>183</v>
      </c>
      <c r="C631">
        <v>210624</v>
      </c>
      <c r="D631" t="s">
        <v>21</v>
      </c>
      <c r="E631">
        <v>200921</v>
      </c>
      <c r="F631">
        <v>6</v>
      </c>
      <c r="G631">
        <v>1</v>
      </c>
      <c r="H631" t="s">
        <v>25</v>
      </c>
      <c r="I631">
        <v>9</v>
      </c>
      <c r="J631">
        <v>1</v>
      </c>
      <c r="K631">
        <v>10</v>
      </c>
      <c r="L631">
        <v>60</v>
      </c>
      <c r="M631">
        <v>210</v>
      </c>
      <c r="N631">
        <v>12075</v>
      </c>
      <c r="P631">
        <v>39</v>
      </c>
    </row>
    <row r="632" spans="1:16" x14ac:dyDescent="0.3">
      <c r="A632" t="s">
        <v>473</v>
      </c>
      <c r="B632" t="s">
        <v>183</v>
      </c>
      <c r="C632">
        <v>210624</v>
      </c>
      <c r="D632" t="s">
        <v>21</v>
      </c>
      <c r="E632">
        <v>200921</v>
      </c>
      <c r="F632">
        <v>6</v>
      </c>
      <c r="G632">
        <v>1</v>
      </c>
      <c r="H632" t="s">
        <v>25</v>
      </c>
      <c r="I632">
        <v>9</v>
      </c>
      <c r="J632">
        <v>2</v>
      </c>
      <c r="K632">
        <v>10</v>
      </c>
      <c r="L632">
        <v>60</v>
      </c>
      <c r="M632">
        <v>200</v>
      </c>
      <c r="N632">
        <v>11430</v>
      </c>
      <c r="P632">
        <v>39</v>
      </c>
    </row>
    <row r="633" spans="1:16" x14ac:dyDescent="0.3">
      <c r="A633" t="s">
        <v>475</v>
      </c>
      <c r="B633" t="s">
        <v>183</v>
      </c>
      <c r="C633">
        <v>210624</v>
      </c>
      <c r="D633" t="s">
        <v>21</v>
      </c>
      <c r="E633">
        <v>200921</v>
      </c>
      <c r="F633">
        <v>6</v>
      </c>
      <c r="G633">
        <v>1</v>
      </c>
      <c r="H633" t="s">
        <v>25</v>
      </c>
      <c r="I633">
        <v>9</v>
      </c>
      <c r="J633">
        <v>3</v>
      </c>
      <c r="K633">
        <v>10</v>
      </c>
      <c r="L633">
        <v>60</v>
      </c>
      <c r="M633">
        <v>150</v>
      </c>
      <c r="N633">
        <v>10140</v>
      </c>
      <c r="P633">
        <v>39</v>
      </c>
    </row>
    <row r="634" spans="1:16" x14ac:dyDescent="0.3">
      <c r="A634" t="s">
        <v>477</v>
      </c>
      <c r="B634" t="s">
        <v>183</v>
      </c>
      <c r="C634">
        <v>210624</v>
      </c>
      <c r="D634" t="s">
        <v>21</v>
      </c>
      <c r="E634">
        <v>200921</v>
      </c>
      <c r="F634">
        <v>6</v>
      </c>
      <c r="G634">
        <v>1</v>
      </c>
      <c r="H634" t="s">
        <v>25</v>
      </c>
      <c r="I634">
        <v>12</v>
      </c>
      <c r="J634">
        <v>1</v>
      </c>
      <c r="K634">
        <v>10</v>
      </c>
      <c r="L634">
        <v>60</v>
      </c>
      <c r="M634">
        <v>150</v>
      </c>
      <c r="N634">
        <v>10230</v>
      </c>
      <c r="P634">
        <v>39</v>
      </c>
    </row>
    <row r="635" spans="1:16" x14ac:dyDescent="0.3">
      <c r="A635" t="s">
        <v>479</v>
      </c>
      <c r="B635" t="s">
        <v>183</v>
      </c>
      <c r="C635">
        <v>210624</v>
      </c>
      <c r="D635" t="s">
        <v>21</v>
      </c>
      <c r="E635">
        <v>200921</v>
      </c>
      <c r="F635">
        <v>6</v>
      </c>
      <c r="G635">
        <v>1</v>
      </c>
      <c r="H635" t="s">
        <v>25</v>
      </c>
      <c r="I635">
        <v>12</v>
      </c>
      <c r="J635">
        <v>2</v>
      </c>
      <c r="K635">
        <v>10</v>
      </c>
      <c r="L635">
        <v>60</v>
      </c>
      <c r="M635">
        <v>200</v>
      </c>
      <c r="N635">
        <v>12315</v>
      </c>
      <c r="P635">
        <v>39</v>
      </c>
    </row>
    <row r="636" spans="1:16" x14ac:dyDescent="0.3">
      <c r="A636" t="s">
        <v>481</v>
      </c>
      <c r="B636" t="s">
        <v>183</v>
      </c>
      <c r="C636">
        <v>210624</v>
      </c>
      <c r="D636" t="s">
        <v>21</v>
      </c>
      <c r="E636">
        <v>200921</v>
      </c>
      <c r="F636">
        <v>6</v>
      </c>
      <c r="G636">
        <v>1</v>
      </c>
      <c r="H636" t="s">
        <v>25</v>
      </c>
      <c r="I636">
        <v>12</v>
      </c>
      <c r="J636">
        <v>3</v>
      </c>
      <c r="K636">
        <v>10</v>
      </c>
      <c r="L636">
        <v>60</v>
      </c>
      <c r="M636">
        <v>180</v>
      </c>
      <c r="N636">
        <v>10650</v>
      </c>
      <c r="P636">
        <v>39</v>
      </c>
    </row>
    <row r="637" spans="1:16" x14ac:dyDescent="0.3">
      <c r="A637" t="s">
        <v>484</v>
      </c>
      <c r="B637" t="s">
        <v>183</v>
      </c>
      <c r="C637">
        <v>210624</v>
      </c>
      <c r="D637" t="s">
        <v>21</v>
      </c>
      <c r="E637">
        <v>200921</v>
      </c>
      <c r="F637">
        <v>6</v>
      </c>
      <c r="G637">
        <v>1</v>
      </c>
      <c r="H637" t="s">
        <v>25</v>
      </c>
      <c r="I637">
        <v>24</v>
      </c>
      <c r="J637">
        <v>1</v>
      </c>
      <c r="K637">
        <v>10</v>
      </c>
      <c r="L637">
        <v>60</v>
      </c>
      <c r="M637">
        <v>200</v>
      </c>
      <c r="N637">
        <v>12965</v>
      </c>
      <c r="P637">
        <v>39</v>
      </c>
    </row>
    <row r="638" spans="1:16" x14ac:dyDescent="0.3">
      <c r="A638" t="s">
        <v>487</v>
      </c>
      <c r="B638" t="s">
        <v>183</v>
      </c>
      <c r="C638">
        <v>210624</v>
      </c>
      <c r="D638" t="s">
        <v>21</v>
      </c>
      <c r="E638">
        <v>200921</v>
      </c>
      <c r="F638">
        <v>6</v>
      </c>
      <c r="G638">
        <v>1</v>
      </c>
      <c r="H638" t="s">
        <v>25</v>
      </c>
      <c r="I638">
        <v>24</v>
      </c>
      <c r="J638">
        <v>2</v>
      </c>
      <c r="K638">
        <v>10</v>
      </c>
      <c r="L638">
        <v>60</v>
      </c>
      <c r="M638">
        <v>200</v>
      </c>
      <c r="N638">
        <v>13170</v>
      </c>
      <c r="P638">
        <v>39</v>
      </c>
    </row>
    <row r="639" spans="1:16" x14ac:dyDescent="0.3">
      <c r="A639" t="s">
        <v>490</v>
      </c>
      <c r="B639" t="s">
        <v>183</v>
      </c>
      <c r="C639">
        <v>210624</v>
      </c>
      <c r="D639" t="s">
        <v>21</v>
      </c>
      <c r="E639">
        <v>200921</v>
      </c>
      <c r="F639">
        <v>6</v>
      </c>
      <c r="G639">
        <v>1</v>
      </c>
      <c r="H639" t="s">
        <v>25</v>
      </c>
      <c r="I639">
        <v>24</v>
      </c>
      <c r="J639">
        <v>3</v>
      </c>
      <c r="K639">
        <v>10</v>
      </c>
      <c r="L639">
        <v>60</v>
      </c>
      <c r="M639">
        <v>250</v>
      </c>
      <c r="N639">
        <v>14280</v>
      </c>
      <c r="P639">
        <v>39</v>
      </c>
    </row>
    <row r="640" spans="1:16" x14ac:dyDescent="0.3">
      <c r="A640" t="s">
        <v>1023</v>
      </c>
      <c r="B640" t="s">
        <v>20</v>
      </c>
      <c r="C640">
        <v>210624</v>
      </c>
      <c r="D640" t="s">
        <v>21</v>
      </c>
      <c r="E640">
        <v>200921</v>
      </c>
      <c r="F640">
        <v>6</v>
      </c>
      <c r="G640">
        <v>1</v>
      </c>
      <c r="H640" t="s">
        <v>1197</v>
      </c>
      <c r="L640">
        <v>60</v>
      </c>
      <c r="M640">
        <v>0</v>
      </c>
      <c r="N640">
        <v>30</v>
      </c>
      <c r="P640">
        <v>39</v>
      </c>
    </row>
    <row r="641" spans="1:16" x14ac:dyDescent="0.3">
      <c r="A641" t="s">
        <v>1024</v>
      </c>
      <c r="B641" t="s">
        <v>20</v>
      </c>
      <c r="C641">
        <v>210624</v>
      </c>
      <c r="D641" t="s">
        <v>21</v>
      </c>
      <c r="E641">
        <v>200921</v>
      </c>
      <c r="F641">
        <v>6</v>
      </c>
      <c r="G641">
        <v>1</v>
      </c>
      <c r="H641" t="s">
        <v>1197</v>
      </c>
      <c r="L641">
        <v>60</v>
      </c>
      <c r="M641">
        <v>0</v>
      </c>
      <c r="N641">
        <v>30</v>
      </c>
      <c r="P641">
        <v>39</v>
      </c>
    </row>
    <row r="642" spans="1:16" x14ac:dyDescent="0.3">
      <c r="A642" t="s">
        <v>161</v>
      </c>
      <c r="B642" t="s">
        <v>20</v>
      </c>
      <c r="C642">
        <v>210624</v>
      </c>
      <c r="D642" t="s">
        <v>21</v>
      </c>
      <c r="E642">
        <v>200921</v>
      </c>
      <c r="F642">
        <v>6</v>
      </c>
      <c r="G642">
        <v>1</v>
      </c>
      <c r="H642" t="s">
        <v>25</v>
      </c>
      <c r="I642">
        <v>9</v>
      </c>
      <c r="J642">
        <v>1</v>
      </c>
      <c r="K642">
        <v>5</v>
      </c>
      <c r="L642">
        <v>60</v>
      </c>
      <c r="M642">
        <v>120</v>
      </c>
      <c r="N642">
        <v>7380</v>
      </c>
      <c r="P642">
        <v>39</v>
      </c>
    </row>
    <row r="643" spans="1:16" x14ac:dyDescent="0.3">
      <c r="A643" t="s">
        <v>163</v>
      </c>
      <c r="B643" t="s">
        <v>20</v>
      </c>
      <c r="C643">
        <v>210624</v>
      </c>
      <c r="D643" t="s">
        <v>21</v>
      </c>
      <c r="E643">
        <v>200921</v>
      </c>
      <c r="F643">
        <v>6</v>
      </c>
      <c r="G643">
        <v>1</v>
      </c>
      <c r="H643" t="s">
        <v>25</v>
      </c>
      <c r="I643">
        <v>9</v>
      </c>
      <c r="J643">
        <v>2</v>
      </c>
      <c r="K643">
        <v>5</v>
      </c>
      <c r="L643">
        <v>60</v>
      </c>
      <c r="M643">
        <v>130</v>
      </c>
      <c r="N643">
        <v>7770</v>
      </c>
      <c r="P643">
        <v>39</v>
      </c>
    </row>
    <row r="644" spans="1:16" x14ac:dyDescent="0.3">
      <c r="A644" t="s">
        <v>165</v>
      </c>
      <c r="B644" t="s">
        <v>20</v>
      </c>
      <c r="C644">
        <v>210624</v>
      </c>
      <c r="D644" t="s">
        <v>21</v>
      </c>
      <c r="E644">
        <v>200921</v>
      </c>
      <c r="F644">
        <v>6</v>
      </c>
      <c r="G644">
        <v>1</v>
      </c>
      <c r="H644" t="s">
        <v>25</v>
      </c>
      <c r="I644">
        <v>9</v>
      </c>
      <c r="J644">
        <v>3</v>
      </c>
      <c r="K644">
        <v>5</v>
      </c>
      <c r="L644">
        <v>60</v>
      </c>
      <c r="M644">
        <v>120</v>
      </c>
      <c r="N644">
        <v>7485</v>
      </c>
      <c r="P644">
        <v>39</v>
      </c>
    </row>
    <row r="645" spans="1:16" x14ac:dyDescent="0.3">
      <c r="A645" t="s">
        <v>167</v>
      </c>
      <c r="B645" t="s">
        <v>20</v>
      </c>
      <c r="C645">
        <v>210624</v>
      </c>
      <c r="D645" t="s">
        <v>21</v>
      </c>
      <c r="E645">
        <v>200921</v>
      </c>
      <c r="F645">
        <v>6</v>
      </c>
      <c r="G645">
        <v>1</v>
      </c>
      <c r="H645" t="s">
        <v>25</v>
      </c>
      <c r="I645">
        <v>12</v>
      </c>
      <c r="J645">
        <v>1</v>
      </c>
      <c r="K645">
        <v>5</v>
      </c>
      <c r="L645">
        <v>60</v>
      </c>
      <c r="M645">
        <v>120</v>
      </c>
      <c r="N645">
        <v>7230</v>
      </c>
      <c r="P645">
        <v>39</v>
      </c>
    </row>
    <row r="646" spans="1:16" x14ac:dyDescent="0.3">
      <c r="A646" t="s">
        <v>169</v>
      </c>
      <c r="B646" t="s">
        <v>20</v>
      </c>
      <c r="C646">
        <v>210624</v>
      </c>
      <c r="D646" t="s">
        <v>21</v>
      </c>
      <c r="E646">
        <v>200921</v>
      </c>
      <c r="F646">
        <v>6</v>
      </c>
      <c r="G646">
        <v>1</v>
      </c>
      <c r="H646" t="s">
        <v>25</v>
      </c>
      <c r="I646">
        <v>12</v>
      </c>
      <c r="J646">
        <v>2</v>
      </c>
      <c r="K646">
        <v>5</v>
      </c>
      <c r="L646">
        <v>60</v>
      </c>
      <c r="M646">
        <v>140</v>
      </c>
      <c r="N646">
        <v>8685</v>
      </c>
      <c r="P646">
        <v>39</v>
      </c>
    </row>
    <row r="647" spans="1:16" x14ac:dyDescent="0.3">
      <c r="A647" t="s">
        <v>171</v>
      </c>
      <c r="B647" t="s">
        <v>20</v>
      </c>
      <c r="C647">
        <v>210624</v>
      </c>
      <c r="D647" t="s">
        <v>21</v>
      </c>
      <c r="E647">
        <v>200921</v>
      </c>
      <c r="F647">
        <v>6</v>
      </c>
      <c r="G647">
        <v>1</v>
      </c>
      <c r="H647" t="s">
        <v>25</v>
      </c>
      <c r="I647">
        <v>12</v>
      </c>
      <c r="J647">
        <v>3</v>
      </c>
      <c r="K647">
        <v>5</v>
      </c>
      <c r="L647">
        <v>60</v>
      </c>
      <c r="M647">
        <v>130</v>
      </c>
      <c r="N647">
        <v>8205</v>
      </c>
      <c r="P647">
        <v>39</v>
      </c>
    </row>
    <row r="648" spans="1:16" x14ac:dyDescent="0.3">
      <c r="A648" t="s">
        <v>174</v>
      </c>
      <c r="B648" t="s">
        <v>20</v>
      </c>
      <c r="C648">
        <v>210624</v>
      </c>
      <c r="D648" t="s">
        <v>21</v>
      </c>
      <c r="E648">
        <v>200921</v>
      </c>
      <c r="F648">
        <v>6</v>
      </c>
      <c r="G648">
        <v>1</v>
      </c>
      <c r="H648" t="s">
        <v>25</v>
      </c>
      <c r="I648">
        <v>24</v>
      </c>
      <c r="J648">
        <v>1</v>
      </c>
      <c r="K648">
        <v>5</v>
      </c>
      <c r="L648">
        <v>60</v>
      </c>
      <c r="M648">
        <v>180</v>
      </c>
      <c r="N648">
        <v>11550</v>
      </c>
      <c r="P648">
        <v>39</v>
      </c>
    </row>
    <row r="649" spans="1:16" x14ac:dyDescent="0.3">
      <c r="A649" t="s">
        <v>177</v>
      </c>
      <c r="B649" t="s">
        <v>20</v>
      </c>
      <c r="C649">
        <v>210624</v>
      </c>
      <c r="D649" t="s">
        <v>21</v>
      </c>
      <c r="E649">
        <v>200921</v>
      </c>
      <c r="F649">
        <v>6</v>
      </c>
      <c r="G649">
        <v>1</v>
      </c>
      <c r="H649" t="s">
        <v>25</v>
      </c>
      <c r="I649">
        <v>24</v>
      </c>
      <c r="J649">
        <v>2</v>
      </c>
      <c r="K649">
        <v>5</v>
      </c>
      <c r="L649">
        <v>60</v>
      </c>
      <c r="M649">
        <v>150</v>
      </c>
      <c r="N649">
        <v>9840</v>
      </c>
      <c r="P649">
        <v>39</v>
      </c>
    </row>
    <row r="650" spans="1:16" x14ac:dyDescent="0.3">
      <c r="A650" t="s">
        <v>180</v>
      </c>
      <c r="B650" t="s">
        <v>20</v>
      </c>
      <c r="C650">
        <v>210624</v>
      </c>
      <c r="D650" t="s">
        <v>21</v>
      </c>
      <c r="E650">
        <v>200921</v>
      </c>
      <c r="F650">
        <v>6</v>
      </c>
      <c r="G650">
        <v>1</v>
      </c>
      <c r="H650" t="s">
        <v>25</v>
      </c>
      <c r="I650">
        <v>24</v>
      </c>
      <c r="J650">
        <v>3</v>
      </c>
      <c r="K650">
        <v>5</v>
      </c>
      <c r="L650">
        <v>60</v>
      </c>
      <c r="M650">
        <v>130</v>
      </c>
      <c r="N650">
        <v>7695</v>
      </c>
      <c r="P650">
        <v>39</v>
      </c>
    </row>
    <row r="651" spans="1:16" x14ac:dyDescent="0.3">
      <c r="A651" t="s">
        <v>1025</v>
      </c>
      <c r="B651" t="s">
        <v>183</v>
      </c>
      <c r="C651">
        <v>210624</v>
      </c>
      <c r="D651" t="s">
        <v>21</v>
      </c>
      <c r="E651">
        <v>200921</v>
      </c>
      <c r="F651">
        <v>6</v>
      </c>
      <c r="G651">
        <v>1</v>
      </c>
      <c r="H651" t="s">
        <v>1197</v>
      </c>
      <c r="L651">
        <v>60</v>
      </c>
      <c r="M651">
        <v>15</v>
      </c>
      <c r="N651">
        <v>390</v>
      </c>
      <c r="P651">
        <v>39</v>
      </c>
    </row>
    <row r="652" spans="1:16" x14ac:dyDescent="0.3">
      <c r="A652" t="s">
        <v>1026</v>
      </c>
      <c r="B652" t="s">
        <v>183</v>
      </c>
      <c r="C652">
        <v>210624</v>
      </c>
      <c r="D652" t="s">
        <v>21</v>
      </c>
      <c r="E652">
        <v>200921</v>
      </c>
      <c r="F652">
        <v>6</v>
      </c>
      <c r="G652">
        <v>1</v>
      </c>
      <c r="H652" t="s">
        <v>1197</v>
      </c>
      <c r="L652">
        <v>60</v>
      </c>
      <c r="M652">
        <v>15</v>
      </c>
      <c r="N652">
        <v>240</v>
      </c>
      <c r="P652">
        <v>39</v>
      </c>
    </row>
    <row r="653" spans="1:16" x14ac:dyDescent="0.3">
      <c r="A653" t="s">
        <v>1027</v>
      </c>
      <c r="B653" t="s">
        <v>183</v>
      </c>
      <c r="C653">
        <v>210624</v>
      </c>
      <c r="D653" t="s">
        <v>21</v>
      </c>
      <c r="E653">
        <v>200921</v>
      </c>
      <c r="F653">
        <v>6</v>
      </c>
      <c r="G653">
        <v>1</v>
      </c>
      <c r="H653" t="s">
        <v>1197</v>
      </c>
      <c r="L653">
        <v>60</v>
      </c>
      <c r="M653">
        <v>15</v>
      </c>
      <c r="N653">
        <v>435</v>
      </c>
      <c r="P653">
        <v>39</v>
      </c>
    </row>
    <row r="654" spans="1:16" x14ac:dyDescent="0.3">
      <c r="A654" t="s">
        <v>1028</v>
      </c>
      <c r="B654" t="s">
        <v>183</v>
      </c>
      <c r="C654">
        <v>210624</v>
      </c>
      <c r="D654" t="s">
        <v>21</v>
      </c>
      <c r="E654">
        <v>200921</v>
      </c>
      <c r="F654">
        <v>6</v>
      </c>
      <c r="G654">
        <v>1</v>
      </c>
      <c r="H654" t="s">
        <v>1197</v>
      </c>
      <c r="L654">
        <v>60</v>
      </c>
      <c r="M654">
        <v>15</v>
      </c>
      <c r="N654">
        <v>225</v>
      </c>
      <c r="P654">
        <v>39</v>
      </c>
    </row>
    <row r="655" spans="1:16" x14ac:dyDescent="0.3">
      <c r="A655" t="s">
        <v>460</v>
      </c>
      <c r="B655" t="s">
        <v>183</v>
      </c>
      <c r="C655">
        <v>210624</v>
      </c>
      <c r="D655" t="s">
        <v>21</v>
      </c>
      <c r="E655">
        <v>200921</v>
      </c>
      <c r="F655">
        <v>6</v>
      </c>
      <c r="G655">
        <v>1</v>
      </c>
      <c r="H655" t="s">
        <v>34</v>
      </c>
      <c r="I655">
        <v>3</v>
      </c>
      <c r="J655">
        <v>1</v>
      </c>
      <c r="K655">
        <v>10</v>
      </c>
      <c r="L655">
        <v>60</v>
      </c>
      <c r="M655">
        <v>180</v>
      </c>
      <c r="N655">
        <v>11205</v>
      </c>
      <c r="P655">
        <v>39</v>
      </c>
    </row>
    <row r="656" spans="1:16" x14ac:dyDescent="0.3">
      <c r="A656" t="s">
        <v>462</v>
      </c>
      <c r="B656" t="s">
        <v>183</v>
      </c>
      <c r="C656">
        <v>210624</v>
      </c>
      <c r="D656" t="s">
        <v>21</v>
      </c>
      <c r="E656">
        <v>200921</v>
      </c>
      <c r="F656">
        <v>6</v>
      </c>
      <c r="G656">
        <v>1</v>
      </c>
      <c r="H656" t="s">
        <v>34</v>
      </c>
      <c r="I656">
        <v>3</v>
      </c>
      <c r="J656">
        <v>2</v>
      </c>
      <c r="K656">
        <v>10</v>
      </c>
      <c r="L656">
        <v>60</v>
      </c>
      <c r="M656">
        <v>180</v>
      </c>
      <c r="N656">
        <v>11100</v>
      </c>
      <c r="P656">
        <v>39</v>
      </c>
    </row>
    <row r="657" spans="1:16" x14ac:dyDescent="0.3">
      <c r="A657" t="s">
        <v>464</v>
      </c>
      <c r="B657" t="s">
        <v>183</v>
      </c>
      <c r="C657">
        <v>210624</v>
      </c>
      <c r="D657" t="s">
        <v>21</v>
      </c>
      <c r="E657">
        <v>200921</v>
      </c>
      <c r="F657">
        <v>6</v>
      </c>
      <c r="G657">
        <v>1</v>
      </c>
      <c r="H657" t="s">
        <v>34</v>
      </c>
      <c r="I657">
        <v>3</v>
      </c>
      <c r="J657">
        <v>3</v>
      </c>
      <c r="K657">
        <v>10</v>
      </c>
      <c r="L657">
        <v>60</v>
      </c>
      <c r="M657">
        <v>150</v>
      </c>
      <c r="N657">
        <v>9885</v>
      </c>
      <c r="P657">
        <v>39</v>
      </c>
    </row>
    <row r="658" spans="1:16" x14ac:dyDescent="0.3">
      <c r="A658" t="s">
        <v>466</v>
      </c>
      <c r="B658" t="s">
        <v>183</v>
      </c>
      <c r="C658">
        <v>210624</v>
      </c>
      <c r="D658" t="s">
        <v>21</v>
      </c>
      <c r="E658">
        <v>200921</v>
      </c>
      <c r="F658">
        <v>6</v>
      </c>
      <c r="G658">
        <v>1</v>
      </c>
      <c r="H658" t="s">
        <v>34</v>
      </c>
      <c r="I658">
        <v>6</v>
      </c>
      <c r="J658">
        <v>1</v>
      </c>
      <c r="K658">
        <v>10</v>
      </c>
      <c r="L658">
        <v>60</v>
      </c>
      <c r="M658">
        <v>150</v>
      </c>
      <c r="N658">
        <v>9960</v>
      </c>
      <c r="P658">
        <v>39</v>
      </c>
    </row>
    <row r="659" spans="1:16" x14ac:dyDescent="0.3">
      <c r="A659" t="s">
        <v>468</v>
      </c>
      <c r="B659" t="s">
        <v>183</v>
      </c>
      <c r="C659">
        <v>210624</v>
      </c>
      <c r="D659" t="s">
        <v>21</v>
      </c>
      <c r="E659">
        <v>200921</v>
      </c>
      <c r="F659">
        <v>6</v>
      </c>
      <c r="G659">
        <v>1</v>
      </c>
      <c r="H659" t="s">
        <v>34</v>
      </c>
      <c r="I659">
        <v>6</v>
      </c>
      <c r="J659">
        <v>2</v>
      </c>
      <c r="K659">
        <v>10</v>
      </c>
      <c r="L659">
        <v>60</v>
      </c>
      <c r="M659">
        <v>150</v>
      </c>
      <c r="N659">
        <v>10425</v>
      </c>
      <c r="P659">
        <v>39</v>
      </c>
    </row>
    <row r="660" spans="1:16" x14ac:dyDescent="0.3">
      <c r="A660" t="s">
        <v>470</v>
      </c>
      <c r="B660" t="s">
        <v>183</v>
      </c>
      <c r="C660">
        <v>210624</v>
      </c>
      <c r="D660" t="s">
        <v>21</v>
      </c>
      <c r="E660">
        <v>200921</v>
      </c>
      <c r="F660">
        <v>6</v>
      </c>
      <c r="G660">
        <v>1</v>
      </c>
      <c r="H660" t="s">
        <v>34</v>
      </c>
      <c r="I660">
        <v>6</v>
      </c>
      <c r="J660">
        <v>3</v>
      </c>
      <c r="K660">
        <v>10</v>
      </c>
      <c r="L660">
        <v>60</v>
      </c>
      <c r="M660">
        <v>180</v>
      </c>
      <c r="N660">
        <v>11385</v>
      </c>
      <c r="P660">
        <v>39</v>
      </c>
    </row>
    <row r="661" spans="1:16" x14ac:dyDescent="0.3">
      <c r="A661" t="s">
        <v>472</v>
      </c>
      <c r="B661" t="s">
        <v>183</v>
      </c>
      <c r="C661">
        <v>210624</v>
      </c>
      <c r="D661" t="s">
        <v>21</v>
      </c>
      <c r="E661">
        <v>200921</v>
      </c>
      <c r="F661">
        <v>6</v>
      </c>
      <c r="G661">
        <v>1</v>
      </c>
      <c r="H661" t="s">
        <v>34</v>
      </c>
      <c r="I661">
        <v>9</v>
      </c>
      <c r="J661">
        <v>1</v>
      </c>
      <c r="K661">
        <v>10</v>
      </c>
      <c r="L661">
        <v>60</v>
      </c>
      <c r="M661">
        <v>160</v>
      </c>
      <c r="N661">
        <v>10185</v>
      </c>
      <c r="P661">
        <v>39</v>
      </c>
    </row>
    <row r="662" spans="1:16" x14ac:dyDescent="0.3">
      <c r="A662" t="s">
        <v>474</v>
      </c>
      <c r="B662" t="s">
        <v>183</v>
      </c>
      <c r="C662">
        <v>210624</v>
      </c>
      <c r="D662" t="s">
        <v>21</v>
      </c>
      <c r="E662">
        <v>200921</v>
      </c>
      <c r="F662">
        <v>6</v>
      </c>
      <c r="G662">
        <v>1</v>
      </c>
      <c r="H662" t="s">
        <v>34</v>
      </c>
      <c r="I662">
        <v>9</v>
      </c>
      <c r="J662">
        <v>2</v>
      </c>
      <c r="K662">
        <v>10</v>
      </c>
      <c r="L662">
        <v>60</v>
      </c>
      <c r="M662">
        <v>140</v>
      </c>
      <c r="N662">
        <v>9375</v>
      </c>
      <c r="P662">
        <v>39</v>
      </c>
    </row>
    <row r="663" spans="1:16" x14ac:dyDescent="0.3">
      <c r="A663" t="s">
        <v>476</v>
      </c>
      <c r="B663" t="s">
        <v>183</v>
      </c>
      <c r="C663">
        <v>210624</v>
      </c>
      <c r="D663" t="s">
        <v>21</v>
      </c>
      <c r="E663">
        <v>200921</v>
      </c>
      <c r="F663">
        <v>6</v>
      </c>
      <c r="G663">
        <v>1</v>
      </c>
      <c r="H663" t="s">
        <v>34</v>
      </c>
      <c r="I663">
        <v>9</v>
      </c>
      <c r="J663">
        <v>3</v>
      </c>
      <c r="K663">
        <v>10</v>
      </c>
      <c r="L663">
        <v>60</v>
      </c>
      <c r="M663">
        <v>150</v>
      </c>
      <c r="N663">
        <v>9630</v>
      </c>
      <c r="P663">
        <v>39</v>
      </c>
    </row>
    <row r="664" spans="1:16" x14ac:dyDescent="0.3">
      <c r="A664" t="s">
        <v>1029</v>
      </c>
      <c r="B664" t="s">
        <v>20</v>
      </c>
      <c r="C664">
        <v>210624</v>
      </c>
      <c r="D664" t="s">
        <v>21</v>
      </c>
      <c r="E664">
        <v>200921</v>
      </c>
      <c r="F664">
        <v>6</v>
      </c>
      <c r="G664">
        <v>1</v>
      </c>
      <c r="H664" t="s">
        <v>1197</v>
      </c>
      <c r="L664">
        <v>60</v>
      </c>
      <c r="M664">
        <v>0</v>
      </c>
      <c r="N664">
        <v>30</v>
      </c>
      <c r="P664">
        <v>39</v>
      </c>
    </row>
    <row r="665" spans="1:16" x14ac:dyDescent="0.3">
      <c r="A665" t="s">
        <v>1030</v>
      </c>
      <c r="B665" t="s">
        <v>20</v>
      </c>
      <c r="C665">
        <v>210624</v>
      </c>
      <c r="D665" t="s">
        <v>21</v>
      </c>
      <c r="E665">
        <v>200921</v>
      </c>
      <c r="F665">
        <v>6</v>
      </c>
      <c r="G665">
        <v>1</v>
      </c>
      <c r="H665" t="s">
        <v>1197</v>
      </c>
      <c r="L665">
        <v>60</v>
      </c>
      <c r="M665">
        <v>0</v>
      </c>
      <c r="N665">
        <v>30</v>
      </c>
      <c r="P665">
        <v>39</v>
      </c>
    </row>
    <row r="666" spans="1:16" x14ac:dyDescent="0.3">
      <c r="A666" t="s">
        <v>150</v>
      </c>
      <c r="B666" t="s">
        <v>20</v>
      </c>
      <c r="C666">
        <v>210624</v>
      </c>
      <c r="D666" t="s">
        <v>21</v>
      </c>
      <c r="E666">
        <v>200921</v>
      </c>
      <c r="F666">
        <v>6</v>
      </c>
      <c r="G666">
        <v>1</v>
      </c>
      <c r="H666" t="s">
        <v>34</v>
      </c>
      <c r="I666">
        <v>3</v>
      </c>
      <c r="J666">
        <v>1</v>
      </c>
      <c r="K666">
        <v>5</v>
      </c>
      <c r="L666">
        <v>60</v>
      </c>
      <c r="M666">
        <v>100</v>
      </c>
      <c r="N666">
        <v>6375</v>
      </c>
      <c r="P666">
        <v>39</v>
      </c>
    </row>
    <row r="667" spans="1:16" x14ac:dyDescent="0.3">
      <c r="A667" t="s">
        <v>152</v>
      </c>
      <c r="B667" t="s">
        <v>20</v>
      </c>
      <c r="C667">
        <v>210624</v>
      </c>
      <c r="D667" t="s">
        <v>21</v>
      </c>
      <c r="E667">
        <v>200921</v>
      </c>
      <c r="F667">
        <v>6</v>
      </c>
      <c r="G667">
        <v>1</v>
      </c>
      <c r="H667" t="s">
        <v>34</v>
      </c>
      <c r="I667">
        <v>3</v>
      </c>
      <c r="J667">
        <v>2</v>
      </c>
      <c r="K667">
        <v>5</v>
      </c>
      <c r="L667">
        <v>60</v>
      </c>
      <c r="M667">
        <v>120</v>
      </c>
      <c r="N667">
        <v>8340</v>
      </c>
      <c r="P667">
        <v>39</v>
      </c>
    </row>
    <row r="668" spans="1:16" x14ac:dyDescent="0.3">
      <c r="A668" t="s">
        <v>154</v>
      </c>
      <c r="B668" t="s">
        <v>20</v>
      </c>
      <c r="C668">
        <v>210624</v>
      </c>
      <c r="D668" t="s">
        <v>21</v>
      </c>
      <c r="E668">
        <v>200921</v>
      </c>
      <c r="F668">
        <v>6</v>
      </c>
      <c r="G668">
        <v>1</v>
      </c>
      <c r="H668" t="s">
        <v>34</v>
      </c>
      <c r="I668">
        <v>3</v>
      </c>
      <c r="J668">
        <v>3</v>
      </c>
      <c r="K668">
        <v>5</v>
      </c>
      <c r="L668">
        <v>60</v>
      </c>
      <c r="M668">
        <v>130</v>
      </c>
      <c r="N668">
        <v>7165</v>
      </c>
      <c r="P668">
        <v>39</v>
      </c>
    </row>
    <row r="669" spans="1:16" x14ac:dyDescent="0.3">
      <c r="A669" t="s">
        <v>156</v>
      </c>
      <c r="B669" t="s">
        <v>20</v>
      </c>
      <c r="C669">
        <v>210624</v>
      </c>
      <c r="D669" t="s">
        <v>21</v>
      </c>
      <c r="E669">
        <v>200921</v>
      </c>
      <c r="F669">
        <v>6</v>
      </c>
      <c r="G669">
        <v>1</v>
      </c>
      <c r="H669" t="s">
        <v>34</v>
      </c>
      <c r="I669">
        <v>6</v>
      </c>
      <c r="J669">
        <v>1</v>
      </c>
      <c r="K669">
        <v>5</v>
      </c>
      <c r="L669">
        <v>60</v>
      </c>
      <c r="M669">
        <v>110</v>
      </c>
      <c r="N669">
        <v>6675</v>
      </c>
      <c r="P669">
        <v>39</v>
      </c>
    </row>
    <row r="670" spans="1:16" x14ac:dyDescent="0.3">
      <c r="A670" t="s">
        <v>158</v>
      </c>
      <c r="B670" t="s">
        <v>20</v>
      </c>
      <c r="C670">
        <v>210624</v>
      </c>
      <c r="D670" t="s">
        <v>21</v>
      </c>
      <c r="E670">
        <v>200921</v>
      </c>
      <c r="F670">
        <v>6</v>
      </c>
      <c r="G670">
        <v>1</v>
      </c>
      <c r="H670" t="s">
        <v>34</v>
      </c>
      <c r="I670">
        <v>6</v>
      </c>
      <c r="J670">
        <v>2</v>
      </c>
      <c r="K670">
        <v>5</v>
      </c>
      <c r="L670">
        <v>60</v>
      </c>
      <c r="M670">
        <v>120</v>
      </c>
      <c r="N670">
        <v>7595</v>
      </c>
      <c r="P670">
        <v>39</v>
      </c>
    </row>
    <row r="671" spans="1:16" x14ac:dyDescent="0.3">
      <c r="A671" t="s">
        <v>160</v>
      </c>
      <c r="B671" t="s">
        <v>20</v>
      </c>
      <c r="C671">
        <v>210624</v>
      </c>
      <c r="D671" t="s">
        <v>21</v>
      </c>
      <c r="E671">
        <v>200921</v>
      </c>
      <c r="F671">
        <v>6</v>
      </c>
      <c r="G671">
        <v>1</v>
      </c>
      <c r="H671" t="s">
        <v>34</v>
      </c>
      <c r="I671">
        <v>6</v>
      </c>
      <c r="J671">
        <v>3</v>
      </c>
      <c r="K671">
        <v>5</v>
      </c>
      <c r="L671">
        <v>60</v>
      </c>
      <c r="M671">
        <v>110</v>
      </c>
      <c r="N671">
        <v>7290</v>
      </c>
      <c r="P671">
        <v>39</v>
      </c>
    </row>
    <row r="672" spans="1:16" x14ac:dyDescent="0.3">
      <c r="A672" t="s">
        <v>162</v>
      </c>
      <c r="B672" t="s">
        <v>20</v>
      </c>
      <c r="C672">
        <v>210624</v>
      </c>
      <c r="D672" t="s">
        <v>21</v>
      </c>
      <c r="E672">
        <v>200921</v>
      </c>
      <c r="F672">
        <v>6</v>
      </c>
      <c r="G672">
        <v>1</v>
      </c>
      <c r="H672" t="s">
        <v>34</v>
      </c>
      <c r="I672">
        <v>9</v>
      </c>
      <c r="J672">
        <v>1</v>
      </c>
      <c r="K672">
        <v>5</v>
      </c>
      <c r="L672">
        <v>60</v>
      </c>
      <c r="M672">
        <v>100</v>
      </c>
      <c r="N672">
        <v>6555</v>
      </c>
      <c r="P672">
        <v>39</v>
      </c>
    </row>
    <row r="673" spans="1:16" x14ac:dyDescent="0.3">
      <c r="A673" t="s">
        <v>164</v>
      </c>
      <c r="B673" t="s">
        <v>20</v>
      </c>
      <c r="C673">
        <v>210624</v>
      </c>
      <c r="D673" t="s">
        <v>21</v>
      </c>
      <c r="E673">
        <v>200921</v>
      </c>
      <c r="F673">
        <v>6</v>
      </c>
      <c r="G673">
        <v>1</v>
      </c>
      <c r="H673" t="s">
        <v>34</v>
      </c>
      <c r="I673">
        <v>9</v>
      </c>
      <c r="J673">
        <v>2</v>
      </c>
      <c r="K673">
        <v>5</v>
      </c>
      <c r="L673">
        <v>60</v>
      </c>
      <c r="M673">
        <v>100</v>
      </c>
      <c r="N673">
        <v>6525</v>
      </c>
      <c r="P673">
        <v>39</v>
      </c>
    </row>
    <row r="674" spans="1:16" x14ac:dyDescent="0.3">
      <c r="A674" t="s">
        <v>166</v>
      </c>
      <c r="B674" t="s">
        <v>20</v>
      </c>
      <c r="C674">
        <v>210624</v>
      </c>
      <c r="D674" t="s">
        <v>21</v>
      </c>
      <c r="E674">
        <v>200921</v>
      </c>
      <c r="F674">
        <v>6</v>
      </c>
      <c r="G674">
        <v>1</v>
      </c>
      <c r="H674" t="s">
        <v>34</v>
      </c>
      <c r="I674">
        <v>9</v>
      </c>
      <c r="J674">
        <v>3</v>
      </c>
      <c r="K674">
        <v>5</v>
      </c>
      <c r="L674">
        <v>60</v>
      </c>
      <c r="M674">
        <v>110</v>
      </c>
      <c r="N674">
        <v>6780</v>
      </c>
      <c r="P674">
        <v>39</v>
      </c>
    </row>
    <row r="675" spans="1:16" x14ac:dyDescent="0.3">
      <c r="A675" t="s">
        <v>1031</v>
      </c>
      <c r="B675" t="s">
        <v>183</v>
      </c>
      <c r="C675">
        <v>210624</v>
      </c>
      <c r="D675" t="s">
        <v>21</v>
      </c>
      <c r="E675">
        <v>200921</v>
      </c>
      <c r="F675">
        <v>6</v>
      </c>
      <c r="G675">
        <v>1</v>
      </c>
      <c r="H675" t="s">
        <v>1197</v>
      </c>
      <c r="L675">
        <v>60</v>
      </c>
      <c r="M675">
        <v>15</v>
      </c>
      <c r="N675">
        <v>240</v>
      </c>
      <c r="P675">
        <v>39</v>
      </c>
    </row>
    <row r="676" spans="1:16" x14ac:dyDescent="0.3">
      <c r="A676" t="s">
        <v>1032</v>
      </c>
      <c r="B676" t="s">
        <v>183</v>
      </c>
      <c r="C676">
        <v>210624</v>
      </c>
      <c r="D676" t="s">
        <v>21</v>
      </c>
      <c r="E676">
        <v>200921</v>
      </c>
      <c r="F676">
        <v>6</v>
      </c>
      <c r="G676">
        <v>1</v>
      </c>
      <c r="H676" t="s">
        <v>1197</v>
      </c>
      <c r="L676">
        <v>60</v>
      </c>
      <c r="M676">
        <v>15</v>
      </c>
      <c r="N676">
        <v>255</v>
      </c>
      <c r="P676">
        <v>39</v>
      </c>
    </row>
    <row r="677" spans="1:16" x14ac:dyDescent="0.3">
      <c r="A677" t="s">
        <v>1033</v>
      </c>
      <c r="B677" t="s">
        <v>183</v>
      </c>
      <c r="C677">
        <v>210624</v>
      </c>
      <c r="D677" t="s">
        <v>21</v>
      </c>
      <c r="E677">
        <v>200921</v>
      </c>
      <c r="F677">
        <v>6</v>
      </c>
      <c r="G677">
        <v>1</v>
      </c>
      <c r="H677" t="s">
        <v>1197</v>
      </c>
      <c r="L677">
        <v>60</v>
      </c>
      <c r="M677">
        <v>15</v>
      </c>
      <c r="N677">
        <v>240</v>
      </c>
      <c r="P677">
        <v>39</v>
      </c>
    </row>
    <row r="678" spans="1:16" x14ac:dyDescent="0.3">
      <c r="A678" t="s">
        <v>1034</v>
      </c>
      <c r="B678" t="s">
        <v>183</v>
      </c>
      <c r="C678">
        <v>210624</v>
      </c>
      <c r="D678" t="s">
        <v>21</v>
      </c>
      <c r="E678">
        <v>200921</v>
      </c>
      <c r="F678">
        <v>6</v>
      </c>
      <c r="G678">
        <v>1</v>
      </c>
      <c r="H678" t="s">
        <v>1197</v>
      </c>
      <c r="L678">
        <v>60</v>
      </c>
      <c r="M678">
        <v>15</v>
      </c>
      <c r="N678">
        <v>270</v>
      </c>
      <c r="P678">
        <v>39</v>
      </c>
    </row>
    <row r="679" spans="1:16" x14ac:dyDescent="0.3">
      <c r="A679" t="s">
        <v>452</v>
      </c>
      <c r="B679" t="s">
        <v>183</v>
      </c>
      <c r="C679">
        <v>210624</v>
      </c>
      <c r="D679" t="s">
        <v>21</v>
      </c>
      <c r="E679">
        <v>200921</v>
      </c>
      <c r="F679">
        <v>6</v>
      </c>
      <c r="G679">
        <v>1</v>
      </c>
      <c r="H679" t="s">
        <v>34</v>
      </c>
      <c r="I679">
        <v>0</v>
      </c>
      <c r="J679">
        <v>1</v>
      </c>
      <c r="K679">
        <v>10</v>
      </c>
      <c r="L679">
        <v>60</v>
      </c>
      <c r="M679">
        <v>200</v>
      </c>
      <c r="N679">
        <v>13395</v>
      </c>
      <c r="P679">
        <v>39</v>
      </c>
    </row>
    <row r="680" spans="1:16" x14ac:dyDescent="0.3">
      <c r="A680" t="s">
        <v>455</v>
      </c>
      <c r="B680" t="s">
        <v>183</v>
      </c>
      <c r="C680">
        <v>210624</v>
      </c>
      <c r="D680" t="s">
        <v>21</v>
      </c>
      <c r="E680">
        <v>200921</v>
      </c>
      <c r="F680">
        <v>6</v>
      </c>
      <c r="G680">
        <v>1</v>
      </c>
      <c r="H680" t="s">
        <v>34</v>
      </c>
      <c r="I680">
        <v>0</v>
      </c>
      <c r="J680">
        <v>2</v>
      </c>
      <c r="K680">
        <v>10</v>
      </c>
      <c r="L680">
        <v>60</v>
      </c>
      <c r="M680">
        <v>200</v>
      </c>
      <c r="N680">
        <v>13695</v>
      </c>
      <c r="P680">
        <v>39</v>
      </c>
    </row>
    <row r="681" spans="1:16" x14ac:dyDescent="0.3">
      <c r="A681" t="s">
        <v>458</v>
      </c>
      <c r="B681" t="s">
        <v>183</v>
      </c>
      <c r="C681">
        <v>210624</v>
      </c>
      <c r="D681" t="s">
        <v>21</v>
      </c>
      <c r="E681">
        <v>200921</v>
      </c>
      <c r="F681">
        <v>6</v>
      </c>
      <c r="G681">
        <v>1</v>
      </c>
      <c r="H681" t="s">
        <v>34</v>
      </c>
      <c r="I681">
        <v>0</v>
      </c>
      <c r="J681">
        <v>3</v>
      </c>
      <c r="K681">
        <v>10</v>
      </c>
      <c r="L681">
        <v>60</v>
      </c>
      <c r="M681">
        <v>200</v>
      </c>
      <c r="N681">
        <v>14055</v>
      </c>
      <c r="P681">
        <v>39</v>
      </c>
    </row>
    <row r="682" spans="1:16" x14ac:dyDescent="0.3">
      <c r="A682" t="s">
        <v>478</v>
      </c>
      <c r="B682" t="s">
        <v>183</v>
      </c>
      <c r="C682">
        <v>210624</v>
      </c>
      <c r="D682" t="s">
        <v>21</v>
      </c>
      <c r="E682">
        <v>200921</v>
      </c>
      <c r="F682">
        <v>6</v>
      </c>
      <c r="G682">
        <v>1</v>
      </c>
      <c r="H682" t="s">
        <v>34</v>
      </c>
      <c r="I682">
        <v>12</v>
      </c>
      <c r="J682">
        <v>1</v>
      </c>
      <c r="K682">
        <v>10</v>
      </c>
      <c r="L682">
        <v>60</v>
      </c>
      <c r="M682">
        <v>200</v>
      </c>
      <c r="N682">
        <v>13440</v>
      </c>
      <c r="P682">
        <v>39</v>
      </c>
    </row>
    <row r="683" spans="1:16" x14ac:dyDescent="0.3">
      <c r="A683" t="s">
        <v>480</v>
      </c>
      <c r="B683" t="s">
        <v>183</v>
      </c>
      <c r="C683">
        <v>210624</v>
      </c>
      <c r="D683" t="s">
        <v>21</v>
      </c>
      <c r="E683">
        <v>200921</v>
      </c>
      <c r="F683">
        <v>6</v>
      </c>
      <c r="G683">
        <v>1</v>
      </c>
      <c r="H683" t="s">
        <v>34</v>
      </c>
      <c r="I683">
        <v>12</v>
      </c>
      <c r="J683">
        <v>2</v>
      </c>
      <c r="K683">
        <v>10</v>
      </c>
      <c r="L683">
        <v>60</v>
      </c>
      <c r="M683">
        <v>200</v>
      </c>
      <c r="N683">
        <v>12045</v>
      </c>
      <c r="P683">
        <v>39</v>
      </c>
    </row>
    <row r="684" spans="1:16" x14ac:dyDescent="0.3">
      <c r="A684" t="s">
        <v>482</v>
      </c>
      <c r="B684" t="s">
        <v>183</v>
      </c>
      <c r="C684">
        <v>210624</v>
      </c>
      <c r="D684" t="s">
        <v>21</v>
      </c>
      <c r="E684">
        <v>200921</v>
      </c>
      <c r="F684">
        <v>6</v>
      </c>
      <c r="G684">
        <v>1</v>
      </c>
      <c r="H684" t="s">
        <v>34</v>
      </c>
      <c r="I684">
        <v>12</v>
      </c>
      <c r="J684">
        <v>3</v>
      </c>
      <c r="K684">
        <v>10</v>
      </c>
      <c r="L684">
        <v>60</v>
      </c>
      <c r="M684">
        <v>200</v>
      </c>
      <c r="N684">
        <v>11775</v>
      </c>
      <c r="P684">
        <v>39</v>
      </c>
    </row>
    <row r="685" spans="1:16" x14ac:dyDescent="0.3">
      <c r="A685" t="s">
        <v>485</v>
      </c>
      <c r="B685" t="s">
        <v>183</v>
      </c>
      <c r="C685">
        <v>210624</v>
      </c>
      <c r="D685" t="s">
        <v>21</v>
      </c>
      <c r="E685">
        <v>200921</v>
      </c>
      <c r="F685">
        <v>6</v>
      </c>
      <c r="G685">
        <v>1</v>
      </c>
      <c r="H685" t="s">
        <v>34</v>
      </c>
      <c r="I685">
        <v>24</v>
      </c>
      <c r="J685">
        <v>1</v>
      </c>
      <c r="K685">
        <v>10</v>
      </c>
      <c r="L685">
        <v>60</v>
      </c>
      <c r="M685">
        <v>250</v>
      </c>
      <c r="N685">
        <v>14265</v>
      </c>
      <c r="P685">
        <v>39</v>
      </c>
    </row>
    <row r="686" spans="1:16" x14ac:dyDescent="0.3">
      <c r="A686" t="s">
        <v>488</v>
      </c>
      <c r="B686" t="s">
        <v>183</v>
      </c>
      <c r="C686">
        <v>210624</v>
      </c>
      <c r="D686" t="s">
        <v>21</v>
      </c>
      <c r="E686">
        <v>200921</v>
      </c>
      <c r="F686">
        <v>6</v>
      </c>
      <c r="G686">
        <v>1</v>
      </c>
      <c r="H686" t="s">
        <v>34</v>
      </c>
      <c r="I686">
        <v>24</v>
      </c>
      <c r="J686">
        <v>2</v>
      </c>
      <c r="K686">
        <v>10</v>
      </c>
      <c r="L686">
        <v>60</v>
      </c>
      <c r="M686">
        <v>220</v>
      </c>
      <c r="N686">
        <v>13755</v>
      </c>
      <c r="P686">
        <v>39</v>
      </c>
    </row>
    <row r="687" spans="1:16" x14ac:dyDescent="0.3">
      <c r="A687" t="s">
        <v>491</v>
      </c>
      <c r="B687" t="s">
        <v>183</v>
      </c>
      <c r="C687">
        <v>210624</v>
      </c>
      <c r="D687" t="s">
        <v>21</v>
      </c>
      <c r="E687">
        <v>200921</v>
      </c>
      <c r="F687">
        <v>6</v>
      </c>
      <c r="G687">
        <v>1</v>
      </c>
      <c r="H687" t="s">
        <v>34</v>
      </c>
      <c r="I687">
        <v>24</v>
      </c>
      <c r="J687">
        <v>3</v>
      </c>
      <c r="K687">
        <v>10</v>
      </c>
      <c r="L687">
        <v>60</v>
      </c>
      <c r="M687">
        <v>220</v>
      </c>
      <c r="N687">
        <v>13980</v>
      </c>
      <c r="P687">
        <v>39</v>
      </c>
    </row>
    <row r="688" spans="1:16" x14ac:dyDescent="0.3">
      <c r="A688" t="s">
        <v>1035</v>
      </c>
      <c r="B688" t="s">
        <v>20</v>
      </c>
      <c r="C688">
        <v>210624</v>
      </c>
      <c r="D688" t="s">
        <v>21</v>
      </c>
      <c r="E688">
        <v>200921</v>
      </c>
      <c r="F688">
        <v>6</v>
      </c>
      <c r="G688">
        <v>1</v>
      </c>
      <c r="H688" t="s">
        <v>1197</v>
      </c>
      <c r="L688">
        <v>60</v>
      </c>
      <c r="M688">
        <v>0</v>
      </c>
      <c r="N688">
        <v>15</v>
      </c>
      <c r="P688">
        <v>39</v>
      </c>
    </row>
    <row r="689" spans="1:16" x14ac:dyDescent="0.3">
      <c r="A689" t="s">
        <v>1036</v>
      </c>
      <c r="B689" t="s">
        <v>20</v>
      </c>
      <c r="C689">
        <v>210624</v>
      </c>
      <c r="D689" t="s">
        <v>21</v>
      </c>
      <c r="E689">
        <v>200921</v>
      </c>
      <c r="F689">
        <v>6</v>
      </c>
      <c r="G689">
        <v>1</v>
      </c>
      <c r="H689" t="s">
        <v>1197</v>
      </c>
      <c r="L689">
        <v>60</v>
      </c>
      <c r="M689">
        <v>0</v>
      </c>
      <c r="N689">
        <v>15</v>
      </c>
      <c r="P689">
        <v>39</v>
      </c>
    </row>
    <row r="690" spans="1:16" x14ac:dyDescent="0.3">
      <c r="A690" t="s">
        <v>142</v>
      </c>
      <c r="B690" t="s">
        <v>20</v>
      </c>
      <c r="C690">
        <v>210624</v>
      </c>
      <c r="D690" t="s">
        <v>21</v>
      </c>
      <c r="E690">
        <v>200921</v>
      </c>
      <c r="F690">
        <v>6</v>
      </c>
      <c r="G690">
        <v>1</v>
      </c>
      <c r="H690" t="s">
        <v>34</v>
      </c>
      <c r="I690">
        <v>0</v>
      </c>
      <c r="J690">
        <v>1</v>
      </c>
      <c r="K690">
        <v>5</v>
      </c>
      <c r="L690">
        <v>60</v>
      </c>
      <c r="M690">
        <v>150</v>
      </c>
      <c r="N690">
        <v>8820</v>
      </c>
      <c r="P690">
        <v>39</v>
      </c>
    </row>
    <row r="691" spans="1:16" x14ac:dyDescent="0.3">
      <c r="A691" t="s">
        <v>145</v>
      </c>
      <c r="B691" t="s">
        <v>20</v>
      </c>
      <c r="C691">
        <v>210624</v>
      </c>
      <c r="D691" t="s">
        <v>21</v>
      </c>
      <c r="E691">
        <v>200921</v>
      </c>
      <c r="F691">
        <v>6</v>
      </c>
      <c r="G691">
        <v>1</v>
      </c>
      <c r="H691" t="s">
        <v>34</v>
      </c>
      <c r="I691">
        <v>0</v>
      </c>
      <c r="J691">
        <v>2</v>
      </c>
      <c r="K691">
        <v>5</v>
      </c>
      <c r="L691">
        <v>60</v>
      </c>
      <c r="M691">
        <v>180</v>
      </c>
      <c r="N691">
        <v>9780</v>
      </c>
      <c r="P691">
        <v>39</v>
      </c>
    </row>
    <row r="692" spans="1:16" x14ac:dyDescent="0.3">
      <c r="A692" t="s">
        <v>148</v>
      </c>
      <c r="B692" t="s">
        <v>20</v>
      </c>
      <c r="C692">
        <v>210624</v>
      </c>
      <c r="D692" t="s">
        <v>21</v>
      </c>
      <c r="E692">
        <v>200921</v>
      </c>
      <c r="F692">
        <v>6</v>
      </c>
      <c r="G692">
        <v>1</v>
      </c>
      <c r="H692" t="s">
        <v>34</v>
      </c>
      <c r="I692">
        <v>0</v>
      </c>
      <c r="J692">
        <v>3</v>
      </c>
      <c r="K692">
        <v>5</v>
      </c>
      <c r="L692">
        <v>60</v>
      </c>
      <c r="M692">
        <v>180</v>
      </c>
      <c r="N692">
        <v>10230</v>
      </c>
      <c r="P692">
        <v>39</v>
      </c>
    </row>
    <row r="693" spans="1:16" x14ac:dyDescent="0.3">
      <c r="A693" t="s">
        <v>168</v>
      </c>
      <c r="B693" t="s">
        <v>20</v>
      </c>
      <c r="C693">
        <v>210624</v>
      </c>
      <c r="D693" t="s">
        <v>21</v>
      </c>
      <c r="E693">
        <v>200921</v>
      </c>
      <c r="F693">
        <v>6</v>
      </c>
      <c r="G693">
        <v>1</v>
      </c>
      <c r="H693" t="s">
        <v>34</v>
      </c>
      <c r="I693">
        <v>12</v>
      </c>
      <c r="J693">
        <v>1</v>
      </c>
      <c r="K693">
        <v>5</v>
      </c>
      <c r="L693">
        <v>60</v>
      </c>
      <c r="M693">
        <v>150</v>
      </c>
      <c r="N693">
        <v>8175</v>
      </c>
      <c r="P693">
        <v>39</v>
      </c>
    </row>
    <row r="694" spans="1:16" x14ac:dyDescent="0.3">
      <c r="A694" t="s">
        <v>170</v>
      </c>
      <c r="B694" t="s">
        <v>20</v>
      </c>
      <c r="C694">
        <v>210624</v>
      </c>
      <c r="D694" t="s">
        <v>21</v>
      </c>
      <c r="E694">
        <v>200921</v>
      </c>
      <c r="F694">
        <v>6</v>
      </c>
      <c r="G694">
        <v>1</v>
      </c>
      <c r="H694" t="s">
        <v>34</v>
      </c>
      <c r="I694">
        <v>12</v>
      </c>
      <c r="J694">
        <v>2</v>
      </c>
      <c r="K694">
        <v>5</v>
      </c>
      <c r="L694">
        <v>60</v>
      </c>
      <c r="M694">
        <v>110</v>
      </c>
      <c r="N694">
        <v>6660</v>
      </c>
      <c r="P694">
        <v>39</v>
      </c>
    </row>
    <row r="695" spans="1:16" x14ac:dyDescent="0.3">
      <c r="A695" t="s">
        <v>172</v>
      </c>
      <c r="B695" t="s">
        <v>20</v>
      </c>
      <c r="C695">
        <v>210624</v>
      </c>
      <c r="D695" t="s">
        <v>21</v>
      </c>
      <c r="E695">
        <v>200921</v>
      </c>
      <c r="F695">
        <v>6</v>
      </c>
      <c r="G695">
        <v>1</v>
      </c>
      <c r="H695" t="s">
        <v>34</v>
      </c>
      <c r="I695">
        <v>12</v>
      </c>
      <c r="J695">
        <v>3</v>
      </c>
      <c r="K695">
        <v>5</v>
      </c>
      <c r="L695">
        <v>60</v>
      </c>
      <c r="M695">
        <v>100</v>
      </c>
      <c r="N695">
        <v>6900</v>
      </c>
      <c r="P695">
        <v>39</v>
      </c>
    </row>
    <row r="696" spans="1:16" x14ac:dyDescent="0.3">
      <c r="A696" t="s">
        <v>175</v>
      </c>
      <c r="B696" t="s">
        <v>20</v>
      </c>
      <c r="C696">
        <v>210624</v>
      </c>
      <c r="D696" t="s">
        <v>21</v>
      </c>
      <c r="E696">
        <v>200921</v>
      </c>
      <c r="F696">
        <v>6</v>
      </c>
      <c r="G696">
        <v>1</v>
      </c>
      <c r="H696" t="s">
        <v>34</v>
      </c>
      <c r="I696">
        <v>24</v>
      </c>
      <c r="J696">
        <v>1</v>
      </c>
      <c r="K696">
        <v>5</v>
      </c>
      <c r="L696">
        <v>60</v>
      </c>
      <c r="M696">
        <v>120</v>
      </c>
      <c r="N696">
        <v>8430</v>
      </c>
      <c r="P696">
        <v>39</v>
      </c>
    </row>
    <row r="697" spans="1:16" x14ac:dyDescent="0.3">
      <c r="A697" t="s">
        <v>178</v>
      </c>
      <c r="B697" t="s">
        <v>20</v>
      </c>
      <c r="C697">
        <v>210624</v>
      </c>
      <c r="D697" t="s">
        <v>21</v>
      </c>
      <c r="E697">
        <v>200921</v>
      </c>
      <c r="F697">
        <v>6</v>
      </c>
      <c r="G697">
        <v>1</v>
      </c>
      <c r="H697" t="s">
        <v>34</v>
      </c>
      <c r="I697">
        <v>24</v>
      </c>
      <c r="J697">
        <v>2</v>
      </c>
      <c r="K697">
        <v>5</v>
      </c>
      <c r="L697">
        <v>60</v>
      </c>
      <c r="M697">
        <v>120</v>
      </c>
      <c r="N697">
        <v>7695</v>
      </c>
      <c r="P697">
        <v>39</v>
      </c>
    </row>
    <row r="698" spans="1:16" x14ac:dyDescent="0.3">
      <c r="A698" t="s">
        <v>181</v>
      </c>
      <c r="B698" t="s">
        <v>20</v>
      </c>
      <c r="C698">
        <v>210624</v>
      </c>
      <c r="D698" t="s">
        <v>21</v>
      </c>
      <c r="E698">
        <v>200921</v>
      </c>
      <c r="F698">
        <v>6</v>
      </c>
      <c r="G698">
        <v>1</v>
      </c>
      <c r="H698" t="s">
        <v>34</v>
      </c>
      <c r="I698">
        <v>24</v>
      </c>
      <c r="J698">
        <v>3</v>
      </c>
      <c r="K698">
        <v>5</v>
      </c>
      <c r="L698">
        <v>60</v>
      </c>
      <c r="M698">
        <v>130</v>
      </c>
      <c r="N698">
        <v>8430</v>
      </c>
      <c r="P698">
        <v>39</v>
      </c>
    </row>
    <row r="699" spans="1:16" x14ac:dyDescent="0.3">
      <c r="A699" t="s">
        <v>1037</v>
      </c>
      <c r="B699" t="s">
        <v>183</v>
      </c>
      <c r="C699">
        <v>210624</v>
      </c>
      <c r="D699" t="s">
        <v>21</v>
      </c>
      <c r="E699">
        <v>200921</v>
      </c>
      <c r="F699">
        <v>6</v>
      </c>
      <c r="G699">
        <v>1</v>
      </c>
      <c r="H699" t="s">
        <v>1197</v>
      </c>
      <c r="K699" s="2"/>
      <c r="L699">
        <v>60</v>
      </c>
      <c r="M699">
        <v>30</v>
      </c>
      <c r="N699">
        <v>1920</v>
      </c>
      <c r="P699">
        <v>39</v>
      </c>
    </row>
    <row r="700" spans="1:16" x14ac:dyDescent="0.3">
      <c r="A700" t="s">
        <v>1038</v>
      </c>
      <c r="B700" t="s">
        <v>183</v>
      </c>
      <c r="C700">
        <v>210624</v>
      </c>
      <c r="D700" t="s">
        <v>21</v>
      </c>
      <c r="E700">
        <v>200921</v>
      </c>
      <c r="F700">
        <v>6</v>
      </c>
      <c r="G700">
        <v>1</v>
      </c>
      <c r="H700" t="s">
        <v>1197</v>
      </c>
      <c r="L700">
        <v>60</v>
      </c>
      <c r="M700">
        <v>15</v>
      </c>
      <c r="N700">
        <v>450</v>
      </c>
      <c r="P700">
        <v>39</v>
      </c>
    </row>
    <row r="701" spans="1:16" x14ac:dyDescent="0.3">
      <c r="A701" t="s">
        <v>1039</v>
      </c>
      <c r="B701" t="s">
        <v>183</v>
      </c>
      <c r="C701">
        <v>210624</v>
      </c>
      <c r="D701" t="s">
        <v>21</v>
      </c>
      <c r="E701">
        <v>200921</v>
      </c>
      <c r="F701">
        <v>6</v>
      </c>
      <c r="G701">
        <v>1</v>
      </c>
      <c r="H701" t="s">
        <v>1197</v>
      </c>
      <c r="L701">
        <v>60</v>
      </c>
      <c r="M701">
        <v>15</v>
      </c>
      <c r="N701">
        <v>360</v>
      </c>
      <c r="P701">
        <v>39</v>
      </c>
    </row>
    <row r="702" spans="1:16" x14ac:dyDescent="0.3">
      <c r="A702" t="s">
        <v>1040</v>
      </c>
      <c r="B702" t="s">
        <v>183</v>
      </c>
      <c r="C702">
        <v>210624</v>
      </c>
      <c r="D702" t="s">
        <v>21</v>
      </c>
      <c r="E702">
        <v>200921</v>
      </c>
      <c r="F702">
        <v>6</v>
      </c>
      <c r="G702">
        <v>1</v>
      </c>
      <c r="H702" t="s">
        <v>1197</v>
      </c>
      <c r="L702">
        <v>60</v>
      </c>
      <c r="M702">
        <v>15</v>
      </c>
      <c r="N702">
        <v>285</v>
      </c>
      <c r="P702">
        <v>39</v>
      </c>
    </row>
    <row r="703" spans="1:16" x14ac:dyDescent="0.3">
      <c r="A703" t="s">
        <v>450</v>
      </c>
      <c r="B703" t="s">
        <v>183</v>
      </c>
      <c r="C703">
        <v>210624</v>
      </c>
      <c r="D703" t="s">
        <v>21</v>
      </c>
      <c r="E703">
        <v>200921</v>
      </c>
      <c r="F703">
        <v>6</v>
      </c>
      <c r="G703">
        <v>1</v>
      </c>
      <c r="H703">
        <v>0.22</v>
      </c>
      <c r="I703">
        <v>0</v>
      </c>
      <c r="J703">
        <v>1</v>
      </c>
      <c r="K703">
        <v>10</v>
      </c>
      <c r="L703">
        <v>60</v>
      </c>
      <c r="M703">
        <v>700</v>
      </c>
      <c r="N703">
        <v>48105</v>
      </c>
      <c r="P703">
        <v>39</v>
      </c>
    </row>
    <row r="704" spans="1:16" x14ac:dyDescent="0.3">
      <c r="A704" t="s">
        <v>453</v>
      </c>
      <c r="B704" t="s">
        <v>183</v>
      </c>
      <c r="C704">
        <v>210624</v>
      </c>
      <c r="D704" t="s">
        <v>21</v>
      </c>
      <c r="E704">
        <v>200921</v>
      </c>
      <c r="F704">
        <v>6</v>
      </c>
      <c r="G704">
        <v>1</v>
      </c>
      <c r="H704">
        <v>0.22</v>
      </c>
      <c r="I704">
        <v>0</v>
      </c>
      <c r="J704">
        <v>2</v>
      </c>
      <c r="K704">
        <v>10</v>
      </c>
      <c r="L704">
        <v>60</v>
      </c>
      <c r="M704">
        <v>700</v>
      </c>
      <c r="N704">
        <v>44820</v>
      </c>
      <c r="P704">
        <v>39</v>
      </c>
    </row>
    <row r="705" spans="1:16" x14ac:dyDescent="0.3">
      <c r="A705" t="s">
        <v>456</v>
      </c>
      <c r="B705" t="s">
        <v>183</v>
      </c>
      <c r="C705">
        <v>210624</v>
      </c>
      <c r="D705" t="s">
        <v>21</v>
      </c>
      <c r="E705">
        <v>200921</v>
      </c>
      <c r="F705">
        <v>6</v>
      </c>
      <c r="G705">
        <v>1</v>
      </c>
      <c r="H705">
        <v>0.22</v>
      </c>
      <c r="I705">
        <v>0</v>
      </c>
      <c r="J705">
        <v>3</v>
      </c>
      <c r="K705">
        <v>10</v>
      </c>
      <c r="L705">
        <v>60</v>
      </c>
      <c r="M705">
        <v>700</v>
      </c>
      <c r="N705">
        <v>46095</v>
      </c>
      <c r="P705">
        <v>39</v>
      </c>
    </row>
    <row r="706" spans="1:16" x14ac:dyDescent="0.3">
      <c r="A706" t="s">
        <v>483</v>
      </c>
      <c r="B706" t="s">
        <v>183</v>
      </c>
      <c r="C706">
        <v>210624</v>
      </c>
      <c r="D706" t="s">
        <v>21</v>
      </c>
      <c r="E706">
        <v>200921</v>
      </c>
      <c r="F706">
        <v>6</v>
      </c>
      <c r="G706">
        <v>1</v>
      </c>
      <c r="H706">
        <v>0.22</v>
      </c>
      <c r="I706">
        <v>24</v>
      </c>
      <c r="J706">
        <v>1</v>
      </c>
      <c r="K706">
        <v>10</v>
      </c>
      <c r="L706">
        <v>60</v>
      </c>
      <c r="M706">
        <v>650</v>
      </c>
      <c r="N706">
        <v>43005</v>
      </c>
      <c r="P706">
        <v>39</v>
      </c>
    </row>
    <row r="707" spans="1:16" x14ac:dyDescent="0.3">
      <c r="A707" t="s">
        <v>486</v>
      </c>
      <c r="B707" t="s">
        <v>183</v>
      </c>
      <c r="C707">
        <v>210624</v>
      </c>
      <c r="D707" t="s">
        <v>21</v>
      </c>
      <c r="E707">
        <v>200921</v>
      </c>
      <c r="F707">
        <v>6</v>
      </c>
      <c r="G707">
        <v>1</v>
      </c>
      <c r="H707">
        <v>0.22</v>
      </c>
      <c r="I707">
        <v>24</v>
      </c>
      <c r="J707">
        <v>2</v>
      </c>
      <c r="K707">
        <v>10</v>
      </c>
      <c r="L707">
        <v>60</v>
      </c>
      <c r="M707">
        <v>650</v>
      </c>
      <c r="N707">
        <v>44415</v>
      </c>
      <c r="P707">
        <v>39</v>
      </c>
    </row>
    <row r="708" spans="1:16" x14ac:dyDescent="0.3">
      <c r="A708" t="s">
        <v>489</v>
      </c>
      <c r="B708" t="s">
        <v>183</v>
      </c>
      <c r="C708">
        <v>210624</v>
      </c>
      <c r="D708" t="s">
        <v>21</v>
      </c>
      <c r="E708">
        <v>200921</v>
      </c>
      <c r="F708">
        <v>6</v>
      </c>
      <c r="G708">
        <v>1</v>
      </c>
      <c r="H708">
        <v>0.22</v>
      </c>
      <c r="I708">
        <v>24</v>
      </c>
      <c r="J708">
        <v>3</v>
      </c>
      <c r="K708">
        <v>10</v>
      </c>
      <c r="L708">
        <v>60</v>
      </c>
      <c r="M708">
        <v>675</v>
      </c>
      <c r="N708">
        <v>42570</v>
      </c>
      <c r="P708">
        <v>39</v>
      </c>
    </row>
    <row r="709" spans="1:16" x14ac:dyDescent="0.3">
      <c r="A709" t="s">
        <v>1041</v>
      </c>
      <c r="B709" t="s">
        <v>20</v>
      </c>
      <c r="C709">
        <v>210624</v>
      </c>
      <c r="D709" t="s">
        <v>21</v>
      </c>
      <c r="E709">
        <v>200921</v>
      </c>
      <c r="F709">
        <v>6</v>
      </c>
      <c r="G709">
        <v>1</v>
      </c>
      <c r="H709" t="s">
        <v>1197</v>
      </c>
      <c r="L709">
        <v>60</v>
      </c>
      <c r="M709">
        <v>0</v>
      </c>
      <c r="N709">
        <v>15</v>
      </c>
      <c r="P709">
        <v>39</v>
      </c>
    </row>
    <row r="710" spans="1:16" x14ac:dyDescent="0.3">
      <c r="A710" t="s">
        <v>1042</v>
      </c>
      <c r="B710" t="s">
        <v>20</v>
      </c>
      <c r="C710">
        <v>210624</v>
      </c>
      <c r="D710" t="s">
        <v>21</v>
      </c>
      <c r="E710">
        <v>200921</v>
      </c>
      <c r="F710">
        <v>6</v>
      </c>
      <c r="G710">
        <v>1</v>
      </c>
      <c r="H710" t="s">
        <v>1197</v>
      </c>
      <c r="L710">
        <v>60</v>
      </c>
      <c r="M710">
        <v>0</v>
      </c>
      <c r="N710">
        <v>15</v>
      </c>
      <c r="P710">
        <v>39</v>
      </c>
    </row>
    <row r="711" spans="1:16" x14ac:dyDescent="0.3">
      <c r="A711" t="s">
        <v>140</v>
      </c>
      <c r="B711" t="s">
        <v>20</v>
      </c>
      <c r="C711">
        <v>210624</v>
      </c>
      <c r="D711" t="s">
        <v>21</v>
      </c>
      <c r="E711">
        <v>200921</v>
      </c>
      <c r="F711">
        <v>6</v>
      </c>
      <c r="G711">
        <v>1</v>
      </c>
      <c r="H711">
        <v>0.22</v>
      </c>
      <c r="I711">
        <v>0</v>
      </c>
      <c r="J711">
        <v>1</v>
      </c>
      <c r="K711">
        <v>5</v>
      </c>
      <c r="L711">
        <v>60</v>
      </c>
      <c r="M711">
        <v>150</v>
      </c>
      <c r="N711">
        <v>9660</v>
      </c>
      <c r="P711">
        <v>39</v>
      </c>
    </row>
    <row r="712" spans="1:16" x14ac:dyDescent="0.3">
      <c r="A712" t="s">
        <v>143</v>
      </c>
      <c r="B712" t="s">
        <v>20</v>
      </c>
      <c r="C712">
        <v>210624</v>
      </c>
      <c r="D712" t="s">
        <v>21</v>
      </c>
      <c r="E712">
        <v>200921</v>
      </c>
      <c r="F712">
        <v>6</v>
      </c>
      <c r="G712">
        <v>1</v>
      </c>
      <c r="H712">
        <v>0.22</v>
      </c>
      <c r="I712">
        <v>0</v>
      </c>
      <c r="J712">
        <v>2</v>
      </c>
      <c r="K712">
        <v>5</v>
      </c>
      <c r="L712">
        <v>60</v>
      </c>
      <c r="M712">
        <v>180</v>
      </c>
      <c r="N712">
        <v>11235</v>
      </c>
      <c r="P712">
        <v>39</v>
      </c>
    </row>
    <row r="713" spans="1:16" x14ac:dyDescent="0.3">
      <c r="A713" t="s">
        <v>146</v>
      </c>
      <c r="B713" t="s">
        <v>20</v>
      </c>
      <c r="C713">
        <v>210624</v>
      </c>
      <c r="D713" t="s">
        <v>21</v>
      </c>
      <c r="E713">
        <v>200921</v>
      </c>
      <c r="F713">
        <v>6</v>
      </c>
      <c r="G713">
        <v>1</v>
      </c>
      <c r="H713">
        <v>0.22</v>
      </c>
      <c r="I713">
        <v>0</v>
      </c>
      <c r="J713">
        <v>3</v>
      </c>
      <c r="K713">
        <v>5</v>
      </c>
      <c r="L713">
        <v>60</v>
      </c>
      <c r="M713">
        <v>180</v>
      </c>
      <c r="N713">
        <v>10170</v>
      </c>
      <c r="P713">
        <v>39</v>
      </c>
    </row>
    <row r="714" spans="1:16" x14ac:dyDescent="0.3">
      <c r="A714" t="s">
        <v>173</v>
      </c>
      <c r="B714" t="s">
        <v>20</v>
      </c>
      <c r="C714">
        <v>210624</v>
      </c>
      <c r="D714" t="s">
        <v>21</v>
      </c>
      <c r="E714">
        <v>200921</v>
      </c>
      <c r="F714">
        <v>6</v>
      </c>
      <c r="G714">
        <v>1</v>
      </c>
      <c r="H714">
        <v>0.22</v>
      </c>
      <c r="I714">
        <v>24</v>
      </c>
      <c r="J714">
        <v>1</v>
      </c>
      <c r="K714">
        <v>5</v>
      </c>
      <c r="L714">
        <v>60</v>
      </c>
      <c r="M714">
        <v>150</v>
      </c>
      <c r="N714">
        <v>9675</v>
      </c>
      <c r="P714">
        <v>39</v>
      </c>
    </row>
    <row r="715" spans="1:16" x14ac:dyDescent="0.3">
      <c r="A715" t="s">
        <v>176</v>
      </c>
      <c r="B715" t="s">
        <v>20</v>
      </c>
      <c r="C715">
        <v>210624</v>
      </c>
      <c r="D715" t="s">
        <v>21</v>
      </c>
      <c r="E715">
        <v>200921</v>
      </c>
      <c r="F715">
        <v>6</v>
      </c>
      <c r="G715">
        <v>1</v>
      </c>
      <c r="H715">
        <v>0.22</v>
      </c>
      <c r="I715">
        <v>24</v>
      </c>
      <c r="J715">
        <v>2</v>
      </c>
      <c r="K715">
        <v>5</v>
      </c>
      <c r="L715">
        <v>60</v>
      </c>
      <c r="M715">
        <v>180</v>
      </c>
      <c r="N715">
        <v>10965</v>
      </c>
      <c r="P715">
        <v>39</v>
      </c>
    </row>
    <row r="716" spans="1:16" x14ac:dyDescent="0.3">
      <c r="A716" t="s">
        <v>179</v>
      </c>
      <c r="B716" t="s">
        <v>20</v>
      </c>
      <c r="C716">
        <v>210624</v>
      </c>
      <c r="D716" t="s">
        <v>21</v>
      </c>
      <c r="E716">
        <v>200921</v>
      </c>
      <c r="F716">
        <v>6</v>
      </c>
      <c r="G716">
        <v>1</v>
      </c>
      <c r="H716">
        <v>0.22</v>
      </c>
      <c r="I716">
        <v>24</v>
      </c>
      <c r="J716">
        <v>3</v>
      </c>
      <c r="K716">
        <v>5</v>
      </c>
      <c r="L716">
        <v>60</v>
      </c>
      <c r="M716">
        <v>180</v>
      </c>
      <c r="N716">
        <v>10056</v>
      </c>
      <c r="P716">
        <v>39</v>
      </c>
    </row>
    <row r="717" spans="1:16" x14ac:dyDescent="0.3">
      <c r="A717" t="s">
        <v>1043</v>
      </c>
      <c r="B717" t="s">
        <v>183</v>
      </c>
      <c r="C717">
        <v>210503</v>
      </c>
      <c r="D717" t="s">
        <v>493</v>
      </c>
      <c r="E717">
        <v>210415</v>
      </c>
      <c r="F717">
        <v>1</v>
      </c>
      <c r="G717">
        <v>1</v>
      </c>
      <c r="H717" t="s">
        <v>1197</v>
      </c>
      <c r="L717">
        <v>60</v>
      </c>
      <c r="M717">
        <v>145</v>
      </c>
      <c r="N717">
        <v>2685</v>
      </c>
      <c r="P717">
        <v>35.5</v>
      </c>
    </row>
    <row r="718" spans="1:16" x14ac:dyDescent="0.3">
      <c r="A718" t="s">
        <v>1044</v>
      </c>
      <c r="B718" t="s">
        <v>183</v>
      </c>
      <c r="C718">
        <v>210503</v>
      </c>
      <c r="D718" t="s">
        <v>493</v>
      </c>
      <c r="E718">
        <v>210415</v>
      </c>
      <c r="F718">
        <v>1</v>
      </c>
      <c r="G718">
        <v>1</v>
      </c>
      <c r="H718" t="s">
        <v>1197</v>
      </c>
      <c r="L718">
        <v>60</v>
      </c>
      <c r="M718">
        <v>45</v>
      </c>
      <c r="N718">
        <v>1695</v>
      </c>
      <c r="P718">
        <v>35.5</v>
      </c>
    </row>
    <row r="719" spans="1:16" x14ac:dyDescent="0.3">
      <c r="A719" t="s">
        <v>1045</v>
      </c>
      <c r="B719" t="s">
        <v>183</v>
      </c>
      <c r="C719">
        <v>210503</v>
      </c>
      <c r="D719" t="s">
        <v>493</v>
      </c>
      <c r="E719">
        <v>210415</v>
      </c>
      <c r="F719">
        <v>1</v>
      </c>
      <c r="G719">
        <v>1</v>
      </c>
      <c r="H719" t="s">
        <v>1197</v>
      </c>
      <c r="L719">
        <v>60</v>
      </c>
      <c r="M719">
        <v>30</v>
      </c>
      <c r="N719">
        <v>1125</v>
      </c>
      <c r="P719">
        <v>35.5</v>
      </c>
    </row>
    <row r="720" spans="1:16" x14ac:dyDescent="0.3">
      <c r="A720" t="s">
        <v>1046</v>
      </c>
      <c r="B720" t="s">
        <v>183</v>
      </c>
      <c r="C720">
        <v>210503</v>
      </c>
      <c r="D720" t="s">
        <v>493</v>
      </c>
      <c r="E720">
        <v>210415</v>
      </c>
      <c r="F720">
        <v>1</v>
      </c>
      <c r="G720">
        <v>1</v>
      </c>
      <c r="H720" t="s">
        <v>1197</v>
      </c>
      <c r="L720">
        <v>60</v>
      </c>
      <c r="M720">
        <v>30</v>
      </c>
      <c r="N720">
        <v>1995</v>
      </c>
      <c r="P720">
        <v>35.5</v>
      </c>
    </row>
    <row r="721" spans="1:16" x14ac:dyDescent="0.3">
      <c r="A721" t="s">
        <v>492</v>
      </c>
      <c r="B721" t="s">
        <v>183</v>
      </c>
      <c r="C721">
        <v>210503</v>
      </c>
      <c r="D721" t="s">
        <v>493</v>
      </c>
      <c r="E721">
        <v>210415</v>
      </c>
      <c r="F721">
        <v>1</v>
      </c>
      <c r="G721">
        <v>1</v>
      </c>
      <c r="H721" s="4">
        <v>0.22</v>
      </c>
      <c r="I721">
        <v>0</v>
      </c>
      <c r="J721">
        <v>1</v>
      </c>
      <c r="K721" s="5">
        <v>50</v>
      </c>
      <c r="L721">
        <v>60</v>
      </c>
      <c r="M721">
        <v>290</v>
      </c>
      <c r="N721">
        <v>15135</v>
      </c>
      <c r="O721" t="s">
        <v>1204</v>
      </c>
      <c r="P721">
        <v>35.5</v>
      </c>
    </row>
    <row r="722" spans="1:16" x14ac:dyDescent="0.3">
      <c r="A722" t="s">
        <v>496</v>
      </c>
      <c r="B722" t="s">
        <v>183</v>
      </c>
      <c r="C722">
        <v>210503</v>
      </c>
      <c r="D722" t="s">
        <v>493</v>
      </c>
      <c r="E722">
        <v>210415</v>
      </c>
      <c r="F722">
        <v>1</v>
      </c>
      <c r="G722">
        <v>1</v>
      </c>
      <c r="H722" s="4">
        <v>0.22</v>
      </c>
      <c r="I722">
        <v>0</v>
      </c>
      <c r="J722">
        <v>2</v>
      </c>
      <c r="K722" s="5">
        <v>50</v>
      </c>
      <c r="L722">
        <v>60</v>
      </c>
      <c r="M722">
        <v>276</v>
      </c>
      <c r="N722">
        <v>15795</v>
      </c>
      <c r="O722" t="s">
        <v>1204</v>
      </c>
      <c r="P722">
        <v>35.5</v>
      </c>
    </row>
    <row r="723" spans="1:16" x14ac:dyDescent="0.3">
      <c r="A723" t="s">
        <v>499</v>
      </c>
      <c r="B723" t="s">
        <v>183</v>
      </c>
      <c r="C723">
        <v>210503</v>
      </c>
      <c r="D723" t="s">
        <v>493</v>
      </c>
      <c r="E723">
        <v>210415</v>
      </c>
      <c r="F723">
        <v>1</v>
      </c>
      <c r="G723">
        <v>1</v>
      </c>
      <c r="H723" s="4">
        <v>0.22</v>
      </c>
      <c r="I723">
        <v>0</v>
      </c>
      <c r="J723">
        <v>3</v>
      </c>
      <c r="K723" s="5">
        <v>50</v>
      </c>
      <c r="L723">
        <v>60</v>
      </c>
      <c r="M723">
        <v>270</v>
      </c>
      <c r="N723">
        <v>15030</v>
      </c>
      <c r="O723" t="s">
        <v>1204</v>
      </c>
      <c r="P723">
        <v>35.5</v>
      </c>
    </row>
    <row r="724" spans="1:16" x14ac:dyDescent="0.3">
      <c r="A724" t="s">
        <v>526</v>
      </c>
      <c r="B724" t="s">
        <v>183</v>
      </c>
      <c r="C724">
        <v>210503</v>
      </c>
      <c r="D724" t="s">
        <v>493</v>
      </c>
      <c r="E724">
        <v>210415</v>
      </c>
      <c r="F724">
        <v>1</v>
      </c>
      <c r="G724">
        <v>1</v>
      </c>
      <c r="H724" s="4">
        <v>0.22</v>
      </c>
      <c r="I724">
        <v>24</v>
      </c>
      <c r="J724">
        <v>1</v>
      </c>
      <c r="K724" s="5">
        <v>50</v>
      </c>
      <c r="L724">
        <v>60</v>
      </c>
      <c r="M724">
        <v>203</v>
      </c>
      <c r="N724">
        <v>11760</v>
      </c>
      <c r="O724" t="s">
        <v>1204</v>
      </c>
      <c r="P724">
        <v>35.5</v>
      </c>
    </row>
    <row r="725" spans="1:16" x14ac:dyDescent="0.3">
      <c r="A725" t="s">
        <v>529</v>
      </c>
      <c r="B725" t="s">
        <v>183</v>
      </c>
      <c r="C725">
        <v>210503</v>
      </c>
      <c r="D725" t="s">
        <v>493</v>
      </c>
      <c r="E725">
        <v>210415</v>
      </c>
      <c r="F725">
        <v>1</v>
      </c>
      <c r="G725">
        <v>1</v>
      </c>
      <c r="H725" s="4">
        <v>0.22</v>
      </c>
      <c r="I725">
        <v>24</v>
      </c>
      <c r="J725">
        <v>2</v>
      </c>
      <c r="K725" s="5">
        <v>50</v>
      </c>
      <c r="L725">
        <v>60</v>
      </c>
      <c r="M725">
        <v>159</v>
      </c>
      <c r="N725">
        <v>11490</v>
      </c>
      <c r="O725" t="s">
        <v>1204</v>
      </c>
      <c r="P725">
        <v>35.5</v>
      </c>
    </row>
    <row r="726" spans="1:16" x14ac:dyDescent="0.3">
      <c r="A726" t="s">
        <v>532</v>
      </c>
      <c r="B726" t="s">
        <v>183</v>
      </c>
      <c r="C726">
        <v>210503</v>
      </c>
      <c r="D726" t="s">
        <v>493</v>
      </c>
      <c r="E726">
        <v>210415</v>
      </c>
      <c r="F726">
        <v>1</v>
      </c>
      <c r="G726">
        <v>1</v>
      </c>
      <c r="H726" s="4">
        <v>0.22</v>
      </c>
      <c r="I726">
        <v>24</v>
      </c>
      <c r="J726">
        <v>3</v>
      </c>
      <c r="K726" s="5">
        <v>50</v>
      </c>
      <c r="L726">
        <v>60</v>
      </c>
      <c r="M726">
        <v>232</v>
      </c>
      <c r="N726">
        <v>12165</v>
      </c>
      <c r="O726" t="s">
        <v>1204</v>
      </c>
      <c r="P726">
        <v>35.5</v>
      </c>
    </row>
    <row r="727" spans="1:16" x14ac:dyDescent="0.3">
      <c r="A727" t="s">
        <v>1047</v>
      </c>
      <c r="B727" t="s">
        <v>183</v>
      </c>
      <c r="C727">
        <v>210503</v>
      </c>
      <c r="D727" t="s">
        <v>493</v>
      </c>
      <c r="E727">
        <v>210415</v>
      </c>
      <c r="F727">
        <v>1</v>
      </c>
      <c r="G727">
        <v>1</v>
      </c>
      <c r="H727" t="s">
        <v>1197</v>
      </c>
      <c r="L727">
        <v>60</v>
      </c>
      <c r="M727">
        <v>30</v>
      </c>
      <c r="N727">
        <v>1005</v>
      </c>
      <c r="P727">
        <v>35.5</v>
      </c>
    </row>
    <row r="728" spans="1:16" x14ac:dyDescent="0.3">
      <c r="A728" t="s">
        <v>1048</v>
      </c>
      <c r="B728" t="s">
        <v>183</v>
      </c>
      <c r="C728">
        <v>210503</v>
      </c>
      <c r="D728" t="s">
        <v>493</v>
      </c>
      <c r="E728">
        <v>210415</v>
      </c>
      <c r="F728">
        <v>1</v>
      </c>
      <c r="G728">
        <v>1</v>
      </c>
      <c r="H728" t="s">
        <v>1197</v>
      </c>
      <c r="L728">
        <v>60</v>
      </c>
      <c r="M728">
        <v>45</v>
      </c>
      <c r="N728">
        <v>1605</v>
      </c>
      <c r="P728">
        <v>35.5</v>
      </c>
    </row>
    <row r="729" spans="1:16" x14ac:dyDescent="0.3">
      <c r="A729" t="s">
        <v>1049</v>
      </c>
      <c r="B729" t="s">
        <v>183</v>
      </c>
      <c r="C729">
        <v>210503</v>
      </c>
      <c r="D729" t="s">
        <v>493</v>
      </c>
      <c r="E729">
        <v>210415</v>
      </c>
      <c r="F729">
        <v>1</v>
      </c>
      <c r="G729">
        <v>1</v>
      </c>
      <c r="H729" t="s">
        <v>1197</v>
      </c>
      <c r="L729">
        <v>60</v>
      </c>
      <c r="M729">
        <v>101</v>
      </c>
      <c r="N729">
        <v>5730</v>
      </c>
      <c r="P729">
        <v>35.5</v>
      </c>
    </row>
    <row r="730" spans="1:16" x14ac:dyDescent="0.3">
      <c r="A730" t="s">
        <v>1050</v>
      </c>
      <c r="B730" t="s">
        <v>183</v>
      </c>
      <c r="C730">
        <v>210503</v>
      </c>
      <c r="D730" t="s">
        <v>493</v>
      </c>
      <c r="E730">
        <v>210415</v>
      </c>
      <c r="F730">
        <v>1</v>
      </c>
      <c r="G730">
        <v>1</v>
      </c>
      <c r="H730" t="s">
        <v>1197</v>
      </c>
      <c r="L730">
        <v>60</v>
      </c>
      <c r="M730">
        <v>3</v>
      </c>
      <c r="N730">
        <v>2115</v>
      </c>
      <c r="P730">
        <v>35.5</v>
      </c>
    </row>
    <row r="731" spans="1:16" x14ac:dyDescent="0.3">
      <c r="A731" t="s">
        <v>494</v>
      </c>
      <c r="B731" t="s">
        <v>183</v>
      </c>
      <c r="C731">
        <v>210503</v>
      </c>
      <c r="D731" t="s">
        <v>493</v>
      </c>
      <c r="E731">
        <v>210415</v>
      </c>
      <c r="F731">
        <v>1</v>
      </c>
      <c r="G731">
        <v>1</v>
      </c>
      <c r="H731" t="s">
        <v>25</v>
      </c>
      <c r="I731">
        <v>0</v>
      </c>
      <c r="J731">
        <v>1</v>
      </c>
      <c r="K731">
        <v>10</v>
      </c>
      <c r="L731">
        <v>60</v>
      </c>
      <c r="M731">
        <v>501</v>
      </c>
      <c r="N731">
        <v>27180</v>
      </c>
      <c r="P731">
        <v>35.5</v>
      </c>
    </row>
    <row r="732" spans="1:16" x14ac:dyDescent="0.3">
      <c r="A732" t="s">
        <v>497</v>
      </c>
      <c r="B732" t="s">
        <v>183</v>
      </c>
      <c r="C732">
        <v>210503</v>
      </c>
      <c r="D732" t="s">
        <v>493</v>
      </c>
      <c r="E732">
        <v>210415</v>
      </c>
      <c r="F732">
        <v>1</v>
      </c>
      <c r="G732">
        <v>1</v>
      </c>
      <c r="H732" t="s">
        <v>25</v>
      </c>
      <c r="I732">
        <v>0</v>
      </c>
      <c r="J732">
        <v>2</v>
      </c>
      <c r="K732">
        <v>10</v>
      </c>
      <c r="L732">
        <v>60</v>
      </c>
      <c r="M732">
        <v>420</v>
      </c>
      <c r="N732">
        <v>25125</v>
      </c>
      <c r="P732">
        <v>35.5</v>
      </c>
    </row>
    <row r="733" spans="1:16" x14ac:dyDescent="0.3">
      <c r="A733" t="s">
        <v>500</v>
      </c>
      <c r="B733" t="s">
        <v>183</v>
      </c>
      <c r="C733">
        <v>210503</v>
      </c>
      <c r="D733" t="s">
        <v>493</v>
      </c>
      <c r="E733">
        <v>210415</v>
      </c>
      <c r="F733">
        <v>1</v>
      </c>
      <c r="G733">
        <v>1</v>
      </c>
      <c r="H733" t="s">
        <v>25</v>
      </c>
      <c r="I733">
        <v>0</v>
      </c>
      <c r="J733">
        <v>3</v>
      </c>
      <c r="K733">
        <v>10</v>
      </c>
      <c r="L733">
        <v>60</v>
      </c>
      <c r="M733">
        <v>391</v>
      </c>
      <c r="N733">
        <v>24465</v>
      </c>
      <c r="P733">
        <v>35.5</v>
      </c>
    </row>
    <row r="734" spans="1:16" x14ac:dyDescent="0.3">
      <c r="A734" t="s">
        <v>502</v>
      </c>
      <c r="B734" t="s">
        <v>183</v>
      </c>
      <c r="C734">
        <v>210503</v>
      </c>
      <c r="D734" t="s">
        <v>493</v>
      </c>
      <c r="E734">
        <v>210415</v>
      </c>
      <c r="F734">
        <v>1</v>
      </c>
      <c r="G734">
        <v>1</v>
      </c>
      <c r="H734" t="s">
        <v>25</v>
      </c>
      <c r="I734">
        <v>3</v>
      </c>
      <c r="J734">
        <v>1</v>
      </c>
      <c r="K734">
        <v>10</v>
      </c>
      <c r="L734">
        <v>60</v>
      </c>
      <c r="M734">
        <v>465</v>
      </c>
      <c r="N734">
        <v>25470</v>
      </c>
      <c r="P734">
        <v>35.5</v>
      </c>
    </row>
    <row r="735" spans="1:16" x14ac:dyDescent="0.3">
      <c r="A735" t="s">
        <v>504</v>
      </c>
      <c r="B735" t="s">
        <v>183</v>
      </c>
      <c r="C735">
        <v>210503</v>
      </c>
      <c r="D735" t="s">
        <v>493</v>
      </c>
      <c r="E735">
        <v>210415</v>
      </c>
      <c r="F735">
        <v>1</v>
      </c>
      <c r="G735">
        <v>1</v>
      </c>
      <c r="H735" t="s">
        <v>25</v>
      </c>
      <c r="I735">
        <v>3</v>
      </c>
      <c r="J735">
        <v>2</v>
      </c>
      <c r="K735">
        <v>10</v>
      </c>
      <c r="L735">
        <v>60</v>
      </c>
      <c r="M735">
        <v>465</v>
      </c>
      <c r="N735">
        <v>25320</v>
      </c>
      <c r="P735">
        <v>35.5</v>
      </c>
    </row>
    <row r="736" spans="1:16" x14ac:dyDescent="0.3">
      <c r="A736" t="s">
        <v>506</v>
      </c>
      <c r="B736" t="s">
        <v>183</v>
      </c>
      <c r="C736">
        <v>210503</v>
      </c>
      <c r="D736" t="s">
        <v>493</v>
      </c>
      <c r="E736">
        <v>210415</v>
      </c>
      <c r="F736">
        <v>1</v>
      </c>
      <c r="G736">
        <v>1</v>
      </c>
      <c r="H736" t="s">
        <v>25</v>
      </c>
      <c r="I736">
        <v>3</v>
      </c>
      <c r="J736">
        <v>3</v>
      </c>
      <c r="K736">
        <v>10</v>
      </c>
      <c r="L736">
        <v>60</v>
      </c>
      <c r="M736">
        <v>435</v>
      </c>
      <c r="N736">
        <v>25755</v>
      </c>
      <c r="P736">
        <v>35.5</v>
      </c>
    </row>
    <row r="737" spans="1:16" x14ac:dyDescent="0.3">
      <c r="A737" t="s">
        <v>508</v>
      </c>
      <c r="B737" t="s">
        <v>183</v>
      </c>
      <c r="C737">
        <v>210503</v>
      </c>
      <c r="D737" t="s">
        <v>493</v>
      </c>
      <c r="E737">
        <v>210415</v>
      </c>
      <c r="F737">
        <v>1</v>
      </c>
      <c r="G737">
        <v>1</v>
      </c>
      <c r="H737" t="s">
        <v>25</v>
      </c>
      <c r="I737">
        <v>6</v>
      </c>
      <c r="J737">
        <v>1</v>
      </c>
      <c r="K737">
        <v>10</v>
      </c>
      <c r="L737">
        <v>60</v>
      </c>
      <c r="M737">
        <v>309</v>
      </c>
      <c r="N737">
        <v>23985</v>
      </c>
      <c r="P737">
        <v>35.5</v>
      </c>
    </row>
    <row r="738" spans="1:16" x14ac:dyDescent="0.3">
      <c r="A738" t="s">
        <v>510</v>
      </c>
      <c r="B738" t="s">
        <v>183</v>
      </c>
      <c r="C738">
        <v>210503</v>
      </c>
      <c r="D738" t="s">
        <v>493</v>
      </c>
      <c r="E738">
        <v>210415</v>
      </c>
      <c r="F738">
        <v>1</v>
      </c>
      <c r="G738">
        <v>1</v>
      </c>
      <c r="H738" t="s">
        <v>25</v>
      </c>
      <c r="I738">
        <v>6</v>
      </c>
      <c r="J738">
        <v>2</v>
      </c>
      <c r="K738">
        <v>10</v>
      </c>
      <c r="L738">
        <v>60</v>
      </c>
      <c r="M738">
        <v>420</v>
      </c>
      <c r="N738">
        <v>24315</v>
      </c>
      <c r="P738">
        <v>35.5</v>
      </c>
    </row>
    <row r="739" spans="1:16" x14ac:dyDescent="0.3">
      <c r="A739" t="s">
        <v>512</v>
      </c>
      <c r="B739" t="s">
        <v>183</v>
      </c>
      <c r="C739">
        <v>210503</v>
      </c>
      <c r="D739" t="s">
        <v>493</v>
      </c>
      <c r="E739">
        <v>210415</v>
      </c>
      <c r="F739">
        <v>1</v>
      </c>
      <c r="G739">
        <v>1</v>
      </c>
      <c r="H739" t="s">
        <v>25</v>
      </c>
      <c r="I739">
        <v>6</v>
      </c>
      <c r="J739">
        <v>3</v>
      </c>
      <c r="K739">
        <v>10</v>
      </c>
      <c r="L739">
        <v>60</v>
      </c>
      <c r="M739">
        <v>391</v>
      </c>
      <c r="N739">
        <v>24930</v>
      </c>
      <c r="P739">
        <v>35.5</v>
      </c>
    </row>
    <row r="740" spans="1:16" x14ac:dyDescent="0.3">
      <c r="A740" t="s">
        <v>1051</v>
      </c>
      <c r="B740" t="s">
        <v>183</v>
      </c>
      <c r="C740">
        <v>210503</v>
      </c>
      <c r="D740" t="s">
        <v>493</v>
      </c>
      <c r="E740">
        <v>210415</v>
      </c>
      <c r="F740">
        <v>1</v>
      </c>
      <c r="G740">
        <v>1</v>
      </c>
      <c r="H740" t="s">
        <v>1197</v>
      </c>
      <c r="L740">
        <v>60</v>
      </c>
      <c r="M740">
        <v>30</v>
      </c>
      <c r="N740">
        <v>855</v>
      </c>
      <c r="P740">
        <v>35.5</v>
      </c>
    </row>
    <row r="741" spans="1:16" x14ac:dyDescent="0.3">
      <c r="A741" t="s">
        <v>1052</v>
      </c>
      <c r="B741" t="s">
        <v>183</v>
      </c>
      <c r="C741">
        <v>210503</v>
      </c>
      <c r="D741" t="s">
        <v>493</v>
      </c>
      <c r="E741">
        <v>210415</v>
      </c>
      <c r="F741">
        <v>1</v>
      </c>
      <c r="G741">
        <v>1</v>
      </c>
      <c r="H741" t="s">
        <v>1197</v>
      </c>
      <c r="L741">
        <v>60</v>
      </c>
      <c r="M741">
        <v>30</v>
      </c>
      <c r="N741">
        <v>1725</v>
      </c>
      <c r="P741">
        <v>35.5</v>
      </c>
    </row>
    <row r="742" spans="1:16" x14ac:dyDescent="0.3">
      <c r="A742" t="s">
        <v>1053</v>
      </c>
      <c r="B742" t="s">
        <v>183</v>
      </c>
      <c r="C742">
        <v>210503</v>
      </c>
      <c r="D742" t="s">
        <v>493</v>
      </c>
      <c r="E742">
        <v>210415</v>
      </c>
      <c r="F742">
        <v>1</v>
      </c>
      <c r="G742">
        <v>1</v>
      </c>
      <c r="H742" t="s">
        <v>1197</v>
      </c>
      <c r="L742">
        <v>60</v>
      </c>
      <c r="M742">
        <v>30</v>
      </c>
      <c r="N742">
        <v>2175</v>
      </c>
      <c r="P742">
        <v>35.5</v>
      </c>
    </row>
    <row r="743" spans="1:16" x14ac:dyDescent="0.3">
      <c r="A743" t="s">
        <v>1054</v>
      </c>
      <c r="B743" t="s">
        <v>183</v>
      </c>
      <c r="C743">
        <v>210503</v>
      </c>
      <c r="D743" t="s">
        <v>493</v>
      </c>
      <c r="E743">
        <v>210415</v>
      </c>
      <c r="F743">
        <v>1</v>
      </c>
      <c r="G743">
        <v>1</v>
      </c>
      <c r="H743" t="s">
        <v>1197</v>
      </c>
      <c r="L743">
        <v>60</v>
      </c>
      <c r="M743">
        <v>30</v>
      </c>
      <c r="N743">
        <v>1275</v>
      </c>
      <c r="P743">
        <v>35.5</v>
      </c>
    </row>
    <row r="744" spans="1:16" x14ac:dyDescent="0.3">
      <c r="A744" t="s">
        <v>514</v>
      </c>
      <c r="B744" t="s">
        <v>183</v>
      </c>
      <c r="C744">
        <v>210503</v>
      </c>
      <c r="D744" t="s">
        <v>493</v>
      </c>
      <c r="E744">
        <v>210415</v>
      </c>
      <c r="F744">
        <v>1</v>
      </c>
      <c r="G744">
        <v>1</v>
      </c>
      <c r="H744" t="s">
        <v>25</v>
      </c>
      <c r="I744">
        <v>9</v>
      </c>
      <c r="J744">
        <v>1</v>
      </c>
      <c r="K744">
        <v>10</v>
      </c>
      <c r="L744">
        <v>60</v>
      </c>
      <c r="M744">
        <v>465</v>
      </c>
      <c r="N744">
        <v>25995</v>
      </c>
      <c r="P744">
        <v>35.5</v>
      </c>
    </row>
    <row r="745" spans="1:16" x14ac:dyDescent="0.3">
      <c r="A745" t="s">
        <v>516</v>
      </c>
      <c r="B745" t="s">
        <v>183</v>
      </c>
      <c r="C745">
        <v>210503</v>
      </c>
      <c r="D745" t="s">
        <v>493</v>
      </c>
      <c r="E745">
        <v>210415</v>
      </c>
      <c r="F745">
        <v>1</v>
      </c>
      <c r="G745">
        <v>1</v>
      </c>
      <c r="H745" t="s">
        <v>25</v>
      </c>
      <c r="I745">
        <v>9</v>
      </c>
      <c r="J745">
        <v>2</v>
      </c>
      <c r="K745">
        <v>10</v>
      </c>
      <c r="L745">
        <v>60</v>
      </c>
      <c r="M745">
        <v>398</v>
      </c>
      <c r="N745">
        <v>25065</v>
      </c>
      <c r="P745">
        <v>35.5</v>
      </c>
    </row>
    <row r="746" spans="1:16" x14ac:dyDescent="0.3">
      <c r="A746" t="s">
        <v>518</v>
      </c>
      <c r="B746" t="s">
        <v>183</v>
      </c>
      <c r="C746">
        <v>210503</v>
      </c>
      <c r="D746" t="s">
        <v>493</v>
      </c>
      <c r="E746">
        <v>210415</v>
      </c>
      <c r="F746">
        <v>1</v>
      </c>
      <c r="G746">
        <v>1</v>
      </c>
      <c r="H746" t="s">
        <v>25</v>
      </c>
      <c r="I746">
        <v>9</v>
      </c>
      <c r="J746">
        <v>3</v>
      </c>
      <c r="K746">
        <v>10</v>
      </c>
      <c r="L746">
        <v>60</v>
      </c>
      <c r="M746">
        <v>465</v>
      </c>
      <c r="N746">
        <v>25800</v>
      </c>
      <c r="P746">
        <v>35.5</v>
      </c>
    </row>
    <row r="747" spans="1:16" x14ac:dyDescent="0.3">
      <c r="A747" t="s">
        <v>520</v>
      </c>
      <c r="B747" t="s">
        <v>183</v>
      </c>
      <c r="C747">
        <v>210503</v>
      </c>
      <c r="D747" t="s">
        <v>493</v>
      </c>
      <c r="E747">
        <v>210415</v>
      </c>
      <c r="F747">
        <v>1</v>
      </c>
      <c r="G747">
        <v>1</v>
      </c>
      <c r="H747" t="s">
        <v>25</v>
      </c>
      <c r="I747">
        <v>12</v>
      </c>
      <c r="J747">
        <v>1</v>
      </c>
      <c r="K747">
        <v>10</v>
      </c>
      <c r="L747">
        <v>60</v>
      </c>
      <c r="M747">
        <v>330</v>
      </c>
      <c r="N747">
        <v>24450</v>
      </c>
      <c r="P747">
        <v>35.5</v>
      </c>
    </row>
    <row r="748" spans="1:16" x14ac:dyDescent="0.3">
      <c r="A748" t="s">
        <v>522</v>
      </c>
      <c r="B748" t="s">
        <v>183</v>
      </c>
      <c r="C748">
        <v>210503</v>
      </c>
      <c r="D748" t="s">
        <v>493</v>
      </c>
      <c r="E748">
        <v>210415</v>
      </c>
      <c r="F748">
        <v>1</v>
      </c>
      <c r="G748">
        <v>1</v>
      </c>
      <c r="H748" t="s">
        <v>25</v>
      </c>
      <c r="I748">
        <v>12</v>
      </c>
      <c r="J748">
        <v>2</v>
      </c>
      <c r="K748">
        <v>10</v>
      </c>
      <c r="L748">
        <v>60</v>
      </c>
      <c r="M748">
        <v>420</v>
      </c>
      <c r="N748">
        <v>24405</v>
      </c>
      <c r="P748">
        <v>35.5</v>
      </c>
    </row>
    <row r="749" spans="1:16" x14ac:dyDescent="0.3">
      <c r="A749" t="s">
        <v>524</v>
      </c>
      <c r="B749" t="s">
        <v>183</v>
      </c>
      <c r="C749">
        <v>210503</v>
      </c>
      <c r="D749" t="s">
        <v>493</v>
      </c>
      <c r="E749">
        <v>210415</v>
      </c>
      <c r="F749">
        <v>1</v>
      </c>
      <c r="G749">
        <v>1</v>
      </c>
      <c r="H749" t="s">
        <v>25</v>
      </c>
      <c r="I749">
        <v>12</v>
      </c>
      <c r="J749">
        <v>3</v>
      </c>
      <c r="K749">
        <v>10</v>
      </c>
      <c r="L749">
        <v>60</v>
      </c>
      <c r="M749">
        <v>435</v>
      </c>
      <c r="N749">
        <v>24700</v>
      </c>
      <c r="P749">
        <v>35.5</v>
      </c>
    </row>
    <row r="750" spans="1:16" x14ac:dyDescent="0.3">
      <c r="A750" t="s">
        <v>527</v>
      </c>
      <c r="B750" t="s">
        <v>183</v>
      </c>
      <c r="C750">
        <v>210503</v>
      </c>
      <c r="D750" t="s">
        <v>493</v>
      </c>
      <c r="E750">
        <v>210415</v>
      </c>
      <c r="F750">
        <v>1</v>
      </c>
      <c r="G750">
        <v>1</v>
      </c>
      <c r="H750" t="s">
        <v>25</v>
      </c>
      <c r="I750">
        <v>24</v>
      </c>
      <c r="J750">
        <v>1</v>
      </c>
      <c r="K750">
        <v>10</v>
      </c>
      <c r="L750">
        <v>60</v>
      </c>
      <c r="M750">
        <v>391</v>
      </c>
      <c r="N750">
        <v>24090</v>
      </c>
      <c r="P750">
        <v>35.5</v>
      </c>
    </row>
    <row r="751" spans="1:16" x14ac:dyDescent="0.3">
      <c r="A751" t="s">
        <v>530</v>
      </c>
      <c r="B751" t="s">
        <v>183</v>
      </c>
      <c r="C751">
        <v>210503</v>
      </c>
      <c r="D751" t="s">
        <v>493</v>
      </c>
      <c r="E751">
        <v>210415</v>
      </c>
      <c r="F751">
        <v>1</v>
      </c>
      <c r="G751">
        <v>1</v>
      </c>
      <c r="H751" t="s">
        <v>25</v>
      </c>
      <c r="I751">
        <v>24</v>
      </c>
      <c r="J751">
        <v>2</v>
      </c>
      <c r="K751">
        <v>10</v>
      </c>
      <c r="L751">
        <v>60</v>
      </c>
      <c r="M751">
        <v>464</v>
      </c>
      <c r="N751">
        <v>27240</v>
      </c>
      <c r="P751">
        <v>35.5</v>
      </c>
    </row>
    <row r="752" spans="1:16" x14ac:dyDescent="0.3">
      <c r="A752" t="s">
        <v>533</v>
      </c>
      <c r="B752" t="s">
        <v>183</v>
      </c>
      <c r="C752">
        <v>210503</v>
      </c>
      <c r="D752" t="s">
        <v>493</v>
      </c>
      <c r="E752">
        <v>210415</v>
      </c>
      <c r="F752">
        <v>1</v>
      </c>
      <c r="G752">
        <v>1</v>
      </c>
      <c r="H752" t="s">
        <v>25</v>
      </c>
      <c r="I752">
        <v>24</v>
      </c>
      <c r="J752">
        <v>3</v>
      </c>
      <c r="K752">
        <v>10</v>
      </c>
      <c r="L752">
        <v>60</v>
      </c>
      <c r="M752">
        <v>479</v>
      </c>
      <c r="N752">
        <v>26235</v>
      </c>
      <c r="P752">
        <v>35.5</v>
      </c>
    </row>
    <row r="753" spans="1:16" x14ac:dyDescent="0.3">
      <c r="A753" t="s">
        <v>1055</v>
      </c>
      <c r="B753" t="s">
        <v>183</v>
      </c>
      <c r="C753">
        <v>210503</v>
      </c>
      <c r="D753" t="s">
        <v>493</v>
      </c>
      <c r="E753">
        <v>210415</v>
      </c>
      <c r="F753">
        <v>1</v>
      </c>
      <c r="G753">
        <v>1</v>
      </c>
      <c r="H753" t="s">
        <v>1197</v>
      </c>
      <c r="L753">
        <v>60</v>
      </c>
      <c r="M753">
        <v>30</v>
      </c>
      <c r="N753">
        <v>1410</v>
      </c>
      <c r="P753">
        <v>35.5</v>
      </c>
    </row>
    <row r="754" spans="1:16" x14ac:dyDescent="0.3">
      <c r="A754" t="s">
        <v>1056</v>
      </c>
      <c r="B754" t="s">
        <v>183</v>
      </c>
      <c r="C754">
        <v>210503</v>
      </c>
      <c r="D754" t="s">
        <v>493</v>
      </c>
      <c r="E754">
        <v>210415</v>
      </c>
      <c r="F754">
        <v>1</v>
      </c>
      <c r="G754">
        <v>1</v>
      </c>
      <c r="H754" t="s">
        <v>1197</v>
      </c>
      <c r="L754">
        <v>60</v>
      </c>
      <c r="M754">
        <v>15</v>
      </c>
      <c r="N754">
        <v>960</v>
      </c>
      <c r="P754">
        <v>35.5</v>
      </c>
    </row>
    <row r="755" spans="1:16" x14ac:dyDescent="0.3">
      <c r="A755" t="s">
        <v>1057</v>
      </c>
      <c r="B755" t="s">
        <v>183</v>
      </c>
      <c r="C755">
        <v>210503</v>
      </c>
      <c r="D755" t="s">
        <v>493</v>
      </c>
      <c r="E755">
        <v>210415</v>
      </c>
      <c r="F755">
        <v>1</v>
      </c>
      <c r="G755">
        <v>1</v>
      </c>
      <c r="H755" t="s">
        <v>1197</v>
      </c>
      <c r="L755">
        <v>60</v>
      </c>
      <c r="M755">
        <v>15</v>
      </c>
      <c r="N755">
        <v>915</v>
      </c>
      <c r="P755">
        <v>35.5</v>
      </c>
    </row>
    <row r="756" spans="1:16" x14ac:dyDescent="0.3">
      <c r="A756" t="s">
        <v>1058</v>
      </c>
      <c r="B756" t="s">
        <v>183</v>
      </c>
      <c r="C756">
        <v>210503</v>
      </c>
      <c r="D756" t="s">
        <v>493</v>
      </c>
      <c r="E756">
        <v>210415</v>
      </c>
      <c r="F756">
        <v>1</v>
      </c>
      <c r="G756">
        <v>1</v>
      </c>
      <c r="H756" t="s">
        <v>1197</v>
      </c>
      <c r="L756">
        <v>60</v>
      </c>
      <c r="M756">
        <v>30</v>
      </c>
      <c r="N756">
        <v>840</v>
      </c>
      <c r="P756">
        <v>35.5</v>
      </c>
    </row>
    <row r="757" spans="1:16" x14ac:dyDescent="0.3">
      <c r="A757" t="s">
        <v>495</v>
      </c>
      <c r="B757" t="s">
        <v>183</v>
      </c>
      <c r="C757">
        <v>210503</v>
      </c>
      <c r="D757" t="s">
        <v>493</v>
      </c>
      <c r="E757">
        <v>210415</v>
      </c>
      <c r="F757">
        <v>1</v>
      </c>
      <c r="G757">
        <v>1</v>
      </c>
      <c r="H757" t="s">
        <v>34</v>
      </c>
      <c r="I757">
        <v>0</v>
      </c>
      <c r="J757">
        <v>1</v>
      </c>
      <c r="K757">
        <v>10</v>
      </c>
      <c r="L757">
        <v>60</v>
      </c>
      <c r="M757">
        <v>377</v>
      </c>
      <c r="N757">
        <v>23670</v>
      </c>
      <c r="P757">
        <v>35.5</v>
      </c>
    </row>
    <row r="758" spans="1:16" x14ac:dyDescent="0.3">
      <c r="A758" t="s">
        <v>498</v>
      </c>
      <c r="B758" t="s">
        <v>183</v>
      </c>
      <c r="C758">
        <v>210503</v>
      </c>
      <c r="D758" t="s">
        <v>493</v>
      </c>
      <c r="E758">
        <v>210415</v>
      </c>
      <c r="F758">
        <v>1</v>
      </c>
      <c r="G758">
        <v>1</v>
      </c>
      <c r="H758" t="s">
        <v>34</v>
      </c>
      <c r="I758">
        <v>0</v>
      </c>
      <c r="J758">
        <v>2</v>
      </c>
      <c r="K758">
        <v>10</v>
      </c>
      <c r="L758">
        <v>60</v>
      </c>
      <c r="M758">
        <v>406</v>
      </c>
      <c r="N758">
        <v>23655</v>
      </c>
      <c r="P758">
        <v>35.5</v>
      </c>
    </row>
    <row r="759" spans="1:16" x14ac:dyDescent="0.3">
      <c r="A759" t="s">
        <v>501</v>
      </c>
      <c r="B759" t="s">
        <v>183</v>
      </c>
      <c r="C759">
        <v>210503</v>
      </c>
      <c r="D759" t="s">
        <v>493</v>
      </c>
      <c r="E759">
        <v>210415</v>
      </c>
      <c r="F759">
        <v>1</v>
      </c>
      <c r="G759">
        <v>1</v>
      </c>
      <c r="H759" t="s">
        <v>34</v>
      </c>
      <c r="I759">
        <v>0</v>
      </c>
      <c r="J759">
        <v>3</v>
      </c>
      <c r="K759">
        <v>10</v>
      </c>
      <c r="L759">
        <v>60</v>
      </c>
      <c r="M759">
        <v>377</v>
      </c>
      <c r="N759">
        <v>23550</v>
      </c>
      <c r="P759">
        <v>35.5</v>
      </c>
    </row>
    <row r="760" spans="1:16" x14ac:dyDescent="0.3">
      <c r="A760" t="s">
        <v>503</v>
      </c>
      <c r="B760" t="s">
        <v>183</v>
      </c>
      <c r="C760">
        <v>210503</v>
      </c>
      <c r="D760" t="s">
        <v>493</v>
      </c>
      <c r="E760">
        <v>210415</v>
      </c>
      <c r="F760">
        <v>1</v>
      </c>
      <c r="G760">
        <v>1</v>
      </c>
      <c r="H760" t="s">
        <v>34</v>
      </c>
      <c r="I760">
        <v>3</v>
      </c>
      <c r="J760">
        <v>1</v>
      </c>
      <c r="K760">
        <v>10</v>
      </c>
      <c r="L760">
        <v>60</v>
      </c>
      <c r="M760">
        <v>377</v>
      </c>
      <c r="N760">
        <v>24355</v>
      </c>
      <c r="P760">
        <v>35.5</v>
      </c>
    </row>
    <row r="761" spans="1:16" x14ac:dyDescent="0.3">
      <c r="A761" t="s">
        <v>505</v>
      </c>
      <c r="B761" t="s">
        <v>183</v>
      </c>
      <c r="C761">
        <v>210503</v>
      </c>
      <c r="D761" t="s">
        <v>493</v>
      </c>
      <c r="E761">
        <v>210415</v>
      </c>
      <c r="F761">
        <v>1</v>
      </c>
      <c r="G761">
        <v>1</v>
      </c>
      <c r="H761" t="s">
        <v>34</v>
      </c>
      <c r="I761">
        <v>3</v>
      </c>
      <c r="J761">
        <v>2</v>
      </c>
      <c r="K761">
        <v>10</v>
      </c>
      <c r="L761">
        <v>60</v>
      </c>
      <c r="M761">
        <v>435</v>
      </c>
      <c r="N761">
        <v>23595</v>
      </c>
      <c r="P761">
        <v>35.5</v>
      </c>
    </row>
    <row r="762" spans="1:16" x14ac:dyDescent="0.3">
      <c r="A762" t="s">
        <v>507</v>
      </c>
      <c r="B762" t="s">
        <v>183</v>
      </c>
      <c r="C762">
        <v>210503</v>
      </c>
      <c r="D762" t="s">
        <v>493</v>
      </c>
      <c r="E762">
        <v>210415</v>
      </c>
      <c r="F762">
        <v>1</v>
      </c>
      <c r="G762">
        <v>1</v>
      </c>
      <c r="H762" t="s">
        <v>34</v>
      </c>
      <c r="I762">
        <v>3</v>
      </c>
      <c r="J762">
        <v>3</v>
      </c>
      <c r="K762">
        <v>10</v>
      </c>
      <c r="L762">
        <v>60</v>
      </c>
      <c r="M762">
        <v>371</v>
      </c>
      <c r="N762">
        <v>22650</v>
      </c>
      <c r="P762">
        <v>35.5</v>
      </c>
    </row>
    <row r="763" spans="1:16" x14ac:dyDescent="0.3">
      <c r="A763" t="s">
        <v>509</v>
      </c>
      <c r="B763" t="s">
        <v>183</v>
      </c>
      <c r="C763">
        <v>210503</v>
      </c>
      <c r="D763" t="s">
        <v>493</v>
      </c>
      <c r="E763">
        <v>210415</v>
      </c>
      <c r="F763">
        <v>1</v>
      </c>
      <c r="G763">
        <v>1</v>
      </c>
      <c r="H763" t="s">
        <v>34</v>
      </c>
      <c r="I763">
        <v>6</v>
      </c>
      <c r="J763">
        <v>1</v>
      </c>
      <c r="K763">
        <v>10</v>
      </c>
      <c r="L763">
        <v>60</v>
      </c>
      <c r="M763">
        <v>348</v>
      </c>
      <c r="N763">
        <v>22440</v>
      </c>
      <c r="P763">
        <v>35.5</v>
      </c>
    </row>
    <row r="764" spans="1:16" x14ac:dyDescent="0.3">
      <c r="A764" t="s">
        <v>511</v>
      </c>
      <c r="B764" t="s">
        <v>183</v>
      </c>
      <c r="C764">
        <v>210503</v>
      </c>
      <c r="D764" t="s">
        <v>493</v>
      </c>
      <c r="E764">
        <v>210415</v>
      </c>
      <c r="F764">
        <v>1</v>
      </c>
      <c r="G764">
        <v>1</v>
      </c>
      <c r="H764" t="s">
        <v>34</v>
      </c>
      <c r="I764">
        <v>6</v>
      </c>
      <c r="J764">
        <v>2</v>
      </c>
      <c r="K764">
        <v>10</v>
      </c>
      <c r="L764">
        <v>60</v>
      </c>
      <c r="M764">
        <v>265</v>
      </c>
      <c r="N764">
        <v>22680</v>
      </c>
      <c r="P764">
        <v>35.5</v>
      </c>
    </row>
    <row r="765" spans="1:16" x14ac:dyDescent="0.3">
      <c r="A765" t="s">
        <v>513</v>
      </c>
      <c r="B765" t="s">
        <v>183</v>
      </c>
      <c r="C765">
        <v>210503</v>
      </c>
      <c r="D765" t="s">
        <v>493</v>
      </c>
      <c r="E765">
        <v>210415</v>
      </c>
      <c r="F765">
        <v>1</v>
      </c>
      <c r="G765">
        <v>1</v>
      </c>
      <c r="H765" t="s">
        <v>34</v>
      </c>
      <c r="I765">
        <v>6</v>
      </c>
      <c r="J765">
        <v>3</v>
      </c>
      <c r="K765">
        <v>10</v>
      </c>
      <c r="L765">
        <v>60</v>
      </c>
      <c r="M765">
        <v>377</v>
      </c>
      <c r="N765">
        <v>24195</v>
      </c>
      <c r="P765">
        <v>35.5</v>
      </c>
    </row>
    <row r="766" spans="1:16" x14ac:dyDescent="0.3">
      <c r="A766" t="s">
        <v>1059</v>
      </c>
      <c r="B766" t="s">
        <v>183</v>
      </c>
      <c r="C766">
        <v>210503</v>
      </c>
      <c r="D766" t="s">
        <v>493</v>
      </c>
      <c r="E766">
        <v>210415</v>
      </c>
      <c r="F766">
        <v>1</v>
      </c>
      <c r="G766">
        <v>1</v>
      </c>
      <c r="H766" t="s">
        <v>1197</v>
      </c>
      <c r="L766">
        <v>60</v>
      </c>
      <c r="M766">
        <v>15</v>
      </c>
      <c r="N766">
        <v>1065</v>
      </c>
      <c r="P766">
        <v>35.5</v>
      </c>
    </row>
    <row r="767" spans="1:16" x14ac:dyDescent="0.3">
      <c r="A767" t="s">
        <v>1060</v>
      </c>
      <c r="B767" t="s">
        <v>183</v>
      </c>
      <c r="C767">
        <v>210503</v>
      </c>
      <c r="D767" t="s">
        <v>493</v>
      </c>
      <c r="E767">
        <v>210415</v>
      </c>
      <c r="F767">
        <v>1</v>
      </c>
      <c r="G767">
        <v>1</v>
      </c>
      <c r="H767" t="s">
        <v>1197</v>
      </c>
      <c r="L767">
        <v>60</v>
      </c>
      <c r="M767">
        <v>15</v>
      </c>
      <c r="N767">
        <v>1260</v>
      </c>
      <c r="P767">
        <v>35.5</v>
      </c>
    </row>
    <row r="768" spans="1:16" x14ac:dyDescent="0.3">
      <c r="A768" t="s">
        <v>1061</v>
      </c>
      <c r="B768" t="s">
        <v>183</v>
      </c>
      <c r="C768">
        <v>210503</v>
      </c>
      <c r="D768" t="s">
        <v>493</v>
      </c>
      <c r="E768">
        <v>210415</v>
      </c>
      <c r="F768">
        <v>1</v>
      </c>
      <c r="G768">
        <v>1</v>
      </c>
      <c r="H768" t="s">
        <v>1197</v>
      </c>
      <c r="L768">
        <v>60</v>
      </c>
      <c r="M768">
        <v>15</v>
      </c>
      <c r="N768">
        <v>840</v>
      </c>
      <c r="P768">
        <v>35.5</v>
      </c>
    </row>
    <row r="769" spans="1:16" x14ac:dyDescent="0.3">
      <c r="A769" t="s">
        <v>1062</v>
      </c>
      <c r="B769" t="s">
        <v>183</v>
      </c>
      <c r="C769">
        <v>210503</v>
      </c>
      <c r="D769" t="s">
        <v>493</v>
      </c>
      <c r="E769">
        <v>210415</v>
      </c>
      <c r="F769">
        <v>1</v>
      </c>
      <c r="G769">
        <v>1</v>
      </c>
      <c r="H769" t="s">
        <v>1197</v>
      </c>
      <c r="L769">
        <v>60</v>
      </c>
      <c r="M769">
        <v>30</v>
      </c>
      <c r="N769">
        <v>2065</v>
      </c>
      <c r="P769">
        <v>35.5</v>
      </c>
    </row>
    <row r="770" spans="1:16" x14ac:dyDescent="0.3">
      <c r="A770" t="s">
        <v>515</v>
      </c>
      <c r="B770" t="s">
        <v>183</v>
      </c>
      <c r="C770">
        <v>210503</v>
      </c>
      <c r="D770" t="s">
        <v>493</v>
      </c>
      <c r="E770">
        <v>210415</v>
      </c>
      <c r="F770">
        <v>1</v>
      </c>
      <c r="G770">
        <v>1</v>
      </c>
      <c r="H770" t="s">
        <v>34</v>
      </c>
      <c r="I770">
        <v>9</v>
      </c>
      <c r="J770">
        <v>1</v>
      </c>
      <c r="K770">
        <v>10</v>
      </c>
      <c r="L770">
        <v>60</v>
      </c>
      <c r="M770">
        <v>391</v>
      </c>
      <c r="N770">
        <v>26265</v>
      </c>
      <c r="P770">
        <v>35.5</v>
      </c>
    </row>
    <row r="771" spans="1:16" x14ac:dyDescent="0.3">
      <c r="A771" t="s">
        <v>517</v>
      </c>
      <c r="B771" t="s">
        <v>183</v>
      </c>
      <c r="C771">
        <v>210503</v>
      </c>
      <c r="D771" t="s">
        <v>493</v>
      </c>
      <c r="E771">
        <v>210415</v>
      </c>
      <c r="F771">
        <v>1</v>
      </c>
      <c r="G771">
        <v>1</v>
      </c>
      <c r="H771" t="s">
        <v>34</v>
      </c>
      <c r="I771">
        <v>9</v>
      </c>
      <c r="J771">
        <v>2</v>
      </c>
      <c r="K771">
        <v>10</v>
      </c>
      <c r="L771">
        <v>60</v>
      </c>
      <c r="M771">
        <v>390</v>
      </c>
      <c r="N771">
        <v>24735</v>
      </c>
      <c r="P771">
        <v>35.5</v>
      </c>
    </row>
    <row r="772" spans="1:16" x14ac:dyDescent="0.3">
      <c r="A772" t="s">
        <v>519</v>
      </c>
      <c r="B772" t="s">
        <v>183</v>
      </c>
      <c r="C772">
        <v>210503</v>
      </c>
      <c r="D772" t="s">
        <v>493</v>
      </c>
      <c r="E772">
        <v>210415</v>
      </c>
      <c r="F772">
        <v>1</v>
      </c>
      <c r="G772">
        <v>1</v>
      </c>
      <c r="H772" t="s">
        <v>34</v>
      </c>
      <c r="I772">
        <v>9</v>
      </c>
      <c r="J772">
        <v>3</v>
      </c>
      <c r="K772">
        <v>10</v>
      </c>
      <c r="L772">
        <v>60</v>
      </c>
      <c r="M772">
        <v>427</v>
      </c>
      <c r="N772">
        <v>24855</v>
      </c>
      <c r="P772">
        <v>35.5</v>
      </c>
    </row>
    <row r="773" spans="1:16" x14ac:dyDescent="0.3">
      <c r="A773" t="s">
        <v>521</v>
      </c>
      <c r="B773" t="s">
        <v>183</v>
      </c>
      <c r="C773">
        <v>210503</v>
      </c>
      <c r="D773" t="s">
        <v>493</v>
      </c>
      <c r="E773">
        <v>210415</v>
      </c>
      <c r="F773">
        <v>1</v>
      </c>
      <c r="G773">
        <v>1</v>
      </c>
      <c r="H773" t="s">
        <v>34</v>
      </c>
      <c r="I773">
        <v>12</v>
      </c>
      <c r="J773">
        <v>1</v>
      </c>
      <c r="K773">
        <v>10</v>
      </c>
      <c r="L773">
        <v>60</v>
      </c>
      <c r="M773">
        <v>314</v>
      </c>
      <c r="N773">
        <v>24585</v>
      </c>
      <c r="P773">
        <v>35.5</v>
      </c>
    </row>
    <row r="774" spans="1:16" x14ac:dyDescent="0.3">
      <c r="A774" t="s">
        <v>523</v>
      </c>
      <c r="B774" t="s">
        <v>183</v>
      </c>
      <c r="C774">
        <v>210503</v>
      </c>
      <c r="D774" t="s">
        <v>493</v>
      </c>
      <c r="E774">
        <v>210415</v>
      </c>
      <c r="F774">
        <v>1</v>
      </c>
      <c r="G774">
        <v>1</v>
      </c>
      <c r="H774" t="s">
        <v>34</v>
      </c>
      <c r="I774">
        <v>12</v>
      </c>
      <c r="J774">
        <v>2</v>
      </c>
      <c r="K774">
        <v>10</v>
      </c>
      <c r="L774">
        <v>60</v>
      </c>
      <c r="M774">
        <v>300</v>
      </c>
      <c r="N774">
        <v>24960</v>
      </c>
      <c r="P774">
        <v>35.5</v>
      </c>
    </row>
    <row r="775" spans="1:16" x14ac:dyDescent="0.3">
      <c r="A775" t="s">
        <v>525</v>
      </c>
      <c r="B775" t="s">
        <v>183</v>
      </c>
      <c r="C775">
        <v>210503</v>
      </c>
      <c r="D775" t="s">
        <v>493</v>
      </c>
      <c r="E775">
        <v>210415</v>
      </c>
      <c r="F775">
        <v>1</v>
      </c>
      <c r="G775">
        <v>1</v>
      </c>
      <c r="H775" t="s">
        <v>34</v>
      </c>
      <c r="I775">
        <v>12</v>
      </c>
      <c r="J775">
        <v>3</v>
      </c>
      <c r="K775">
        <v>10</v>
      </c>
      <c r="L775">
        <v>60</v>
      </c>
      <c r="M775">
        <v>420</v>
      </c>
      <c r="N775">
        <v>22980</v>
      </c>
      <c r="P775">
        <v>35.5</v>
      </c>
    </row>
    <row r="776" spans="1:16" x14ac:dyDescent="0.3">
      <c r="A776" t="s">
        <v>528</v>
      </c>
      <c r="B776" t="s">
        <v>183</v>
      </c>
      <c r="C776">
        <v>210503</v>
      </c>
      <c r="D776" t="s">
        <v>493</v>
      </c>
      <c r="E776">
        <v>210415</v>
      </c>
      <c r="F776">
        <v>1</v>
      </c>
      <c r="G776">
        <v>1</v>
      </c>
      <c r="H776" t="s">
        <v>34</v>
      </c>
      <c r="I776">
        <v>24</v>
      </c>
      <c r="J776">
        <v>1</v>
      </c>
      <c r="K776">
        <v>10</v>
      </c>
      <c r="L776">
        <v>60</v>
      </c>
      <c r="M776">
        <v>407</v>
      </c>
      <c r="N776">
        <v>23865</v>
      </c>
      <c r="P776">
        <v>35.5</v>
      </c>
    </row>
    <row r="777" spans="1:16" x14ac:dyDescent="0.3">
      <c r="A777" t="s">
        <v>531</v>
      </c>
      <c r="B777" t="s">
        <v>183</v>
      </c>
      <c r="C777">
        <v>210503</v>
      </c>
      <c r="D777" t="s">
        <v>493</v>
      </c>
      <c r="E777">
        <v>210415</v>
      </c>
      <c r="F777">
        <v>1</v>
      </c>
      <c r="G777">
        <v>1</v>
      </c>
      <c r="H777" t="s">
        <v>34</v>
      </c>
      <c r="I777">
        <v>24</v>
      </c>
      <c r="J777">
        <v>2</v>
      </c>
      <c r="K777">
        <v>10</v>
      </c>
      <c r="L777">
        <v>60</v>
      </c>
      <c r="M777">
        <v>375</v>
      </c>
      <c r="N777">
        <v>23190</v>
      </c>
      <c r="P777">
        <v>35.5</v>
      </c>
    </row>
    <row r="778" spans="1:16" x14ac:dyDescent="0.3">
      <c r="A778" t="s">
        <v>534</v>
      </c>
      <c r="B778" t="s">
        <v>183</v>
      </c>
      <c r="C778">
        <v>210503</v>
      </c>
      <c r="D778" t="s">
        <v>493</v>
      </c>
      <c r="E778">
        <v>210415</v>
      </c>
      <c r="F778">
        <v>1</v>
      </c>
      <c r="G778">
        <v>1</v>
      </c>
      <c r="H778" t="s">
        <v>34</v>
      </c>
      <c r="I778">
        <v>24</v>
      </c>
      <c r="J778">
        <v>3</v>
      </c>
      <c r="K778">
        <v>10</v>
      </c>
      <c r="L778">
        <v>60</v>
      </c>
      <c r="M778">
        <v>570</v>
      </c>
      <c r="N778">
        <v>33030</v>
      </c>
      <c r="P778">
        <v>35.5</v>
      </c>
    </row>
    <row r="779" spans="1:16" x14ac:dyDescent="0.3">
      <c r="A779" t="s">
        <v>1063</v>
      </c>
      <c r="B779" t="s">
        <v>183</v>
      </c>
      <c r="C779">
        <v>210503</v>
      </c>
      <c r="D779" t="s">
        <v>493</v>
      </c>
      <c r="E779">
        <v>210416</v>
      </c>
      <c r="F779">
        <v>2</v>
      </c>
      <c r="G779">
        <v>1</v>
      </c>
      <c r="H779" t="s">
        <v>1197</v>
      </c>
      <c r="L779">
        <v>60</v>
      </c>
      <c r="M779">
        <v>15</v>
      </c>
      <c r="N779">
        <v>1320</v>
      </c>
      <c r="P779">
        <v>35.5</v>
      </c>
    </row>
    <row r="780" spans="1:16" x14ac:dyDescent="0.3">
      <c r="A780" t="s">
        <v>1064</v>
      </c>
      <c r="B780" t="s">
        <v>183</v>
      </c>
      <c r="C780">
        <v>210503</v>
      </c>
      <c r="D780" t="s">
        <v>493</v>
      </c>
      <c r="E780">
        <v>210416</v>
      </c>
      <c r="F780">
        <v>2</v>
      </c>
      <c r="G780">
        <v>1</v>
      </c>
      <c r="H780" t="s">
        <v>1197</v>
      </c>
      <c r="L780">
        <v>60</v>
      </c>
      <c r="M780">
        <v>15</v>
      </c>
      <c r="N780">
        <v>825</v>
      </c>
      <c r="P780">
        <v>35.5</v>
      </c>
    </row>
    <row r="781" spans="1:16" x14ac:dyDescent="0.3">
      <c r="A781" t="s">
        <v>1065</v>
      </c>
      <c r="B781" t="s">
        <v>183</v>
      </c>
      <c r="C781">
        <v>210503</v>
      </c>
      <c r="D781" t="s">
        <v>493</v>
      </c>
      <c r="E781">
        <v>210416</v>
      </c>
      <c r="F781">
        <v>2</v>
      </c>
      <c r="G781">
        <v>1</v>
      </c>
      <c r="H781" t="s">
        <v>1197</v>
      </c>
      <c r="L781">
        <v>60</v>
      </c>
      <c r="M781">
        <v>15</v>
      </c>
      <c r="N781">
        <v>765</v>
      </c>
      <c r="P781">
        <v>35.5</v>
      </c>
    </row>
    <row r="782" spans="1:16" x14ac:dyDescent="0.3">
      <c r="A782" t="s">
        <v>1066</v>
      </c>
      <c r="B782" t="s">
        <v>183</v>
      </c>
      <c r="C782">
        <v>210503</v>
      </c>
      <c r="D782" t="s">
        <v>493</v>
      </c>
      <c r="E782">
        <v>210416</v>
      </c>
      <c r="F782">
        <v>2</v>
      </c>
      <c r="G782">
        <v>1</v>
      </c>
      <c r="H782" t="s">
        <v>1197</v>
      </c>
      <c r="L782">
        <v>60</v>
      </c>
      <c r="M782">
        <v>15</v>
      </c>
      <c r="N782">
        <v>765</v>
      </c>
      <c r="P782">
        <v>35.5</v>
      </c>
    </row>
    <row r="783" spans="1:16" x14ac:dyDescent="0.3">
      <c r="A783" t="s">
        <v>535</v>
      </c>
      <c r="B783" t="s">
        <v>183</v>
      </c>
      <c r="C783">
        <v>210503</v>
      </c>
      <c r="D783" t="s">
        <v>493</v>
      </c>
      <c r="E783">
        <v>210416</v>
      </c>
      <c r="F783">
        <v>2</v>
      </c>
      <c r="G783">
        <v>1</v>
      </c>
      <c r="H783" s="4">
        <v>0.22</v>
      </c>
      <c r="I783">
        <v>0</v>
      </c>
      <c r="J783">
        <v>1</v>
      </c>
      <c r="K783">
        <v>50</v>
      </c>
      <c r="L783">
        <v>60</v>
      </c>
      <c r="M783">
        <v>200</v>
      </c>
      <c r="N783">
        <v>12435</v>
      </c>
      <c r="P783">
        <v>35.5</v>
      </c>
    </row>
    <row r="784" spans="1:16" x14ac:dyDescent="0.3">
      <c r="A784" t="s">
        <v>539</v>
      </c>
      <c r="B784" t="s">
        <v>183</v>
      </c>
      <c r="C784">
        <v>210503</v>
      </c>
      <c r="D784" t="s">
        <v>493</v>
      </c>
      <c r="E784">
        <v>210416</v>
      </c>
      <c r="F784">
        <v>2</v>
      </c>
      <c r="G784">
        <v>1</v>
      </c>
      <c r="H784" s="4">
        <v>0.22</v>
      </c>
      <c r="I784">
        <v>0</v>
      </c>
      <c r="J784">
        <v>2</v>
      </c>
      <c r="K784">
        <v>50</v>
      </c>
      <c r="L784">
        <v>60</v>
      </c>
      <c r="M784">
        <v>200</v>
      </c>
      <c r="N784">
        <v>12780</v>
      </c>
      <c r="P784">
        <v>35.5</v>
      </c>
    </row>
    <row r="785" spans="1:16" x14ac:dyDescent="0.3">
      <c r="A785" t="s">
        <v>543</v>
      </c>
      <c r="B785" t="s">
        <v>183</v>
      </c>
      <c r="C785">
        <v>210503</v>
      </c>
      <c r="D785" t="s">
        <v>493</v>
      </c>
      <c r="E785">
        <v>210416</v>
      </c>
      <c r="F785">
        <v>2</v>
      </c>
      <c r="G785">
        <v>1</v>
      </c>
      <c r="H785" s="4">
        <v>0.22</v>
      </c>
      <c r="I785">
        <v>0</v>
      </c>
      <c r="J785">
        <v>3</v>
      </c>
      <c r="K785">
        <v>50</v>
      </c>
      <c r="L785">
        <v>60</v>
      </c>
      <c r="M785">
        <v>200</v>
      </c>
      <c r="N785">
        <v>12735</v>
      </c>
      <c r="P785">
        <v>35.5</v>
      </c>
    </row>
    <row r="786" spans="1:16" x14ac:dyDescent="0.3">
      <c r="A786" t="s">
        <v>571</v>
      </c>
      <c r="B786" t="s">
        <v>183</v>
      </c>
      <c r="C786">
        <v>210503</v>
      </c>
      <c r="D786" t="s">
        <v>493</v>
      </c>
      <c r="E786">
        <v>210416</v>
      </c>
      <c r="F786">
        <v>2</v>
      </c>
      <c r="G786">
        <v>1</v>
      </c>
      <c r="H786" s="4">
        <v>0.22</v>
      </c>
      <c r="I786">
        <v>24</v>
      </c>
      <c r="J786">
        <v>1</v>
      </c>
      <c r="K786">
        <v>50</v>
      </c>
      <c r="L786">
        <v>60</v>
      </c>
      <c r="M786">
        <v>150</v>
      </c>
      <c r="N786">
        <v>9720</v>
      </c>
      <c r="P786">
        <v>35.5</v>
      </c>
    </row>
    <row r="787" spans="1:16" x14ac:dyDescent="0.3">
      <c r="A787" t="s">
        <v>576</v>
      </c>
      <c r="B787" t="s">
        <v>183</v>
      </c>
      <c r="C787">
        <v>210503</v>
      </c>
      <c r="D787" t="s">
        <v>493</v>
      </c>
      <c r="E787">
        <v>210416</v>
      </c>
      <c r="F787">
        <v>2</v>
      </c>
      <c r="G787">
        <v>1</v>
      </c>
      <c r="H787" s="4">
        <v>0.22</v>
      </c>
      <c r="I787">
        <v>24</v>
      </c>
      <c r="J787">
        <v>2</v>
      </c>
      <c r="K787">
        <v>50</v>
      </c>
      <c r="L787">
        <v>60</v>
      </c>
      <c r="M787">
        <v>150</v>
      </c>
      <c r="N787">
        <v>9450</v>
      </c>
      <c r="P787">
        <v>35.5</v>
      </c>
    </row>
    <row r="788" spans="1:16" x14ac:dyDescent="0.3">
      <c r="A788" t="s">
        <v>580</v>
      </c>
      <c r="B788" t="s">
        <v>183</v>
      </c>
      <c r="C788">
        <v>210503</v>
      </c>
      <c r="D788" t="s">
        <v>493</v>
      </c>
      <c r="E788">
        <v>210416</v>
      </c>
      <c r="F788">
        <v>2</v>
      </c>
      <c r="G788">
        <v>1</v>
      </c>
      <c r="H788" s="4">
        <v>0.22</v>
      </c>
      <c r="I788">
        <v>24</v>
      </c>
      <c r="J788">
        <v>3</v>
      </c>
      <c r="K788">
        <v>50</v>
      </c>
      <c r="L788">
        <v>60</v>
      </c>
      <c r="M788">
        <v>150</v>
      </c>
      <c r="N788">
        <v>9390</v>
      </c>
      <c r="P788">
        <v>35.5</v>
      </c>
    </row>
    <row r="789" spans="1:16" x14ac:dyDescent="0.3">
      <c r="A789" t="s">
        <v>1067</v>
      </c>
      <c r="B789" t="s">
        <v>183</v>
      </c>
      <c r="C789">
        <v>210503</v>
      </c>
      <c r="D789" t="s">
        <v>493</v>
      </c>
      <c r="E789">
        <v>210416</v>
      </c>
      <c r="F789">
        <v>2</v>
      </c>
      <c r="G789">
        <v>1</v>
      </c>
      <c r="H789" t="s">
        <v>1197</v>
      </c>
      <c r="L789">
        <v>60</v>
      </c>
      <c r="M789">
        <v>15</v>
      </c>
      <c r="N789">
        <v>960</v>
      </c>
      <c r="P789">
        <v>35.5</v>
      </c>
    </row>
    <row r="790" spans="1:16" x14ac:dyDescent="0.3">
      <c r="A790" t="s">
        <v>1068</v>
      </c>
      <c r="B790" t="s">
        <v>183</v>
      </c>
      <c r="C790">
        <v>210503</v>
      </c>
      <c r="D790" t="s">
        <v>493</v>
      </c>
      <c r="E790">
        <v>210416</v>
      </c>
      <c r="F790">
        <v>2</v>
      </c>
      <c r="G790">
        <v>1</v>
      </c>
      <c r="H790" t="s">
        <v>1197</v>
      </c>
      <c r="L790">
        <v>60</v>
      </c>
      <c r="M790">
        <v>15</v>
      </c>
      <c r="N790">
        <v>765</v>
      </c>
      <c r="P790">
        <v>35.5</v>
      </c>
    </row>
    <row r="791" spans="1:16" x14ac:dyDescent="0.3">
      <c r="A791" t="s">
        <v>1069</v>
      </c>
      <c r="B791" t="s">
        <v>183</v>
      </c>
      <c r="C791">
        <v>210503</v>
      </c>
      <c r="D791" t="s">
        <v>493</v>
      </c>
      <c r="E791">
        <v>210416</v>
      </c>
      <c r="F791">
        <v>2</v>
      </c>
      <c r="G791">
        <v>1</v>
      </c>
      <c r="H791" t="s">
        <v>1197</v>
      </c>
      <c r="L791">
        <v>60</v>
      </c>
      <c r="M791">
        <v>15</v>
      </c>
      <c r="N791">
        <v>795</v>
      </c>
      <c r="P791">
        <v>35.5</v>
      </c>
    </row>
    <row r="792" spans="1:16" x14ac:dyDescent="0.3">
      <c r="A792" t="s">
        <v>1070</v>
      </c>
      <c r="B792" t="s">
        <v>183</v>
      </c>
      <c r="C792">
        <v>210503</v>
      </c>
      <c r="D792" t="s">
        <v>493</v>
      </c>
      <c r="E792">
        <v>210416</v>
      </c>
      <c r="F792">
        <v>2</v>
      </c>
      <c r="G792">
        <v>1</v>
      </c>
      <c r="H792" t="s">
        <v>1197</v>
      </c>
      <c r="L792">
        <v>60</v>
      </c>
      <c r="M792">
        <v>15</v>
      </c>
      <c r="N792">
        <v>720</v>
      </c>
      <c r="P792">
        <v>35.5</v>
      </c>
    </row>
    <row r="793" spans="1:16" x14ac:dyDescent="0.3">
      <c r="A793" t="s">
        <v>537</v>
      </c>
      <c r="B793" t="s">
        <v>183</v>
      </c>
      <c r="C793">
        <v>210503</v>
      </c>
      <c r="D793" t="s">
        <v>493</v>
      </c>
      <c r="E793">
        <v>210416</v>
      </c>
      <c r="F793">
        <v>2</v>
      </c>
      <c r="G793">
        <v>1</v>
      </c>
      <c r="H793" t="s">
        <v>25</v>
      </c>
      <c r="I793">
        <v>0</v>
      </c>
      <c r="J793">
        <v>1</v>
      </c>
      <c r="K793">
        <v>10</v>
      </c>
      <c r="L793">
        <v>60</v>
      </c>
      <c r="M793">
        <v>400</v>
      </c>
      <c r="N793">
        <v>22050</v>
      </c>
      <c r="P793">
        <v>35.5</v>
      </c>
    </row>
    <row r="794" spans="1:16" x14ac:dyDescent="0.3">
      <c r="A794" t="s">
        <v>541</v>
      </c>
      <c r="B794" t="s">
        <v>183</v>
      </c>
      <c r="C794">
        <v>210503</v>
      </c>
      <c r="D794" t="s">
        <v>493</v>
      </c>
      <c r="E794">
        <v>210416</v>
      </c>
      <c r="F794">
        <v>2</v>
      </c>
      <c r="G794">
        <v>1</v>
      </c>
      <c r="H794" t="s">
        <v>25</v>
      </c>
      <c r="I794">
        <v>0</v>
      </c>
      <c r="J794">
        <v>2</v>
      </c>
      <c r="K794">
        <v>10</v>
      </c>
      <c r="L794">
        <v>60</v>
      </c>
      <c r="M794">
        <v>400</v>
      </c>
      <c r="N794">
        <v>21345</v>
      </c>
      <c r="P794">
        <v>35.5</v>
      </c>
    </row>
    <row r="795" spans="1:16" x14ac:dyDescent="0.3">
      <c r="A795" t="s">
        <v>545</v>
      </c>
      <c r="B795" t="s">
        <v>183</v>
      </c>
      <c r="C795">
        <v>210503</v>
      </c>
      <c r="D795" t="s">
        <v>493</v>
      </c>
      <c r="E795">
        <v>210416</v>
      </c>
      <c r="F795">
        <v>2</v>
      </c>
      <c r="G795">
        <v>1</v>
      </c>
      <c r="H795" t="s">
        <v>25</v>
      </c>
      <c r="I795">
        <v>0</v>
      </c>
      <c r="J795">
        <v>3</v>
      </c>
      <c r="K795">
        <v>10</v>
      </c>
      <c r="L795">
        <v>60</v>
      </c>
      <c r="M795">
        <v>400</v>
      </c>
      <c r="N795">
        <v>20445</v>
      </c>
      <c r="P795">
        <v>35.5</v>
      </c>
    </row>
    <row r="796" spans="1:16" x14ac:dyDescent="0.3">
      <c r="A796" t="s">
        <v>547</v>
      </c>
      <c r="B796" t="s">
        <v>183</v>
      </c>
      <c r="C796">
        <v>210503</v>
      </c>
      <c r="D796" t="s">
        <v>493</v>
      </c>
      <c r="E796">
        <v>210416</v>
      </c>
      <c r="F796">
        <v>2</v>
      </c>
      <c r="G796">
        <v>1</v>
      </c>
      <c r="H796" t="s">
        <v>25</v>
      </c>
      <c r="I796">
        <v>3</v>
      </c>
      <c r="J796">
        <v>1</v>
      </c>
      <c r="K796">
        <v>10</v>
      </c>
      <c r="L796">
        <v>60</v>
      </c>
      <c r="M796">
        <v>400</v>
      </c>
      <c r="N796">
        <v>24570</v>
      </c>
      <c r="P796">
        <v>35.5</v>
      </c>
    </row>
    <row r="797" spans="1:16" x14ac:dyDescent="0.3">
      <c r="A797" t="s">
        <v>549</v>
      </c>
      <c r="B797" t="s">
        <v>183</v>
      </c>
      <c r="C797">
        <v>210503</v>
      </c>
      <c r="D797" t="s">
        <v>493</v>
      </c>
      <c r="E797">
        <v>210416</v>
      </c>
      <c r="F797">
        <v>2</v>
      </c>
      <c r="G797">
        <v>1</v>
      </c>
      <c r="H797" t="s">
        <v>25</v>
      </c>
      <c r="I797">
        <v>3</v>
      </c>
      <c r="J797">
        <v>2</v>
      </c>
      <c r="K797">
        <v>10</v>
      </c>
      <c r="L797">
        <v>60</v>
      </c>
      <c r="M797">
        <v>420</v>
      </c>
      <c r="N797">
        <v>26685</v>
      </c>
      <c r="P797">
        <v>35.5</v>
      </c>
    </row>
    <row r="798" spans="1:16" x14ac:dyDescent="0.3">
      <c r="A798" t="s">
        <v>551</v>
      </c>
      <c r="B798" t="s">
        <v>183</v>
      </c>
      <c r="C798">
        <v>210503</v>
      </c>
      <c r="D798" t="s">
        <v>493</v>
      </c>
      <c r="E798">
        <v>210416</v>
      </c>
      <c r="F798">
        <v>2</v>
      </c>
      <c r="G798">
        <v>1</v>
      </c>
      <c r="H798" t="s">
        <v>25</v>
      </c>
      <c r="I798">
        <v>3</v>
      </c>
      <c r="J798">
        <v>3</v>
      </c>
      <c r="K798">
        <v>10</v>
      </c>
      <c r="L798">
        <v>60</v>
      </c>
      <c r="M798">
        <v>400</v>
      </c>
      <c r="N798">
        <v>24105</v>
      </c>
      <c r="P798">
        <v>35.5</v>
      </c>
    </row>
    <row r="799" spans="1:16" x14ac:dyDescent="0.3">
      <c r="A799" t="s">
        <v>553</v>
      </c>
      <c r="B799" t="s">
        <v>183</v>
      </c>
      <c r="C799">
        <v>210503</v>
      </c>
      <c r="D799" t="s">
        <v>493</v>
      </c>
      <c r="E799">
        <v>210416</v>
      </c>
      <c r="F799">
        <v>2</v>
      </c>
      <c r="G799">
        <v>1</v>
      </c>
      <c r="H799" t="s">
        <v>25</v>
      </c>
      <c r="I799">
        <v>6</v>
      </c>
      <c r="J799">
        <v>1</v>
      </c>
      <c r="K799">
        <v>10</v>
      </c>
      <c r="L799">
        <v>60</v>
      </c>
      <c r="M799">
        <v>500</v>
      </c>
      <c r="N799">
        <v>26160</v>
      </c>
      <c r="P799">
        <v>35.5</v>
      </c>
    </row>
    <row r="800" spans="1:16" x14ac:dyDescent="0.3">
      <c r="A800" t="s">
        <v>555</v>
      </c>
      <c r="B800" t="s">
        <v>183</v>
      </c>
      <c r="C800">
        <v>210503</v>
      </c>
      <c r="D800" t="s">
        <v>493</v>
      </c>
      <c r="E800">
        <v>210416</v>
      </c>
      <c r="F800">
        <v>2</v>
      </c>
      <c r="G800">
        <v>1</v>
      </c>
      <c r="H800" t="s">
        <v>25</v>
      </c>
      <c r="I800">
        <v>6</v>
      </c>
      <c r="J800">
        <v>2</v>
      </c>
      <c r="K800">
        <v>10</v>
      </c>
      <c r="L800">
        <v>60</v>
      </c>
      <c r="M800">
        <v>450</v>
      </c>
      <c r="N800">
        <v>23700</v>
      </c>
      <c r="P800">
        <v>35.5</v>
      </c>
    </row>
    <row r="801" spans="1:16" x14ac:dyDescent="0.3">
      <c r="A801" t="s">
        <v>557</v>
      </c>
      <c r="B801" t="s">
        <v>183</v>
      </c>
      <c r="C801">
        <v>210503</v>
      </c>
      <c r="D801" t="s">
        <v>493</v>
      </c>
      <c r="E801">
        <v>210416</v>
      </c>
      <c r="F801">
        <v>2</v>
      </c>
      <c r="G801">
        <v>1</v>
      </c>
      <c r="H801" t="s">
        <v>25</v>
      </c>
      <c r="I801">
        <v>6</v>
      </c>
      <c r="J801">
        <v>3</v>
      </c>
      <c r="K801">
        <v>10</v>
      </c>
      <c r="L801">
        <v>60</v>
      </c>
      <c r="M801">
        <v>420</v>
      </c>
      <c r="N801">
        <v>24690</v>
      </c>
      <c r="P801">
        <v>35.5</v>
      </c>
    </row>
    <row r="802" spans="1:16" x14ac:dyDescent="0.3">
      <c r="A802" t="s">
        <v>1071</v>
      </c>
      <c r="B802" t="s">
        <v>183</v>
      </c>
      <c r="C802">
        <v>210503</v>
      </c>
      <c r="D802" t="s">
        <v>493</v>
      </c>
      <c r="E802">
        <v>210416</v>
      </c>
      <c r="F802">
        <v>2</v>
      </c>
      <c r="G802">
        <v>1</v>
      </c>
      <c r="H802" t="s">
        <v>1197</v>
      </c>
      <c r="L802">
        <v>60</v>
      </c>
      <c r="M802">
        <v>15</v>
      </c>
      <c r="N802">
        <v>1185</v>
      </c>
      <c r="P802">
        <v>35.5</v>
      </c>
    </row>
    <row r="803" spans="1:16" x14ac:dyDescent="0.3">
      <c r="A803" t="s">
        <v>1072</v>
      </c>
      <c r="B803" t="s">
        <v>183</v>
      </c>
      <c r="C803">
        <v>210503</v>
      </c>
      <c r="D803" t="s">
        <v>493</v>
      </c>
      <c r="E803">
        <v>210416</v>
      </c>
      <c r="F803">
        <v>2</v>
      </c>
      <c r="G803">
        <v>1</v>
      </c>
      <c r="H803" t="s">
        <v>1197</v>
      </c>
      <c r="L803">
        <v>60</v>
      </c>
      <c r="M803">
        <v>15</v>
      </c>
      <c r="N803">
        <v>1005</v>
      </c>
      <c r="P803">
        <v>35.5</v>
      </c>
    </row>
    <row r="804" spans="1:16" x14ac:dyDescent="0.3">
      <c r="A804" t="s">
        <v>1073</v>
      </c>
      <c r="B804" t="s">
        <v>183</v>
      </c>
      <c r="C804">
        <v>210503</v>
      </c>
      <c r="D804" t="s">
        <v>493</v>
      </c>
      <c r="E804">
        <v>210416</v>
      </c>
      <c r="F804">
        <v>2</v>
      </c>
      <c r="G804">
        <v>1</v>
      </c>
      <c r="H804" t="s">
        <v>1197</v>
      </c>
      <c r="L804">
        <v>60</v>
      </c>
      <c r="M804">
        <v>15</v>
      </c>
      <c r="N804">
        <v>1080</v>
      </c>
      <c r="P804">
        <v>35.5</v>
      </c>
    </row>
    <row r="805" spans="1:16" x14ac:dyDescent="0.3">
      <c r="A805" t="s">
        <v>1074</v>
      </c>
      <c r="B805" t="s">
        <v>183</v>
      </c>
      <c r="C805">
        <v>210503</v>
      </c>
      <c r="D805" t="s">
        <v>493</v>
      </c>
      <c r="E805">
        <v>210416</v>
      </c>
      <c r="F805">
        <v>2</v>
      </c>
      <c r="G805">
        <v>1</v>
      </c>
      <c r="H805" t="s">
        <v>1197</v>
      </c>
      <c r="L805">
        <v>60</v>
      </c>
      <c r="M805">
        <v>45</v>
      </c>
      <c r="N805">
        <v>2940</v>
      </c>
      <c r="P805">
        <v>35.5</v>
      </c>
    </row>
    <row r="806" spans="1:16" x14ac:dyDescent="0.3">
      <c r="A806" t="s">
        <v>559</v>
      </c>
      <c r="B806" t="s">
        <v>183</v>
      </c>
      <c r="C806">
        <v>210503</v>
      </c>
      <c r="D806" t="s">
        <v>493</v>
      </c>
      <c r="E806">
        <v>210416</v>
      </c>
      <c r="F806">
        <v>2</v>
      </c>
      <c r="G806">
        <v>1</v>
      </c>
      <c r="H806" t="s">
        <v>25</v>
      </c>
      <c r="I806">
        <v>9</v>
      </c>
      <c r="J806">
        <v>1</v>
      </c>
      <c r="K806">
        <v>10</v>
      </c>
      <c r="L806">
        <v>60</v>
      </c>
      <c r="M806">
        <v>550</v>
      </c>
      <c r="N806">
        <v>31305</v>
      </c>
      <c r="P806">
        <v>35.5</v>
      </c>
    </row>
    <row r="807" spans="1:16" x14ac:dyDescent="0.3">
      <c r="A807" t="s">
        <v>561</v>
      </c>
      <c r="B807" t="s">
        <v>183</v>
      </c>
      <c r="C807">
        <v>210503</v>
      </c>
      <c r="D807" t="s">
        <v>493</v>
      </c>
      <c r="E807">
        <v>210416</v>
      </c>
      <c r="F807">
        <v>2</v>
      </c>
      <c r="G807">
        <v>1</v>
      </c>
      <c r="H807" t="s">
        <v>25</v>
      </c>
      <c r="I807">
        <v>9</v>
      </c>
      <c r="J807">
        <v>2</v>
      </c>
      <c r="K807">
        <v>10</v>
      </c>
      <c r="L807">
        <v>60</v>
      </c>
      <c r="M807">
        <v>750</v>
      </c>
      <c r="N807">
        <v>51810</v>
      </c>
      <c r="O807" t="s">
        <v>1205</v>
      </c>
      <c r="P807">
        <v>35.5</v>
      </c>
    </row>
    <row r="808" spans="1:16" x14ac:dyDescent="0.3">
      <c r="A808" t="s">
        <v>563</v>
      </c>
      <c r="B808" t="s">
        <v>183</v>
      </c>
      <c r="C808">
        <v>210503</v>
      </c>
      <c r="D808" t="s">
        <v>493</v>
      </c>
      <c r="E808">
        <v>210416</v>
      </c>
      <c r="F808">
        <v>2</v>
      </c>
      <c r="G808">
        <v>1</v>
      </c>
      <c r="H808" t="s">
        <v>25</v>
      </c>
      <c r="I808">
        <v>9</v>
      </c>
      <c r="J808">
        <v>3</v>
      </c>
      <c r="K808">
        <v>10</v>
      </c>
      <c r="L808">
        <v>60</v>
      </c>
      <c r="M808">
        <v>435</v>
      </c>
      <c r="N808">
        <v>25995</v>
      </c>
      <c r="P808">
        <v>35.5</v>
      </c>
    </row>
    <row r="809" spans="1:16" x14ac:dyDescent="0.3">
      <c r="A809" t="s">
        <v>565</v>
      </c>
      <c r="B809" t="s">
        <v>183</v>
      </c>
      <c r="C809">
        <v>210503</v>
      </c>
      <c r="D809" t="s">
        <v>493</v>
      </c>
      <c r="E809">
        <v>210416</v>
      </c>
      <c r="F809">
        <v>2</v>
      </c>
      <c r="G809">
        <v>1</v>
      </c>
      <c r="H809" t="s">
        <v>25</v>
      </c>
      <c r="I809">
        <v>12</v>
      </c>
      <c r="J809">
        <v>1</v>
      </c>
      <c r="K809">
        <v>10</v>
      </c>
      <c r="L809">
        <v>60</v>
      </c>
      <c r="M809">
        <v>486</v>
      </c>
      <c r="N809">
        <v>28020</v>
      </c>
      <c r="P809">
        <v>35.5</v>
      </c>
    </row>
    <row r="810" spans="1:16" x14ac:dyDescent="0.3">
      <c r="A810" t="s">
        <v>567</v>
      </c>
      <c r="B810" t="s">
        <v>183</v>
      </c>
      <c r="C810">
        <v>210503</v>
      </c>
      <c r="D810" t="s">
        <v>493</v>
      </c>
      <c r="E810">
        <v>210416</v>
      </c>
      <c r="F810">
        <v>2</v>
      </c>
      <c r="G810">
        <v>1</v>
      </c>
      <c r="H810" t="s">
        <v>25</v>
      </c>
      <c r="I810">
        <v>12</v>
      </c>
      <c r="J810">
        <v>2</v>
      </c>
      <c r="K810">
        <v>10</v>
      </c>
      <c r="L810">
        <v>60</v>
      </c>
      <c r="M810">
        <v>457</v>
      </c>
      <c r="N810">
        <v>27690</v>
      </c>
      <c r="P810">
        <v>35.5</v>
      </c>
    </row>
    <row r="811" spans="1:16" x14ac:dyDescent="0.3">
      <c r="A811" t="s">
        <v>569</v>
      </c>
      <c r="B811" t="s">
        <v>183</v>
      </c>
      <c r="C811">
        <v>210503</v>
      </c>
      <c r="D811" t="s">
        <v>493</v>
      </c>
      <c r="E811">
        <v>210416</v>
      </c>
      <c r="F811">
        <v>2</v>
      </c>
      <c r="G811">
        <v>1</v>
      </c>
      <c r="H811" t="s">
        <v>25</v>
      </c>
      <c r="I811">
        <v>12</v>
      </c>
      <c r="J811">
        <v>3</v>
      </c>
      <c r="K811">
        <v>10</v>
      </c>
      <c r="L811">
        <v>60</v>
      </c>
      <c r="M811">
        <v>528</v>
      </c>
      <c r="N811">
        <v>30285</v>
      </c>
      <c r="P811">
        <v>35.5</v>
      </c>
    </row>
    <row r="812" spans="1:16" x14ac:dyDescent="0.3">
      <c r="A812" t="s">
        <v>574</v>
      </c>
      <c r="B812" t="s">
        <v>183</v>
      </c>
      <c r="C812">
        <v>210503</v>
      </c>
      <c r="D812" t="s">
        <v>493</v>
      </c>
      <c r="E812">
        <v>210416</v>
      </c>
      <c r="F812">
        <v>2</v>
      </c>
      <c r="G812">
        <v>1</v>
      </c>
      <c r="H812" t="s">
        <v>25</v>
      </c>
      <c r="I812">
        <v>24</v>
      </c>
      <c r="J812">
        <v>1</v>
      </c>
      <c r="K812">
        <v>10</v>
      </c>
      <c r="L812">
        <v>60</v>
      </c>
      <c r="P812">
        <v>35.5</v>
      </c>
    </row>
    <row r="813" spans="1:16" x14ac:dyDescent="0.3">
      <c r="A813" t="s">
        <v>578</v>
      </c>
      <c r="B813" t="s">
        <v>183</v>
      </c>
      <c r="C813">
        <v>210503</v>
      </c>
      <c r="D813" t="s">
        <v>493</v>
      </c>
      <c r="E813">
        <v>210416</v>
      </c>
      <c r="F813">
        <v>2</v>
      </c>
      <c r="G813">
        <v>1</v>
      </c>
      <c r="H813" t="s">
        <v>25</v>
      </c>
      <c r="I813">
        <v>24</v>
      </c>
      <c r="J813">
        <v>2</v>
      </c>
      <c r="K813">
        <v>10</v>
      </c>
      <c r="L813">
        <v>60</v>
      </c>
      <c r="M813">
        <v>354</v>
      </c>
      <c r="N813">
        <v>28920</v>
      </c>
      <c r="P813">
        <v>35.5</v>
      </c>
    </row>
    <row r="814" spans="1:16" x14ac:dyDescent="0.3">
      <c r="A814" t="s">
        <v>582</v>
      </c>
      <c r="B814" t="s">
        <v>183</v>
      </c>
      <c r="C814">
        <v>210503</v>
      </c>
      <c r="D814" t="s">
        <v>493</v>
      </c>
      <c r="E814">
        <v>210416</v>
      </c>
      <c r="F814">
        <v>2</v>
      </c>
      <c r="G814">
        <v>1</v>
      </c>
      <c r="H814" t="s">
        <v>25</v>
      </c>
      <c r="I814">
        <v>24</v>
      </c>
      <c r="J814">
        <v>3</v>
      </c>
      <c r="K814">
        <v>10</v>
      </c>
      <c r="L814">
        <v>60</v>
      </c>
      <c r="M814">
        <v>555</v>
      </c>
      <c r="N814">
        <v>29505</v>
      </c>
      <c r="P814">
        <v>35.5</v>
      </c>
    </row>
    <row r="815" spans="1:16" x14ac:dyDescent="0.3">
      <c r="A815" t="s">
        <v>1075</v>
      </c>
      <c r="B815" t="s">
        <v>183</v>
      </c>
      <c r="C815">
        <v>210503</v>
      </c>
      <c r="D815" t="s">
        <v>493</v>
      </c>
      <c r="E815">
        <v>210416</v>
      </c>
      <c r="F815">
        <v>2</v>
      </c>
      <c r="G815">
        <v>1</v>
      </c>
      <c r="H815" t="s">
        <v>1197</v>
      </c>
      <c r="L815">
        <v>60</v>
      </c>
      <c r="M815">
        <v>30</v>
      </c>
      <c r="N815">
        <v>1230</v>
      </c>
      <c r="P815">
        <v>35.5</v>
      </c>
    </row>
    <row r="816" spans="1:16" x14ac:dyDescent="0.3">
      <c r="A816" t="s">
        <v>1076</v>
      </c>
      <c r="B816" t="s">
        <v>183</v>
      </c>
      <c r="C816">
        <v>210503</v>
      </c>
      <c r="D816" t="s">
        <v>493</v>
      </c>
      <c r="E816">
        <v>210416</v>
      </c>
      <c r="F816">
        <v>2</v>
      </c>
      <c r="G816">
        <v>1</v>
      </c>
      <c r="H816" t="s">
        <v>1197</v>
      </c>
      <c r="L816">
        <v>60</v>
      </c>
      <c r="M816">
        <v>30</v>
      </c>
      <c r="N816">
        <v>1065</v>
      </c>
      <c r="P816">
        <v>35.5</v>
      </c>
    </row>
    <row r="817" spans="1:16" x14ac:dyDescent="0.3">
      <c r="A817" t="s">
        <v>1077</v>
      </c>
      <c r="B817" t="s">
        <v>183</v>
      </c>
      <c r="C817">
        <v>210503</v>
      </c>
      <c r="D817" t="s">
        <v>493</v>
      </c>
      <c r="E817">
        <v>210416</v>
      </c>
      <c r="F817">
        <v>2</v>
      </c>
      <c r="G817">
        <v>1</v>
      </c>
      <c r="H817" t="s">
        <v>1197</v>
      </c>
      <c r="L817">
        <v>60</v>
      </c>
      <c r="M817">
        <v>30</v>
      </c>
      <c r="N817">
        <v>1035</v>
      </c>
      <c r="P817">
        <v>35.5</v>
      </c>
    </row>
    <row r="818" spans="1:16" x14ac:dyDescent="0.3">
      <c r="A818" t="s">
        <v>1078</v>
      </c>
      <c r="B818" t="s">
        <v>183</v>
      </c>
      <c r="C818">
        <v>210503</v>
      </c>
      <c r="D818" t="s">
        <v>493</v>
      </c>
      <c r="E818">
        <v>210416</v>
      </c>
      <c r="F818">
        <v>2</v>
      </c>
      <c r="G818">
        <v>1</v>
      </c>
      <c r="H818" t="s">
        <v>1197</v>
      </c>
      <c r="L818">
        <v>60</v>
      </c>
      <c r="M818">
        <v>30</v>
      </c>
      <c r="N818">
        <v>945</v>
      </c>
      <c r="P818">
        <v>35.5</v>
      </c>
    </row>
    <row r="819" spans="1:16" x14ac:dyDescent="0.3">
      <c r="A819" t="s">
        <v>538</v>
      </c>
      <c r="B819" t="s">
        <v>183</v>
      </c>
      <c r="C819">
        <v>210503</v>
      </c>
      <c r="D819" t="s">
        <v>493</v>
      </c>
      <c r="E819">
        <v>210416</v>
      </c>
      <c r="F819">
        <v>2</v>
      </c>
      <c r="G819">
        <v>1</v>
      </c>
      <c r="H819" t="s">
        <v>34</v>
      </c>
      <c r="I819">
        <v>0</v>
      </c>
      <c r="J819">
        <v>1</v>
      </c>
      <c r="K819">
        <v>10</v>
      </c>
      <c r="L819">
        <v>60</v>
      </c>
      <c r="M819">
        <v>333</v>
      </c>
      <c r="N819">
        <v>20910</v>
      </c>
      <c r="P819">
        <v>35.5</v>
      </c>
    </row>
    <row r="820" spans="1:16" x14ac:dyDescent="0.3">
      <c r="A820" t="s">
        <v>542</v>
      </c>
      <c r="B820" t="s">
        <v>183</v>
      </c>
      <c r="C820">
        <v>210503</v>
      </c>
      <c r="D820" t="s">
        <v>493</v>
      </c>
      <c r="E820">
        <v>210416</v>
      </c>
      <c r="F820">
        <v>2</v>
      </c>
      <c r="G820">
        <v>1</v>
      </c>
      <c r="H820" t="s">
        <v>34</v>
      </c>
      <c r="I820">
        <v>0</v>
      </c>
      <c r="J820">
        <v>2</v>
      </c>
      <c r="K820">
        <v>10</v>
      </c>
      <c r="L820">
        <v>60</v>
      </c>
      <c r="M820">
        <v>319</v>
      </c>
      <c r="N820">
        <v>20235</v>
      </c>
      <c r="P820">
        <v>35.5</v>
      </c>
    </row>
    <row r="821" spans="1:16" x14ac:dyDescent="0.3">
      <c r="A821" t="s">
        <v>546</v>
      </c>
      <c r="B821" t="s">
        <v>183</v>
      </c>
      <c r="C821">
        <v>210503</v>
      </c>
      <c r="D821" t="s">
        <v>493</v>
      </c>
      <c r="E821">
        <v>210416</v>
      </c>
      <c r="F821">
        <v>2</v>
      </c>
      <c r="G821">
        <v>1</v>
      </c>
      <c r="H821" t="s">
        <v>34</v>
      </c>
      <c r="I821">
        <v>0</v>
      </c>
      <c r="J821">
        <v>3</v>
      </c>
      <c r="K821">
        <v>10</v>
      </c>
      <c r="L821">
        <v>60</v>
      </c>
      <c r="M821">
        <v>333</v>
      </c>
      <c r="N821">
        <v>20355</v>
      </c>
      <c r="P821">
        <v>35.5</v>
      </c>
    </row>
    <row r="822" spans="1:16" x14ac:dyDescent="0.3">
      <c r="A822" t="s">
        <v>548</v>
      </c>
      <c r="B822" t="s">
        <v>183</v>
      </c>
      <c r="C822">
        <v>210503</v>
      </c>
      <c r="D822" t="s">
        <v>493</v>
      </c>
      <c r="E822">
        <v>210416</v>
      </c>
      <c r="F822">
        <v>2</v>
      </c>
      <c r="G822">
        <v>1</v>
      </c>
      <c r="H822" t="s">
        <v>34</v>
      </c>
      <c r="I822">
        <v>3</v>
      </c>
      <c r="J822">
        <v>1</v>
      </c>
      <c r="K822">
        <v>10</v>
      </c>
      <c r="L822">
        <v>60</v>
      </c>
      <c r="M822">
        <v>391</v>
      </c>
      <c r="N822">
        <v>23715</v>
      </c>
      <c r="P822">
        <v>35.5</v>
      </c>
    </row>
    <row r="823" spans="1:16" x14ac:dyDescent="0.3">
      <c r="A823" t="s">
        <v>550</v>
      </c>
      <c r="B823" t="s">
        <v>183</v>
      </c>
      <c r="C823">
        <v>210503</v>
      </c>
      <c r="D823" t="s">
        <v>493</v>
      </c>
      <c r="E823">
        <v>210416</v>
      </c>
      <c r="F823">
        <v>2</v>
      </c>
      <c r="G823">
        <v>1</v>
      </c>
      <c r="H823" t="s">
        <v>34</v>
      </c>
      <c r="I823">
        <v>3</v>
      </c>
      <c r="J823">
        <v>2</v>
      </c>
      <c r="K823">
        <v>10</v>
      </c>
      <c r="L823">
        <v>60</v>
      </c>
      <c r="M823">
        <v>413</v>
      </c>
      <c r="N823">
        <v>25230</v>
      </c>
      <c r="P823">
        <v>35.5</v>
      </c>
    </row>
    <row r="824" spans="1:16" x14ac:dyDescent="0.3">
      <c r="A824" t="s">
        <v>552</v>
      </c>
      <c r="B824" t="s">
        <v>183</v>
      </c>
      <c r="C824">
        <v>210503</v>
      </c>
      <c r="D824" t="s">
        <v>493</v>
      </c>
      <c r="E824">
        <v>210416</v>
      </c>
      <c r="F824">
        <v>2</v>
      </c>
      <c r="G824">
        <v>1</v>
      </c>
      <c r="H824" t="s">
        <v>34</v>
      </c>
      <c r="I824">
        <v>3</v>
      </c>
      <c r="J824">
        <v>3</v>
      </c>
      <c r="K824">
        <v>10</v>
      </c>
      <c r="L824">
        <v>60</v>
      </c>
      <c r="M824">
        <v>339</v>
      </c>
      <c r="N824">
        <v>25830</v>
      </c>
      <c r="P824">
        <v>35.5</v>
      </c>
    </row>
    <row r="825" spans="1:16" x14ac:dyDescent="0.3">
      <c r="A825" t="s">
        <v>554</v>
      </c>
      <c r="B825" t="s">
        <v>183</v>
      </c>
      <c r="C825">
        <v>210503</v>
      </c>
      <c r="D825" t="s">
        <v>493</v>
      </c>
      <c r="E825">
        <v>210416</v>
      </c>
      <c r="F825">
        <v>2</v>
      </c>
      <c r="G825">
        <v>1</v>
      </c>
      <c r="H825" t="s">
        <v>34</v>
      </c>
      <c r="I825">
        <v>6</v>
      </c>
      <c r="J825">
        <v>1</v>
      </c>
      <c r="K825">
        <v>10</v>
      </c>
      <c r="L825">
        <v>60</v>
      </c>
      <c r="M825">
        <v>435</v>
      </c>
      <c r="N825">
        <v>26055</v>
      </c>
      <c r="P825">
        <v>35.5</v>
      </c>
    </row>
    <row r="826" spans="1:16" x14ac:dyDescent="0.3">
      <c r="A826" t="s">
        <v>556</v>
      </c>
      <c r="B826" t="s">
        <v>183</v>
      </c>
      <c r="C826">
        <v>210503</v>
      </c>
      <c r="D826" t="s">
        <v>493</v>
      </c>
      <c r="E826">
        <v>210416</v>
      </c>
      <c r="F826">
        <v>2</v>
      </c>
      <c r="G826">
        <v>1</v>
      </c>
      <c r="H826" t="s">
        <v>34</v>
      </c>
      <c r="I826">
        <v>6</v>
      </c>
      <c r="J826">
        <v>2</v>
      </c>
      <c r="K826">
        <v>10</v>
      </c>
      <c r="L826">
        <v>60</v>
      </c>
      <c r="M826">
        <v>450</v>
      </c>
      <c r="N826">
        <v>27555</v>
      </c>
      <c r="P826">
        <v>35.5</v>
      </c>
    </row>
    <row r="827" spans="1:16" x14ac:dyDescent="0.3">
      <c r="A827" t="s">
        <v>558</v>
      </c>
      <c r="B827" t="s">
        <v>183</v>
      </c>
      <c r="C827">
        <v>210503</v>
      </c>
      <c r="D827" t="s">
        <v>493</v>
      </c>
      <c r="E827">
        <v>210416</v>
      </c>
      <c r="F827">
        <v>2</v>
      </c>
      <c r="G827">
        <v>1</v>
      </c>
      <c r="H827" t="s">
        <v>34</v>
      </c>
      <c r="I827">
        <v>6</v>
      </c>
      <c r="J827">
        <v>3</v>
      </c>
      <c r="K827">
        <v>10</v>
      </c>
      <c r="L827">
        <v>60</v>
      </c>
      <c r="M827">
        <v>375</v>
      </c>
      <c r="N827">
        <v>24225</v>
      </c>
      <c r="P827">
        <v>35.5</v>
      </c>
    </row>
    <row r="828" spans="1:16" x14ac:dyDescent="0.3">
      <c r="A828" t="s">
        <v>1079</v>
      </c>
      <c r="B828" t="s">
        <v>183</v>
      </c>
      <c r="C828">
        <v>210503</v>
      </c>
      <c r="D828" t="s">
        <v>493</v>
      </c>
      <c r="E828">
        <v>210416</v>
      </c>
      <c r="F828">
        <v>2</v>
      </c>
      <c r="G828">
        <v>1</v>
      </c>
      <c r="H828" t="s">
        <v>1197</v>
      </c>
      <c r="L828">
        <v>60</v>
      </c>
      <c r="M828">
        <v>45</v>
      </c>
      <c r="N828">
        <v>2745</v>
      </c>
      <c r="P828">
        <v>35.5</v>
      </c>
    </row>
    <row r="829" spans="1:16" x14ac:dyDescent="0.3">
      <c r="A829" t="s">
        <v>1080</v>
      </c>
      <c r="B829" t="s">
        <v>183</v>
      </c>
      <c r="C829">
        <v>210503</v>
      </c>
      <c r="D829" t="s">
        <v>493</v>
      </c>
      <c r="E829">
        <v>210416</v>
      </c>
      <c r="F829">
        <v>2</v>
      </c>
      <c r="G829">
        <v>1</v>
      </c>
      <c r="H829" t="s">
        <v>1197</v>
      </c>
      <c r="L829">
        <v>60</v>
      </c>
      <c r="M829">
        <v>45</v>
      </c>
      <c r="N829">
        <v>2400</v>
      </c>
      <c r="P829">
        <v>35.5</v>
      </c>
    </row>
    <row r="830" spans="1:16" x14ac:dyDescent="0.3">
      <c r="A830" t="s">
        <v>1081</v>
      </c>
      <c r="B830" t="s">
        <v>183</v>
      </c>
      <c r="C830">
        <v>210503</v>
      </c>
      <c r="D830" t="s">
        <v>493</v>
      </c>
      <c r="E830">
        <v>210416</v>
      </c>
      <c r="F830">
        <v>2</v>
      </c>
      <c r="G830">
        <v>1</v>
      </c>
      <c r="H830" t="s">
        <v>1197</v>
      </c>
      <c r="L830">
        <v>60</v>
      </c>
      <c r="M830">
        <v>15</v>
      </c>
      <c r="N830">
        <v>1260</v>
      </c>
      <c r="P830">
        <v>35.5</v>
      </c>
    </row>
    <row r="831" spans="1:16" x14ac:dyDescent="0.3">
      <c r="A831" t="s">
        <v>1082</v>
      </c>
      <c r="B831" t="s">
        <v>183</v>
      </c>
      <c r="C831">
        <v>210503</v>
      </c>
      <c r="D831" t="s">
        <v>493</v>
      </c>
      <c r="E831">
        <v>210416</v>
      </c>
      <c r="F831">
        <v>2</v>
      </c>
      <c r="G831">
        <v>1</v>
      </c>
      <c r="H831" t="s">
        <v>1197</v>
      </c>
      <c r="L831">
        <v>60</v>
      </c>
      <c r="M831">
        <v>29</v>
      </c>
      <c r="N831">
        <v>900</v>
      </c>
      <c r="P831">
        <v>35.5</v>
      </c>
    </row>
    <row r="832" spans="1:16" x14ac:dyDescent="0.3">
      <c r="A832" t="s">
        <v>536</v>
      </c>
      <c r="B832" t="s">
        <v>183</v>
      </c>
      <c r="C832">
        <v>210503</v>
      </c>
      <c r="D832" t="s">
        <v>493</v>
      </c>
      <c r="E832">
        <v>210416</v>
      </c>
      <c r="F832">
        <v>2</v>
      </c>
      <c r="G832">
        <v>1</v>
      </c>
      <c r="H832" s="4">
        <v>0.22</v>
      </c>
      <c r="I832">
        <v>0</v>
      </c>
      <c r="J832">
        <v>1</v>
      </c>
      <c r="K832">
        <v>25</v>
      </c>
      <c r="L832">
        <v>60</v>
      </c>
      <c r="M832">
        <v>261</v>
      </c>
      <c r="N832">
        <v>21375</v>
      </c>
      <c r="P832">
        <v>35.5</v>
      </c>
    </row>
    <row r="833" spans="1:16" x14ac:dyDescent="0.3">
      <c r="A833" t="s">
        <v>540</v>
      </c>
      <c r="B833" t="s">
        <v>183</v>
      </c>
      <c r="C833">
        <v>210503</v>
      </c>
      <c r="D833" t="s">
        <v>493</v>
      </c>
      <c r="E833">
        <v>210416</v>
      </c>
      <c r="F833">
        <v>2</v>
      </c>
      <c r="G833">
        <v>1</v>
      </c>
      <c r="H833" s="4">
        <v>0.22</v>
      </c>
      <c r="I833">
        <v>0</v>
      </c>
      <c r="J833">
        <v>2</v>
      </c>
      <c r="K833">
        <v>25</v>
      </c>
      <c r="L833">
        <v>60</v>
      </c>
      <c r="M833">
        <v>377</v>
      </c>
      <c r="N833">
        <v>22875</v>
      </c>
      <c r="P833">
        <v>35.5</v>
      </c>
    </row>
    <row r="834" spans="1:16" x14ac:dyDescent="0.3">
      <c r="A834" t="s">
        <v>544</v>
      </c>
      <c r="B834" t="s">
        <v>183</v>
      </c>
      <c r="C834">
        <v>210503</v>
      </c>
      <c r="D834" t="s">
        <v>493</v>
      </c>
      <c r="E834">
        <v>210416</v>
      </c>
      <c r="F834">
        <v>2</v>
      </c>
      <c r="G834">
        <v>1</v>
      </c>
      <c r="H834" s="4">
        <v>0.22</v>
      </c>
      <c r="I834">
        <v>0</v>
      </c>
      <c r="J834">
        <v>3</v>
      </c>
      <c r="K834">
        <v>25</v>
      </c>
      <c r="L834">
        <v>60</v>
      </c>
      <c r="M834">
        <v>304</v>
      </c>
      <c r="N834">
        <v>20625</v>
      </c>
      <c r="P834">
        <v>35.5</v>
      </c>
    </row>
    <row r="835" spans="1:16" x14ac:dyDescent="0.3">
      <c r="A835" t="s">
        <v>573</v>
      </c>
      <c r="B835" t="s">
        <v>183</v>
      </c>
      <c r="C835">
        <v>210503</v>
      </c>
      <c r="D835" t="s">
        <v>493</v>
      </c>
      <c r="E835">
        <v>210416</v>
      </c>
      <c r="F835">
        <v>2</v>
      </c>
      <c r="G835">
        <v>1</v>
      </c>
      <c r="H835" s="4">
        <v>0.22</v>
      </c>
      <c r="I835">
        <v>24</v>
      </c>
      <c r="J835">
        <v>1</v>
      </c>
      <c r="K835">
        <v>25</v>
      </c>
      <c r="L835">
        <v>60</v>
      </c>
      <c r="M835">
        <v>290</v>
      </c>
      <c r="N835">
        <v>17910</v>
      </c>
      <c r="P835">
        <v>35.5</v>
      </c>
    </row>
    <row r="836" spans="1:16" x14ac:dyDescent="0.3">
      <c r="A836" t="s">
        <v>577</v>
      </c>
      <c r="B836" t="s">
        <v>183</v>
      </c>
      <c r="C836">
        <v>210503</v>
      </c>
      <c r="D836" t="s">
        <v>493</v>
      </c>
      <c r="E836">
        <v>210416</v>
      </c>
      <c r="F836">
        <v>2</v>
      </c>
      <c r="G836">
        <v>1</v>
      </c>
      <c r="H836" s="4">
        <v>0.22</v>
      </c>
      <c r="I836">
        <v>24</v>
      </c>
      <c r="J836">
        <v>2</v>
      </c>
      <c r="K836">
        <v>25</v>
      </c>
      <c r="L836">
        <v>60</v>
      </c>
      <c r="M836">
        <v>246</v>
      </c>
      <c r="N836">
        <v>16275</v>
      </c>
      <c r="P836">
        <v>35.5</v>
      </c>
    </row>
    <row r="837" spans="1:16" x14ac:dyDescent="0.3">
      <c r="A837" t="s">
        <v>581</v>
      </c>
      <c r="B837" t="s">
        <v>183</v>
      </c>
      <c r="C837">
        <v>210503</v>
      </c>
      <c r="D837" t="s">
        <v>493</v>
      </c>
      <c r="E837">
        <v>210416</v>
      </c>
      <c r="F837">
        <v>2</v>
      </c>
      <c r="G837">
        <v>1</v>
      </c>
      <c r="H837" s="4">
        <v>0.22</v>
      </c>
      <c r="I837">
        <v>24</v>
      </c>
      <c r="J837">
        <v>3</v>
      </c>
      <c r="K837">
        <v>25</v>
      </c>
      <c r="L837">
        <v>60</v>
      </c>
      <c r="M837">
        <v>304</v>
      </c>
      <c r="N837">
        <v>16980</v>
      </c>
      <c r="P837">
        <v>35.5</v>
      </c>
    </row>
    <row r="838" spans="1:16" x14ac:dyDescent="0.3">
      <c r="A838" t="s">
        <v>1083</v>
      </c>
      <c r="B838" t="s">
        <v>183</v>
      </c>
      <c r="C838">
        <v>210503</v>
      </c>
      <c r="D838" t="s">
        <v>493</v>
      </c>
      <c r="E838">
        <v>210416</v>
      </c>
      <c r="F838">
        <v>2</v>
      </c>
      <c r="G838">
        <v>1</v>
      </c>
      <c r="H838" t="s">
        <v>1197</v>
      </c>
      <c r="L838">
        <v>60</v>
      </c>
      <c r="M838">
        <v>25</v>
      </c>
      <c r="N838">
        <v>795</v>
      </c>
      <c r="P838">
        <v>35.5</v>
      </c>
    </row>
    <row r="839" spans="1:16" x14ac:dyDescent="0.3">
      <c r="A839" t="s">
        <v>1084</v>
      </c>
      <c r="B839" t="s">
        <v>183</v>
      </c>
      <c r="C839">
        <v>210503</v>
      </c>
      <c r="D839" t="s">
        <v>493</v>
      </c>
      <c r="E839">
        <v>210416</v>
      </c>
      <c r="F839">
        <v>2</v>
      </c>
      <c r="G839">
        <v>1</v>
      </c>
      <c r="H839" t="s">
        <v>1197</v>
      </c>
      <c r="L839">
        <v>60</v>
      </c>
      <c r="M839">
        <v>30</v>
      </c>
      <c r="N839">
        <v>1800</v>
      </c>
      <c r="P839">
        <v>35.5</v>
      </c>
    </row>
    <row r="840" spans="1:16" x14ac:dyDescent="0.3">
      <c r="A840" t="s">
        <v>1085</v>
      </c>
      <c r="B840" t="s">
        <v>183</v>
      </c>
      <c r="C840">
        <v>210503</v>
      </c>
      <c r="D840" t="s">
        <v>493</v>
      </c>
      <c r="E840">
        <v>210416</v>
      </c>
      <c r="F840">
        <v>2</v>
      </c>
      <c r="G840">
        <v>1</v>
      </c>
      <c r="H840" t="s">
        <v>1197</v>
      </c>
      <c r="L840">
        <v>60</v>
      </c>
      <c r="M840">
        <v>30</v>
      </c>
      <c r="N840">
        <v>2625</v>
      </c>
      <c r="P840">
        <v>35.5</v>
      </c>
    </row>
    <row r="841" spans="1:16" x14ac:dyDescent="0.3">
      <c r="A841" t="s">
        <v>1086</v>
      </c>
      <c r="B841" t="s">
        <v>183</v>
      </c>
      <c r="C841">
        <v>210503</v>
      </c>
      <c r="D841" t="s">
        <v>493</v>
      </c>
      <c r="E841">
        <v>210416</v>
      </c>
      <c r="F841">
        <v>2</v>
      </c>
      <c r="G841">
        <v>1</v>
      </c>
      <c r="H841" t="s">
        <v>1197</v>
      </c>
      <c r="L841">
        <v>60</v>
      </c>
      <c r="M841">
        <v>25</v>
      </c>
      <c r="N841">
        <v>825</v>
      </c>
      <c r="P841">
        <v>35.5</v>
      </c>
    </row>
    <row r="842" spans="1:16" x14ac:dyDescent="0.3">
      <c r="A842" t="s">
        <v>560</v>
      </c>
      <c r="B842" t="s">
        <v>183</v>
      </c>
      <c r="C842">
        <v>210503</v>
      </c>
      <c r="D842" t="s">
        <v>493</v>
      </c>
      <c r="E842">
        <v>210416</v>
      </c>
      <c r="F842">
        <v>2</v>
      </c>
      <c r="G842">
        <v>1</v>
      </c>
      <c r="H842" t="s">
        <v>34</v>
      </c>
      <c r="I842">
        <v>9</v>
      </c>
      <c r="J842">
        <v>1</v>
      </c>
      <c r="K842">
        <v>10</v>
      </c>
      <c r="L842">
        <v>60</v>
      </c>
      <c r="M842">
        <v>472</v>
      </c>
      <c r="N842">
        <v>27990</v>
      </c>
      <c r="P842">
        <v>35.5</v>
      </c>
    </row>
    <row r="843" spans="1:16" x14ac:dyDescent="0.3">
      <c r="A843" t="s">
        <v>562</v>
      </c>
      <c r="B843" t="s">
        <v>183</v>
      </c>
      <c r="C843">
        <v>210503</v>
      </c>
      <c r="D843" t="s">
        <v>493</v>
      </c>
      <c r="E843">
        <v>210416</v>
      </c>
      <c r="F843">
        <v>2</v>
      </c>
      <c r="G843">
        <v>1</v>
      </c>
      <c r="H843" t="s">
        <v>34</v>
      </c>
      <c r="I843">
        <v>9</v>
      </c>
      <c r="J843">
        <v>2</v>
      </c>
      <c r="K843">
        <v>10</v>
      </c>
      <c r="L843">
        <v>60</v>
      </c>
      <c r="M843">
        <v>450</v>
      </c>
      <c r="N843">
        <v>26280</v>
      </c>
      <c r="P843">
        <v>35.5</v>
      </c>
    </row>
    <row r="844" spans="1:16" x14ac:dyDescent="0.3">
      <c r="A844" t="s">
        <v>564</v>
      </c>
      <c r="B844" t="s">
        <v>183</v>
      </c>
      <c r="C844">
        <v>210503</v>
      </c>
      <c r="D844" t="s">
        <v>493</v>
      </c>
      <c r="E844">
        <v>210416</v>
      </c>
      <c r="F844">
        <v>2</v>
      </c>
      <c r="G844">
        <v>1</v>
      </c>
      <c r="H844" t="s">
        <v>34</v>
      </c>
      <c r="I844">
        <v>9</v>
      </c>
      <c r="J844">
        <v>3</v>
      </c>
      <c r="K844">
        <v>10</v>
      </c>
      <c r="L844">
        <v>60</v>
      </c>
      <c r="M844">
        <v>420</v>
      </c>
      <c r="N844">
        <v>25320</v>
      </c>
      <c r="P844">
        <v>35.5</v>
      </c>
    </row>
    <row r="845" spans="1:16" x14ac:dyDescent="0.3">
      <c r="A845" t="s">
        <v>566</v>
      </c>
      <c r="B845" t="s">
        <v>183</v>
      </c>
      <c r="C845">
        <v>210503</v>
      </c>
      <c r="D845" t="s">
        <v>493</v>
      </c>
      <c r="E845">
        <v>210416</v>
      </c>
      <c r="F845">
        <v>2</v>
      </c>
      <c r="G845">
        <v>1</v>
      </c>
      <c r="H845" t="s">
        <v>34</v>
      </c>
      <c r="I845">
        <v>12</v>
      </c>
      <c r="J845">
        <v>1</v>
      </c>
      <c r="K845">
        <v>10</v>
      </c>
      <c r="L845">
        <v>60</v>
      </c>
      <c r="M845">
        <v>450</v>
      </c>
      <c r="N845">
        <v>27030</v>
      </c>
      <c r="P845">
        <v>35.5</v>
      </c>
    </row>
    <row r="846" spans="1:16" x14ac:dyDescent="0.3">
      <c r="A846" t="s">
        <v>568</v>
      </c>
      <c r="B846" t="s">
        <v>183</v>
      </c>
      <c r="C846">
        <v>210503</v>
      </c>
      <c r="D846" t="s">
        <v>493</v>
      </c>
      <c r="E846">
        <v>210416</v>
      </c>
      <c r="F846">
        <v>2</v>
      </c>
      <c r="G846">
        <v>1</v>
      </c>
      <c r="H846" t="s">
        <v>34</v>
      </c>
      <c r="I846">
        <v>12</v>
      </c>
      <c r="J846">
        <v>2</v>
      </c>
      <c r="K846">
        <v>10</v>
      </c>
      <c r="L846">
        <v>60</v>
      </c>
      <c r="M846">
        <v>450</v>
      </c>
      <c r="N846">
        <v>27060</v>
      </c>
      <c r="P846">
        <v>35.5</v>
      </c>
    </row>
    <row r="847" spans="1:16" x14ac:dyDescent="0.3">
      <c r="A847" t="s">
        <v>570</v>
      </c>
      <c r="B847" t="s">
        <v>183</v>
      </c>
      <c r="C847">
        <v>210503</v>
      </c>
      <c r="D847" t="s">
        <v>493</v>
      </c>
      <c r="E847">
        <v>210416</v>
      </c>
      <c r="F847">
        <v>2</v>
      </c>
      <c r="G847">
        <v>1</v>
      </c>
      <c r="H847" t="s">
        <v>34</v>
      </c>
      <c r="I847">
        <v>12</v>
      </c>
      <c r="J847">
        <v>3</v>
      </c>
      <c r="K847">
        <v>10</v>
      </c>
      <c r="L847">
        <v>60</v>
      </c>
      <c r="M847">
        <v>428</v>
      </c>
      <c r="N847">
        <v>24810</v>
      </c>
      <c r="P847">
        <v>35.5</v>
      </c>
    </row>
    <row r="848" spans="1:16" x14ac:dyDescent="0.3">
      <c r="A848" t="s">
        <v>575</v>
      </c>
      <c r="B848" t="s">
        <v>183</v>
      </c>
      <c r="C848">
        <v>210503</v>
      </c>
      <c r="D848" t="s">
        <v>493</v>
      </c>
      <c r="E848">
        <v>210416</v>
      </c>
      <c r="F848">
        <v>2</v>
      </c>
      <c r="G848">
        <v>1</v>
      </c>
      <c r="H848" t="s">
        <v>34</v>
      </c>
      <c r="I848">
        <v>24</v>
      </c>
      <c r="J848">
        <v>1</v>
      </c>
      <c r="K848">
        <v>10</v>
      </c>
      <c r="L848">
        <v>60</v>
      </c>
      <c r="M848">
        <v>464</v>
      </c>
      <c r="N848">
        <v>28785</v>
      </c>
      <c r="P848">
        <v>35.5</v>
      </c>
    </row>
    <row r="849" spans="1:16" x14ac:dyDescent="0.3">
      <c r="A849" t="s">
        <v>579</v>
      </c>
      <c r="B849" t="s">
        <v>183</v>
      </c>
      <c r="C849">
        <v>210503</v>
      </c>
      <c r="D849" t="s">
        <v>493</v>
      </c>
      <c r="E849">
        <v>210416</v>
      </c>
      <c r="F849">
        <v>2</v>
      </c>
      <c r="G849">
        <v>1</v>
      </c>
      <c r="H849" t="s">
        <v>34</v>
      </c>
      <c r="I849">
        <v>24</v>
      </c>
      <c r="J849">
        <v>2</v>
      </c>
      <c r="K849">
        <v>10</v>
      </c>
      <c r="L849">
        <v>60</v>
      </c>
      <c r="M849">
        <v>525</v>
      </c>
      <c r="N849">
        <v>27960</v>
      </c>
      <c r="P849">
        <v>35.5</v>
      </c>
    </row>
    <row r="850" spans="1:16" x14ac:dyDescent="0.3">
      <c r="A850" t="s">
        <v>583</v>
      </c>
      <c r="B850" t="s">
        <v>183</v>
      </c>
      <c r="C850">
        <v>210503</v>
      </c>
      <c r="D850" t="s">
        <v>493</v>
      </c>
      <c r="E850">
        <v>210416</v>
      </c>
      <c r="F850">
        <v>2</v>
      </c>
      <c r="G850">
        <v>1</v>
      </c>
      <c r="H850" t="s">
        <v>34</v>
      </c>
      <c r="I850">
        <v>24</v>
      </c>
      <c r="J850">
        <v>3</v>
      </c>
      <c r="K850">
        <v>10</v>
      </c>
      <c r="L850">
        <v>60</v>
      </c>
      <c r="M850">
        <v>450</v>
      </c>
      <c r="N850">
        <v>27315</v>
      </c>
      <c r="P850">
        <v>35.5</v>
      </c>
    </row>
    <row r="851" spans="1:16" x14ac:dyDescent="0.3">
      <c r="A851" t="s">
        <v>1087</v>
      </c>
      <c r="B851" t="s">
        <v>183</v>
      </c>
      <c r="C851">
        <v>210504</v>
      </c>
      <c r="D851" t="s">
        <v>493</v>
      </c>
      <c r="E851">
        <v>210417</v>
      </c>
      <c r="F851">
        <v>3</v>
      </c>
      <c r="G851">
        <v>1</v>
      </c>
      <c r="H851" t="s">
        <v>1197</v>
      </c>
      <c r="L851">
        <v>60</v>
      </c>
      <c r="M851">
        <v>45</v>
      </c>
      <c r="N851">
        <v>2235</v>
      </c>
      <c r="P851">
        <v>40</v>
      </c>
    </row>
    <row r="852" spans="1:16" x14ac:dyDescent="0.3">
      <c r="A852" t="s">
        <v>1088</v>
      </c>
      <c r="B852" t="s">
        <v>183</v>
      </c>
      <c r="C852">
        <v>210504</v>
      </c>
      <c r="D852" t="s">
        <v>493</v>
      </c>
      <c r="E852">
        <v>210417</v>
      </c>
      <c r="F852">
        <v>3</v>
      </c>
      <c r="G852">
        <v>1</v>
      </c>
      <c r="H852" t="s">
        <v>1197</v>
      </c>
      <c r="L852">
        <v>60</v>
      </c>
      <c r="M852">
        <v>15</v>
      </c>
      <c r="N852">
        <v>825</v>
      </c>
      <c r="P852">
        <v>40</v>
      </c>
    </row>
    <row r="853" spans="1:16" x14ac:dyDescent="0.3">
      <c r="A853" t="s">
        <v>1089</v>
      </c>
      <c r="B853" t="s">
        <v>183</v>
      </c>
      <c r="C853">
        <v>210504</v>
      </c>
      <c r="D853" t="s">
        <v>493</v>
      </c>
      <c r="E853">
        <v>210417</v>
      </c>
      <c r="F853">
        <v>3</v>
      </c>
      <c r="G853">
        <v>1</v>
      </c>
      <c r="H853" t="s">
        <v>1197</v>
      </c>
      <c r="L853">
        <v>60</v>
      </c>
      <c r="M853">
        <v>30</v>
      </c>
      <c r="N853">
        <v>780</v>
      </c>
      <c r="P853">
        <v>40</v>
      </c>
    </row>
    <row r="854" spans="1:16" x14ac:dyDescent="0.3">
      <c r="A854" t="s">
        <v>1090</v>
      </c>
      <c r="B854" t="s">
        <v>183</v>
      </c>
      <c r="C854">
        <v>210504</v>
      </c>
      <c r="D854" t="s">
        <v>493</v>
      </c>
      <c r="E854">
        <v>210417</v>
      </c>
      <c r="F854">
        <v>3</v>
      </c>
      <c r="G854">
        <v>1</v>
      </c>
      <c r="H854" t="s">
        <v>1197</v>
      </c>
      <c r="L854">
        <v>60</v>
      </c>
      <c r="M854">
        <v>15</v>
      </c>
      <c r="N854">
        <v>855</v>
      </c>
      <c r="P854">
        <v>40</v>
      </c>
    </row>
    <row r="855" spans="1:16" x14ac:dyDescent="0.3">
      <c r="A855" t="s">
        <v>1091</v>
      </c>
      <c r="B855" t="s">
        <v>183</v>
      </c>
      <c r="C855">
        <v>210504</v>
      </c>
      <c r="D855" t="s">
        <v>493</v>
      </c>
      <c r="E855">
        <v>210417</v>
      </c>
      <c r="F855">
        <v>3</v>
      </c>
      <c r="G855">
        <v>1</v>
      </c>
      <c r="H855" t="s">
        <v>1197</v>
      </c>
      <c r="L855">
        <v>60</v>
      </c>
      <c r="M855">
        <v>15</v>
      </c>
      <c r="N855">
        <v>1065</v>
      </c>
      <c r="P855">
        <v>40</v>
      </c>
    </row>
    <row r="856" spans="1:16" x14ac:dyDescent="0.3">
      <c r="A856" t="s">
        <v>1092</v>
      </c>
      <c r="B856" t="s">
        <v>183</v>
      </c>
      <c r="C856">
        <v>210504</v>
      </c>
      <c r="D856" t="s">
        <v>493</v>
      </c>
      <c r="E856">
        <v>210417</v>
      </c>
      <c r="F856">
        <v>3</v>
      </c>
      <c r="G856">
        <v>1</v>
      </c>
      <c r="H856" t="s">
        <v>1197</v>
      </c>
      <c r="L856">
        <v>60</v>
      </c>
      <c r="M856">
        <v>15</v>
      </c>
      <c r="N856">
        <v>645</v>
      </c>
      <c r="P856">
        <v>40</v>
      </c>
    </row>
    <row r="857" spans="1:16" x14ac:dyDescent="0.3">
      <c r="A857" t="s">
        <v>1093</v>
      </c>
      <c r="B857" t="s">
        <v>183</v>
      </c>
      <c r="C857">
        <v>210504</v>
      </c>
      <c r="D857" t="s">
        <v>493</v>
      </c>
      <c r="E857">
        <v>210417</v>
      </c>
      <c r="F857">
        <v>3</v>
      </c>
      <c r="G857">
        <v>1</v>
      </c>
      <c r="H857" t="s">
        <v>1197</v>
      </c>
      <c r="L857">
        <v>60</v>
      </c>
      <c r="M857">
        <v>15</v>
      </c>
      <c r="N857">
        <v>675</v>
      </c>
      <c r="P857">
        <v>40</v>
      </c>
    </row>
    <row r="858" spans="1:16" x14ac:dyDescent="0.3">
      <c r="A858" t="s">
        <v>1094</v>
      </c>
      <c r="B858" t="s">
        <v>183</v>
      </c>
      <c r="C858">
        <v>210504</v>
      </c>
      <c r="D858" t="s">
        <v>493</v>
      </c>
      <c r="E858">
        <v>210417</v>
      </c>
      <c r="F858">
        <v>3</v>
      </c>
      <c r="G858">
        <v>1</v>
      </c>
      <c r="H858" t="s">
        <v>1197</v>
      </c>
      <c r="L858">
        <v>60</v>
      </c>
      <c r="M858">
        <v>15</v>
      </c>
      <c r="N858">
        <v>705</v>
      </c>
      <c r="P858">
        <v>40</v>
      </c>
    </row>
    <row r="859" spans="1:16" x14ac:dyDescent="0.3">
      <c r="A859" t="s">
        <v>584</v>
      </c>
      <c r="B859" t="s">
        <v>183</v>
      </c>
      <c r="C859">
        <v>210504</v>
      </c>
      <c r="D859" t="s">
        <v>493</v>
      </c>
      <c r="E859">
        <v>210417</v>
      </c>
      <c r="F859">
        <v>3</v>
      </c>
      <c r="G859">
        <v>1</v>
      </c>
      <c r="H859" s="4">
        <v>0.22</v>
      </c>
      <c r="I859">
        <v>0</v>
      </c>
      <c r="J859">
        <v>1</v>
      </c>
      <c r="K859">
        <v>50</v>
      </c>
      <c r="L859">
        <v>60</v>
      </c>
      <c r="M859">
        <v>480</v>
      </c>
      <c r="N859">
        <v>33525</v>
      </c>
      <c r="P859">
        <v>40</v>
      </c>
    </row>
    <row r="860" spans="1:16" x14ac:dyDescent="0.3">
      <c r="A860" t="s">
        <v>587</v>
      </c>
      <c r="B860" t="s">
        <v>183</v>
      </c>
      <c r="C860">
        <v>210504</v>
      </c>
      <c r="D860" t="s">
        <v>493</v>
      </c>
      <c r="E860">
        <v>210417</v>
      </c>
      <c r="F860">
        <v>3</v>
      </c>
      <c r="G860">
        <v>1</v>
      </c>
      <c r="H860" s="4">
        <v>0.22</v>
      </c>
      <c r="I860">
        <v>0</v>
      </c>
      <c r="J860">
        <v>2</v>
      </c>
      <c r="K860">
        <v>50</v>
      </c>
      <c r="L860">
        <v>60</v>
      </c>
      <c r="M860">
        <v>566</v>
      </c>
      <c r="N860">
        <v>32775</v>
      </c>
      <c r="P860">
        <v>40</v>
      </c>
    </row>
    <row r="861" spans="1:16" x14ac:dyDescent="0.3">
      <c r="A861" t="s">
        <v>590</v>
      </c>
      <c r="B861" t="s">
        <v>183</v>
      </c>
      <c r="C861">
        <v>210504</v>
      </c>
      <c r="D861" t="s">
        <v>493</v>
      </c>
      <c r="E861">
        <v>210417</v>
      </c>
      <c r="F861">
        <v>3</v>
      </c>
      <c r="G861">
        <v>1</v>
      </c>
      <c r="H861" s="4">
        <v>0.22</v>
      </c>
      <c r="I861">
        <v>0</v>
      </c>
      <c r="J861">
        <v>3</v>
      </c>
      <c r="K861">
        <v>50</v>
      </c>
      <c r="L861">
        <v>60</v>
      </c>
      <c r="M861">
        <v>459</v>
      </c>
      <c r="N861">
        <v>32970</v>
      </c>
      <c r="P861">
        <v>40</v>
      </c>
    </row>
    <row r="862" spans="1:16" x14ac:dyDescent="0.3">
      <c r="A862" t="s">
        <v>617</v>
      </c>
      <c r="B862" t="s">
        <v>183</v>
      </c>
      <c r="C862">
        <v>210504</v>
      </c>
      <c r="D862" t="s">
        <v>493</v>
      </c>
      <c r="E862">
        <v>210417</v>
      </c>
      <c r="F862">
        <v>3</v>
      </c>
      <c r="G862">
        <v>1</v>
      </c>
      <c r="H862" s="4">
        <v>0.22</v>
      </c>
      <c r="I862">
        <v>24</v>
      </c>
      <c r="J862">
        <v>1</v>
      </c>
      <c r="K862">
        <v>50</v>
      </c>
      <c r="L862">
        <v>60</v>
      </c>
      <c r="M862">
        <v>450</v>
      </c>
      <c r="N862">
        <v>27480</v>
      </c>
      <c r="P862">
        <v>40</v>
      </c>
    </row>
    <row r="863" spans="1:16" x14ac:dyDescent="0.3">
      <c r="A863" t="s">
        <v>620</v>
      </c>
      <c r="B863" t="s">
        <v>183</v>
      </c>
      <c r="C863">
        <v>210504</v>
      </c>
      <c r="D863" t="s">
        <v>493</v>
      </c>
      <c r="E863">
        <v>210417</v>
      </c>
      <c r="F863">
        <v>3</v>
      </c>
      <c r="G863">
        <v>1</v>
      </c>
      <c r="H863" s="4">
        <v>0.22</v>
      </c>
      <c r="I863">
        <v>24</v>
      </c>
      <c r="J863">
        <v>2</v>
      </c>
      <c r="K863">
        <v>50</v>
      </c>
      <c r="L863">
        <v>60</v>
      </c>
      <c r="M863">
        <v>465</v>
      </c>
      <c r="N863">
        <v>28560</v>
      </c>
      <c r="P863">
        <v>40</v>
      </c>
    </row>
    <row r="864" spans="1:16" x14ac:dyDescent="0.3">
      <c r="A864" t="s">
        <v>623</v>
      </c>
      <c r="B864" t="s">
        <v>183</v>
      </c>
      <c r="C864">
        <v>210504</v>
      </c>
      <c r="D864" t="s">
        <v>493</v>
      </c>
      <c r="E864">
        <v>210417</v>
      </c>
      <c r="F864">
        <v>3</v>
      </c>
      <c r="G864">
        <v>1</v>
      </c>
      <c r="H864" s="4">
        <v>0.22</v>
      </c>
      <c r="I864">
        <v>24</v>
      </c>
      <c r="J864">
        <v>3</v>
      </c>
      <c r="K864">
        <v>50</v>
      </c>
      <c r="L864">
        <v>60</v>
      </c>
      <c r="M864">
        <v>479</v>
      </c>
      <c r="N864">
        <v>27330</v>
      </c>
      <c r="P864">
        <v>40</v>
      </c>
    </row>
    <row r="865" spans="1:16" x14ac:dyDescent="0.3">
      <c r="A865" t="s">
        <v>1095</v>
      </c>
      <c r="B865" t="s">
        <v>183</v>
      </c>
      <c r="C865">
        <v>210504</v>
      </c>
      <c r="D865" t="s">
        <v>493</v>
      </c>
      <c r="E865">
        <v>210417</v>
      </c>
      <c r="F865">
        <v>3</v>
      </c>
      <c r="G865">
        <v>1</v>
      </c>
      <c r="H865" t="s">
        <v>1197</v>
      </c>
      <c r="L865">
        <v>60</v>
      </c>
      <c r="M865">
        <v>15</v>
      </c>
      <c r="N865">
        <v>795</v>
      </c>
      <c r="P865">
        <v>40</v>
      </c>
    </row>
    <row r="866" spans="1:16" x14ac:dyDescent="0.3">
      <c r="A866" t="s">
        <v>1096</v>
      </c>
      <c r="B866" t="s">
        <v>183</v>
      </c>
      <c r="C866">
        <v>210504</v>
      </c>
      <c r="D866" t="s">
        <v>493</v>
      </c>
      <c r="E866">
        <v>210417</v>
      </c>
      <c r="F866">
        <v>3</v>
      </c>
      <c r="G866">
        <v>1</v>
      </c>
      <c r="H866" t="s">
        <v>1197</v>
      </c>
      <c r="L866">
        <v>60</v>
      </c>
      <c r="M866">
        <v>15</v>
      </c>
      <c r="N866">
        <v>525</v>
      </c>
      <c r="P866">
        <v>40</v>
      </c>
    </row>
    <row r="867" spans="1:16" x14ac:dyDescent="0.3">
      <c r="A867" t="s">
        <v>1097</v>
      </c>
      <c r="B867" t="s">
        <v>183</v>
      </c>
      <c r="C867">
        <v>210504</v>
      </c>
      <c r="D867" t="s">
        <v>493</v>
      </c>
      <c r="E867">
        <v>210417</v>
      </c>
      <c r="F867">
        <v>3</v>
      </c>
      <c r="G867">
        <v>1</v>
      </c>
      <c r="H867" t="s">
        <v>1197</v>
      </c>
      <c r="L867">
        <v>60</v>
      </c>
      <c r="M867">
        <v>15</v>
      </c>
      <c r="N867">
        <v>555</v>
      </c>
      <c r="P867">
        <v>40</v>
      </c>
    </row>
    <row r="868" spans="1:16" x14ac:dyDescent="0.3">
      <c r="A868" t="s">
        <v>1098</v>
      </c>
      <c r="B868" t="s">
        <v>183</v>
      </c>
      <c r="C868">
        <v>210504</v>
      </c>
      <c r="D868" t="s">
        <v>493</v>
      </c>
      <c r="E868">
        <v>210417</v>
      </c>
      <c r="F868">
        <v>3</v>
      </c>
      <c r="G868">
        <v>1</v>
      </c>
      <c r="H868" t="s">
        <v>1197</v>
      </c>
      <c r="L868">
        <v>60</v>
      </c>
      <c r="M868">
        <v>15</v>
      </c>
      <c r="N868">
        <v>660</v>
      </c>
      <c r="P868">
        <v>40</v>
      </c>
    </row>
    <row r="869" spans="1:16" x14ac:dyDescent="0.3">
      <c r="A869" t="s">
        <v>585</v>
      </c>
      <c r="B869" t="s">
        <v>183</v>
      </c>
      <c r="C869">
        <v>210504</v>
      </c>
      <c r="D869" t="s">
        <v>493</v>
      </c>
      <c r="E869">
        <v>210417</v>
      </c>
      <c r="F869">
        <v>3</v>
      </c>
      <c r="G869">
        <v>1</v>
      </c>
      <c r="H869" t="s">
        <v>25</v>
      </c>
      <c r="I869">
        <v>0</v>
      </c>
      <c r="J869">
        <v>1</v>
      </c>
      <c r="K869">
        <v>10</v>
      </c>
      <c r="L869">
        <v>60</v>
      </c>
      <c r="M869">
        <v>362</v>
      </c>
      <c r="N869">
        <v>23295</v>
      </c>
      <c r="P869">
        <v>40</v>
      </c>
    </row>
    <row r="870" spans="1:16" x14ac:dyDescent="0.3">
      <c r="A870" t="s">
        <v>588</v>
      </c>
      <c r="B870" t="s">
        <v>183</v>
      </c>
      <c r="C870">
        <v>210504</v>
      </c>
      <c r="D870" t="s">
        <v>493</v>
      </c>
      <c r="E870">
        <v>210417</v>
      </c>
      <c r="F870">
        <v>3</v>
      </c>
      <c r="G870">
        <v>1</v>
      </c>
      <c r="H870" t="s">
        <v>25</v>
      </c>
      <c r="I870">
        <v>0</v>
      </c>
      <c r="J870">
        <v>2</v>
      </c>
      <c r="K870">
        <v>10</v>
      </c>
      <c r="L870">
        <v>60</v>
      </c>
      <c r="M870">
        <v>262</v>
      </c>
      <c r="N870">
        <v>20295</v>
      </c>
      <c r="P870">
        <v>40</v>
      </c>
    </row>
    <row r="871" spans="1:16" x14ac:dyDescent="0.3">
      <c r="A871" t="s">
        <v>591</v>
      </c>
      <c r="B871" t="s">
        <v>183</v>
      </c>
      <c r="C871">
        <v>210504</v>
      </c>
      <c r="D871" t="s">
        <v>493</v>
      </c>
      <c r="E871">
        <v>210417</v>
      </c>
      <c r="F871">
        <v>3</v>
      </c>
      <c r="G871">
        <v>1</v>
      </c>
      <c r="H871" t="s">
        <v>25</v>
      </c>
      <c r="I871">
        <v>0</v>
      </c>
      <c r="J871">
        <v>3</v>
      </c>
      <c r="K871">
        <v>10</v>
      </c>
      <c r="L871">
        <v>60</v>
      </c>
      <c r="M871">
        <v>345</v>
      </c>
      <c r="N871">
        <v>20175</v>
      </c>
      <c r="P871">
        <v>40</v>
      </c>
    </row>
    <row r="872" spans="1:16" x14ac:dyDescent="0.3">
      <c r="A872" t="s">
        <v>593</v>
      </c>
      <c r="B872" t="s">
        <v>183</v>
      </c>
      <c r="C872">
        <v>210504</v>
      </c>
      <c r="D872" t="s">
        <v>493</v>
      </c>
      <c r="E872">
        <v>210417</v>
      </c>
      <c r="F872">
        <v>3</v>
      </c>
      <c r="G872">
        <v>1</v>
      </c>
      <c r="H872" t="s">
        <v>25</v>
      </c>
      <c r="I872">
        <v>3</v>
      </c>
      <c r="J872">
        <v>1</v>
      </c>
      <c r="K872">
        <v>10</v>
      </c>
      <c r="L872">
        <v>60</v>
      </c>
      <c r="M872">
        <v>319</v>
      </c>
      <c r="N872">
        <v>20430</v>
      </c>
      <c r="P872">
        <v>40</v>
      </c>
    </row>
    <row r="873" spans="1:16" x14ac:dyDescent="0.3">
      <c r="A873" t="s">
        <v>595</v>
      </c>
      <c r="B873" t="s">
        <v>183</v>
      </c>
      <c r="C873">
        <v>210504</v>
      </c>
      <c r="D873" t="s">
        <v>493</v>
      </c>
      <c r="E873">
        <v>210417</v>
      </c>
      <c r="F873">
        <v>3</v>
      </c>
      <c r="G873">
        <v>1</v>
      </c>
      <c r="H873" t="s">
        <v>25</v>
      </c>
      <c r="I873">
        <v>3</v>
      </c>
      <c r="J873">
        <v>2</v>
      </c>
      <c r="K873">
        <v>10</v>
      </c>
      <c r="L873">
        <v>60</v>
      </c>
      <c r="M873">
        <v>319</v>
      </c>
      <c r="N873">
        <v>20580</v>
      </c>
      <c r="P873">
        <v>40</v>
      </c>
    </row>
    <row r="874" spans="1:16" x14ac:dyDescent="0.3">
      <c r="A874" t="s">
        <v>597</v>
      </c>
      <c r="B874" t="s">
        <v>183</v>
      </c>
      <c r="C874">
        <v>210504</v>
      </c>
      <c r="D874" t="s">
        <v>493</v>
      </c>
      <c r="E874">
        <v>210417</v>
      </c>
      <c r="F874">
        <v>3</v>
      </c>
      <c r="G874">
        <v>1</v>
      </c>
      <c r="H874" t="s">
        <v>25</v>
      </c>
      <c r="I874">
        <v>3</v>
      </c>
      <c r="J874">
        <v>3</v>
      </c>
      <c r="K874">
        <v>10</v>
      </c>
      <c r="L874">
        <v>60</v>
      </c>
      <c r="M874">
        <v>391</v>
      </c>
      <c r="N874">
        <v>22020</v>
      </c>
      <c r="P874">
        <v>40</v>
      </c>
    </row>
    <row r="875" spans="1:16" x14ac:dyDescent="0.3">
      <c r="A875" t="s">
        <v>599</v>
      </c>
      <c r="B875" t="s">
        <v>183</v>
      </c>
      <c r="C875">
        <v>210504</v>
      </c>
      <c r="D875" t="s">
        <v>493</v>
      </c>
      <c r="E875">
        <v>210417</v>
      </c>
      <c r="F875">
        <v>3</v>
      </c>
      <c r="G875">
        <v>1</v>
      </c>
      <c r="H875" t="s">
        <v>25</v>
      </c>
      <c r="I875">
        <v>6</v>
      </c>
      <c r="J875">
        <v>1</v>
      </c>
      <c r="K875">
        <v>10</v>
      </c>
      <c r="L875">
        <v>60</v>
      </c>
      <c r="M875">
        <v>348</v>
      </c>
      <c r="N875">
        <v>23025</v>
      </c>
      <c r="P875">
        <v>40</v>
      </c>
    </row>
    <row r="876" spans="1:16" x14ac:dyDescent="0.3">
      <c r="A876" t="s">
        <v>601</v>
      </c>
      <c r="B876" t="s">
        <v>183</v>
      </c>
      <c r="C876">
        <v>210504</v>
      </c>
      <c r="D876" t="s">
        <v>493</v>
      </c>
      <c r="E876">
        <v>210417</v>
      </c>
      <c r="F876">
        <v>3</v>
      </c>
      <c r="G876">
        <v>1</v>
      </c>
      <c r="H876" t="s">
        <v>25</v>
      </c>
      <c r="I876">
        <v>6</v>
      </c>
      <c r="J876">
        <v>2</v>
      </c>
      <c r="K876">
        <v>10</v>
      </c>
      <c r="L876">
        <v>60</v>
      </c>
      <c r="M876">
        <v>400</v>
      </c>
      <c r="N876">
        <v>23700</v>
      </c>
      <c r="P876">
        <v>40</v>
      </c>
    </row>
    <row r="877" spans="1:16" x14ac:dyDescent="0.3">
      <c r="A877" t="s">
        <v>603</v>
      </c>
      <c r="B877" t="s">
        <v>183</v>
      </c>
      <c r="C877">
        <v>210504</v>
      </c>
      <c r="D877" t="s">
        <v>493</v>
      </c>
      <c r="E877">
        <v>210417</v>
      </c>
      <c r="F877">
        <v>3</v>
      </c>
      <c r="G877">
        <v>1</v>
      </c>
      <c r="H877" t="s">
        <v>25</v>
      </c>
      <c r="I877">
        <v>6</v>
      </c>
      <c r="J877">
        <v>3</v>
      </c>
      <c r="K877">
        <v>10</v>
      </c>
      <c r="L877">
        <v>60</v>
      </c>
      <c r="M877">
        <v>500</v>
      </c>
      <c r="N877">
        <v>30810</v>
      </c>
      <c r="P877">
        <v>40</v>
      </c>
    </row>
    <row r="878" spans="1:16" x14ac:dyDescent="0.3">
      <c r="A878" t="s">
        <v>1099</v>
      </c>
      <c r="B878" t="s">
        <v>183</v>
      </c>
      <c r="C878">
        <v>210504</v>
      </c>
      <c r="D878" t="s">
        <v>493</v>
      </c>
      <c r="E878">
        <v>210417</v>
      </c>
      <c r="F878">
        <v>3</v>
      </c>
      <c r="G878">
        <v>1</v>
      </c>
      <c r="H878" t="s">
        <v>1197</v>
      </c>
      <c r="L878">
        <v>60</v>
      </c>
      <c r="M878">
        <v>15</v>
      </c>
      <c r="N878">
        <v>495</v>
      </c>
      <c r="P878">
        <v>40</v>
      </c>
    </row>
    <row r="879" spans="1:16" x14ac:dyDescent="0.3">
      <c r="A879" t="s">
        <v>1100</v>
      </c>
      <c r="B879" t="s">
        <v>183</v>
      </c>
      <c r="C879">
        <v>210504</v>
      </c>
      <c r="D879" t="s">
        <v>493</v>
      </c>
      <c r="E879">
        <v>210417</v>
      </c>
      <c r="F879">
        <v>3</v>
      </c>
      <c r="G879">
        <v>1</v>
      </c>
      <c r="H879" t="s">
        <v>1197</v>
      </c>
      <c r="L879">
        <v>60</v>
      </c>
      <c r="M879">
        <v>20</v>
      </c>
      <c r="N879">
        <v>975</v>
      </c>
      <c r="P879">
        <v>40</v>
      </c>
    </row>
    <row r="880" spans="1:16" x14ac:dyDescent="0.3">
      <c r="A880" t="s">
        <v>1101</v>
      </c>
      <c r="B880" t="s">
        <v>183</v>
      </c>
      <c r="C880">
        <v>210504</v>
      </c>
      <c r="D880" t="s">
        <v>493</v>
      </c>
      <c r="E880">
        <v>210417</v>
      </c>
      <c r="F880">
        <v>3</v>
      </c>
      <c r="G880">
        <v>1</v>
      </c>
      <c r="H880" t="s">
        <v>1197</v>
      </c>
      <c r="L880">
        <v>60</v>
      </c>
      <c r="M880">
        <v>15</v>
      </c>
      <c r="N880">
        <v>975</v>
      </c>
      <c r="P880">
        <v>40</v>
      </c>
    </row>
    <row r="881" spans="1:16" x14ac:dyDescent="0.3">
      <c r="A881" t="s">
        <v>1102</v>
      </c>
      <c r="B881" t="s">
        <v>183</v>
      </c>
      <c r="C881">
        <v>210504</v>
      </c>
      <c r="D881" t="s">
        <v>493</v>
      </c>
      <c r="E881">
        <v>210417</v>
      </c>
      <c r="F881">
        <v>3</v>
      </c>
      <c r="G881">
        <v>1</v>
      </c>
      <c r="H881" t="s">
        <v>1197</v>
      </c>
      <c r="L881">
        <v>60</v>
      </c>
      <c r="M881">
        <v>15</v>
      </c>
      <c r="N881">
        <v>1050</v>
      </c>
      <c r="P881">
        <v>40</v>
      </c>
    </row>
    <row r="882" spans="1:16" x14ac:dyDescent="0.3">
      <c r="A882" t="s">
        <v>605</v>
      </c>
      <c r="B882" t="s">
        <v>183</v>
      </c>
      <c r="C882">
        <v>210504</v>
      </c>
      <c r="D882" t="s">
        <v>493</v>
      </c>
      <c r="E882">
        <v>210417</v>
      </c>
      <c r="F882">
        <v>3</v>
      </c>
      <c r="G882">
        <v>1</v>
      </c>
      <c r="H882" t="s">
        <v>25</v>
      </c>
      <c r="I882">
        <v>9</v>
      </c>
      <c r="J882">
        <v>1</v>
      </c>
      <c r="K882">
        <v>10</v>
      </c>
      <c r="L882">
        <v>60</v>
      </c>
      <c r="M882">
        <v>435</v>
      </c>
      <c r="N882">
        <v>27735</v>
      </c>
      <c r="P882">
        <v>40</v>
      </c>
    </row>
    <row r="883" spans="1:16" x14ac:dyDescent="0.3">
      <c r="A883" t="s">
        <v>607</v>
      </c>
      <c r="B883" t="s">
        <v>183</v>
      </c>
      <c r="C883">
        <v>210504</v>
      </c>
      <c r="D883" t="s">
        <v>493</v>
      </c>
      <c r="E883">
        <v>210417</v>
      </c>
      <c r="F883">
        <v>3</v>
      </c>
      <c r="G883">
        <v>1</v>
      </c>
      <c r="H883" t="s">
        <v>25</v>
      </c>
      <c r="I883">
        <v>9</v>
      </c>
      <c r="J883">
        <v>2</v>
      </c>
      <c r="K883">
        <v>10</v>
      </c>
      <c r="L883">
        <v>60</v>
      </c>
      <c r="M883">
        <v>450</v>
      </c>
      <c r="N883">
        <v>25455</v>
      </c>
      <c r="P883">
        <v>40</v>
      </c>
    </row>
    <row r="884" spans="1:16" x14ac:dyDescent="0.3">
      <c r="A884" t="s">
        <v>609</v>
      </c>
      <c r="B884" t="s">
        <v>183</v>
      </c>
      <c r="C884">
        <v>210504</v>
      </c>
      <c r="D884" t="s">
        <v>493</v>
      </c>
      <c r="E884">
        <v>210417</v>
      </c>
      <c r="F884">
        <v>3</v>
      </c>
      <c r="G884">
        <v>1</v>
      </c>
      <c r="H884" t="s">
        <v>25</v>
      </c>
      <c r="I884">
        <v>9</v>
      </c>
      <c r="J884">
        <v>3</v>
      </c>
      <c r="K884">
        <v>10</v>
      </c>
      <c r="L884">
        <v>60</v>
      </c>
      <c r="M884">
        <v>420</v>
      </c>
      <c r="N884">
        <v>25575</v>
      </c>
      <c r="P884">
        <v>40</v>
      </c>
    </row>
    <row r="885" spans="1:16" x14ac:dyDescent="0.3">
      <c r="A885" t="s">
        <v>611</v>
      </c>
      <c r="B885" t="s">
        <v>183</v>
      </c>
      <c r="C885">
        <v>210504</v>
      </c>
      <c r="D885" t="s">
        <v>493</v>
      </c>
      <c r="E885">
        <v>210417</v>
      </c>
      <c r="F885">
        <v>3</v>
      </c>
      <c r="G885">
        <v>1</v>
      </c>
      <c r="H885" t="s">
        <v>25</v>
      </c>
      <c r="I885">
        <v>12</v>
      </c>
      <c r="J885">
        <v>1</v>
      </c>
      <c r="K885">
        <v>10</v>
      </c>
      <c r="L885">
        <v>60</v>
      </c>
      <c r="M885">
        <v>354</v>
      </c>
      <c r="N885">
        <v>27300</v>
      </c>
      <c r="P885">
        <v>40</v>
      </c>
    </row>
    <row r="886" spans="1:16" x14ac:dyDescent="0.3">
      <c r="A886" t="s">
        <v>613</v>
      </c>
      <c r="B886" t="s">
        <v>183</v>
      </c>
      <c r="C886">
        <v>210504</v>
      </c>
      <c r="D886" t="s">
        <v>493</v>
      </c>
      <c r="E886">
        <v>210417</v>
      </c>
      <c r="F886">
        <v>3</v>
      </c>
      <c r="G886">
        <v>1</v>
      </c>
      <c r="H886" t="s">
        <v>25</v>
      </c>
      <c r="I886">
        <v>12</v>
      </c>
      <c r="J886">
        <v>2</v>
      </c>
      <c r="K886">
        <v>10</v>
      </c>
      <c r="L886">
        <v>60</v>
      </c>
      <c r="M886">
        <v>420</v>
      </c>
      <c r="N886">
        <v>23970</v>
      </c>
      <c r="P886">
        <v>40</v>
      </c>
    </row>
    <row r="887" spans="1:16" x14ac:dyDescent="0.3">
      <c r="A887" t="s">
        <v>615</v>
      </c>
      <c r="B887" t="s">
        <v>183</v>
      </c>
      <c r="C887">
        <v>210504</v>
      </c>
      <c r="D887" t="s">
        <v>493</v>
      </c>
      <c r="E887">
        <v>210417</v>
      </c>
      <c r="F887">
        <v>3</v>
      </c>
      <c r="G887">
        <v>1</v>
      </c>
      <c r="H887" t="s">
        <v>25</v>
      </c>
      <c r="I887">
        <v>12</v>
      </c>
      <c r="J887">
        <v>3</v>
      </c>
      <c r="K887">
        <v>10</v>
      </c>
      <c r="L887">
        <v>60</v>
      </c>
      <c r="M887">
        <v>531</v>
      </c>
      <c r="N887">
        <v>29805</v>
      </c>
      <c r="P887">
        <v>40</v>
      </c>
    </row>
    <row r="888" spans="1:16" x14ac:dyDescent="0.3">
      <c r="A888" t="s">
        <v>618</v>
      </c>
      <c r="B888" t="s">
        <v>183</v>
      </c>
      <c r="C888">
        <v>210504</v>
      </c>
      <c r="D888" t="s">
        <v>493</v>
      </c>
      <c r="E888">
        <v>210417</v>
      </c>
      <c r="F888">
        <v>3</v>
      </c>
      <c r="G888">
        <v>1</v>
      </c>
      <c r="H888" t="s">
        <v>25</v>
      </c>
      <c r="I888">
        <v>24</v>
      </c>
      <c r="J888">
        <v>1</v>
      </c>
      <c r="K888">
        <v>10</v>
      </c>
      <c r="L888">
        <v>60</v>
      </c>
      <c r="M888">
        <v>435</v>
      </c>
      <c r="N888">
        <v>26910</v>
      </c>
      <c r="P888">
        <v>40</v>
      </c>
    </row>
    <row r="889" spans="1:16" x14ac:dyDescent="0.3">
      <c r="A889" t="s">
        <v>621</v>
      </c>
      <c r="B889" t="s">
        <v>183</v>
      </c>
      <c r="C889">
        <v>210504</v>
      </c>
      <c r="D889" t="s">
        <v>493</v>
      </c>
      <c r="E889">
        <v>210417</v>
      </c>
      <c r="F889">
        <v>3</v>
      </c>
      <c r="G889">
        <v>1</v>
      </c>
      <c r="H889" t="s">
        <v>25</v>
      </c>
      <c r="I889">
        <v>24</v>
      </c>
      <c r="J889">
        <v>2</v>
      </c>
      <c r="K889">
        <v>10</v>
      </c>
      <c r="L889">
        <v>60</v>
      </c>
      <c r="M889">
        <v>391</v>
      </c>
      <c r="N889">
        <v>24945</v>
      </c>
      <c r="P889">
        <v>40</v>
      </c>
    </row>
    <row r="890" spans="1:16" x14ac:dyDescent="0.3">
      <c r="A890" t="s">
        <v>624</v>
      </c>
      <c r="B890" t="s">
        <v>183</v>
      </c>
      <c r="C890">
        <v>210504</v>
      </c>
      <c r="D890" t="s">
        <v>493</v>
      </c>
      <c r="E890">
        <v>210417</v>
      </c>
      <c r="F890">
        <v>3</v>
      </c>
      <c r="G890">
        <v>1</v>
      </c>
      <c r="H890" t="s">
        <v>25</v>
      </c>
      <c r="I890">
        <v>24</v>
      </c>
      <c r="J890">
        <v>3</v>
      </c>
      <c r="K890">
        <v>10</v>
      </c>
      <c r="L890">
        <v>60</v>
      </c>
      <c r="M890">
        <v>551</v>
      </c>
      <c r="N890">
        <v>36300</v>
      </c>
      <c r="P890">
        <v>40</v>
      </c>
    </row>
    <row r="891" spans="1:16" x14ac:dyDescent="0.3">
      <c r="A891" t="s">
        <v>1103</v>
      </c>
      <c r="B891" t="s">
        <v>183</v>
      </c>
      <c r="C891">
        <v>210504</v>
      </c>
      <c r="D891" t="s">
        <v>493</v>
      </c>
      <c r="E891">
        <v>210417</v>
      </c>
      <c r="F891">
        <v>3</v>
      </c>
      <c r="G891">
        <v>1</v>
      </c>
      <c r="H891" t="s">
        <v>1197</v>
      </c>
      <c r="L891">
        <v>60</v>
      </c>
      <c r="M891">
        <v>14</v>
      </c>
      <c r="N891">
        <v>1185</v>
      </c>
      <c r="P891">
        <v>40</v>
      </c>
    </row>
    <row r="892" spans="1:16" x14ac:dyDescent="0.3">
      <c r="A892" t="s">
        <v>1104</v>
      </c>
      <c r="B892" t="s">
        <v>183</v>
      </c>
      <c r="C892">
        <v>210504</v>
      </c>
      <c r="D892" t="s">
        <v>493</v>
      </c>
      <c r="E892">
        <v>210417</v>
      </c>
      <c r="F892">
        <v>3</v>
      </c>
      <c r="G892">
        <v>1</v>
      </c>
      <c r="H892" t="s">
        <v>1197</v>
      </c>
      <c r="L892">
        <v>60</v>
      </c>
      <c r="M892">
        <v>30</v>
      </c>
      <c r="N892">
        <v>2715</v>
      </c>
      <c r="P892">
        <v>40</v>
      </c>
    </row>
    <row r="893" spans="1:16" x14ac:dyDescent="0.3">
      <c r="A893" t="s">
        <v>1105</v>
      </c>
      <c r="B893" t="s">
        <v>183</v>
      </c>
      <c r="C893">
        <v>210504</v>
      </c>
      <c r="D893" t="s">
        <v>493</v>
      </c>
      <c r="E893">
        <v>210417</v>
      </c>
      <c r="F893">
        <v>3</v>
      </c>
      <c r="G893">
        <v>1</v>
      </c>
      <c r="H893" t="s">
        <v>1197</v>
      </c>
      <c r="L893">
        <v>60</v>
      </c>
      <c r="M893">
        <v>14</v>
      </c>
      <c r="N893">
        <v>630</v>
      </c>
      <c r="P893">
        <v>40</v>
      </c>
    </row>
    <row r="894" spans="1:16" x14ac:dyDescent="0.3">
      <c r="A894" t="s">
        <v>1106</v>
      </c>
      <c r="B894" t="s">
        <v>183</v>
      </c>
      <c r="C894">
        <v>210504</v>
      </c>
      <c r="D894" t="s">
        <v>493</v>
      </c>
      <c r="E894">
        <v>210417</v>
      </c>
      <c r="F894">
        <v>3</v>
      </c>
      <c r="G894">
        <v>1</v>
      </c>
      <c r="H894" t="s">
        <v>1197</v>
      </c>
      <c r="L894">
        <v>60</v>
      </c>
      <c r="M894">
        <v>15</v>
      </c>
      <c r="N894">
        <v>810</v>
      </c>
      <c r="P894">
        <v>40</v>
      </c>
    </row>
    <row r="895" spans="1:16" x14ac:dyDescent="0.3">
      <c r="A895" t="s">
        <v>586</v>
      </c>
      <c r="B895" t="s">
        <v>183</v>
      </c>
      <c r="C895">
        <v>210504</v>
      </c>
      <c r="D895" t="s">
        <v>493</v>
      </c>
      <c r="E895">
        <v>210417</v>
      </c>
      <c r="F895">
        <v>3</v>
      </c>
      <c r="G895">
        <v>1</v>
      </c>
      <c r="H895" t="s">
        <v>34</v>
      </c>
      <c r="I895">
        <v>0</v>
      </c>
      <c r="J895">
        <v>1</v>
      </c>
      <c r="K895">
        <v>10</v>
      </c>
      <c r="L895">
        <v>60</v>
      </c>
      <c r="M895">
        <v>375</v>
      </c>
      <c r="N895">
        <v>22815</v>
      </c>
      <c r="P895">
        <v>40</v>
      </c>
    </row>
    <row r="896" spans="1:16" x14ac:dyDescent="0.3">
      <c r="A896" t="s">
        <v>589</v>
      </c>
      <c r="B896" t="s">
        <v>183</v>
      </c>
      <c r="C896">
        <v>210504</v>
      </c>
      <c r="D896" t="s">
        <v>493</v>
      </c>
      <c r="E896">
        <v>210417</v>
      </c>
      <c r="F896">
        <v>3</v>
      </c>
      <c r="G896">
        <v>1</v>
      </c>
      <c r="H896" t="s">
        <v>34</v>
      </c>
      <c r="I896">
        <v>0</v>
      </c>
      <c r="J896">
        <v>2</v>
      </c>
      <c r="K896">
        <v>10</v>
      </c>
      <c r="L896">
        <v>60</v>
      </c>
      <c r="M896">
        <v>360</v>
      </c>
      <c r="N896">
        <v>20610</v>
      </c>
      <c r="P896">
        <v>40</v>
      </c>
    </row>
    <row r="897" spans="1:16" x14ac:dyDescent="0.3">
      <c r="A897" t="s">
        <v>592</v>
      </c>
      <c r="B897" t="s">
        <v>183</v>
      </c>
      <c r="C897">
        <v>210504</v>
      </c>
      <c r="D897" t="s">
        <v>493</v>
      </c>
      <c r="E897">
        <v>210417</v>
      </c>
      <c r="F897">
        <v>3</v>
      </c>
      <c r="G897">
        <v>1</v>
      </c>
      <c r="H897" t="s">
        <v>34</v>
      </c>
      <c r="I897">
        <v>0</v>
      </c>
      <c r="J897">
        <v>3</v>
      </c>
      <c r="K897">
        <v>10</v>
      </c>
      <c r="L897">
        <v>60</v>
      </c>
      <c r="M897">
        <v>345</v>
      </c>
      <c r="N897">
        <v>21705</v>
      </c>
      <c r="P897">
        <v>40</v>
      </c>
    </row>
    <row r="898" spans="1:16" x14ac:dyDescent="0.3">
      <c r="A898" t="s">
        <v>594</v>
      </c>
      <c r="B898" t="s">
        <v>183</v>
      </c>
      <c r="C898">
        <v>210504</v>
      </c>
      <c r="D898" t="s">
        <v>493</v>
      </c>
      <c r="E898">
        <v>210417</v>
      </c>
      <c r="F898">
        <v>3</v>
      </c>
      <c r="G898">
        <v>1</v>
      </c>
      <c r="H898" t="s">
        <v>34</v>
      </c>
      <c r="I898">
        <v>3</v>
      </c>
      <c r="J898">
        <v>1</v>
      </c>
      <c r="K898">
        <v>10</v>
      </c>
      <c r="L898">
        <v>60</v>
      </c>
      <c r="M898">
        <v>300</v>
      </c>
      <c r="N898">
        <v>19470</v>
      </c>
      <c r="P898">
        <v>40</v>
      </c>
    </row>
    <row r="899" spans="1:16" x14ac:dyDescent="0.3">
      <c r="A899" t="s">
        <v>596</v>
      </c>
      <c r="B899" t="s">
        <v>183</v>
      </c>
      <c r="C899">
        <v>210504</v>
      </c>
      <c r="D899" t="s">
        <v>493</v>
      </c>
      <c r="E899">
        <v>210417</v>
      </c>
      <c r="F899">
        <v>3</v>
      </c>
      <c r="G899">
        <v>1</v>
      </c>
      <c r="H899" t="s">
        <v>34</v>
      </c>
      <c r="I899">
        <v>3</v>
      </c>
      <c r="J899">
        <v>2</v>
      </c>
      <c r="K899">
        <v>10</v>
      </c>
      <c r="L899">
        <v>60</v>
      </c>
      <c r="M899">
        <v>362</v>
      </c>
      <c r="N899">
        <v>22095</v>
      </c>
      <c r="P899">
        <v>40</v>
      </c>
    </row>
    <row r="900" spans="1:16" x14ac:dyDescent="0.3">
      <c r="A900" t="s">
        <v>598</v>
      </c>
      <c r="B900" t="s">
        <v>183</v>
      </c>
      <c r="C900">
        <v>210504</v>
      </c>
      <c r="D900" t="s">
        <v>493</v>
      </c>
      <c r="E900">
        <v>210417</v>
      </c>
      <c r="F900">
        <v>3</v>
      </c>
      <c r="G900">
        <v>1</v>
      </c>
      <c r="H900" t="s">
        <v>34</v>
      </c>
      <c r="I900">
        <v>3</v>
      </c>
      <c r="J900">
        <v>3</v>
      </c>
      <c r="K900">
        <v>10</v>
      </c>
      <c r="L900">
        <v>60</v>
      </c>
      <c r="M900">
        <v>309</v>
      </c>
      <c r="N900">
        <v>18315</v>
      </c>
      <c r="P900">
        <v>40</v>
      </c>
    </row>
    <row r="901" spans="1:16" x14ac:dyDescent="0.3">
      <c r="A901" t="s">
        <v>600</v>
      </c>
      <c r="B901" t="s">
        <v>183</v>
      </c>
      <c r="C901">
        <v>210504</v>
      </c>
      <c r="D901" t="s">
        <v>493</v>
      </c>
      <c r="E901">
        <v>210417</v>
      </c>
      <c r="F901">
        <v>3</v>
      </c>
      <c r="G901">
        <v>1</v>
      </c>
      <c r="H901" t="s">
        <v>34</v>
      </c>
      <c r="I901">
        <v>6</v>
      </c>
      <c r="J901">
        <v>1</v>
      </c>
      <c r="K901">
        <v>10</v>
      </c>
      <c r="L901">
        <v>60</v>
      </c>
      <c r="M901">
        <v>248</v>
      </c>
      <c r="N901">
        <v>20265</v>
      </c>
      <c r="P901">
        <v>40</v>
      </c>
    </row>
    <row r="902" spans="1:16" x14ac:dyDescent="0.3">
      <c r="A902" t="s">
        <v>602</v>
      </c>
      <c r="B902" t="s">
        <v>183</v>
      </c>
      <c r="C902">
        <v>210504</v>
      </c>
      <c r="D902" t="s">
        <v>493</v>
      </c>
      <c r="E902">
        <v>210417</v>
      </c>
      <c r="F902">
        <v>3</v>
      </c>
      <c r="G902">
        <v>1</v>
      </c>
      <c r="H902" t="s">
        <v>34</v>
      </c>
      <c r="I902">
        <v>6</v>
      </c>
      <c r="J902">
        <v>2</v>
      </c>
      <c r="K902">
        <v>10</v>
      </c>
      <c r="L902">
        <v>60</v>
      </c>
      <c r="M902">
        <v>391</v>
      </c>
      <c r="N902">
        <v>21465</v>
      </c>
      <c r="P902">
        <v>40</v>
      </c>
    </row>
    <row r="903" spans="1:16" x14ac:dyDescent="0.3">
      <c r="A903" t="s">
        <v>604</v>
      </c>
      <c r="B903" t="s">
        <v>183</v>
      </c>
      <c r="C903">
        <v>210504</v>
      </c>
      <c r="D903" t="s">
        <v>493</v>
      </c>
      <c r="E903">
        <v>210417</v>
      </c>
      <c r="F903">
        <v>3</v>
      </c>
      <c r="G903">
        <v>1</v>
      </c>
      <c r="H903" t="s">
        <v>34</v>
      </c>
      <c r="I903">
        <v>6</v>
      </c>
      <c r="J903">
        <v>3</v>
      </c>
      <c r="K903">
        <v>10</v>
      </c>
      <c r="L903">
        <v>60</v>
      </c>
      <c r="M903">
        <v>295</v>
      </c>
      <c r="N903">
        <v>23490</v>
      </c>
      <c r="P903">
        <v>40</v>
      </c>
    </row>
    <row r="904" spans="1:16" x14ac:dyDescent="0.3">
      <c r="A904" t="s">
        <v>1107</v>
      </c>
      <c r="B904" t="s">
        <v>183</v>
      </c>
      <c r="C904">
        <v>210504</v>
      </c>
      <c r="D904" t="s">
        <v>493</v>
      </c>
      <c r="E904">
        <v>210417</v>
      </c>
      <c r="F904">
        <v>3</v>
      </c>
      <c r="G904">
        <v>1</v>
      </c>
      <c r="H904" t="s">
        <v>1197</v>
      </c>
      <c r="L904">
        <v>60</v>
      </c>
      <c r="M904">
        <v>14</v>
      </c>
      <c r="N904">
        <v>1095</v>
      </c>
      <c r="P904">
        <v>40</v>
      </c>
    </row>
    <row r="905" spans="1:16" x14ac:dyDescent="0.3">
      <c r="A905" t="s">
        <v>1108</v>
      </c>
      <c r="B905" t="s">
        <v>183</v>
      </c>
      <c r="C905">
        <v>210504</v>
      </c>
      <c r="D905" t="s">
        <v>493</v>
      </c>
      <c r="E905">
        <v>210417</v>
      </c>
      <c r="F905">
        <v>3</v>
      </c>
      <c r="G905">
        <v>1</v>
      </c>
      <c r="H905" t="s">
        <v>1197</v>
      </c>
      <c r="L905">
        <v>60</v>
      </c>
      <c r="M905">
        <v>14</v>
      </c>
      <c r="N905">
        <v>1185</v>
      </c>
      <c r="P905">
        <v>40</v>
      </c>
    </row>
    <row r="906" spans="1:16" x14ac:dyDescent="0.3">
      <c r="A906" t="s">
        <v>1109</v>
      </c>
      <c r="B906" t="s">
        <v>183</v>
      </c>
      <c r="C906">
        <v>210504</v>
      </c>
      <c r="D906" t="s">
        <v>493</v>
      </c>
      <c r="E906">
        <v>210417</v>
      </c>
      <c r="F906">
        <v>3</v>
      </c>
      <c r="G906">
        <v>1</v>
      </c>
      <c r="H906" t="s">
        <v>1197</v>
      </c>
      <c r="L906">
        <v>60</v>
      </c>
      <c r="M906">
        <v>14</v>
      </c>
      <c r="N906">
        <v>780</v>
      </c>
      <c r="P906">
        <v>40</v>
      </c>
    </row>
    <row r="907" spans="1:16" x14ac:dyDescent="0.3">
      <c r="A907" t="s">
        <v>1110</v>
      </c>
      <c r="B907" t="s">
        <v>183</v>
      </c>
      <c r="C907">
        <v>210504</v>
      </c>
      <c r="D907" t="s">
        <v>493</v>
      </c>
      <c r="E907">
        <v>210417</v>
      </c>
      <c r="F907">
        <v>3</v>
      </c>
      <c r="G907">
        <v>1</v>
      </c>
      <c r="H907" t="s">
        <v>1197</v>
      </c>
      <c r="L907">
        <v>60</v>
      </c>
      <c r="M907">
        <v>14</v>
      </c>
      <c r="N907">
        <v>115</v>
      </c>
      <c r="P907">
        <v>40</v>
      </c>
    </row>
    <row r="908" spans="1:16" x14ac:dyDescent="0.3">
      <c r="A908" t="s">
        <v>606</v>
      </c>
      <c r="B908" t="s">
        <v>183</v>
      </c>
      <c r="C908">
        <v>210504</v>
      </c>
      <c r="D908" t="s">
        <v>493</v>
      </c>
      <c r="E908">
        <v>210417</v>
      </c>
      <c r="F908">
        <v>3</v>
      </c>
      <c r="G908">
        <v>1</v>
      </c>
      <c r="H908" t="s">
        <v>34</v>
      </c>
      <c r="I908">
        <v>9</v>
      </c>
      <c r="J908">
        <v>1</v>
      </c>
      <c r="K908">
        <v>10</v>
      </c>
      <c r="L908">
        <v>60</v>
      </c>
      <c r="M908">
        <v>485</v>
      </c>
      <c r="N908">
        <v>30240</v>
      </c>
      <c r="P908">
        <v>40</v>
      </c>
    </row>
    <row r="909" spans="1:16" x14ac:dyDescent="0.3">
      <c r="A909" t="s">
        <v>608</v>
      </c>
      <c r="B909" t="s">
        <v>183</v>
      </c>
      <c r="C909">
        <v>210504</v>
      </c>
      <c r="D909" t="s">
        <v>493</v>
      </c>
      <c r="E909">
        <v>210417</v>
      </c>
      <c r="F909">
        <v>3</v>
      </c>
      <c r="G909">
        <v>1</v>
      </c>
      <c r="H909" t="s">
        <v>34</v>
      </c>
      <c r="I909">
        <v>9</v>
      </c>
      <c r="J909">
        <v>2</v>
      </c>
      <c r="K909">
        <v>10</v>
      </c>
      <c r="L909">
        <v>60</v>
      </c>
      <c r="M909">
        <v>391</v>
      </c>
      <c r="N909">
        <v>23400</v>
      </c>
      <c r="P909">
        <v>40</v>
      </c>
    </row>
    <row r="910" spans="1:16" x14ac:dyDescent="0.3">
      <c r="A910" t="s">
        <v>610</v>
      </c>
      <c r="B910" t="s">
        <v>183</v>
      </c>
      <c r="C910">
        <v>210504</v>
      </c>
      <c r="D910" t="s">
        <v>493</v>
      </c>
      <c r="E910">
        <v>210417</v>
      </c>
      <c r="F910">
        <v>3</v>
      </c>
      <c r="G910">
        <v>1</v>
      </c>
      <c r="H910" t="s">
        <v>34</v>
      </c>
      <c r="I910">
        <v>9</v>
      </c>
      <c r="J910">
        <v>3</v>
      </c>
      <c r="K910">
        <v>10</v>
      </c>
      <c r="L910">
        <v>60</v>
      </c>
      <c r="M910">
        <v>383</v>
      </c>
      <c r="N910">
        <v>24000</v>
      </c>
      <c r="P910">
        <v>40</v>
      </c>
    </row>
    <row r="911" spans="1:16" x14ac:dyDescent="0.3">
      <c r="A911" t="s">
        <v>612</v>
      </c>
      <c r="B911" t="s">
        <v>183</v>
      </c>
      <c r="C911">
        <v>210504</v>
      </c>
      <c r="D911" t="s">
        <v>493</v>
      </c>
      <c r="E911">
        <v>210417</v>
      </c>
      <c r="F911">
        <v>3</v>
      </c>
      <c r="G911">
        <v>1</v>
      </c>
      <c r="H911" t="s">
        <v>34</v>
      </c>
      <c r="I911">
        <v>12</v>
      </c>
      <c r="J911">
        <v>1</v>
      </c>
      <c r="K911">
        <v>10</v>
      </c>
      <c r="L911">
        <v>60</v>
      </c>
      <c r="M911">
        <v>465</v>
      </c>
      <c r="N911">
        <v>26040</v>
      </c>
      <c r="P911">
        <v>40</v>
      </c>
    </row>
    <row r="912" spans="1:16" x14ac:dyDescent="0.3">
      <c r="A912" t="s">
        <v>614</v>
      </c>
      <c r="B912" t="s">
        <v>183</v>
      </c>
      <c r="C912">
        <v>210504</v>
      </c>
      <c r="D912" t="s">
        <v>493</v>
      </c>
      <c r="E912">
        <v>210417</v>
      </c>
      <c r="F912">
        <v>3</v>
      </c>
      <c r="G912">
        <v>1</v>
      </c>
      <c r="H912" t="s">
        <v>34</v>
      </c>
      <c r="I912">
        <v>12</v>
      </c>
      <c r="J912">
        <v>2</v>
      </c>
      <c r="K912">
        <v>10</v>
      </c>
      <c r="L912">
        <v>60</v>
      </c>
      <c r="M912">
        <v>362</v>
      </c>
      <c r="N912">
        <v>21330</v>
      </c>
      <c r="P912">
        <v>40</v>
      </c>
    </row>
    <row r="913" spans="1:16" x14ac:dyDescent="0.3">
      <c r="A913" t="s">
        <v>616</v>
      </c>
      <c r="B913" t="s">
        <v>183</v>
      </c>
      <c r="C913">
        <v>210504</v>
      </c>
      <c r="D913" t="s">
        <v>493</v>
      </c>
      <c r="E913">
        <v>210417</v>
      </c>
      <c r="F913">
        <v>3</v>
      </c>
      <c r="G913">
        <v>1</v>
      </c>
      <c r="H913" t="s">
        <v>34</v>
      </c>
      <c r="I913">
        <v>12</v>
      </c>
      <c r="J913">
        <v>3</v>
      </c>
      <c r="K913">
        <v>10</v>
      </c>
      <c r="L913">
        <v>60</v>
      </c>
      <c r="M913">
        <v>319</v>
      </c>
      <c r="N913">
        <v>19980</v>
      </c>
      <c r="P913">
        <v>40</v>
      </c>
    </row>
    <row r="914" spans="1:16" x14ac:dyDescent="0.3">
      <c r="A914" t="s">
        <v>619</v>
      </c>
      <c r="B914" t="s">
        <v>183</v>
      </c>
      <c r="C914">
        <v>210504</v>
      </c>
      <c r="D914" t="s">
        <v>493</v>
      </c>
      <c r="E914">
        <v>210417</v>
      </c>
      <c r="F914">
        <v>3</v>
      </c>
      <c r="G914">
        <v>1</v>
      </c>
      <c r="H914" t="s">
        <v>34</v>
      </c>
      <c r="I914">
        <v>24</v>
      </c>
      <c r="J914">
        <v>1</v>
      </c>
      <c r="K914">
        <v>10</v>
      </c>
      <c r="L914">
        <v>60</v>
      </c>
      <c r="M914">
        <v>391</v>
      </c>
      <c r="N914">
        <v>23310</v>
      </c>
      <c r="P914">
        <v>40</v>
      </c>
    </row>
    <row r="915" spans="1:16" x14ac:dyDescent="0.3">
      <c r="A915" t="s">
        <v>622</v>
      </c>
      <c r="B915" t="s">
        <v>183</v>
      </c>
      <c r="C915">
        <v>210504</v>
      </c>
      <c r="D915" t="s">
        <v>493</v>
      </c>
      <c r="E915">
        <v>210417</v>
      </c>
      <c r="F915">
        <v>3</v>
      </c>
      <c r="G915">
        <v>1</v>
      </c>
      <c r="H915" t="s">
        <v>34</v>
      </c>
      <c r="I915">
        <v>24</v>
      </c>
      <c r="J915">
        <v>2</v>
      </c>
      <c r="K915">
        <v>10</v>
      </c>
      <c r="L915">
        <v>60</v>
      </c>
      <c r="M915">
        <v>400</v>
      </c>
      <c r="N915">
        <v>24075</v>
      </c>
      <c r="P915">
        <v>40</v>
      </c>
    </row>
    <row r="916" spans="1:16" x14ac:dyDescent="0.3">
      <c r="A916" t="s">
        <v>625</v>
      </c>
      <c r="B916" t="s">
        <v>183</v>
      </c>
      <c r="C916">
        <v>210504</v>
      </c>
      <c r="D916" t="s">
        <v>493</v>
      </c>
      <c r="E916">
        <v>210417</v>
      </c>
      <c r="F916">
        <v>3</v>
      </c>
      <c r="G916">
        <v>1</v>
      </c>
      <c r="H916" t="s">
        <v>34</v>
      </c>
      <c r="I916">
        <v>24</v>
      </c>
      <c r="J916">
        <v>3</v>
      </c>
      <c r="K916">
        <v>10</v>
      </c>
      <c r="L916">
        <v>60</v>
      </c>
      <c r="M916">
        <v>464</v>
      </c>
      <c r="N916">
        <v>29145</v>
      </c>
      <c r="P916">
        <v>40</v>
      </c>
    </row>
    <row r="917" spans="1:16" x14ac:dyDescent="0.3">
      <c r="A917" t="s">
        <v>1111</v>
      </c>
      <c r="B917" t="s">
        <v>183</v>
      </c>
      <c r="C917">
        <v>210504</v>
      </c>
      <c r="D917" t="s">
        <v>493</v>
      </c>
      <c r="E917">
        <v>210418</v>
      </c>
      <c r="F917">
        <v>4</v>
      </c>
      <c r="G917">
        <v>1</v>
      </c>
      <c r="H917" t="s">
        <v>1197</v>
      </c>
      <c r="L917">
        <v>60</v>
      </c>
      <c r="M917">
        <v>15</v>
      </c>
      <c r="N917">
        <v>1305</v>
      </c>
      <c r="P917">
        <v>40</v>
      </c>
    </row>
    <row r="918" spans="1:16" x14ac:dyDescent="0.3">
      <c r="A918" t="s">
        <v>1112</v>
      </c>
      <c r="B918" t="s">
        <v>183</v>
      </c>
      <c r="C918">
        <v>210504</v>
      </c>
      <c r="D918" t="s">
        <v>493</v>
      </c>
      <c r="E918">
        <v>210418</v>
      </c>
      <c r="F918">
        <v>4</v>
      </c>
      <c r="G918">
        <v>1</v>
      </c>
      <c r="H918" t="s">
        <v>1197</v>
      </c>
      <c r="L918">
        <v>60</v>
      </c>
      <c r="M918">
        <v>30</v>
      </c>
      <c r="N918">
        <v>2635</v>
      </c>
      <c r="P918">
        <v>40</v>
      </c>
    </row>
    <row r="919" spans="1:16" x14ac:dyDescent="0.3">
      <c r="A919" t="s">
        <v>1113</v>
      </c>
      <c r="B919" t="s">
        <v>183</v>
      </c>
      <c r="C919">
        <v>210504</v>
      </c>
      <c r="D919" t="s">
        <v>493</v>
      </c>
      <c r="E919">
        <v>210418</v>
      </c>
      <c r="F919">
        <v>4</v>
      </c>
      <c r="G919">
        <v>1</v>
      </c>
      <c r="H919" t="s">
        <v>1197</v>
      </c>
      <c r="L919">
        <v>60</v>
      </c>
      <c r="M919">
        <v>15</v>
      </c>
      <c r="N919">
        <v>705</v>
      </c>
      <c r="P919">
        <v>40</v>
      </c>
    </row>
    <row r="920" spans="1:16" x14ac:dyDescent="0.3">
      <c r="A920" t="s">
        <v>1114</v>
      </c>
      <c r="B920" t="s">
        <v>183</v>
      </c>
      <c r="C920">
        <v>210504</v>
      </c>
      <c r="D920" t="s">
        <v>493</v>
      </c>
      <c r="E920">
        <v>210418</v>
      </c>
      <c r="F920">
        <v>4</v>
      </c>
      <c r="G920">
        <v>1</v>
      </c>
      <c r="H920" t="s">
        <v>1197</v>
      </c>
      <c r="L920">
        <v>60</v>
      </c>
      <c r="P920">
        <v>40</v>
      </c>
    </row>
    <row r="921" spans="1:16" x14ac:dyDescent="0.3">
      <c r="A921" t="s">
        <v>626</v>
      </c>
      <c r="B921" t="s">
        <v>183</v>
      </c>
      <c r="C921">
        <v>210504</v>
      </c>
      <c r="D921" t="s">
        <v>493</v>
      </c>
      <c r="E921">
        <v>210418</v>
      </c>
      <c r="F921">
        <v>4</v>
      </c>
      <c r="G921">
        <v>1</v>
      </c>
      <c r="H921" s="4">
        <v>0.22</v>
      </c>
      <c r="I921">
        <v>0</v>
      </c>
      <c r="J921">
        <v>1</v>
      </c>
      <c r="K921">
        <v>25</v>
      </c>
      <c r="L921">
        <v>60</v>
      </c>
      <c r="M921">
        <v>315</v>
      </c>
      <c r="N921">
        <v>17745</v>
      </c>
      <c r="P921">
        <v>40</v>
      </c>
    </row>
    <row r="922" spans="1:16" x14ac:dyDescent="0.3">
      <c r="A922" t="s">
        <v>630</v>
      </c>
      <c r="B922" t="s">
        <v>183</v>
      </c>
      <c r="C922">
        <v>210504</v>
      </c>
      <c r="D922" t="s">
        <v>493</v>
      </c>
      <c r="E922">
        <v>210418</v>
      </c>
      <c r="F922">
        <v>4</v>
      </c>
      <c r="G922">
        <v>1</v>
      </c>
      <c r="H922" s="4">
        <v>0.22</v>
      </c>
      <c r="I922">
        <v>0</v>
      </c>
      <c r="J922">
        <v>2</v>
      </c>
      <c r="K922">
        <v>25</v>
      </c>
      <c r="L922">
        <v>60</v>
      </c>
      <c r="M922">
        <v>290</v>
      </c>
      <c r="N922">
        <v>18000</v>
      </c>
      <c r="P922">
        <v>40</v>
      </c>
    </row>
    <row r="923" spans="1:16" x14ac:dyDescent="0.3">
      <c r="A923" t="s">
        <v>633</v>
      </c>
      <c r="B923" t="s">
        <v>183</v>
      </c>
      <c r="C923">
        <v>210504</v>
      </c>
      <c r="D923" t="s">
        <v>493</v>
      </c>
      <c r="E923">
        <v>210418</v>
      </c>
      <c r="F923">
        <v>4</v>
      </c>
      <c r="G923">
        <v>1</v>
      </c>
      <c r="H923" s="4">
        <v>0.22</v>
      </c>
      <c r="I923">
        <v>0</v>
      </c>
      <c r="J923">
        <v>3</v>
      </c>
      <c r="K923">
        <v>25</v>
      </c>
      <c r="L923">
        <v>60</v>
      </c>
      <c r="M923">
        <v>304</v>
      </c>
      <c r="N923">
        <v>17340</v>
      </c>
      <c r="P923">
        <v>40</v>
      </c>
    </row>
    <row r="924" spans="1:16" x14ac:dyDescent="0.3">
      <c r="A924" t="s">
        <v>659</v>
      </c>
      <c r="B924" t="s">
        <v>183</v>
      </c>
      <c r="C924">
        <v>210504</v>
      </c>
      <c r="D924" t="s">
        <v>493</v>
      </c>
      <c r="E924">
        <v>210418</v>
      </c>
      <c r="F924">
        <v>4</v>
      </c>
      <c r="G924">
        <v>1</v>
      </c>
      <c r="H924" s="4">
        <v>0.22</v>
      </c>
      <c r="I924">
        <v>24</v>
      </c>
      <c r="J924">
        <v>1</v>
      </c>
      <c r="K924">
        <v>25</v>
      </c>
      <c r="L924">
        <v>60</v>
      </c>
      <c r="M924">
        <v>295</v>
      </c>
      <c r="N924">
        <v>14595</v>
      </c>
      <c r="P924">
        <v>40</v>
      </c>
    </row>
    <row r="925" spans="1:16" x14ac:dyDescent="0.3">
      <c r="A925" t="s">
        <v>662</v>
      </c>
      <c r="B925" t="s">
        <v>183</v>
      </c>
      <c r="C925">
        <v>210504</v>
      </c>
      <c r="D925" t="s">
        <v>493</v>
      </c>
      <c r="E925">
        <v>210418</v>
      </c>
      <c r="F925">
        <v>4</v>
      </c>
      <c r="G925">
        <v>1</v>
      </c>
      <c r="H925" s="4">
        <v>0.22</v>
      </c>
      <c r="I925">
        <v>24</v>
      </c>
      <c r="J925">
        <v>2</v>
      </c>
      <c r="K925">
        <v>25</v>
      </c>
      <c r="L925">
        <v>60</v>
      </c>
      <c r="M925">
        <v>165</v>
      </c>
      <c r="N925">
        <v>14505</v>
      </c>
      <c r="P925">
        <v>40</v>
      </c>
    </row>
    <row r="926" spans="1:16" x14ac:dyDescent="0.3">
      <c r="A926" t="s">
        <v>665</v>
      </c>
      <c r="B926" t="s">
        <v>183</v>
      </c>
      <c r="C926">
        <v>210504</v>
      </c>
      <c r="D926" t="s">
        <v>493</v>
      </c>
      <c r="E926">
        <v>210418</v>
      </c>
      <c r="F926">
        <v>4</v>
      </c>
      <c r="G926">
        <v>1</v>
      </c>
      <c r="H926" s="4">
        <v>0.22</v>
      </c>
      <c r="I926">
        <v>24</v>
      </c>
      <c r="J926">
        <v>3</v>
      </c>
      <c r="K926">
        <v>25</v>
      </c>
      <c r="L926">
        <v>60</v>
      </c>
      <c r="M926">
        <v>242</v>
      </c>
      <c r="N926">
        <v>14760</v>
      </c>
      <c r="P926">
        <v>40</v>
      </c>
    </row>
    <row r="927" spans="1:16" x14ac:dyDescent="0.3">
      <c r="A927" t="s">
        <v>1115</v>
      </c>
      <c r="B927" t="s">
        <v>183</v>
      </c>
      <c r="C927">
        <v>210504</v>
      </c>
      <c r="D927" t="s">
        <v>493</v>
      </c>
      <c r="E927">
        <v>210418</v>
      </c>
      <c r="F927">
        <v>4</v>
      </c>
      <c r="G927">
        <v>1</v>
      </c>
      <c r="H927" t="s">
        <v>1197</v>
      </c>
      <c r="L927">
        <v>60</v>
      </c>
      <c r="M927">
        <v>15</v>
      </c>
      <c r="N927">
        <v>795</v>
      </c>
      <c r="P927">
        <v>40</v>
      </c>
    </row>
    <row r="928" spans="1:16" x14ac:dyDescent="0.3">
      <c r="A928" t="s">
        <v>1116</v>
      </c>
      <c r="B928" t="s">
        <v>183</v>
      </c>
      <c r="C928">
        <v>210504</v>
      </c>
      <c r="D928" t="s">
        <v>493</v>
      </c>
      <c r="E928">
        <v>210418</v>
      </c>
      <c r="F928">
        <v>4</v>
      </c>
      <c r="G928">
        <v>1</v>
      </c>
      <c r="H928" t="s">
        <v>1197</v>
      </c>
      <c r="L928">
        <v>60</v>
      </c>
      <c r="M928">
        <v>15</v>
      </c>
      <c r="N928">
        <v>1350</v>
      </c>
      <c r="P928">
        <v>40</v>
      </c>
    </row>
    <row r="929" spans="1:16" x14ac:dyDescent="0.3">
      <c r="A929" t="s">
        <v>1117</v>
      </c>
      <c r="B929" t="s">
        <v>183</v>
      </c>
      <c r="C929">
        <v>210504</v>
      </c>
      <c r="D929" t="s">
        <v>493</v>
      </c>
      <c r="E929">
        <v>210418</v>
      </c>
      <c r="F929">
        <v>4</v>
      </c>
      <c r="G929">
        <v>1</v>
      </c>
      <c r="H929" t="s">
        <v>1197</v>
      </c>
      <c r="L929">
        <v>60</v>
      </c>
      <c r="M929">
        <v>15</v>
      </c>
      <c r="N929">
        <v>1080</v>
      </c>
      <c r="P929">
        <v>40</v>
      </c>
    </row>
    <row r="930" spans="1:16" x14ac:dyDescent="0.3">
      <c r="A930" t="s">
        <v>1118</v>
      </c>
      <c r="B930" t="s">
        <v>183</v>
      </c>
      <c r="C930">
        <v>210504</v>
      </c>
      <c r="D930" t="s">
        <v>493</v>
      </c>
      <c r="E930">
        <v>210418</v>
      </c>
      <c r="F930">
        <v>4</v>
      </c>
      <c r="G930">
        <v>1</v>
      </c>
      <c r="H930" t="s">
        <v>1197</v>
      </c>
      <c r="L930">
        <v>60</v>
      </c>
      <c r="M930">
        <v>14</v>
      </c>
      <c r="N930">
        <v>975</v>
      </c>
      <c r="P930">
        <v>40</v>
      </c>
    </row>
    <row r="931" spans="1:16" x14ac:dyDescent="0.3">
      <c r="A931" t="s">
        <v>627</v>
      </c>
      <c r="B931" t="s">
        <v>183</v>
      </c>
      <c r="C931">
        <v>210504</v>
      </c>
      <c r="D931" t="s">
        <v>493</v>
      </c>
      <c r="E931">
        <v>210418</v>
      </c>
      <c r="F931">
        <v>4</v>
      </c>
      <c r="G931">
        <v>1</v>
      </c>
      <c r="H931" t="s">
        <v>25</v>
      </c>
      <c r="I931">
        <v>0</v>
      </c>
      <c r="J931">
        <v>1</v>
      </c>
      <c r="K931">
        <v>10</v>
      </c>
      <c r="L931">
        <v>60</v>
      </c>
      <c r="M931">
        <v>87</v>
      </c>
      <c r="N931">
        <v>6510</v>
      </c>
      <c r="P931">
        <v>40</v>
      </c>
    </row>
    <row r="932" spans="1:16" x14ac:dyDescent="0.3">
      <c r="A932" t="s">
        <v>631</v>
      </c>
      <c r="B932" t="s">
        <v>183</v>
      </c>
      <c r="C932">
        <v>210504</v>
      </c>
      <c r="D932" t="s">
        <v>493</v>
      </c>
      <c r="E932">
        <v>210418</v>
      </c>
      <c r="F932">
        <v>4</v>
      </c>
      <c r="G932">
        <v>1</v>
      </c>
      <c r="H932" t="s">
        <v>25</v>
      </c>
      <c r="I932">
        <v>0</v>
      </c>
      <c r="J932">
        <v>2</v>
      </c>
      <c r="K932">
        <v>10</v>
      </c>
      <c r="L932">
        <v>60</v>
      </c>
      <c r="M932">
        <v>75</v>
      </c>
      <c r="N932">
        <v>5010</v>
      </c>
      <c r="P932">
        <v>40</v>
      </c>
    </row>
    <row r="933" spans="1:16" x14ac:dyDescent="0.3">
      <c r="A933" t="s">
        <v>634</v>
      </c>
      <c r="B933" t="s">
        <v>183</v>
      </c>
      <c r="C933">
        <v>210504</v>
      </c>
      <c r="D933" t="s">
        <v>493</v>
      </c>
      <c r="E933">
        <v>210418</v>
      </c>
      <c r="F933">
        <v>4</v>
      </c>
      <c r="G933">
        <v>1</v>
      </c>
      <c r="H933" t="s">
        <v>25</v>
      </c>
      <c r="I933">
        <v>0</v>
      </c>
      <c r="J933">
        <v>3</v>
      </c>
      <c r="K933">
        <v>10</v>
      </c>
      <c r="L933">
        <v>60</v>
      </c>
      <c r="M933">
        <v>72</v>
      </c>
      <c r="N933">
        <v>4695</v>
      </c>
      <c r="P933">
        <v>40</v>
      </c>
    </row>
    <row r="934" spans="1:16" x14ac:dyDescent="0.3">
      <c r="A934" t="s">
        <v>636</v>
      </c>
      <c r="B934" t="s">
        <v>183</v>
      </c>
      <c r="C934">
        <v>210504</v>
      </c>
      <c r="D934" t="s">
        <v>493</v>
      </c>
      <c r="E934">
        <v>210418</v>
      </c>
      <c r="F934">
        <v>4</v>
      </c>
      <c r="G934">
        <v>1</v>
      </c>
      <c r="H934" t="s">
        <v>25</v>
      </c>
      <c r="I934">
        <v>3</v>
      </c>
      <c r="J934">
        <v>1</v>
      </c>
      <c r="K934">
        <v>10</v>
      </c>
      <c r="L934">
        <v>60</v>
      </c>
      <c r="M934">
        <v>101</v>
      </c>
      <c r="N934">
        <v>6420</v>
      </c>
      <c r="P934">
        <v>40</v>
      </c>
    </row>
    <row r="935" spans="1:16" x14ac:dyDescent="0.3">
      <c r="A935" t="s">
        <v>638</v>
      </c>
      <c r="B935" t="s">
        <v>183</v>
      </c>
      <c r="C935">
        <v>210504</v>
      </c>
      <c r="D935" t="s">
        <v>493</v>
      </c>
      <c r="E935">
        <v>210418</v>
      </c>
      <c r="F935">
        <v>4</v>
      </c>
      <c r="G935">
        <v>1</v>
      </c>
      <c r="H935" t="s">
        <v>25</v>
      </c>
      <c r="I935">
        <v>3</v>
      </c>
      <c r="J935">
        <v>2</v>
      </c>
      <c r="K935">
        <v>10</v>
      </c>
      <c r="L935">
        <v>60</v>
      </c>
      <c r="M935">
        <v>87</v>
      </c>
      <c r="N935">
        <v>6030</v>
      </c>
      <c r="P935">
        <v>40</v>
      </c>
    </row>
    <row r="936" spans="1:16" x14ac:dyDescent="0.3">
      <c r="A936" t="s">
        <v>640</v>
      </c>
      <c r="B936" t="s">
        <v>183</v>
      </c>
      <c r="C936">
        <v>210504</v>
      </c>
      <c r="D936" t="s">
        <v>493</v>
      </c>
      <c r="E936">
        <v>210418</v>
      </c>
      <c r="F936">
        <v>4</v>
      </c>
      <c r="G936">
        <v>1</v>
      </c>
      <c r="H936" t="s">
        <v>25</v>
      </c>
      <c r="I936">
        <v>3</v>
      </c>
      <c r="J936">
        <v>3</v>
      </c>
      <c r="K936">
        <v>10</v>
      </c>
      <c r="L936">
        <v>60</v>
      </c>
      <c r="M936">
        <v>116</v>
      </c>
      <c r="N936">
        <v>6195</v>
      </c>
      <c r="P936">
        <v>40</v>
      </c>
    </row>
    <row r="937" spans="1:16" x14ac:dyDescent="0.3">
      <c r="A937" t="s">
        <v>642</v>
      </c>
      <c r="B937" t="s">
        <v>183</v>
      </c>
      <c r="C937">
        <v>210504</v>
      </c>
      <c r="D937" t="s">
        <v>493</v>
      </c>
      <c r="E937">
        <v>210418</v>
      </c>
      <c r="F937">
        <v>4</v>
      </c>
      <c r="G937">
        <v>1</v>
      </c>
      <c r="H937" t="s">
        <v>25</v>
      </c>
      <c r="I937">
        <v>6</v>
      </c>
      <c r="J937">
        <v>1</v>
      </c>
      <c r="K937">
        <v>10</v>
      </c>
      <c r="L937">
        <v>60</v>
      </c>
      <c r="M937">
        <v>101</v>
      </c>
      <c r="N937">
        <v>6510</v>
      </c>
      <c r="P937">
        <v>40</v>
      </c>
    </row>
    <row r="938" spans="1:16" x14ac:dyDescent="0.3">
      <c r="A938" t="s">
        <v>644</v>
      </c>
      <c r="B938" t="s">
        <v>183</v>
      </c>
      <c r="C938">
        <v>210504</v>
      </c>
      <c r="D938" t="s">
        <v>493</v>
      </c>
      <c r="E938">
        <v>210418</v>
      </c>
      <c r="F938">
        <v>4</v>
      </c>
      <c r="G938">
        <v>1</v>
      </c>
      <c r="H938" t="s">
        <v>25</v>
      </c>
      <c r="I938">
        <v>6</v>
      </c>
      <c r="J938">
        <v>2</v>
      </c>
      <c r="K938">
        <v>10</v>
      </c>
      <c r="L938">
        <v>60</v>
      </c>
      <c r="M938">
        <v>116</v>
      </c>
      <c r="N938">
        <v>7275</v>
      </c>
      <c r="P938">
        <v>40</v>
      </c>
    </row>
    <row r="939" spans="1:16" x14ac:dyDescent="0.3">
      <c r="A939" t="s">
        <v>646</v>
      </c>
      <c r="B939" t="s">
        <v>183</v>
      </c>
      <c r="C939">
        <v>210504</v>
      </c>
      <c r="D939" t="s">
        <v>493</v>
      </c>
      <c r="E939">
        <v>210418</v>
      </c>
      <c r="F939">
        <v>4</v>
      </c>
      <c r="G939">
        <v>1</v>
      </c>
      <c r="H939" t="s">
        <v>25</v>
      </c>
      <c r="I939">
        <v>6</v>
      </c>
      <c r="J939">
        <v>3</v>
      </c>
      <c r="K939">
        <v>10</v>
      </c>
      <c r="L939">
        <v>60</v>
      </c>
      <c r="M939">
        <v>135</v>
      </c>
      <c r="N939">
        <v>7365</v>
      </c>
      <c r="P939">
        <v>40</v>
      </c>
    </row>
    <row r="940" spans="1:16" x14ac:dyDescent="0.3">
      <c r="A940" t="s">
        <v>1119</v>
      </c>
      <c r="B940" t="s">
        <v>183</v>
      </c>
      <c r="C940">
        <v>210504</v>
      </c>
      <c r="D940" t="s">
        <v>493</v>
      </c>
      <c r="E940">
        <v>210418</v>
      </c>
      <c r="F940">
        <v>4</v>
      </c>
      <c r="G940">
        <v>1</v>
      </c>
      <c r="H940" t="s">
        <v>1197</v>
      </c>
      <c r="L940">
        <v>60</v>
      </c>
      <c r="M940">
        <v>15</v>
      </c>
      <c r="N940">
        <v>750</v>
      </c>
      <c r="P940">
        <v>40</v>
      </c>
    </row>
    <row r="941" spans="1:16" x14ac:dyDescent="0.3">
      <c r="A941" t="s">
        <v>1120</v>
      </c>
      <c r="B941" t="s">
        <v>183</v>
      </c>
      <c r="C941">
        <v>210504</v>
      </c>
      <c r="D941" t="s">
        <v>493</v>
      </c>
      <c r="E941">
        <v>210418</v>
      </c>
      <c r="F941">
        <v>4</v>
      </c>
      <c r="G941">
        <v>1</v>
      </c>
      <c r="H941" t="s">
        <v>1197</v>
      </c>
      <c r="L941">
        <v>60</v>
      </c>
      <c r="M941">
        <v>15</v>
      </c>
      <c r="N941">
        <v>795</v>
      </c>
      <c r="P941">
        <v>40</v>
      </c>
    </row>
    <row r="942" spans="1:16" x14ac:dyDescent="0.3">
      <c r="A942" t="s">
        <v>1121</v>
      </c>
      <c r="B942" t="s">
        <v>183</v>
      </c>
      <c r="C942">
        <v>210504</v>
      </c>
      <c r="D942" t="s">
        <v>493</v>
      </c>
      <c r="E942">
        <v>210418</v>
      </c>
      <c r="F942">
        <v>4</v>
      </c>
      <c r="G942">
        <v>1</v>
      </c>
      <c r="H942" t="s">
        <v>1197</v>
      </c>
      <c r="L942">
        <v>60</v>
      </c>
      <c r="M942">
        <v>15</v>
      </c>
      <c r="N942">
        <v>705</v>
      </c>
      <c r="P942">
        <v>40</v>
      </c>
    </row>
    <row r="943" spans="1:16" x14ac:dyDescent="0.3">
      <c r="A943" t="s">
        <v>1122</v>
      </c>
      <c r="B943" t="s">
        <v>183</v>
      </c>
      <c r="C943">
        <v>210504</v>
      </c>
      <c r="D943" t="s">
        <v>493</v>
      </c>
      <c r="E943">
        <v>210418</v>
      </c>
      <c r="F943">
        <v>4</v>
      </c>
      <c r="G943">
        <v>1</v>
      </c>
      <c r="H943" t="s">
        <v>1197</v>
      </c>
      <c r="L943">
        <v>60</v>
      </c>
      <c r="M943">
        <v>15</v>
      </c>
      <c r="N943">
        <v>1215</v>
      </c>
      <c r="P943">
        <v>40</v>
      </c>
    </row>
    <row r="944" spans="1:16" x14ac:dyDescent="0.3">
      <c r="A944" t="s">
        <v>647</v>
      </c>
      <c r="B944" t="s">
        <v>183</v>
      </c>
      <c r="C944">
        <v>210504</v>
      </c>
      <c r="D944" t="s">
        <v>493</v>
      </c>
      <c r="E944">
        <v>210418</v>
      </c>
      <c r="F944">
        <v>4</v>
      </c>
      <c r="G944">
        <v>1</v>
      </c>
      <c r="H944" t="s">
        <v>25</v>
      </c>
      <c r="I944">
        <v>9</v>
      </c>
      <c r="J944">
        <v>1</v>
      </c>
      <c r="K944">
        <v>10</v>
      </c>
      <c r="L944">
        <v>60</v>
      </c>
      <c r="M944">
        <v>116</v>
      </c>
      <c r="N944">
        <v>8160</v>
      </c>
      <c r="P944">
        <v>40</v>
      </c>
    </row>
    <row r="945" spans="1:16" x14ac:dyDescent="0.3">
      <c r="A945" t="s">
        <v>649</v>
      </c>
      <c r="B945" t="s">
        <v>183</v>
      </c>
      <c r="C945">
        <v>210504</v>
      </c>
      <c r="D945" t="s">
        <v>493</v>
      </c>
      <c r="E945">
        <v>210418</v>
      </c>
      <c r="F945">
        <v>4</v>
      </c>
      <c r="G945">
        <v>1</v>
      </c>
      <c r="H945" t="s">
        <v>25</v>
      </c>
      <c r="I945">
        <v>9</v>
      </c>
      <c r="J945">
        <v>2</v>
      </c>
      <c r="K945">
        <v>10</v>
      </c>
      <c r="L945">
        <v>60</v>
      </c>
      <c r="M945">
        <v>116</v>
      </c>
      <c r="N945">
        <v>7665</v>
      </c>
      <c r="P945">
        <v>40</v>
      </c>
    </row>
    <row r="946" spans="1:16" x14ac:dyDescent="0.3">
      <c r="A946" t="s">
        <v>651</v>
      </c>
      <c r="B946" t="s">
        <v>183</v>
      </c>
      <c r="C946">
        <v>210504</v>
      </c>
      <c r="D946" t="s">
        <v>493</v>
      </c>
      <c r="E946">
        <v>210418</v>
      </c>
      <c r="F946">
        <v>4</v>
      </c>
      <c r="G946">
        <v>1</v>
      </c>
      <c r="H946" t="s">
        <v>25</v>
      </c>
      <c r="I946">
        <v>9</v>
      </c>
      <c r="J946">
        <v>3</v>
      </c>
      <c r="K946">
        <v>10</v>
      </c>
      <c r="L946">
        <v>60</v>
      </c>
      <c r="M946">
        <v>101</v>
      </c>
      <c r="N946">
        <v>7740</v>
      </c>
      <c r="P946">
        <v>40</v>
      </c>
    </row>
    <row r="947" spans="1:16" x14ac:dyDescent="0.3">
      <c r="A947" t="s">
        <v>653</v>
      </c>
      <c r="B947" t="s">
        <v>183</v>
      </c>
      <c r="C947">
        <v>210504</v>
      </c>
      <c r="D947" t="s">
        <v>493</v>
      </c>
      <c r="E947">
        <v>210418</v>
      </c>
      <c r="F947">
        <v>4</v>
      </c>
      <c r="G947">
        <v>1</v>
      </c>
      <c r="H947" t="s">
        <v>25</v>
      </c>
      <c r="I947">
        <v>12</v>
      </c>
      <c r="J947">
        <v>1</v>
      </c>
      <c r="K947">
        <v>10</v>
      </c>
      <c r="L947">
        <v>60</v>
      </c>
      <c r="M947">
        <v>145</v>
      </c>
      <c r="N947">
        <v>7695</v>
      </c>
      <c r="P947">
        <v>40</v>
      </c>
    </row>
    <row r="948" spans="1:16" x14ac:dyDescent="0.3">
      <c r="A948" t="s">
        <v>655</v>
      </c>
      <c r="B948" t="s">
        <v>183</v>
      </c>
      <c r="C948">
        <v>210504</v>
      </c>
      <c r="D948" t="s">
        <v>493</v>
      </c>
      <c r="E948">
        <v>210418</v>
      </c>
      <c r="F948">
        <v>4</v>
      </c>
      <c r="G948">
        <v>1</v>
      </c>
      <c r="H948" t="s">
        <v>25</v>
      </c>
      <c r="I948">
        <v>12</v>
      </c>
      <c r="J948">
        <v>2</v>
      </c>
      <c r="K948">
        <v>10</v>
      </c>
      <c r="L948">
        <v>60</v>
      </c>
      <c r="M948">
        <v>128</v>
      </c>
      <c r="N948">
        <v>8370</v>
      </c>
      <c r="P948">
        <v>40</v>
      </c>
    </row>
    <row r="949" spans="1:16" x14ac:dyDescent="0.3">
      <c r="A949" t="s">
        <v>657</v>
      </c>
      <c r="B949" t="s">
        <v>183</v>
      </c>
      <c r="C949">
        <v>210504</v>
      </c>
      <c r="D949" t="s">
        <v>493</v>
      </c>
      <c r="E949">
        <v>210418</v>
      </c>
      <c r="F949">
        <v>4</v>
      </c>
      <c r="G949">
        <v>1</v>
      </c>
      <c r="H949" t="s">
        <v>25</v>
      </c>
      <c r="I949">
        <v>12</v>
      </c>
      <c r="J949">
        <v>3</v>
      </c>
      <c r="K949">
        <v>10</v>
      </c>
      <c r="L949">
        <v>60</v>
      </c>
      <c r="M949">
        <v>116</v>
      </c>
      <c r="N949">
        <v>7635</v>
      </c>
      <c r="P949">
        <v>40</v>
      </c>
    </row>
    <row r="950" spans="1:16" x14ac:dyDescent="0.3">
      <c r="A950" t="s">
        <v>660</v>
      </c>
      <c r="B950" t="s">
        <v>183</v>
      </c>
      <c r="C950">
        <v>210504</v>
      </c>
      <c r="D950" t="s">
        <v>493</v>
      </c>
      <c r="E950">
        <v>210418</v>
      </c>
      <c r="F950">
        <v>4</v>
      </c>
      <c r="G950">
        <v>1</v>
      </c>
      <c r="H950" t="s">
        <v>25</v>
      </c>
      <c r="I950">
        <v>24</v>
      </c>
      <c r="J950">
        <v>1</v>
      </c>
      <c r="K950">
        <v>10</v>
      </c>
      <c r="L950">
        <v>60</v>
      </c>
      <c r="M950">
        <v>103</v>
      </c>
      <c r="N950">
        <v>8355</v>
      </c>
      <c r="P950">
        <v>40</v>
      </c>
    </row>
    <row r="951" spans="1:16" x14ac:dyDescent="0.3">
      <c r="A951" t="s">
        <v>663</v>
      </c>
      <c r="B951" t="s">
        <v>183</v>
      </c>
      <c r="C951">
        <v>210504</v>
      </c>
      <c r="D951" t="s">
        <v>493</v>
      </c>
      <c r="E951">
        <v>210418</v>
      </c>
      <c r="F951">
        <v>4</v>
      </c>
      <c r="G951">
        <v>1</v>
      </c>
      <c r="H951" t="s">
        <v>25</v>
      </c>
      <c r="I951">
        <v>24</v>
      </c>
      <c r="J951">
        <v>2</v>
      </c>
      <c r="K951">
        <v>10</v>
      </c>
      <c r="L951">
        <v>60</v>
      </c>
      <c r="M951">
        <v>159</v>
      </c>
      <c r="N951">
        <v>8355</v>
      </c>
      <c r="P951">
        <v>40</v>
      </c>
    </row>
    <row r="952" spans="1:16" x14ac:dyDescent="0.3">
      <c r="A952" t="s">
        <v>666</v>
      </c>
      <c r="B952" t="s">
        <v>183</v>
      </c>
      <c r="C952">
        <v>210504</v>
      </c>
      <c r="D952" t="s">
        <v>493</v>
      </c>
      <c r="E952">
        <v>210418</v>
      </c>
      <c r="F952">
        <v>4</v>
      </c>
      <c r="G952">
        <v>1</v>
      </c>
      <c r="H952" t="s">
        <v>25</v>
      </c>
      <c r="I952">
        <v>24</v>
      </c>
      <c r="J952">
        <v>3</v>
      </c>
      <c r="K952">
        <v>10</v>
      </c>
      <c r="L952">
        <v>60</v>
      </c>
      <c r="M952">
        <v>130</v>
      </c>
      <c r="N952">
        <v>7770</v>
      </c>
      <c r="P952">
        <v>40</v>
      </c>
    </row>
    <row r="953" spans="1:16" x14ac:dyDescent="0.3">
      <c r="A953" t="s">
        <v>1123</v>
      </c>
      <c r="B953" t="s">
        <v>183</v>
      </c>
      <c r="C953">
        <v>210504</v>
      </c>
      <c r="D953" t="s">
        <v>493</v>
      </c>
      <c r="E953">
        <v>210418</v>
      </c>
      <c r="F953">
        <v>4</v>
      </c>
      <c r="G953">
        <v>1</v>
      </c>
      <c r="H953" t="s">
        <v>1197</v>
      </c>
      <c r="L953">
        <v>60</v>
      </c>
      <c r="M953">
        <v>15</v>
      </c>
      <c r="N953">
        <v>990</v>
      </c>
      <c r="P953">
        <v>40</v>
      </c>
    </row>
    <row r="954" spans="1:16" x14ac:dyDescent="0.3">
      <c r="A954" t="s">
        <v>1124</v>
      </c>
      <c r="B954" t="s">
        <v>183</v>
      </c>
      <c r="C954">
        <v>210504</v>
      </c>
      <c r="D954" t="s">
        <v>493</v>
      </c>
      <c r="E954">
        <v>210418</v>
      </c>
      <c r="F954">
        <v>4</v>
      </c>
      <c r="G954">
        <v>1</v>
      </c>
      <c r="H954" t="s">
        <v>1197</v>
      </c>
      <c r="L954">
        <v>60</v>
      </c>
      <c r="M954">
        <v>15</v>
      </c>
      <c r="N954">
        <v>705</v>
      </c>
      <c r="P954">
        <v>40</v>
      </c>
    </row>
    <row r="955" spans="1:16" x14ac:dyDescent="0.3">
      <c r="A955" t="s">
        <v>1125</v>
      </c>
      <c r="B955" t="s">
        <v>183</v>
      </c>
      <c r="C955">
        <v>210504</v>
      </c>
      <c r="D955" t="s">
        <v>493</v>
      </c>
      <c r="E955">
        <v>210418</v>
      </c>
      <c r="F955">
        <v>4</v>
      </c>
      <c r="G955">
        <v>1</v>
      </c>
      <c r="H955" t="s">
        <v>1197</v>
      </c>
      <c r="L955">
        <v>60</v>
      </c>
      <c r="M955">
        <v>15</v>
      </c>
      <c r="N955">
        <v>555</v>
      </c>
      <c r="P955">
        <v>40</v>
      </c>
    </row>
    <row r="956" spans="1:16" x14ac:dyDescent="0.3">
      <c r="A956" t="s">
        <v>1126</v>
      </c>
      <c r="B956" t="s">
        <v>183</v>
      </c>
      <c r="C956">
        <v>210504</v>
      </c>
      <c r="D956" t="s">
        <v>493</v>
      </c>
      <c r="E956">
        <v>210418</v>
      </c>
      <c r="F956">
        <v>4</v>
      </c>
      <c r="G956">
        <v>1</v>
      </c>
      <c r="H956" t="s">
        <v>1197</v>
      </c>
      <c r="L956">
        <v>60</v>
      </c>
      <c r="M956">
        <v>15</v>
      </c>
      <c r="N956">
        <v>855</v>
      </c>
      <c r="P956">
        <v>40</v>
      </c>
    </row>
    <row r="957" spans="1:16" x14ac:dyDescent="0.3">
      <c r="A957" t="s">
        <v>628</v>
      </c>
      <c r="B957" t="s">
        <v>183</v>
      </c>
      <c r="C957">
        <v>210504</v>
      </c>
      <c r="D957" t="s">
        <v>493</v>
      </c>
      <c r="E957">
        <v>210418</v>
      </c>
      <c r="F957">
        <v>4</v>
      </c>
      <c r="G957">
        <v>1</v>
      </c>
      <c r="H957" t="s">
        <v>34</v>
      </c>
      <c r="I957">
        <v>0</v>
      </c>
      <c r="J957">
        <v>1</v>
      </c>
      <c r="K957">
        <v>10</v>
      </c>
      <c r="L957">
        <v>60</v>
      </c>
      <c r="M957">
        <v>105</v>
      </c>
      <c r="N957">
        <v>5160</v>
      </c>
      <c r="P957">
        <v>40</v>
      </c>
    </row>
    <row r="958" spans="1:16" x14ac:dyDescent="0.3">
      <c r="A958" t="s">
        <v>629</v>
      </c>
      <c r="B958" t="s">
        <v>183</v>
      </c>
      <c r="C958">
        <v>210504</v>
      </c>
      <c r="D958" t="s">
        <v>493</v>
      </c>
      <c r="E958">
        <v>210418</v>
      </c>
      <c r="F958">
        <v>4</v>
      </c>
      <c r="G958">
        <v>1</v>
      </c>
      <c r="H958" t="s">
        <v>34</v>
      </c>
      <c r="I958">
        <v>0</v>
      </c>
      <c r="J958">
        <v>1</v>
      </c>
      <c r="K958">
        <v>10</v>
      </c>
      <c r="L958">
        <v>120</v>
      </c>
      <c r="M958">
        <v>72</v>
      </c>
      <c r="N958">
        <v>9045</v>
      </c>
      <c r="P958">
        <v>40</v>
      </c>
    </row>
    <row r="959" spans="1:16" x14ac:dyDescent="0.3">
      <c r="A959" t="s">
        <v>632</v>
      </c>
      <c r="B959" t="s">
        <v>183</v>
      </c>
      <c r="C959">
        <v>210504</v>
      </c>
      <c r="D959" t="s">
        <v>493</v>
      </c>
      <c r="E959">
        <v>210418</v>
      </c>
      <c r="F959">
        <v>4</v>
      </c>
      <c r="G959">
        <v>1</v>
      </c>
      <c r="H959" t="s">
        <v>34</v>
      </c>
      <c r="I959">
        <v>0</v>
      </c>
      <c r="J959">
        <v>2</v>
      </c>
      <c r="K959">
        <v>10</v>
      </c>
      <c r="L959">
        <v>60</v>
      </c>
      <c r="M959">
        <v>72</v>
      </c>
      <c r="N959">
        <v>4695</v>
      </c>
      <c r="P959">
        <v>40</v>
      </c>
    </row>
    <row r="960" spans="1:16" x14ac:dyDescent="0.3">
      <c r="A960" t="s">
        <v>635</v>
      </c>
      <c r="B960" t="s">
        <v>183</v>
      </c>
      <c r="C960">
        <v>210504</v>
      </c>
      <c r="D960" t="s">
        <v>493</v>
      </c>
      <c r="E960">
        <v>210418</v>
      </c>
      <c r="F960">
        <v>4</v>
      </c>
      <c r="G960">
        <v>1</v>
      </c>
      <c r="H960" t="s">
        <v>34</v>
      </c>
      <c r="I960">
        <v>0</v>
      </c>
      <c r="J960">
        <v>3</v>
      </c>
      <c r="K960">
        <v>10</v>
      </c>
      <c r="L960">
        <v>60</v>
      </c>
      <c r="M960">
        <v>72</v>
      </c>
      <c r="N960">
        <v>4530</v>
      </c>
      <c r="P960">
        <v>40</v>
      </c>
    </row>
    <row r="961" spans="1:16" x14ac:dyDescent="0.3">
      <c r="A961" t="s">
        <v>637</v>
      </c>
      <c r="B961" t="s">
        <v>183</v>
      </c>
      <c r="C961">
        <v>210504</v>
      </c>
      <c r="D961" t="s">
        <v>493</v>
      </c>
      <c r="E961">
        <v>210418</v>
      </c>
      <c r="F961">
        <v>4</v>
      </c>
      <c r="G961">
        <v>1</v>
      </c>
      <c r="H961" t="s">
        <v>34</v>
      </c>
      <c r="I961">
        <v>3</v>
      </c>
      <c r="J961">
        <v>1</v>
      </c>
      <c r="K961">
        <v>10</v>
      </c>
      <c r="L961">
        <v>60</v>
      </c>
      <c r="M961">
        <v>100</v>
      </c>
      <c r="N961">
        <v>5850</v>
      </c>
      <c r="P961">
        <v>40</v>
      </c>
    </row>
    <row r="962" spans="1:16" x14ac:dyDescent="0.3">
      <c r="A962" t="s">
        <v>639</v>
      </c>
      <c r="B962" t="s">
        <v>183</v>
      </c>
      <c r="C962">
        <v>210504</v>
      </c>
      <c r="D962" t="s">
        <v>493</v>
      </c>
      <c r="E962">
        <v>210418</v>
      </c>
      <c r="F962">
        <v>4</v>
      </c>
      <c r="G962">
        <v>1</v>
      </c>
      <c r="H962" t="s">
        <v>34</v>
      </c>
      <c r="I962">
        <v>3</v>
      </c>
      <c r="J962">
        <v>2</v>
      </c>
      <c r="K962">
        <v>10</v>
      </c>
      <c r="L962">
        <v>60</v>
      </c>
      <c r="M962">
        <v>114</v>
      </c>
      <c r="N962">
        <v>5745</v>
      </c>
      <c r="P962">
        <v>40</v>
      </c>
    </row>
    <row r="963" spans="1:16" x14ac:dyDescent="0.3">
      <c r="A963" t="s">
        <v>641</v>
      </c>
      <c r="B963" t="s">
        <v>183</v>
      </c>
      <c r="C963">
        <v>210504</v>
      </c>
      <c r="D963" t="s">
        <v>493</v>
      </c>
      <c r="E963">
        <v>210418</v>
      </c>
      <c r="F963">
        <v>4</v>
      </c>
      <c r="G963">
        <v>1</v>
      </c>
      <c r="H963" t="s">
        <v>34</v>
      </c>
      <c r="I963">
        <v>3</v>
      </c>
      <c r="J963">
        <v>3</v>
      </c>
      <c r="K963">
        <v>10</v>
      </c>
      <c r="L963">
        <v>60</v>
      </c>
      <c r="M963">
        <v>101</v>
      </c>
      <c r="N963">
        <v>5715</v>
      </c>
      <c r="P963">
        <v>40</v>
      </c>
    </row>
    <row r="964" spans="1:16" x14ac:dyDescent="0.3">
      <c r="A964" t="s">
        <v>643</v>
      </c>
      <c r="B964" t="s">
        <v>183</v>
      </c>
      <c r="C964">
        <v>210504</v>
      </c>
      <c r="D964" t="s">
        <v>493</v>
      </c>
      <c r="E964">
        <v>210418</v>
      </c>
      <c r="F964">
        <v>4</v>
      </c>
      <c r="G964">
        <v>1</v>
      </c>
      <c r="H964" t="s">
        <v>34</v>
      </c>
      <c r="I964">
        <v>6</v>
      </c>
      <c r="J964">
        <v>1</v>
      </c>
      <c r="K964">
        <v>10</v>
      </c>
      <c r="L964">
        <v>60</v>
      </c>
      <c r="M964">
        <v>87</v>
      </c>
      <c r="P964">
        <v>40</v>
      </c>
    </row>
    <row r="965" spans="1:16" x14ac:dyDescent="0.3">
      <c r="A965" t="s">
        <v>645</v>
      </c>
      <c r="B965" t="s">
        <v>183</v>
      </c>
      <c r="C965">
        <v>210504</v>
      </c>
      <c r="D965" t="s">
        <v>493</v>
      </c>
      <c r="E965">
        <v>210418</v>
      </c>
      <c r="F965">
        <v>4</v>
      </c>
      <c r="G965">
        <v>1</v>
      </c>
      <c r="H965" t="s">
        <v>34</v>
      </c>
      <c r="I965">
        <v>6</v>
      </c>
      <c r="J965">
        <v>2</v>
      </c>
      <c r="K965">
        <v>10</v>
      </c>
      <c r="L965">
        <v>60</v>
      </c>
      <c r="M965">
        <v>101</v>
      </c>
      <c r="P965">
        <v>40</v>
      </c>
    </row>
    <row r="966" spans="1:16" x14ac:dyDescent="0.3">
      <c r="A966" t="s">
        <v>1127</v>
      </c>
      <c r="B966" t="s">
        <v>183</v>
      </c>
      <c r="C966">
        <v>210504</v>
      </c>
      <c r="D966" t="s">
        <v>493</v>
      </c>
      <c r="E966">
        <v>210418</v>
      </c>
      <c r="F966">
        <v>4</v>
      </c>
      <c r="G966">
        <v>1</v>
      </c>
      <c r="H966" t="s">
        <v>34</v>
      </c>
      <c r="I966">
        <v>6</v>
      </c>
      <c r="J966">
        <v>3</v>
      </c>
      <c r="K966">
        <v>10</v>
      </c>
      <c r="L966">
        <v>60</v>
      </c>
      <c r="M966">
        <v>87</v>
      </c>
      <c r="P966">
        <v>40</v>
      </c>
    </row>
    <row r="967" spans="1:16" x14ac:dyDescent="0.3">
      <c r="A967" t="s">
        <v>1128</v>
      </c>
      <c r="B967" t="s">
        <v>183</v>
      </c>
      <c r="C967">
        <v>210504</v>
      </c>
      <c r="D967" t="s">
        <v>493</v>
      </c>
      <c r="E967">
        <v>210418</v>
      </c>
      <c r="F967">
        <v>4</v>
      </c>
      <c r="G967">
        <v>1</v>
      </c>
      <c r="H967" t="s">
        <v>1197</v>
      </c>
      <c r="L967">
        <v>60</v>
      </c>
      <c r="M967">
        <v>15</v>
      </c>
      <c r="P967">
        <v>40</v>
      </c>
    </row>
    <row r="968" spans="1:16" x14ac:dyDescent="0.3">
      <c r="A968" t="s">
        <v>1129</v>
      </c>
      <c r="B968" t="s">
        <v>183</v>
      </c>
      <c r="C968">
        <v>210504</v>
      </c>
      <c r="D968" t="s">
        <v>493</v>
      </c>
      <c r="E968">
        <v>210418</v>
      </c>
      <c r="F968">
        <v>4</v>
      </c>
      <c r="G968">
        <v>1</v>
      </c>
      <c r="H968" t="s">
        <v>1197</v>
      </c>
      <c r="L968">
        <v>60</v>
      </c>
      <c r="M968">
        <v>15</v>
      </c>
      <c r="P968">
        <v>40</v>
      </c>
    </row>
    <row r="969" spans="1:16" x14ac:dyDescent="0.3">
      <c r="A969" t="s">
        <v>1130</v>
      </c>
      <c r="B969" t="s">
        <v>183</v>
      </c>
      <c r="C969">
        <v>210504</v>
      </c>
      <c r="D969" t="s">
        <v>493</v>
      </c>
      <c r="E969">
        <v>210418</v>
      </c>
      <c r="F969">
        <v>4</v>
      </c>
      <c r="G969">
        <v>1</v>
      </c>
      <c r="H969" t="s">
        <v>1197</v>
      </c>
      <c r="L969">
        <v>60</v>
      </c>
      <c r="M969">
        <v>15</v>
      </c>
      <c r="P969">
        <v>40</v>
      </c>
    </row>
    <row r="970" spans="1:16" x14ac:dyDescent="0.3">
      <c r="A970" t="s">
        <v>648</v>
      </c>
      <c r="B970" t="s">
        <v>183</v>
      </c>
      <c r="C970">
        <v>210504</v>
      </c>
      <c r="D970" t="s">
        <v>493</v>
      </c>
      <c r="E970">
        <v>210418</v>
      </c>
      <c r="F970">
        <v>4</v>
      </c>
      <c r="G970">
        <v>1</v>
      </c>
      <c r="H970" t="s">
        <v>34</v>
      </c>
      <c r="I970">
        <v>9</v>
      </c>
      <c r="J970">
        <v>1</v>
      </c>
      <c r="K970">
        <v>10</v>
      </c>
      <c r="L970">
        <v>60</v>
      </c>
      <c r="M970">
        <v>150</v>
      </c>
      <c r="P970">
        <v>40</v>
      </c>
    </row>
    <row r="971" spans="1:16" x14ac:dyDescent="0.3">
      <c r="A971" t="s">
        <v>650</v>
      </c>
      <c r="B971" t="s">
        <v>183</v>
      </c>
      <c r="C971">
        <v>210504</v>
      </c>
      <c r="D971" t="s">
        <v>493</v>
      </c>
      <c r="E971">
        <v>210418</v>
      </c>
      <c r="F971">
        <v>4</v>
      </c>
      <c r="G971">
        <v>1</v>
      </c>
      <c r="H971" t="s">
        <v>34</v>
      </c>
      <c r="I971">
        <v>9</v>
      </c>
      <c r="J971">
        <v>2</v>
      </c>
      <c r="K971">
        <v>10</v>
      </c>
      <c r="L971">
        <v>60</v>
      </c>
      <c r="M971">
        <v>116</v>
      </c>
      <c r="P971">
        <v>40</v>
      </c>
    </row>
    <row r="972" spans="1:16" x14ac:dyDescent="0.3">
      <c r="A972" t="s">
        <v>652</v>
      </c>
      <c r="B972" t="s">
        <v>183</v>
      </c>
      <c r="C972">
        <v>210504</v>
      </c>
      <c r="D972" t="s">
        <v>493</v>
      </c>
      <c r="E972">
        <v>210418</v>
      </c>
      <c r="F972">
        <v>4</v>
      </c>
      <c r="G972">
        <v>1</v>
      </c>
      <c r="H972" t="s">
        <v>34</v>
      </c>
      <c r="I972">
        <v>9</v>
      </c>
      <c r="J972">
        <v>3</v>
      </c>
      <c r="K972">
        <v>10</v>
      </c>
      <c r="L972">
        <v>60</v>
      </c>
      <c r="M972">
        <v>101</v>
      </c>
      <c r="P972">
        <v>40</v>
      </c>
    </row>
    <row r="973" spans="1:16" x14ac:dyDescent="0.3">
      <c r="A973" t="s">
        <v>654</v>
      </c>
      <c r="B973" t="s">
        <v>183</v>
      </c>
      <c r="C973">
        <v>210504</v>
      </c>
      <c r="D973" t="s">
        <v>493</v>
      </c>
      <c r="E973">
        <v>210418</v>
      </c>
      <c r="F973">
        <v>4</v>
      </c>
      <c r="G973">
        <v>1</v>
      </c>
      <c r="H973" t="s">
        <v>34</v>
      </c>
      <c r="I973">
        <v>12</v>
      </c>
      <c r="J973">
        <v>1</v>
      </c>
      <c r="K973">
        <v>10</v>
      </c>
      <c r="L973">
        <v>60</v>
      </c>
      <c r="M973">
        <v>145</v>
      </c>
      <c r="P973">
        <v>40</v>
      </c>
    </row>
    <row r="974" spans="1:16" x14ac:dyDescent="0.3">
      <c r="A974" t="s">
        <v>656</v>
      </c>
      <c r="B974" t="s">
        <v>183</v>
      </c>
      <c r="C974">
        <v>210504</v>
      </c>
      <c r="D974" t="s">
        <v>493</v>
      </c>
      <c r="E974">
        <v>210418</v>
      </c>
      <c r="F974">
        <v>4</v>
      </c>
      <c r="G974">
        <v>1</v>
      </c>
      <c r="H974" t="s">
        <v>34</v>
      </c>
      <c r="I974">
        <v>12</v>
      </c>
      <c r="J974">
        <v>2</v>
      </c>
      <c r="K974">
        <v>10</v>
      </c>
      <c r="L974">
        <v>60</v>
      </c>
      <c r="M974">
        <v>73</v>
      </c>
      <c r="P974">
        <v>40</v>
      </c>
    </row>
    <row r="975" spans="1:16" x14ac:dyDescent="0.3">
      <c r="A975" t="s">
        <v>658</v>
      </c>
      <c r="B975" t="s">
        <v>183</v>
      </c>
      <c r="C975">
        <v>210504</v>
      </c>
      <c r="D975" t="s">
        <v>493</v>
      </c>
      <c r="E975">
        <v>210418</v>
      </c>
      <c r="F975">
        <v>4</v>
      </c>
      <c r="G975">
        <v>1</v>
      </c>
      <c r="H975" t="s">
        <v>34</v>
      </c>
      <c r="I975">
        <v>12</v>
      </c>
      <c r="J975">
        <v>3</v>
      </c>
      <c r="K975">
        <v>10</v>
      </c>
      <c r="L975">
        <v>60</v>
      </c>
      <c r="M975">
        <v>130</v>
      </c>
      <c r="P975">
        <v>40</v>
      </c>
    </row>
    <row r="976" spans="1:16" x14ac:dyDescent="0.3">
      <c r="A976" t="s">
        <v>661</v>
      </c>
      <c r="B976" t="s">
        <v>183</v>
      </c>
      <c r="C976">
        <v>210504</v>
      </c>
      <c r="D976" t="s">
        <v>493</v>
      </c>
      <c r="E976">
        <v>210418</v>
      </c>
      <c r="F976">
        <v>4</v>
      </c>
      <c r="G976">
        <v>1</v>
      </c>
      <c r="H976" t="s">
        <v>34</v>
      </c>
      <c r="I976">
        <v>24</v>
      </c>
      <c r="J976">
        <v>1</v>
      </c>
      <c r="K976">
        <v>10</v>
      </c>
      <c r="L976">
        <v>60</v>
      </c>
      <c r="M976">
        <v>135</v>
      </c>
      <c r="P976">
        <v>40</v>
      </c>
    </row>
    <row r="977" spans="1:16" x14ac:dyDescent="0.3">
      <c r="A977" t="s">
        <v>664</v>
      </c>
      <c r="B977" t="s">
        <v>183</v>
      </c>
      <c r="C977">
        <v>210504</v>
      </c>
      <c r="D977" t="s">
        <v>493</v>
      </c>
      <c r="E977">
        <v>210418</v>
      </c>
      <c r="F977">
        <v>4</v>
      </c>
      <c r="G977">
        <v>1</v>
      </c>
      <c r="H977" t="s">
        <v>34</v>
      </c>
      <c r="I977">
        <v>24</v>
      </c>
      <c r="J977">
        <v>2</v>
      </c>
      <c r="K977">
        <v>10</v>
      </c>
      <c r="L977">
        <v>60</v>
      </c>
      <c r="M977">
        <v>88</v>
      </c>
      <c r="P977">
        <v>40</v>
      </c>
    </row>
    <row r="978" spans="1:16" x14ac:dyDescent="0.3">
      <c r="A978" t="s">
        <v>667</v>
      </c>
      <c r="B978" t="s">
        <v>183</v>
      </c>
      <c r="C978">
        <v>210504</v>
      </c>
      <c r="D978" t="s">
        <v>493</v>
      </c>
      <c r="E978">
        <v>210418</v>
      </c>
      <c r="F978">
        <v>4</v>
      </c>
      <c r="G978">
        <v>1</v>
      </c>
      <c r="H978" t="s">
        <v>34</v>
      </c>
      <c r="I978">
        <v>24</v>
      </c>
      <c r="J978">
        <v>3</v>
      </c>
      <c r="K978">
        <v>10</v>
      </c>
      <c r="L978">
        <v>60</v>
      </c>
      <c r="P978">
        <v>40</v>
      </c>
    </row>
    <row r="979" spans="1:16" x14ac:dyDescent="0.3">
      <c r="A979" t="s">
        <v>1131</v>
      </c>
      <c r="B979" t="s">
        <v>183</v>
      </c>
      <c r="C979">
        <v>210504</v>
      </c>
      <c r="D979" t="s">
        <v>493</v>
      </c>
      <c r="E979">
        <v>210419</v>
      </c>
      <c r="F979">
        <v>5</v>
      </c>
      <c r="G979">
        <v>1</v>
      </c>
      <c r="H979" t="s">
        <v>1197</v>
      </c>
      <c r="L979">
        <v>60</v>
      </c>
      <c r="M979">
        <v>15</v>
      </c>
      <c r="N979">
        <v>480</v>
      </c>
      <c r="P979">
        <v>40</v>
      </c>
    </row>
    <row r="980" spans="1:16" x14ac:dyDescent="0.3">
      <c r="A980" t="s">
        <v>1132</v>
      </c>
      <c r="B980" t="s">
        <v>183</v>
      </c>
      <c r="C980">
        <v>210504</v>
      </c>
      <c r="D980" t="s">
        <v>493</v>
      </c>
      <c r="E980">
        <v>210419</v>
      </c>
      <c r="F980">
        <v>5</v>
      </c>
      <c r="G980">
        <v>1</v>
      </c>
      <c r="H980" t="s">
        <v>1197</v>
      </c>
      <c r="L980">
        <v>60</v>
      </c>
      <c r="M980">
        <v>15</v>
      </c>
      <c r="N980">
        <v>465</v>
      </c>
      <c r="P980">
        <v>40</v>
      </c>
    </row>
    <row r="981" spans="1:16" x14ac:dyDescent="0.3">
      <c r="A981" t="s">
        <v>1133</v>
      </c>
      <c r="B981" t="s">
        <v>183</v>
      </c>
      <c r="C981">
        <v>210504</v>
      </c>
      <c r="D981" t="s">
        <v>493</v>
      </c>
      <c r="E981">
        <v>210419</v>
      </c>
      <c r="F981">
        <v>5</v>
      </c>
      <c r="G981">
        <v>1</v>
      </c>
      <c r="H981" t="s">
        <v>1197</v>
      </c>
      <c r="L981">
        <v>60</v>
      </c>
      <c r="M981">
        <v>15</v>
      </c>
      <c r="N981">
        <v>450</v>
      </c>
      <c r="P981">
        <v>40</v>
      </c>
    </row>
    <row r="982" spans="1:16" x14ac:dyDescent="0.3">
      <c r="A982" t="s">
        <v>1134</v>
      </c>
      <c r="B982" t="s">
        <v>183</v>
      </c>
      <c r="C982">
        <v>210504</v>
      </c>
      <c r="D982" t="s">
        <v>493</v>
      </c>
      <c r="E982">
        <v>210419</v>
      </c>
      <c r="F982">
        <v>5</v>
      </c>
      <c r="G982">
        <v>1</v>
      </c>
      <c r="H982" t="s">
        <v>1197</v>
      </c>
      <c r="L982">
        <v>60</v>
      </c>
      <c r="M982">
        <v>15</v>
      </c>
      <c r="N982">
        <v>645</v>
      </c>
      <c r="P982">
        <v>40</v>
      </c>
    </row>
    <row r="983" spans="1:16" x14ac:dyDescent="0.3">
      <c r="A983" t="s">
        <v>668</v>
      </c>
      <c r="B983" t="s">
        <v>183</v>
      </c>
      <c r="C983">
        <v>210504</v>
      </c>
      <c r="D983" t="s">
        <v>493</v>
      </c>
      <c r="E983">
        <v>210419</v>
      </c>
      <c r="F983">
        <v>5</v>
      </c>
      <c r="G983">
        <v>1</v>
      </c>
      <c r="H983" s="4">
        <v>0.22</v>
      </c>
      <c r="I983">
        <v>0</v>
      </c>
      <c r="J983">
        <v>1</v>
      </c>
      <c r="K983">
        <v>50</v>
      </c>
      <c r="L983">
        <v>60</v>
      </c>
      <c r="M983">
        <v>345</v>
      </c>
      <c r="N983">
        <v>26070</v>
      </c>
      <c r="P983">
        <v>40</v>
      </c>
    </row>
    <row r="984" spans="1:16" x14ac:dyDescent="0.3">
      <c r="A984" t="s">
        <v>671</v>
      </c>
      <c r="B984" t="s">
        <v>183</v>
      </c>
      <c r="C984">
        <v>210504</v>
      </c>
      <c r="D984" t="s">
        <v>493</v>
      </c>
      <c r="E984">
        <v>210419</v>
      </c>
      <c r="F984">
        <v>5</v>
      </c>
      <c r="G984">
        <v>1</v>
      </c>
      <c r="H984" s="4">
        <v>0.22</v>
      </c>
      <c r="I984">
        <v>0</v>
      </c>
      <c r="J984">
        <v>2</v>
      </c>
      <c r="K984">
        <v>50</v>
      </c>
      <c r="L984">
        <v>60</v>
      </c>
      <c r="M984">
        <v>457</v>
      </c>
      <c r="N984">
        <v>27180</v>
      </c>
      <c r="P984">
        <v>40</v>
      </c>
    </row>
    <row r="985" spans="1:16" x14ac:dyDescent="0.3">
      <c r="A985" t="s">
        <v>674</v>
      </c>
      <c r="B985" t="s">
        <v>183</v>
      </c>
      <c r="C985">
        <v>210504</v>
      </c>
      <c r="D985" t="s">
        <v>493</v>
      </c>
      <c r="E985">
        <v>210419</v>
      </c>
      <c r="F985">
        <v>5</v>
      </c>
      <c r="G985">
        <v>1</v>
      </c>
      <c r="H985" s="4">
        <v>0.22</v>
      </c>
      <c r="I985">
        <v>0</v>
      </c>
      <c r="J985">
        <v>3</v>
      </c>
      <c r="K985">
        <v>50</v>
      </c>
      <c r="L985">
        <v>60</v>
      </c>
      <c r="M985">
        <v>457</v>
      </c>
      <c r="N985">
        <v>26085</v>
      </c>
      <c r="P985">
        <v>40</v>
      </c>
    </row>
    <row r="986" spans="1:16" x14ac:dyDescent="0.3">
      <c r="A986" t="s">
        <v>702</v>
      </c>
      <c r="B986" t="s">
        <v>183</v>
      </c>
      <c r="C986">
        <v>210504</v>
      </c>
      <c r="D986" t="s">
        <v>493</v>
      </c>
      <c r="E986">
        <v>210419</v>
      </c>
      <c r="F986">
        <v>5</v>
      </c>
      <c r="G986">
        <v>1</v>
      </c>
      <c r="H986" s="4">
        <v>0.22</v>
      </c>
      <c r="I986">
        <v>24</v>
      </c>
      <c r="J986">
        <v>1</v>
      </c>
      <c r="K986">
        <v>50</v>
      </c>
      <c r="L986">
        <v>60</v>
      </c>
      <c r="M986">
        <v>265</v>
      </c>
      <c r="N986">
        <v>22825</v>
      </c>
      <c r="P986">
        <v>40</v>
      </c>
    </row>
    <row r="987" spans="1:16" x14ac:dyDescent="0.3">
      <c r="A987" t="s">
        <v>705</v>
      </c>
      <c r="B987" t="s">
        <v>183</v>
      </c>
      <c r="C987">
        <v>210504</v>
      </c>
      <c r="D987" t="s">
        <v>493</v>
      </c>
      <c r="E987">
        <v>210419</v>
      </c>
      <c r="F987">
        <v>5</v>
      </c>
      <c r="G987">
        <v>1</v>
      </c>
      <c r="H987" s="4">
        <v>0.22</v>
      </c>
      <c r="I987">
        <v>24</v>
      </c>
      <c r="J987">
        <v>2</v>
      </c>
      <c r="K987">
        <v>50</v>
      </c>
      <c r="L987">
        <v>60</v>
      </c>
      <c r="M987">
        <v>377</v>
      </c>
      <c r="N987">
        <v>23055</v>
      </c>
      <c r="P987">
        <v>40</v>
      </c>
    </row>
    <row r="988" spans="1:16" x14ac:dyDescent="0.3">
      <c r="A988" t="s">
        <v>708</v>
      </c>
      <c r="B988" t="s">
        <v>183</v>
      </c>
      <c r="C988">
        <v>210504</v>
      </c>
      <c r="D988" t="s">
        <v>493</v>
      </c>
      <c r="E988">
        <v>210419</v>
      </c>
      <c r="F988">
        <v>5</v>
      </c>
      <c r="G988">
        <v>1</v>
      </c>
      <c r="H988" s="4">
        <v>0.22</v>
      </c>
      <c r="I988">
        <v>24</v>
      </c>
      <c r="J988">
        <v>3</v>
      </c>
      <c r="K988">
        <v>50</v>
      </c>
      <c r="L988">
        <v>60</v>
      </c>
      <c r="M988">
        <v>391</v>
      </c>
      <c r="N988">
        <v>23460</v>
      </c>
      <c r="P988">
        <v>40</v>
      </c>
    </row>
    <row r="989" spans="1:16" x14ac:dyDescent="0.3">
      <c r="A989" t="s">
        <v>1135</v>
      </c>
      <c r="B989" t="s">
        <v>183</v>
      </c>
      <c r="C989">
        <v>210504</v>
      </c>
      <c r="D989" t="s">
        <v>493</v>
      </c>
      <c r="E989">
        <v>210419</v>
      </c>
      <c r="F989">
        <v>5</v>
      </c>
      <c r="G989">
        <v>1</v>
      </c>
      <c r="H989" t="s">
        <v>1197</v>
      </c>
      <c r="L989">
        <v>60</v>
      </c>
      <c r="M989">
        <v>15</v>
      </c>
      <c r="N989">
        <v>780</v>
      </c>
      <c r="P989">
        <v>40</v>
      </c>
    </row>
    <row r="990" spans="1:16" x14ac:dyDescent="0.3">
      <c r="A990" t="s">
        <v>1136</v>
      </c>
      <c r="B990" t="s">
        <v>183</v>
      </c>
      <c r="C990">
        <v>210504</v>
      </c>
      <c r="D990" t="s">
        <v>493</v>
      </c>
      <c r="E990">
        <v>210419</v>
      </c>
      <c r="F990">
        <v>5</v>
      </c>
      <c r="G990">
        <v>1</v>
      </c>
      <c r="H990" t="s">
        <v>1197</v>
      </c>
      <c r="L990">
        <v>60</v>
      </c>
      <c r="M990">
        <v>15</v>
      </c>
      <c r="N990">
        <v>810</v>
      </c>
      <c r="P990">
        <v>40</v>
      </c>
    </row>
    <row r="991" spans="1:16" x14ac:dyDescent="0.3">
      <c r="A991" t="s">
        <v>1137</v>
      </c>
      <c r="B991" t="s">
        <v>183</v>
      </c>
      <c r="C991">
        <v>210504</v>
      </c>
      <c r="D991" t="s">
        <v>493</v>
      </c>
      <c r="E991">
        <v>210419</v>
      </c>
      <c r="F991">
        <v>5</v>
      </c>
      <c r="G991">
        <v>1</v>
      </c>
      <c r="H991" t="s">
        <v>1197</v>
      </c>
      <c r="L991">
        <v>60</v>
      </c>
      <c r="M991">
        <v>30</v>
      </c>
      <c r="N991">
        <v>1110</v>
      </c>
      <c r="P991">
        <v>40</v>
      </c>
    </row>
    <row r="992" spans="1:16" x14ac:dyDescent="0.3">
      <c r="A992" t="s">
        <v>1138</v>
      </c>
      <c r="B992" t="s">
        <v>183</v>
      </c>
      <c r="C992">
        <v>210504</v>
      </c>
      <c r="D992" t="s">
        <v>493</v>
      </c>
      <c r="E992">
        <v>210419</v>
      </c>
      <c r="F992">
        <v>5</v>
      </c>
      <c r="G992">
        <v>1</v>
      </c>
      <c r="H992" t="s">
        <v>1197</v>
      </c>
      <c r="L992">
        <v>60</v>
      </c>
      <c r="M992">
        <v>15</v>
      </c>
      <c r="N992">
        <v>840</v>
      </c>
      <c r="P992">
        <v>40</v>
      </c>
    </row>
    <row r="993" spans="1:16" x14ac:dyDescent="0.3">
      <c r="A993" t="s">
        <v>669</v>
      </c>
      <c r="B993" t="s">
        <v>183</v>
      </c>
      <c r="C993">
        <v>210504</v>
      </c>
      <c r="D993" t="s">
        <v>493</v>
      </c>
      <c r="E993">
        <v>210419</v>
      </c>
      <c r="F993">
        <v>5</v>
      </c>
      <c r="G993">
        <v>1</v>
      </c>
      <c r="H993" t="s">
        <v>25</v>
      </c>
      <c r="I993">
        <v>0</v>
      </c>
      <c r="J993">
        <v>1</v>
      </c>
      <c r="K993">
        <v>10</v>
      </c>
      <c r="L993">
        <v>60</v>
      </c>
      <c r="M993">
        <v>116</v>
      </c>
      <c r="N993">
        <v>7080</v>
      </c>
      <c r="P993">
        <v>40</v>
      </c>
    </row>
    <row r="994" spans="1:16" x14ac:dyDescent="0.3">
      <c r="A994" t="s">
        <v>672</v>
      </c>
      <c r="B994" t="s">
        <v>183</v>
      </c>
      <c r="C994">
        <v>210504</v>
      </c>
      <c r="D994" t="s">
        <v>493</v>
      </c>
      <c r="E994">
        <v>210419</v>
      </c>
      <c r="F994">
        <v>5</v>
      </c>
      <c r="G994">
        <v>1</v>
      </c>
      <c r="H994" t="s">
        <v>25</v>
      </c>
      <c r="I994">
        <v>0</v>
      </c>
      <c r="J994">
        <v>2</v>
      </c>
      <c r="K994">
        <v>10</v>
      </c>
      <c r="L994">
        <v>60</v>
      </c>
      <c r="M994">
        <v>87</v>
      </c>
      <c r="N994">
        <v>5955</v>
      </c>
      <c r="P994">
        <v>40</v>
      </c>
    </row>
    <row r="995" spans="1:16" x14ac:dyDescent="0.3">
      <c r="A995" t="s">
        <v>675</v>
      </c>
      <c r="B995" t="s">
        <v>183</v>
      </c>
      <c r="C995">
        <v>210504</v>
      </c>
      <c r="D995" t="s">
        <v>493</v>
      </c>
      <c r="E995">
        <v>210419</v>
      </c>
      <c r="F995">
        <v>5</v>
      </c>
      <c r="G995">
        <v>1</v>
      </c>
      <c r="H995" t="s">
        <v>25</v>
      </c>
      <c r="I995">
        <v>0</v>
      </c>
      <c r="J995">
        <v>3</v>
      </c>
      <c r="K995">
        <v>10</v>
      </c>
      <c r="L995">
        <v>60</v>
      </c>
      <c r="M995">
        <v>87</v>
      </c>
      <c r="N995">
        <v>6316</v>
      </c>
      <c r="P995">
        <v>40</v>
      </c>
    </row>
    <row r="996" spans="1:16" x14ac:dyDescent="0.3">
      <c r="A996" t="s">
        <v>677</v>
      </c>
      <c r="B996" t="s">
        <v>183</v>
      </c>
      <c r="C996">
        <v>210504</v>
      </c>
      <c r="D996" t="s">
        <v>493</v>
      </c>
      <c r="E996">
        <v>210419</v>
      </c>
      <c r="F996">
        <v>5</v>
      </c>
      <c r="G996">
        <v>1</v>
      </c>
      <c r="H996" t="s">
        <v>25</v>
      </c>
      <c r="I996">
        <v>3</v>
      </c>
      <c r="J996">
        <v>1</v>
      </c>
      <c r="K996">
        <v>10</v>
      </c>
      <c r="L996">
        <v>60</v>
      </c>
      <c r="M996">
        <v>116</v>
      </c>
      <c r="N996">
        <v>7695</v>
      </c>
      <c r="P996">
        <v>40</v>
      </c>
    </row>
    <row r="997" spans="1:16" x14ac:dyDescent="0.3">
      <c r="A997" t="s">
        <v>679</v>
      </c>
      <c r="B997" t="s">
        <v>183</v>
      </c>
      <c r="C997">
        <v>210504</v>
      </c>
      <c r="D997" t="s">
        <v>493</v>
      </c>
      <c r="E997">
        <v>210419</v>
      </c>
      <c r="F997">
        <v>5</v>
      </c>
      <c r="G997">
        <v>1</v>
      </c>
      <c r="H997" t="s">
        <v>25</v>
      </c>
      <c r="I997">
        <v>3</v>
      </c>
      <c r="J997">
        <v>2</v>
      </c>
      <c r="K997">
        <v>10</v>
      </c>
      <c r="L997">
        <v>60</v>
      </c>
      <c r="M997">
        <v>116</v>
      </c>
      <c r="N997">
        <v>6405</v>
      </c>
      <c r="P997">
        <v>40</v>
      </c>
    </row>
    <row r="998" spans="1:16" x14ac:dyDescent="0.3">
      <c r="A998" t="s">
        <v>681</v>
      </c>
      <c r="B998" t="s">
        <v>183</v>
      </c>
      <c r="C998">
        <v>210504</v>
      </c>
      <c r="D998" t="s">
        <v>493</v>
      </c>
      <c r="E998">
        <v>210419</v>
      </c>
      <c r="F998">
        <v>5</v>
      </c>
      <c r="G998">
        <v>1</v>
      </c>
      <c r="H998" t="s">
        <v>25</v>
      </c>
      <c r="I998">
        <v>3</v>
      </c>
      <c r="J998">
        <v>3</v>
      </c>
      <c r="K998">
        <v>10</v>
      </c>
      <c r="L998">
        <v>60</v>
      </c>
      <c r="M998">
        <v>103</v>
      </c>
      <c r="N998">
        <v>6735</v>
      </c>
      <c r="P998">
        <v>40</v>
      </c>
    </row>
    <row r="999" spans="1:16" x14ac:dyDescent="0.3">
      <c r="A999" t="s">
        <v>683</v>
      </c>
      <c r="B999" t="s">
        <v>183</v>
      </c>
      <c r="C999">
        <v>210504</v>
      </c>
      <c r="D999" t="s">
        <v>493</v>
      </c>
      <c r="E999">
        <v>210419</v>
      </c>
      <c r="F999">
        <v>5</v>
      </c>
      <c r="G999">
        <v>1</v>
      </c>
      <c r="H999" t="s">
        <v>25</v>
      </c>
      <c r="I999">
        <v>6</v>
      </c>
      <c r="J999">
        <v>1</v>
      </c>
      <c r="K999">
        <v>10</v>
      </c>
      <c r="L999">
        <v>60</v>
      </c>
      <c r="M999">
        <v>105</v>
      </c>
      <c r="N999">
        <v>6915</v>
      </c>
      <c r="P999">
        <v>40</v>
      </c>
    </row>
    <row r="1000" spans="1:16" x14ac:dyDescent="0.3">
      <c r="A1000" t="s">
        <v>685</v>
      </c>
      <c r="B1000" t="s">
        <v>183</v>
      </c>
      <c r="C1000">
        <v>210504</v>
      </c>
      <c r="D1000" t="s">
        <v>493</v>
      </c>
      <c r="E1000">
        <v>210419</v>
      </c>
      <c r="F1000">
        <v>5</v>
      </c>
      <c r="G1000">
        <v>1</v>
      </c>
      <c r="H1000" t="s">
        <v>25</v>
      </c>
      <c r="I1000">
        <v>6</v>
      </c>
      <c r="J1000">
        <v>2</v>
      </c>
      <c r="K1000">
        <v>10</v>
      </c>
      <c r="L1000">
        <v>60</v>
      </c>
      <c r="M1000">
        <v>116</v>
      </c>
      <c r="N1000">
        <v>7785</v>
      </c>
      <c r="P1000">
        <v>40</v>
      </c>
    </row>
    <row r="1001" spans="1:16" x14ac:dyDescent="0.3">
      <c r="A1001" t="s">
        <v>687</v>
      </c>
      <c r="B1001" t="s">
        <v>183</v>
      </c>
      <c r="C1001">
        <v>210504</v>
      </c>
      <c r="D1001" t="s">
        <v>493</v>
      </c>
      <c r="E1001">
        <v>210419</v>
      </c>
      <c r="F1001">
        <v>5</v>
      </c>
      <c r="G1001">
        <v>1</v>
      </c>
      <c r="H1001" t="s">
        <v>25</v>
      </c>
      <c r="I1001">
        <v>6</v>
      </c>
      <c r="J1001">
        <v>3</v>
      </c>
      <c r="K1001">
        <v>10</v>
      </c>
      <c r="L1001">
        <v>60</v>
      </c>
      <c r="M1001">
        <v>130</v>
      </c>
      <c r="N1001">
        <v>8310</v>
      </c>
      <c r="P1001">
        <v>40</v>
      </c>
    </row>
    <row r="1002" spans="1:16" x14ac:dyDescent="0.3">
      <c r="A1002" t="s">
        <v>1139</v>
      </c>
      <c r="B1002" t="s">
        <v>183</v>
      </c>
      <c r="C1002">
        <v>210504</v>
      </c>
      <c r="D1002" t="s">
        <v>493</v>
      </c>
      <c r="E1002">
        <v>210419</v>
      </c>
      <c r="F1002">
        <v>5</v>
      </c>
      <c r="G1002">
        <v>1</v>
      </c>
      <c r="H1002" t="s">
        <v>1197</v>
      </c>
      <c r="L1002">
        <v>60</v>
      </c>
      <c r="M1002">
        <v>15</v>
      </c>
      <c r="N1002">
        <v>1050</v>
      </c>
      <c r="P1002">
        <v>40</v>
      </c>
    </row>
    <row r="1003" spans="1:16" x14ac:dyDescent="0.3">
      <c r="A1003" t="s">
        <v>1140</v>
      </c>
      <c r="B1003" t="s">
        <v>183</v>
      </c>
      <c r="C1003">
        <v>210504</v>
      </c>
      <c r="D1003" t="s">
        <v>493</v>
      </c>
      <c r="E1003">
        <v>210419</v>
      </c>
      <c r="F1003">
        <v>5</v>
      </c>
      <c r="G1003">
        <v>1</v>
      </c>
      <c r="H1003" t="s">
        <v>1197</v>
      </c>
      <c r="L1003">
        <v>60</v>
      </c>
      <c r="M1003">
        <v>15</v>
      </c>
      <c r="N1003">
        <v>735</v>
      </c>
      <c r="P1003">
        <v>40</v>
      </c>
    </row>
    <row r="1004" spans="1:16" x14ac:dyDescent="0.3">
      <c r="A1004" t="s">
        <v>1141</v>
      </c>
      <c r="B1004" t="s">
        <v>183</v>
      </c>
      <c r="C1004">
        <v>210504</v>
      </c>
      <c r="D1004" t="s">
        <v>493</v>
      </c>
      <c r="E1004">
        <v>210419</v>
      </c>
      <c r="F1004">
        <v>5</v>
      </c>
      <c r="G1004">
        <v>1</v>
      </c>
      <c r="H1004" t="s">
        <v>1197</v>
      </c>
      <c r="L1004">
        <v>60</v>
      </c>
      <c r="M1004">
        <v>15</v>
      </c>
      <c r="N1004">
        <v>960</v>
      </c>
      <c r="P1004">
        <v>40</v>
      </c>
    </row>
    <row r="1005" spans="1:16" x14ac:dyDescent="0.3">
      <c r="A1005" t="s">
        <v>1142</v>
      </c>
      <c r="B1005" t="s">
        <v>183</v>
      </c>
      <c r="C1005">
        <v>210504</v>
      </c>
      <c r="D1005" t="s">
        <v>493</v>
      </c>
      <c r="E1005">
        <v>210419</v>
      </c>
      <c r="F1005">
        <v>5</v>
      </c>
      <c r="G1005">
        <v>1</v>
      </c>
      <c r="H1005" t="s">
        <v>1197</v>
      </c>
      <c r="L1005">
        <v>60</v>
      </c>
      <c r="M1005">
        <v>15</v>
      </c>
      <c r="N1005">
        <v>750</v>
      </c>
      <c r="P1005">
        <v>40</v>
      </c>
    </row>
    <row r="1006" spans="1:16" x14ac:dyDescent="0.3">
      <c r="A1006" t="s">
        <v>689</v>
      </c>
      <c r="B1006" t="s">
        <v>183</v>
      </c>
      <c r="C1006">
        <v>210504</v>
      </c>
      <c r="D1006" t="s">
        <v>493</v>
      </c>
      <c r="E1006">
        <v>210419</v>
      </c>
      <c r="F1006">
        <v>5</v>
      </c>
      <c r="G1006">
        <v>1</v>
      </c>
      <c r="H1006" t="s">
        <v>25</v>
      </c>
      <c r="I1006">
        <v>9</v>
      </c>
      <c r="J1006">
        <v>1</v>
      </c>
      <c r="K1006">
        <v>10</v>
      </c>
      <c r="L1006">
        <v>60</v>
      </c>
      <c r="M1006">
        <v>130</v>
      </c>
      <c r="N1006">
        <v>9255</v>
      </c>
      <c r="P1006">
        <v>40</v>
      </c>
    </row>
    <row r="1007" spans="1:16" x14ac:dyDescent="0.3">
      <c r="A1007" t="s">
        <v>690</v>
      </c>
      <c r="B1007" t="s">
        <v>183</v>
      </c>
      <c r="C1007">
        <v>210504</v>
      </c>
      <c r="D1007" t="s">
        <v>493</v>
      </c>
      <c r="E1007">
        <v>210419</v>
      </c>
      <c r="F1007">
        <v>5</v>
      </c>
      <c r="G1007">
        <v>1</v>
      </c>
      <c r="H1007" t="s">
        <v>25</v>
      </c>
      <c r="I1007">
        <v>9</v>
      </c>
      <c r="J1007">
        <v>1</v>
      </c>
      <c r="K1007">
        <v>10</v>
      </c>
      <c r="L1007">
        <v>60</v>
      </c>
      <c r="M1007">
        <v>840</v>
      </c>
      <c r="N1007">
        <v>53820</v>
      </c>
      <c r="O1007" t="s">
        <v>1206</v>
      </c>
      <c r="P1007">
        <v>40</v>
      </c>
    </row>
    <row r="1008" spans="1:16" x14ac:dyDescent="0.3">
      <c r="A1008" t="s">
        <v>692</v>
      </c>
      <c r="B1008" t="s">
        <v>183</v>
      </c>
      <c r="C1008">
        <v>210504</v>
      </c>
      <c r="D1008" t="s">
        <v>493</v>
      </c>
      <c r="E1008">
        <v>210419</v>
      </c>
      <c r="F1008">
        <v>5</v>
      </c>
      <c r="G1008">
        <v>1</v>
      </c>
      <c r="H1008" t="s">
        <v>25</v>
      </c>
      <c r="I1008">
        <v>9</v>
      </c>
      <c r="J1008">
        <v>2</v>
      </c>
      <c r="K1008">
        <v>10</v>
      </c>
      <c r="L1008">
        <v>60</v>
      </c>
      <c r="M1008">
        <v>840</v>
      </c>
      <c r="N1008">
        <v>53820</v>
      </c>
      <c r="O1008" t="s">
        <v>1206</v>
      </c>
      <c r="P1008">
        <v>40</v>
      </c>
    </row>
    <row r="1009" spans="1:16" x14ac:dyDescent="0.3">
      <c r="A1009" t="s">
        <v>694</v>
      </c>
      <c r="B1009" t="s">
        <v>183</v>
      </c>
      <c r="C1009">
        <v>210504</v>
      </c>
      <c r="D1009" t="s">
        <v>493</v>
      </c>
      <c r="E1009">
        <v>210419</v>
      </c>
      <c r="F1009">
        <v>5</v>
      </c>
      <c r="G1009">
        <v>1</v>
      </c>
      <c r="H1009" t="s">
        <v>25</v>
      </c>
      <c r="I1009">
        <v>9</v>
      </c>
      <c r="J1009">
        <v>3</v>
      </c>
      <c r="K1009">
        <v>10</v>
      </c>
      <c r="L1009">
        <v>60</v>
      </c>
      <c r="M1009">
        <v>116</v>
      </c>
      <c r="N1009">
        <v>7440</v>
      </c>
      <c r="P1009">
        <v>40</v>
      </c>
    </row>
    <row r="1010" spans="1:16" x14ac:dyDescent="0.3">
      <c r="A1010" t="s">
        <v>696</v>
      </c>
      <c r="B1010" t="s">
        <v>183</v>
      </c>
      <c r="C1010">
        <v>210504</v>
      </c>
      <c r="D1010" t="s">
        <v>493</v>
      </c>
      <c r="E1010">
        <v>210419</v>
      </c>
      <c r="F1010">
        <v>5</v>
      </c>
      <c r="G1010">
        <v>1</v>
      </c>
      <c r="H1010" t="s">
        <v>25</v>
      </c>
      <c r="I1010">
        <v>12</v>
      </c>
      <c r="J1010">
        <v>1</v>
      </c>
      <c r="K1010">
        <v>10</v>
      </c>
      <c r="L1010">
        <v>60</v>
      </c>
      <c r="M1010">
        <v>118</v>
      </c>
      <c r="N1010">
        <v>7545</v>
      </c>
      <c r="P1010">
        <v>40</v>
      </c>
    </row>
    <row r="1011" spans="1:16" x14ac:dyDescent="0.3">
      <c r="A1011" t="s">
        <v>698</v>
      </c>
      <c r="B1011" t="s">
        <v>183</v>
      </c>
      <c r="C1011">
        <v>210504</v>
      </c>
      <c r="D1011" t="s">
        <v>493</v>
      </c>
      <c r="E1011">
        <v>210419</v>
      </c>
      <c r="F1011">
        <v>5</v>
      </c>
      <c r="G1011">
        <v>1</v>
      </c>
      <c r="H1011" t="s">
        <v>25</v>
      </c>
      <c r="I1011">
        <v>12</v>
      </c>
      <c r="J1011">
        <v>2</v>
      </c>
      <c r="K1011">
        <v>10</v>
      </c>
      <c r="L1011">
        <v>60</v>
      </c>
      <c r="M1011">
        <v>116</v>
      </c>
      <c r="N1011">
        <v>7335</v>
      </c>
      <c r="P1011">
        <v>40</v>
      </c>
    </row>
    <row r="1012" spans="1:16" x14ac:dyDescent="0.3">
      <c r="A1012" t="s">
        <v>700</v>
      </c>
      <c r="B1012" t="s">
        <v>183</v>
      </c>
      <c r="C1012">
        <v>210504</v>
      </c>
      <c r="D1012" t="s">
        <v>493</v>
      </c>
      <c r="E1012">
        <v>210419</v>
      </c>
      <c r="F1012">
        <v>5</v>
      </c>
      <c r="G1012">
        <v>1</v>
      </c>
      <c r="H1012" t="s">
        <v>25</v>
      </c>
      <c r="I1012">
        <v>12</v>
      </c>
      <c r="J1012">
        <v>3</v>
      </c>
      <c r="K1012">
        <v>10</v>
      </c>
      <c r="L1012">
        <v>60</v>
      </c>
      <c r="M1012">
        <v>101</v>
      </c>
      <c r="N1012">
        <v>6930</v>
      </c>
      <c r="P1012">
        <v>40</v>
      </c>
    </row>
    <row r="1013" spans="1:16" x14ac:dyDescent="0.3">
      <c r="A1013" t="s">
        <v>703</v>
      </c>
      <c r="B1013" t="s">
        <v>183</v>
      </c>
      <c r="C1013">
        <v>210504</v>
      </c>
      <c r="D1013" t="s">
        <v>493</v>
      </c>
      <c r="E1013">
        <v>210419</v>
      </c>
      <c r="F1013">
        <v>5</v>
      </c>
      <c r="G1013">
        <v>1</v>
      </c>
      <c r="H1013" t="s">
        <v>25</v>
      </c>
      <c r="I1013">
        <v>24</v>
      </c>
      <c r="J1013">
        <v>1</v>
      </c>
      <c r="K1013">
        <v>10</v>
      </c>
      <c r="L1013">
        <v>60</v>
      </c>
      <c r="M1013">
        <v>116</v>
      </c>
      <c r="N1013">
        <v>7155</v>
      </c>
      <c r="P1013">
        <v>40</v>
      </c>
    </row>
    <row r="1014" spans="1:16" x14ac:dyDescent="0.3">
      <c r="A1014" t="s">
        <v>706</v>
      </c>
      <c r="B1014" t="s">
        <v>183</v>
      </c>
      <c r="C1014">
        <v>210504</v>
      </c>
      <c r="D1014" t="s">
        <v>493</v>
      </c>
      <c r="E1014">
        <v>210419</v>
      </c>
      <c r="F1014">
        <v>5</v>
      </c>
      <c r="G1014">
        <v>1</v>
      </c>
      <c r="H1014" t="s">
        <v>25</v>
      </c>
      <c r="I1014">
        <v>24</v>
      </c>
      <c r="J1014">
        <v>2</v>
      </c>
      <c r="K1014">
        <v>10</v>
      </c>
      <c r="L1014">
        <v>60</v>
      </c>
      <c r="M1014">
        <v>103</v>
      </c>
      <c r="N1014">
        <v>8280</v>
      </c>
      <c r="P1014">
        <v>40</v>
      </c>
    </row>
    <row r="1015" spans="1:16" x14ac:dyDescent="0.3">
      <c r="A1015" t="s">
        <v>709</v>
      </c>
      <c r="B1015" t="s">
        <v>183</v>
      </c>
      <c r="C1015">
        <v>210504</v>
      </c>
      <c r="D1015" t="s">
        <v>493</v>
      </c>
      <c r="E1015">
        <v>210419</v>
      </c>
      <c r="F1015">
        <v>5</v>
      </c>
      <c r="G1015">
        <v>1</v>
      </c>
      <c r="H1015" t="s">
        <v>25</v>
      </c>
      <c r="I1015">
        <v>24</v>
      </c>
      <c r="J1015">
        <v>3</v>
      </c>
      <c r="K1015">
        <v>10</v>
      </c>
      <c r="L1015">
        <v>60</v>
      </c>
      <c r="M1015">
        <v>101</v>
      </c>
      <c r="N1015">
        <v>7740</v>
      </c>
      <c r="P1015">
        <v>40</v>
      </c>
    </row>
    <row r="1016" spans="1:16" x14ac:dyDescent="0.3">
      <c r="A1016" t="s">
        <v>1143</v>
      </c>
      <c r="B1016" t="s">
        <v>183</v>
      </c>
      <c r="C1016">
        <v>210504</v>
      </c>
      <c r="D1016" t="s">
        <v>493</v>
      </c>
      <c r="E1016">
        <v>210419</v>
      </c>
      <c r="F1016">
        <v>5</v>
      </c>
      <c r="G1016">
        <v>1</v>
      </c>
      <c r="H1016" t="s">
        <v>1197</v>
      </c>
      <c r="L1016">
        <v>60</v>
      </c>
      <c r="M1016">
        <v>15</v>
      </c>
      <c r="N1016">
        <v>660</v>
      </c>
      <c r="P1016">
        <v>40</v>
      </c>
    </row>
    <row r="1017" spans="1:16" x14ac:dyDescent="0.3">
      <c r="A1017" t="s">
        <v>1144</v>
      </c>
      <c r="B1017" t="s">
        <v>183</v>
      </c>
      <c r="C1017">
        <v>210504</v>
      </c>
      <c r="D1017" t="s">
        <v>493</v>
      </c>
      <c r="E1017">
        <v>210419</v>
      </c>
      <c r="F1017">
        <v>5</v>
      </c>
      <c r="G1017">
        <v>1</v>
      </c>
      <c r="H1017" t="s">
        <v>1197</v>
      </c>
      <c r="L1017">
        <v>60</v>
      </c>
      <c r="M1017">
        <v>25</v>
      </c>
      <c r="N1017">
        <v>1395</v>
      </c>
      <c r="P1017">
        <v>40</v>
      </c>
    </row>
    <row r="1018" spans="1:16" x14ac:dyDescent="0.3">
      <c r="A1018" t="s">
        <v>1145</v>
      </c>
      <c r="B1018" t="s">
        <v>183</v>
      </c>
      <c r="C1018">
        <v>210504</v>
      </c>
      <c r="D1018" t="s">
        <v>493</v>
      </c>
      <c r="E1018">
        <v>210419</v>
      </c>
      <c r="F1018">
        <v>5</v>
      </c>
      <c r="G1018">
        <v>1</v>
      </c>
      <c r="H1018" t="s">
        <v>1197</v>
      </c>
      <c r="L1018">
        <v>60</v>
      </c>
      <c r="M1018">
        <v>15</v>
      </c>
      <c r="N1018">
        <v>540</v>
      </c>
      <c r="P1018">
        <v>40</v>
      </c>
    </row>
    <row r="1019" spans="1:16" x14ac:dyDescent="0.3">
      <c r="A1019" t="s">
        <v>1146</v>
      </c>
      <c r="B1019" t="s">
        <v>183</v>
      </c>
      <c r="C1019">
        <v>210504</v>
      </c>
      <c r="D1019" t="s">
        <v>493</v>
      </c>
      <c r="E1019">
        <v>210419</v>
      </c>
      <c r="F1019">
        <v>5</v>
      </c>
      <c r="G1019">
        <v>1</v>
      </c>
      <c r="H1019" t="s">
        <v>1197</v>
      </c>
      <c r="L1019">
        <v>60</v>
      </c>
      <c r="M1019">
        <v>15</v>
      </c>
      <c r="N1019">
        <v>795</v>
      </c>
      <c r="P1019">
        <v>40</v>
      </c>
    </row>
    <row r="1020" spans="1:16" x14ac:dyDescent="0.3">
      <c r="A1020" t="s">
        <v>670</v>
      </c>
      <c r="B1020" t="s">
        <v>183</v>
      </c>
      <c r="C1020">
        <v>210504</v>
      </c>
      <c r="D1020" t="s">
        <v>493</v>
      </c>
      <c r="E1020">
        <v>210419</v>
      </c>
      <c r="F1020">
        <v>5</v>
      </c>
      <c r="G1020">
        <v>1</v>
      </c>
      <c r="H1020" t="s">
        <v>34</v>
      </c>
      <c r="I1020">
        <v>0</v>
      </c>
      <c r="J1020">
        <v>1</v>
      </c>
      <c r="K1020">
        <v>10</v>
      </c>
      <c r="L1020">
        <v>60</v>
      </c>
      <c r="M1020">
        <v>101</v>
      </c>
      <c r="N1020">
        <v>7020</v>
      </c>
      <c r="P1020">
        <v>40</v>
      </c>
    </row>
    <row r="1021" spans="1:16" x14ac:dyDescent="0.3">
      <c r="A1021" t="s">
        <v>673</v>
      </c>
      <c r="B1021" t="s">
        <v>183</v>
      </c>
      <c r="C1021">
        <v>210504</v>
      </c>
      <c r="D1021" t="s">
        <v>493</v>
      </c>
      <c r="E1021">
        <v>210419</v>
      </c>
      <c r="F1021">
        <v>5</v>
      </c>
      <c r="G1021">
        <v>1</v>
      </c>
      <c r="H1021" t="s">
        <v>34</v>
      </c>
      <c r="I1021">
        <v>0</v>
      </c>
      <c r="J1021">
        <v>2</v>
      </c>
      <c r="K1021">
        <v>10</v>
      </c>
      <c r="L1021">
        <v>60</v>
      </c>
      <c r="M1021">
        <v>101</v>
      </c>
      <c r="N1021">
        <v>6090</v>
      </c>
      <c r="P1021">
        <v>40</v>
      </c>
    </row>
    <row r="1022" spans="1:16" x14ac:dyDescent="0.3">
      <c r="A1022" t="s">
        <v>676</v>
      </c>
      <c r="B1022" t="s">
        <v>183</v>
      </c>
      <c r="C1022">
        <v>210504</v>
      </c>
      <c r="D1022" t="s">
        <v>493</v>
      </c>
      <c r="E1022">
        <v>210419</v>
      </c>
      <c r="F1022">
        <v>5</v>
      </c>
      <c r="G1022">
        <v>1</v>
      </c>
      <c r="H1022" t="s">
        <v>34</v>
      </c>
      <c r="I1022">
        <v>0</v>
      </c>
      <c r="J1022">
        <v>3</v>
      </c>
      <c r="K1022">
        <v>10</v>
      </c>
      <c r="L1022">
        <v>60</v>
      </c>
      <c r="M1022">
        <v>187</v>
      </c>
      <c r="N1022">
        <v>605</v>
      </c>
      <c r="P1022">
        <v>40</v>
      </c>
    </row>
    <row r="1023" spans="1:16" x14ac:dyDescent="0.3">
      <c r="A1023" t="s">
        <v>678</v>
      </c>
      <c r="B1023" t="s">
        <v>183</v>
      </c>
      <c r="C1023">
        <v>210504</v>
      </c>
      <c r="D1023" t="s">
        <v>493</v>
      </c>
      <c r="E1023">
        <v>210419</v>
      </c>
      <c r="F1023">
        <v>5</v>
      </c>
      <c r="G1023">
        <v>1</v>
      </c>
      <c r="H1023" t="s">
        <v>34</v>
      </c>
      <c r="I1023">
        <v>3</v>
      </c>
      <c r="J1023">
        <v>1</v>
      </c>
      <c r="K1023">
        <v>10</v>
      </c>
      <c r="L1023">
        <v>60</v>
      </c>
      <c r="M1023">
        <v>365</v>
      </c>
      <c r="N1023">
        <v>22560</v>
      </c>
      <c r="O1023" t="s">
        <v>1207</v>
      </c>
      <c r="P1023">
        <v>40</v>
      </c>
    </row>
    <row r="1024" spans="1:16" x14ac:dyDescent="0.3">
      <c r="A1024" t="s">
        <v>680</v>
      </c>
      <c r="B1024" t="s">
        <v>183</v>
      </c>
      <c r="C1024">
        <v>210504</v>
      </c>
      <c r="D1024" t="s">
        <v>493</v>
      </c>
      <c r="E1024">
        <v>210419</v>
      </c>
      <c r="F1024">
        <v>5</v>
      </c>
      <c r="G1024">
        <v>1</v>
      </c>
      <c r="H1024" t="s">
        <v>34</v>
      </c>
      <c r="I1024">
        <v>3</v>
      </c>
      <c r="J1024">
        <v>2</v>
      </c>
      <c r="K1024">
        <v>10</v>
      </c>
      <c r="L1024">
        <v>60</v>
      </c>
      <c r="M1024">
        <v>72</v>
      </c>
      <c r="N1024">
        <v>6885</v>
      </c>
      <c r="P1024">
        <v>40</v>
      </c>
    </row>
    <row r="1025" spans="1:16" x14ac:dyDescent="0.3">
      <c r="A1025" t="s">
        <v>682</v>
      </c>
      <c r="B1025" t="s">
        <v>183</v>
      </c>
      <c r="C1025">
        <v>210504</v>
      </c>
      <c r="D1025" t="s">
        <v>493</v>
      </c>
      <c r="E1025">
        <v>210419</v>
      </c>
      <c r="F1025">
        <v>5</v>
      </c>
      <c r="G1025">
        <v>1</v>
      </c>
      <c r="H1025" t="s">
        <v>34</v>
      </c>
      <c r="I1025">
        <v>3</v>
      </c>
      <c r="J1025">
        <v>3</v>
      </c>
      <c r="K1025">
        <v>10</v>
      </c>
      <c r="L1025">
        <v>60</v>
      </c>
      <c r="M1025">
        <v>101</v>
      </c>
      <c r="N1025">
        <v>5940</v>
      </c>
      <c r="P1025">
        <v>40</v>
      </c>
    </row>
    <row r="1026" spans="1:16" x14ac:dyDescent="0.3">
      <c r="A1026" t="s">
        <v>684</v>
      </c>
      <c r="B1026" t="s">
        <v>183</v>
      </c>
      <c r="C1026">
        <v>210504</v>
      </c>
      <c r="D1026" t="s">
        <v>493</v>
      </c>
      <c r="E1026">
        <v>210419</v>
      </c>
      <c r="F1026">
        <v>5</v>
      </c>
      <c r="G1026">
        <v>1</v>
      </c>
      <c r="H1026" t="s">
        <v>34</v>
      </c>
      <c r="I1026">
        <v>6</v>
      </c>
      <c r="J1026">
        <v>1</v>
      </c>
      <c r="K1026">
        <v>10</v>
      </c>
      <c r="L1026">
        <v>60</v>
      </c>
      <c r="M1026">
        <v>101</v>
      </c>
      <c r="N1026">
        <v>7080</v>
      </c>
      <c r="P1026">
        <v>40</v>
      </c>
    </row>
    <row r="1027" spans="1:16" x14ac:dyDescent="0.3">
      <c r="A1027" t="s">
        <v>686</v>
      </c>
      <c r="B1027" t="s">
        <v>183</v>
      </c>
      <c r="C1027">
        <v>210504</v>
      </c>
      <c r="D1027" t="s">
        <v>493</v>
      </c>
      <c r="E1027">
        <v>210419</v>
      </c>
      <c r="F1027">
        <v>5</v>
      </c>
      <c r="G1027">
        <v>1</v>
      </c>
      <c r="H1027" t="s">
        <v>34</v>
      </c>
      <c r="I1027">
        <v>6</v>
      </c>
      <c r="J1027">
        <v>2</v>
      </c>
      <c r="K1027">
        <v>10</v>
      </c>
      <c r="L1027">
        <v>60</v>
      </c>
      <c r="M1027">
        <v>101</v>
      </c>
      <c r="N1027">
        <v>7170</v>
      </c>
      <c r="P1027">
        <v>40</v>
      </c>
    </row>
    <row r="1028" spans="1:16" x14ac:dyDescent="0.3">
      <c r="A1028" t="s">
        <v>688</v>
      </c>
      <c r="B1028" t="s">
        <v>183</v>
      </c>
      <c r="C1028">
        <v>210504</v>
      </c>
      <c r="D1028" t="s">
        <v>493</v>
      </c>
      <c r="E1028">
        <v>210419</v>
      </c>
      <c r="F1028">
        <v>5</v>
      </c>
      <c r="G1028">
        <v>1</v>
      </c>
      <c r="H1028" t="s">
        <v>34</v>
      </c>
      <c r="I1028">
        <v>6</v>
      </c>
      <c r="J1028">
        <v>3</v>
      </c>
      <c r="K1028">
        <v>10</v>
      </c>
      <c r="L1028">
        <v>60</v>
      </c>
      <c r="M1028">
        <v>130</v>
      </c>
      <c r="N1028">
        <v>7755</v>
      </c>
      <c r="P1028">
        <v>40</v>
      </c>
    </row>
    <row r="1029" spans="1:16" x14ac:dyDescent="0.3">
      <c r="A1029" t="s">
        <v>1147</v>
      </c>
      <c r="B1029" t="s">
        <v>183</v>
      </c>
      <c r="C1029">
        <v>210504</v>
      </c>
      <c r="D1029" t="s">
        <v>493</v>
      </c>
      <c r="E1029">
        <v>210419</v>
      </c>
      <c r="F1029">
        <v>5</v>
      </c>
      <c r="G1029">
        <v>1</v>
      </c>
      <c r="H1029" t="s">
        <v>1197</v>
      </c>
      <c r="L1029">
        <v>60</v>
      </c>
      <c r="M1029">
        <v>14</v>
      </c>
      <c r="N1029">
        <v>585</v>
      </c>
      <c r="P1029">
        <v>40</v>
      </c>
    </row>
    <row r="1030" spans="1:16" x14ac:dyDescent="0.3">
      <c r="A1030" t="s">
        <v>1148</v>
      </c>
      <c r="B1030" t="s">
        <v>183</v>
      </c>
      <c r="C1030">
        <v>210504</v>
      </c>
      <c r="D1030" t="s">
        <v>493</v>
      </c>
      <c r="E1030">
        <v>210419</v>
      </c>
      <c r="F1030">
        <v>5</v>
      </c>
      <c r="G1030">
        <v>1</v>
      </c>
      <c r="H1030" t="s">
        <v>1197</v>
      </c>
      <c r="L1030">
        <v>60</v>
      </c>
      <c r="M1030">
        <v>14</v>
      </c>
      <c r="N1030">
        <v>585</v>
      </c>
      <c r="P1030">
        <v>40</v>
      </c>
    </row>
    <row r="1031" spans="1:16" x14ac:dyDescent="0.3">
      <c r="A1031" t="s">
        <v>1149</v>
      </c>
      <c r="B1031" t="s">
        <v>183</v>
      </c>
      <c r="C1031">
        <v>210504</v>
      </c>
      <c r="D1031" t="s">
        <v>493</v>
      </c>
      <c r="E1031">
        <v>210419</v>
      </c>
      <c r="F1031">
        <v>5</v>
      </c>
      <c r="G1031">
        <v>1</v>
      </c>
      <c r="H1031" t="s">
        <v>1197</v>
      </c>
      <c r="L1031">
        <v>60</v>
      </c>
      <c r="M1031">
        <v>14</v>
      </c>
      <c r="N1031">
        <v>465</v>
      </c>
      <c r="P1031">
        <v>40</v>
      </c>
    </row>
    <row r="1032" spans="1:16" x14ac:dyDescent="0.3">
      <c r="A1032" t="s">
        <v>1150</v>
      </c>
      <c r="B1032" t="s">
        <v>183</v>
      </c>
      <c r="C1032">
        <v>210504</v>
      </c>
      <c r="D1032" t="s">
        <v>493</v>
      </c>
      <c r="E1032">
        <v>210419</v>
      </c>
      <c r="F1032">
        <v>5</v>
      </c>
      <c r="G1032">
        <v>1</v>
      </c>
      <c r="H1032" t="s">
        <v>1197</v>
      </c>
      <c r="L1032">
        <v>60</v>
      </c>
      <c r="M1032">
        <v>14</v>
      </c>
      <c r="N1032">
        <v>735</v>
      </c>
      <c r="P1032">
        <v>40</v>
      </c>
    </row>
    <row r="1033" spans="1:16" x14ac:dyDescent="0.3">
      <c r="A1033" t="s">
        <v>691</v>
      </c>
      <c r="B1033" t="s">
        <v>183</v>
      </c>
      <c r="C1033">
        <v>210504</v>
      </c>
      <c r="D1033" t="s">
        <v>493</v>
      </c>
      <c r="E1033">
        <v>210419</v>
      </c>
      <c r="F1033">
        <v>5</v>
      </c>
      <c r="G1033">
        <v>1</v>
      </c>
      <c r="H1033" t="s">
        <v>34</v>
      </c>
      <c r="I1033">
        <v>9</v>
      </c>
      <c r="J1033">
        <v>1</v>
      </c>
      <c r="K1033">
        <v>10</v>
      </c>
      <c r="L1033">
        <v>60</v>
      </c>
      <c r="M1033">
        <v>130</v>
      </c>
      <c r="N1033">
        <v>8385</v>
      </c>
      <c r="P1033">
        <v>40</v>
      </c>
    </row>
    <row r="1034" spans="1:16" x14ac:dyDescent="0.3">
      <c r="A1034" t="s">
        <v>693</v>
      </c>
      <c r="B1034" t="s">
        <v>183</v>
      </c>
      <c r="C1034">
        <v>210504</v>
      </c>
      <c r="D1034" t="s">
        <v>493</v>
      </c>
      <c r="E1034">
        <v>210419</v>
      </c>
      <c r="F1034">
        <v>5</v>
      </c>
      <c r="G1034">
        <v>1</v>
      </c>
      <c r="H1034" t="s">
        <v>34</v>
      </c>
      <c r="I1034">
        <v>9</v>
      </c>
      <c r="J1034">
        <v>2</v>
      </c>
      <c r="K1034">
        <v>10</v>
      </c>
      <c r="L1034">
        <v>60</v>
      </c>
      <c r="M1034">
        <v>145</v>
      </c>
      <c r="N1034">
        <v>7935</v>
      </c>
      <c r="P1034">
        <v>40</v>
      </c>
    </row>
    <row r="1035" spans="1:16" x14ac:dyDescent="0.3">
      <c r="A1035" t="s">
        <v>695</v>
      </c>
      <c r="B1035" t="s">
        <v>183</v>
      </c>
      <c r="C1035">
        <v>210504</v>
      </c>
      <c r="D1035" t="s">
        <v>493</v>
      </c>
      <c r="E1035">
        <v>210419</v>
      </c>
      <c r="F1035">
        <v>5</v>
      </c>
      <c r="G1035">
        <v>1</v>
      </c>
      <c r="H1035" t="s">
        <v>34</v>
      </c>
      <c r="I1035">
        <v>9</v>
      </c>
      <c r="J1035">
        <v>3</v>
      </c>
      <c r="K1035">
        <v>10</v>
      </c>
      <c r="L1035">
        <v>60</v>
      </c>
      <c r="M1035">
        <v>101</v>
      </c>
      <c r="N1035">
        <v>7050</v>
      </c>
      <c r="P1035">
        <v>40</v>
      </c>
    </row>
    <row r="1036" spans="1:16" x14ac:dyDescent="0.3">
      <c r="A1036" t="s">
        <v>697</v>
      </c>
      <c r="B1036" t="s">
        <v>183</v>
      </c>
      <c r="C1036">
        <v>210504</v>
      </c>
      <c r="D1036" t="s">
        <v>493</v>
      </c>
      <c r="E1036">
        <v>210419</v>
      </c>
      <c r="F1036">
        <v>5</v>
      </c>
      <c r="G1036">
        <v>1</v>
      </c>
      <c r="H1036" t="s">
        <v>34</v>
      </c>
      <c r="I1036">
        <v>12</v>
      </c>
      <c r="J1036">
        <v>1</v>
      </c>
      <c r="K1036">
        <v>10</v>
      </c>
      <c r="L1036">
        <v>60</v>
      </c>
      <c r="M1036">
        <v>145</v>
      </c>
      <c r="N1036">
        <v>7590</v>
      </c>
      <c r="P1036">
        <v>40</v>
      </c>
    </row>
    <row r="1037" spans="1:16" x14ac:dyDescent="0.3">
      <c r="A1037" t="s">
        <v>699</v>
      </c>
      <c r="B1037" t="s">
        <v>183</v>
      </c>
      <c r="C1037">
        <v>210504</v>
      </c>
      <c r="D1037" t="s">
        <v>493</v>
      </c>
      <c r="E1037">
        <v>210419</v>
      </c>
      <c r="F1037">
        <v>5</v>
      </c>
      <c r="G1037">
        <v>1</v>
      </c>
      <c r="H1037" t="s">
        <v>34</v>
      </c>
      <c r="I1037">
        <v>12</v>
      </c>
      <c r="J1037">
        <v>2</v>
      </c>
      <c r="K1037">
        <v>10</v>
      </c>
      <c r="L1037">
        <v>60</v>
      </c>
      <c r="M1037">
        <v>118</v>
      </c>
      <c r="N1037">
        <v>7035</v>
      </c>
      <c r="P1037">
        <v>40</v>
      </c>
    </row>
    <row r="1038" spans="1:16" x14ac:dyDescent="0.3">
      <c r="A1038" t="s">
        <v>701</v>
      </c>
      <c r="B1038" t="s">
        <v>183</v>
      </c>
      <c r="C1038">
        <v>210504</v>
      </c>
      <c r="D1038" t="s">
        <v>493</v>
      </c>
      <c r="E1038">
        <v>210419</v>
      </c>
      <c r="F1038">
        <v>5</v>
      </c>
      <c r="G1038">
        <v>1</v>
      </c>
      <c r="H1038" t="s">
        <v>34</v>
      </c>
      <c r="I1038">
        <v>12</v>
      </c>
      <c r="J1038">
        <v>3</v>
      </c>
      <c r="K1038">
        <v>10</v>
      </c>
      <c r="L1038">
        <v>60</v>
      </c>
      <c r="M1038">
        <v>100</v>
      </c>
      <c r="N1038">
        <v>6885</v>
      </c>
      <c r="P1038">
        <v>40</v>
      </c>
    </row>
    <row r="1039" spans="1:16" x14ac:dyDescent="0.3">
      <c r="A1039" t="s">
        <v>704</v>
      </c>
      <c r="B1039" t="s">
        <v>183</v>
      </c>
      <c r="C1039">
        <v>210504</v>
      </c>
      <c r="D1039" t="s">
        <v>493</v>
      </c>
      <c r="E1039">
        <v>210419</v>
      </c>
      <c r="F1039">
        <v>5</v>
      </c>
      <c r="G1039">
        <v>1</v>
      </c>
      <c r="H1039" t="s">
        <v>34</v>
      </c>
      <c r="I1039">
        <v>24</v>
      </c>
      <c r="J1039">
        <v>1</v>
      </c>
      <c r="K1039">
        <v>10</v>
      </c>
      <c r="L1039">
        <v>60</v>
      </c>
      <c r="M1039">
        <v>114</v>
      </c>
      <c r="N1039">
        <v>7470</v>
      </c>
      <c r="P1039">
        <v>40</v>
      </c>
    </row>
    <row r="1040" spans="1:16" x14ac:dyDescent="0.3">
      <c r="A1040" t="s">
        <v>707</v>
      </c>
      <c r="B1040" t="s">
        <v>183</v>
      </c>
      <c r="C1040">
        <v>210504</v>
      </c>
      <c r="D1040" t="s">
        <v>493</v>
      </c>
      <c r="E1040">
        <v>210419</v>
      </c>
      <c r="F1040">
        <v>5</v>
      </c>
      <c r="G1040">
        <v>1</v>
      </c>
      <c r="H1040" t="s">
        <v>34</v>
      </c>
      <c r="I1040">
        <v>24</v>
      </c>
      <c r="J1040">
        <v>2</v>
      </c>
      <c r="K1040">
        <v>10</v>
      </c>
      <c r="L1040">
        <v>60</v>
      </c>
      <c r="M1040">
        <v>145</v>
      </c>
      <c r="N1040">
        <v>8610</v>
      </c>
      <c r="P1040">
        <v>40</v>
      </c>
    </row>
    <row r="1041" spans="1:16" x14ac:dyDescent="0.3">
      <c r="A1041" t="s">
        <v>710</v>
      </c>
      <c r="B1041" t="s">
        <v>183</v>
      </c>
      <c r="C1041">
        <v>210504</v>
      </c>
      <c r="D1041" t="s">
        <v>493</v>
      </c>
      <c r="E1041">
        <v>210419</v>
      </c>
      <c r="F1041">
        <v>5</v>
      </c>
      <c r="G1041">
        <v>1</v>
      </c>
      <c r="H1041" t="s">
        <v>34</v>
      </c>
      <c r="I1041">
        <v>24</v>
      </c>
      <c r="J1041">
        <v>3</v>
      </c>
      <c r="K1041">
        <v>10</v>
      </c>
      <c r="L1041">
        <v>60</v>
      </c>
      <c r="M1041">
        <v>150</v>
      </c>
      <c r="N1041">
        <v>7860</v>
      </c>
      <c r="P1041">
        <v>40</v>
      </c>
    </row>
    <row r="1042" spans="1:16" x14ac:dyDescent="0.3">
      <c r="A1042" t="s">
        <v>1151</v>
      </c>
      <c r="B1042" t="s">
        <v>183</v>
      </c>
      <c r="C1042">
        <v>210504</v>
      </c>
      <c r="D1042" t="s">
        <v>493</v>
      </c>
      <c r="E1042">
        <v>210420</v>
      </c>
      <c r="F1042">
        <v>6</v>
      </c>
      <c r="G1042">
        <v>1</v>
      </c>
      <c r="H1042" t="s">
        <v>1197</v>
      </c>
      <c r="L1042">
        <v>60</v>
      </c>
      <c r="M1042">
        <v>15</v>
      </c>
      <c r="N1042">
        <v>1560</v>
      </c>
      <c r="P1042">
        <v>40</v>
      </c>
    </row>
    <row r="1043" spans="1:16" x14ac:dyDescent="0.3">
      <c r="A1043" t="s">
        <v>1152</v>
      </c>
      <c r="B1043" t="s">
        <v>183</v>
      </c>
      <c r="C1043">
        <v>210504</v>
      </c>
      <c r="D1043" t="s">
        <v>493</v>
      </c>
      <c r="E1043">
        <v>210420</v>
      </c>
      <c r="F1043">
        <v>6</v>
      </c>
      <c r="G1043">
        <v>1</v>
      </c>
      <c r="H1043" t="s">
        <v>1197</v>
      </c>
      <c r="L1043">
        <v>60</v>
      </c>
      <c r="M1043">
        <v>15</v>
      </c>
      <c r="N1043">
        <v>930</v>
      </c>
      <c r="P1043">
        <v>40</v>
      </c>
    </row>
    <row r="1044" spans="1:16" x14ac:dyDescent="0.3">
      <c r="A1044" t="s">
        <v>1153</v>
      </c>
      <c r="B1044" t="s">
        <v>183</v>
      </c>
      <c r="C1044">
        <v>210504</v>
      </c>
      <c r="D1044" t="s">
        <v>493</v>
      </c>
      <c r="E1044">
        <v>210420</v>
      </c>
      <c r="F1044">
        <v>6</v>
      </c>
      <c r="G1044">
        <v>1</v>
      </c>
      <c r="H1044" t="s">
        <v>1197</v>
      </c>
      <c r="L1044">
        <v>60</v>
      </c>
      <c r="M1044">
        <v>15</v>
      </c>
      <c r="N1044">
        <v>705</v>
      </c>
      <c r="P1044">
        <v>40</v>
      </c>
    </row>
    <row r="1045" spans="1:16" x14ac:dyDescent="0.3">
      <c r="A1045" t="s">
        <v>1154</v>
      </c>
      <c r="B1045" t="s">
        <v>183</v>
      </c>
      <c r="C1045">
        <v>210504</v>
      </c>
      <c r="D1045" t="s">
        <v>493</v>
      </c>
      <c r="E1045">
        <v>210420</v>
      </c>
      <c r="F1045">
        <v>6</v>
      </c>
      <c r="G1045">
        <v>1</v>
      </c>
      <c r="H1045" t="s">
        <v>1197</v>
      </c>
      <c r="L1045">
        <v>60</v>
      </c>
      <c r="M1045">
        <v>15</v>
      </c>
      <c r="N1045">
        <v>660</v>
      </c>
      <c r="P1045">
        <v>40</v>
      </c>
    </row>
    <row r="1046" spans="1:16" x14ac:dyDescent="0.3">
      <c r="A1046" t="s">
        <v>711</v>
      </c>
      <c r="B1046" t="s">
        <v>183</v>
      </c>
      <c r="C1046">
        <v>210504</v>
      </c>
      <c r="D1046" t="s">
        <v>493</v>
      </c>
      <c r="E1046">
        <v>210420</v>
      </c>
      <c r="F1046">
        <v>6</v>
      </c>
      <c r="G1046">
        <v>1</v>
      </c>
      <c r="H1046" s="4">
        <v>0.22</v>
      </c>
      <c r="I1046">
        <v>0</v>
      </c>
      <c r="J1046">
        <v>1</v>
      </c>
      <c r="K1046">
        <v>50</v>
      </c>
      <c r="L1046">
        <v>60</v>
      </c>
      <c r="M1046">
        <v>575</v>
      </c>
      <c r="N1046">
        <v>31005</v>
      </c>
      <c r="P1046">
        <v>40</v>
      </c>
    </row>
    <row r="1047" spans="1:16" x14ac:dyDescent="0.3">
      <c r="A1047" t="s">
        <v>714</v>
      </c>
      <c r="B1047" t="s">
        <v>183</v>
      </c>
      <c r="C1047">
        <v>210504</v>
      </c>
      <c r="D1047" t="s">
        <v>493</v>
      </c>
      <c r="E1047">
        <v>210420</v>
      </c>
      <c r="F1047">
        <v>6</v>
      </c>
      <c r="G1047">
        <v>1</v>
      </c>
      <c r="H1047" s="4">
        <v>0.22</v>
      </c>
      <c r="I1047">
        <v>0</v>
      </c>
      <c r="J1047">
        <v>2</v>
      </c>
      <c r="K1047">
        <v>50</v>
      </c>
      <c r="L1047">
        <v>60</v>
      </c>
      <c r="M1047">
        <v>575</v>
      </c>
      <c r="N1047">
        <v>32310</v>
      </c>
      <c r="P1047">
        <v>40</v>
      </c>
    </row>
    <row r="1048" spans="1:16" x14ac:dyDescent="0.3">
      <c r="A1048" t="s">
        <v>717</v>
      </c>
      <c r="B1048" t="s">
        <v>183</v>
      </c>
      <c r="C1048">
        <v>210504</v>
      </c>
      <c r="D1048" t="s">
        <v>493</v>
      </c>
      <c r="E1048">
        <v>210420</v>
      </c>
      <c r="F1048">
        <v>6</v>
      </c>
      <c r="G1048">
        <v>1</v>
      </c>
      <c r="H1048" s="4">
        <v>0.22</v>
      </c>
      <c r="I1048">
        <v>0</v>
      </c>
      <c r="J1048">
        <v>3</v>
      </c>
      <c r="K1048">
        <v>50</v>
      </c>
      <c r="L1048">
        <v>60</v>
      </c>
      <c r="M1048">
        <v>575</v>
      </c>
      <c r="N1048">
        <v>30945</v>
      </c>
      <c r="P1048">
        <v>40</v>
      </c>
    </row>
    <row r="1049" spans="1:16" x14ac:dyDescent="0.3">
      <c r="A1049" t="s">
        <v>744</v>
      </c>
      <c r="B1049" t="s">
        <v>183</v>
      </c>
      <c r="C1049">
        <v>210504</v>
      </c>
      <c r="D1049" t="s">
        <v>493</v>
      </c>
      <c r="E1049">
        <v>210420</v>
      </c>
      <c r="F1049">
        <v>6</v>
      </c>
      <c r="G1049">
        <v>1</v>
      </c>
      <c r="H1049" s="4">
        <v>0.22</v>
      </c>
      <c r="I1049">
        <v>24</v>
      </c>
      <c r="J1049">
        <v>1</v>
      </c>
      <c r="K1049">
        <v>50</v>
      </c>
      <c r="L1049">
        <v>60</v>
      </c>
      <c r="M1049">
        <v>575</v>
      </c>
      <c r="N1049">
        <v>26430</v>
      </c>
      <c r="P1049">
        <v>40</v>
      </c>
    </row>
    <row r="1050" spans="1:16" x14ac:dyDescent="0.3">
      <c r="A1050" t="s">
        <v>747</v>
      </c>
      <c r="B1050" t="s">
        <v>183</v>
      </c>
      <c r="C1050">
        <v>210504</v>
      </c>
      <c r="D1050" t="s">
        <v>493</v>
      </c>
      <c r="E1050">
        <v>210420</v>
      </c>
      <c r="F1050">
        <v>6</v>
      </c>
      <c r="G1050">
        <v>1</v>
      </c>
      <c r="H1050" s="4">
        <v>0.22</v>
      </c>
      <c r="I1050">
        <v>24</v>
      </c>
      <c r="J1050">
        <v>2</v>
      </c>
      <c r="K1050">
        <v>50</v>
      </c>
      <c r="L1050">
        <v>60</v>
      </c>
      <c r="M1050">
        <v>575</v>
      </c>
      <c r="N1050">
        <v>26370</v>
      </c>
      <c r="P1050">
        <v>40</v>
      </c>
    </row>
    <row r="1051" spans="1:16" x14ac:dyDescent="0.3">
      <c r="A1051" t="s">
        <v>750</v>
      </c>
      <c r="B1051" t="s">
        <v>183</v>
      </c>
      <c r="C1051">
        <v>210504</v>
      </c>
      <c r="D1051" t="s">
        <v>493</v>
      </c>
      <c r="E1051">
        <v>210420</v>
      </c>
      <c r="F1051">
        <v>6</v>
      </c>
      <c r="G1051">
        <v>1</v>
      </c>
      <c r="H1051" s="4">
        <v>0.22</v>
      </c>
      <c r="I1051">
        <v>24</v>
      </c>
      <c r="J1051">
        <v>3</v>
      </c>
      <c r="K1051">
        <v>50</v>
      </c>
      <c r="L1051">
        <v>60</v>
      </c>
      <c r="M1051">
        <v>575</v>
      </c>
      <c r="N1051">
        <v>25470</v>
      </c>
      <c r="P1051">
        <v>40</v>
      </c>
    </row>
    <row r="1052" spans="1:16" x14ac:dyDescent="0.3">
      <c r="A1052" t="s">
        <v>1155</v>
      </c>
      <c r="B1052" t="s">
        <v>183</v>
      </c>
      <c r="C1052">
        <v>210504</v>
      </c>
      <c r="D1052" t="s">
        <v>493</v>
      </c>
      <c r="E1052">
        <v>210420</v>
      </c>
      <c r="F1052">
        <v>6</v>
      </c>
      <c r="G1052">
        <v>1</v>
      </c>
      <c r="H1052" t="s">
        <v>1197</v>
      </c>
      <c r="L1052">
        <v>60</v>
      </c>
      <c r="M1052">
        <v>15</v>
      </c>
      <c r="N1052">
        <v>525</v>
      </c>
      <c r="P1052">
        <v>40</v>
      </c>
    </row>
    <row r="1053" spans="1:16" x14ac:dyDescent="0.3">
      <c r="A1053" t="s">
        <v>1156</v>
      </c>
      <c r="B1053" t="s">
        <v>183</v>
      </c>
      <c r="C1053">
        <v>210504</v>
      </c>
      <c r="D1053" t="s">
        <v>493</v>
      </c>
      <c r="E1053">
        <v>210420</v>
      </c>
      <c r="F1053">
        <v>6</v>
      </c>
      <c r="G1053">
        <v>1</v>
      </c>
      <c r="H1053" t="s">
        <v>1197</v>
      </c>
      <c r="L1053">
        <v>60</v>
      </c>
      <c r="M1053">
        <v>30</v>
      </c>
      <c r="N1053">
        <v>960</v>
      </c>
      <c r="P1053">
        <v>40</v>
      </c>
    </row>
    <row r="1054" spans="1:16" x14ac:dyDescent="0.3">
      <c r="A1054" t="s">
        <v>1157</v>
      </c>
      <c r="B1054" t="s">
        <v>183</v>
      </c>
      <c r="C1054">
        <v>210504</v>
      </c>
      <c r="D1054" t="s">
        <v>493</v>
      </c>
      <c r="E1054">
        <v>210420</v>
      </c>
      <c r="F1054">
        <v>6</v>
      </c>
      <c r="G1054">
        <v>1</v>
      </c>
      <c r="H1054" t="s">
        <v>1197</v>
      </c>
      <c r="L1054">
        <v>60</v>
      </c>
      <c r="M1054">
        <v>15</v>
      </c>
      <c r="N1054">
        <v>780</v>
      </c>
      <c r="P1054">
        <v>40</v>
      </c>
    </row>
    <row r="1055" spans="1:16" x14ac:dyDescent="0.3">
      <c r="A1055" t="s">
        <v>1158</v>
      </c>
      <c r="B1055" t="s">
        <v>183</v>
      </c>
      <c r="C1055">
        <v>210504</v>
      </c>
      <c r="D1055" t="s">
        <v>493</v>
      </c>
      <c r="E1055">
        <v>210420</v>
      </c>
      <c r="F1055">
        <v>6</v>
      </c>
      <c r="G1055">
        <v>1</v>
      </c>
      <c r="H1055" t="s">
        <v>1197</v>
      </c>
      <c r="L1055">
        <v>60</v>
      </c>
      <c r="M1055">
        <v>15</v>
      </c>
      <c r="N1055">
        <v>1095</v>
      </c>
      <c r="P1055">
        <v>40</v>
      </c>
    </row>
    <row r="1056" spans="1:16" x14ac:dyDescent="0.3">
      <c r="A1056" t="s">
        <v>712</v>
      </c>
      <c r="B1056" t="s">
        <v>183</v>
      </c>
      <c r="C1056">
        <v>210504</v>
      </c>
      <c r="D1056" t="s">
        <v>493</v>
      </c>
      <c r="E1056">
        <v>210420</v>
      </c>
      <c r="F1056">
        <v>6</v>
      </c>
      <c r="G1056">
        <v>1</v>
      </c>
      <c r="H1056" t="s">
        <v>25</v>
      </c>
      <c r="I1056">
        <v>0</v>
      </c>
      <c r="J1056">
        <v>1</v>
      </c>
      <c r="K1056">
        <v>10</v>
      </c>
      <c r="L1056">
        <v>60</v>
      </c>
      <c r="M1056">
        <v>188</v>
      </c>
      <c r="N1056">
        <v>11445</v>
      </c>
      <c r="P1056">
        <v>40</v>
      </c>
    </row>
    <row r="1057" spans="1:16" x14ac:dyDescent="0.3">
      <c r="A1057" t="s">
        <v>715</v>
      </c>
      <c r="B1057" t="s">
        <v>183</v>
      </c>
      <c r="C1057">
        <v>210504</v>
      </c>
      <c r="D1057" t="s">
        <v>493</v>
      </c>
      <c r="E1057">
        <v>210420</v>
      </c>
      <c r="F1057">
        <v>6</v>
      </c>
      <c r="G1057">
        <v>1</v>
      </c>
      <c r="H1057" t="s">
        <v>25</v>
      </c>
      <c r="I1057">
        <v>0</v>
      </c>
      <c r="J1057">
        <v>2</v>
      </c>
      <c r="K1057">
        <v>10</v>
      </c>
      <c r="L1057">
        <v>60</v>
      </c>
      <c r="M1057">
        <v>177</v>
      </c>
      <c r="N1057">
        <v>9570</v>
      </c>
      <c r="P1057">
        <v>40</v>
      </c>
    </row>
    <row r="1058" spans="1:16" x14ac:dyDescent="0.3">
      <c r="A1058" t="s">
        <v>718</v>
      </c>
      <c r="B1058" t="s">
        <v>183</v>
      </c>
      <c r="C1058">
        <v>210504</v>
      </c>
      <c r="D1058" t="s">
        <v>493</v>
      </c>
      <c r="E1058">
        <v>210420</v>
      </c>
      <c r="F1058">
        <v>6</v>
      </c>
      <c r="G1058">
        <v>1</v>
      </c>
      <c r="H1058" t="s">
        <v>25</v>
      </c>
      <c r="I1058">
        <v>0</v>
      </c>
      <c r="J1058">
        <v>3</v>
      </c>
      <c r="K1058">
        <v>10</v>
      </c>
      <c r="L1058">
        <v>60</v>
      </c>
      <c r="M1058">
        <v>177</v>
      </c>
      <c r="N1058">
        <v>9435</v>
      </c>
      <c r="P1058">
        <v>40</v>
      </c>
    </row>
    <row r="1059" spans="1:16" x14ac:dyDescent="0.3">
      <c r="A1059" t="s">
        <v>720</v>
      </c>
      <c r="B1059" t="s">
        <v>183</v>
      </c>
      <c r="C1059">
        <v>210504</v>
      </c>
      <c r="D1059" t="s">
        <v>493</v>
      </c>
      <c r="E1059">
        <v>210420</v>
      </c>
      <c r="F1059">
        <v>6</v>
      </c>
      <c r="G1059">
        <v>1</v>
      </c>
      <c r="H1059" t="s">
        <v>25</v>
      </c>
      <c r="I1059">
        <v>3</v>
      </c>
      <c r="J1059">
        <v>1</v>
      </c>
      <c r="K1059">
        <v>10</v>
      </c>
      <c r="L1059">
        <v>60</v>
      </c>
      <c r="M1059">
        <v>103</v>
      </c>
      <c r="N1059">
        <v>10005</v>
      </c>
      <c r="P1059">
        <v>40</v>
      </c>
    </row>
    <row r="1060" spans="1:16" x14ac:dyDescent="0.3">
      <c r="A1060" t="s">
        <v>722</v>
      </c>
      <c r="B1060" t="s">
        <v>183</v>
      </c>
      <c r="C1060">
        <v>210504</v>
      </c>
      <c r="D1060" t="s">
        <v>493</v>
      </c>
      <c r="E1060">
        <v>210420</v>
      </c>
      <c r="F1060">
        <v>6</v>
      </c>
      <c r="G1060">
        <v>1</v>
      </c>
      <c r="H1060" t="s">
        <v>25</v>
      </c>
      <c r="I1060">
        <v>3</v>
      </c>
      <c r="J1060">
        <v>2</v>
      </c>
      <c r="K1060">
        <v>10</v>
      </c>
      <c r="L1060">
        <v>60</v>
      </c>
      <c r="M1060">
        <v>174</v>
      </c>
      <c r="N1060">
        <v>9405</v>
      </c>
      <c r="P1060">
        <v>40</v>
      </c>
    </row>
    <row r="1061" spans="1:16" x14ac:dyDescent="0.3">
      <c r="A1061" t="s">
        <v>724</v>
      </c>
      <c r="B1061" t="s">
        <v>183</v>
      </c>
      <c r="C1061">
        <v>210504</v>
      </c>
      <c r="D1061" t="s">
        <v>493</v>
      </c>
      <c r="E1061">
        <v>210420</v>
      </c>
      <c r="F1061">
        <v>6</v>
      </c>
      <c r="G1061">
        <v>1</v>
      </c>
      <c r="H1061" t="s">
        <v>25</v>
      </c>
      <c r="I1061">
        <v>3</v>
      </c>
      <c r="J1061">
        <v>3</v>
      </c>
      <c r="K1061">
        <v>10</v>
      </c>
      <c r="L1061">
        <v>60</v>
      </c>
      <c r="M1061">
        <v>203</v>
      </c>
      <c r="N1061">
        <v>11769</v>
      </c>
      <c r="P1061">
        <v>40</v>
      </c>
    </row>
    <row r="1062" spans="1:16" x14ac:dyDescent="0.3">
      <c r="A1062" t="s">
        <v>726</v>
      </c>
      <c r="B1062" t="s">
        <v>183</v>
      </c>
      <c r="C1062">
        <v>210504</v>
      </c>
      <c r="D1062" t="s">
        <v>493</v>
      </c>
      <c r="E1062">
        <v>210420</v>
      </c>
      <c r="F1062">
        <v>6</v>
      </c>
      <c r="G1062">
        <v>1</v>
      </c>
      <c r="H1062" t="s">
        <v>25</v>
      </c>
      <c r="I1062">
        <v>6</v>
      </c>
      <c r="J1062">
        <v>1</v>
      </c>
      <c r="K1062">
        <v>10</v>
      </c>
      <c r="L1062">
        <v>60</v>
      </c>
      <c r="M1062">
        <v>174</v>
      </c>
      <c r="N1062">
        <v>10110</v>
      </c>
      <c r="P1062">
        <v>40</v>
      </c>
    </row>
    <row r="1063" spans="1:16" x14ac:dyDescent="0.3">
      <c r="A1063" t="s">
        <v>728</v>
      </c>
      <c r="B1063" t="s">
        <v>183</v>
      </c>
      <c r="C1063">
        <v>210504</v>
      </c>
      <c r="D1063" t="s">
        <v>493</v>
      </c>
      <c r="E1063">
        <v>210420</v>
      </c>
      <c r="F1063">
        <v>6</v>
      </c>
      <c r="G1063">
        <v>1</v>
      </c>
      <c r="H1063" t="s">
        <v>25</v>
      </c>
      <c r="I1063">
        <v>6</v>
      </c>
      <c r="J1063">
        <v>2</v>
      </c>
      <c r="K1063">
        <v>10</v>
      </c>
      <c r="L1063">
        <v>60</v>
      </c>
      <c r="M1063">
        <v>145</v>
      </c>
      <c r="N1063">
        <v>10575</v>
      </c>
      <c r="P1063">
        <v>40</v>
      </c>
    </row>
    <row r="1064" spans="1:16" x14ac:dyDescent="0.3">
      <c r="A1064" t="s">
        <v>730</v>
      </c>
      <c r="B1064" t="s">
        <v>183</v>
      </c>
      <c r="C1064">
        <v>210504</v>
      </c>
      <c r="D1064" t="s">
        <v>493</v>
      </c>
      <c r="E1064">
        <v>210420</v>
      </c>
      <c r="F1064">
        <v>6</v>
      </c>
      <c r="G1064">
        <v>1</v>
      </c>
      <c r="H1064" t="s">
        <v>25</v>
      </c>
      <c r="I1064">
        <v>6</v>
      </c>
      <c r="J1064">
        <v>3</v>
      </c>
      <c r="K1064">
        <v>10</v>
      </c>
      <c r="L1064">
        <v>60</v>
      </c>
      <c r="M1064">
        <v>203</v>
      </c>
      <c r="N1064">
        <v>11970</v>
      </c>
      <c r="P1064">
        <v>40</v>
      </c>
    </row>
    <row r="1065" spans="1:16" x14ac:dyDescent="0.3">
      <c r="A1065" t="s">
        <v>1159</v>
      </c>
      <c r="B1065" t="s">
        <v>183</v>
      </c>
      <c r="C1065">
        <v>210504</v>
      </c>
      <c r="D1065" t="s">
        <v>493</v>
      </c>
      <c r="E1065">
        <v>210420</v>
      </c>
      <c r="F1065">
        <v>6</v>
      </c>
      <c r="G1065">
        <v>1</v>
      </c>
      <c r="H1065" t="s">
        <v>1197</v>
      </c>
      <c r="L1065">
        <v>60</v>
      </c>
      <c r="M1065">
        <v>15</v>
      </c>
      <c r="N1065">
        <v>615</v>
      </c>
      <c r="P1065">
        <v>40</v>
      </c>
    </row>
    <row r="1066" spans="1:16" x14ac:dyDescent="0.3">
      <c r="A1066" t="s">
        <v>1160</v>
      </c>
      <c r="B1066" t="s">
        <v>183</v>
      </c>
      <c r="C1066">
        <v>210504</v>
      </c>
      <c r="D1066" t="s">
        <v>493</v>
      </c>
      <c r="E1066">
        <v>210420</v>
      </c>
      <c r="F1066">
        <v>6</v>
      </c>
      <c r="G1066">
        <v>1</v>
      </c>
      <c r="H1066" t="s">
        <v>1197</v>
      </c>
      <c r="L1066">
        <v>60</v>
      </c>
      <c r="M1066">
        <v>15</v>
      </c>
      <c r="N1066">
        <v>570</v>
      </c>
      <c r="P1066">
        <v>40</v>
      </c>
    </row>
    <row r="1067" spans="1:16" x14ac:dyDescent="0.3">
      <c r="A1067" t="s">
        <v>1161</v>
      </c>
      <c r="B1067" t="s">
        <v>183</v>
      </c>
      <c r="C1067">
        <v>210504</v>
      </c>
      <c r="D1067" t="s">
        <v>493</v>
      </c>
      <c r="E1067">
        <v>210420</v>
      </c>
      <c r="F1067">
        <v>6</v>
      </c>
      <c r="G1067">
        <v>1</v>
      </c>
      <c r="H1067" t="s">
        <v>1197</v>
      </c>
      <c r="L1067">
        <v>60</v>
      </c>
      <c r="M1067">
        <v>15</v>
      </c>
      <c r="N1067">
        <v>960</v>
      </c>
      <c r="P1067">
        <v>40</v>
      </c>
    </row>
    <row r="1068" spans="1:16" x14ac:dyDescent="0.3">
      <c r="A1068" t="s">
        <v>1162</v>
      </c>
      <c r="B1068" t="s">
        <v>183</v>
      </c>
      <c r="C1068">
        <v>210504</v>
      </c>
      <c r="D1068" t="s">
        <v>493</v>
      </c>
      <c r="E1068">
        <v>210420</v>
      </c>
      <c r="F1068">
        <v>6</v>
      </c>
      <c r="G1068">
        <v>1</v>
      </c>
      <c r="H1068" t="s">
        <v>1197</v>
      </c>
      <c r="L1068">
        <v>60</v>
      </c>
      <c r="M1068">
        <v>0</v>
      </c>
      <c r="N1068">
        <v>1110</v>
      </c>
      <c r="P1068">
        <v>40</v>
      </c>
    </row>
    <row r="1069" spans="1:16" x14ac:dyDescent="0.3">
      <c r="A1069" t="s">
        <v>732</v>
      </c>
      <c r="B1069" t="s">
        <v>183</v>
      </c>
      <c r="C1069">
        <v>210504</v>
      </c>
      <c r="D1069" t="s">
        <v>493</v>
      </c>
      <c r="E1069">
        <v>210420</v>
      </c>
      <c r="F1069">
        <v>6</v>
      </c>
      <c r="G1069">
        <v>1</v>
      </c>
      <c r="H1069" t="s">
        <v>25</v>
      </c>
      <c r="I1069">
        <v>9</v>
      </c>
      <c r="J1069">
        <v>1</v>
      </c>
      <c r="K1069">
        <v>10</v>
      </c>
      <c r="L1069">
        <v>60</v>
      </c>
      <c r="M1069">
        <v>203</v>
      </c>
      <c r="N1069">
        <v>12255</v>
      </c>
      <c r="P1069">
        <v>40</v>
      </c>
    </row>
    <row r="1070" spans="1:16" x14ac:dyDescent="0.3">
      <c r="A1070" t="s">
        <v>734</v>
      </c>
      <c r="B1070" t="s">
        <v>183</v>
      </c>
      <c r="C1070">
        <v>210504</v>
      </c>
      <c r="D1070" t="s">
        <v>493</v>
      </c>
      <c r="E1070">
        <v>210420</v>
      </c>
      <c r="F1070">
        <v>6</v>
      </c>
      <c r="G1070">
        <v>1</v>
      </c>
      <c r="H1070" t="s">
        <v>25</v>
      </c>
      <c r="I1070">
        <v>9</v>
      </c>
      <c r="J1070">
        <v>2</v>
      </c>
      <c r="K1070">
        <v>10</v>
      </c>
      <c r="L1070">
        <v>60</v>
      </c>
      <c r="M1070">
        <v>174</v>
      </c>
      <c r="N1070">
        <v>11595</v>
      </c>
      <c r="P1070">
        <v>40</v>
      </c>
    </row>
    <row r="1071" spans="1:16" x14ac:dyDescent="0.3">
      <c r="A1071" t="s">
        <v>736</v>
      </c>
      <c r="B1071" t="s">
        <v>183</v>
      </c>
      <c r="C1071">
        <v>210504</v>
      </c>
      <c r="D1071" t="s">
        <v>493</v>
      </c>
      <c r="E1071">
        <v>210420</v>
      </c>
      <c r="F1071">
        <v>6</v>
      </c>
      <c r="G1071">
        <v>1</v>
      </c>
      <c r="H1071" t="s">
        <v>25</v>
      </c>
      <c r="I1071">
        <v>9</v>
      </c>
      <c r="J1071">
        <v>3</v>
      </c>
      <c r="K1071">
        <v>10</v>
      </c>
      <c r="L1071">
        <v>60</v>
      </c>
      <c r="M1071">
        <v>159</v>
      </c>
      <c r="N1071">
        <v>10455</v>
      </c>
      <c r="P1071">
        <v>40</v>
      </c>
    </row>
    <row r="1072" spans="1:16" x14ac:dyDescent="0.3">
      <c r="A1072" t="s">
        <v>738</v>
      </c>
      <c r="B1072" t="s">
        <v>183</v>
      </c>
      <c r="C1072">
        <v>210504</v>
      </c>
      <c r="D1072" t="s">
        <v>493</v>
      </c>
      <c r="E1072">
        <v>210420</v>
      </c>
      <c r="F1072">
        <v>6</v>
      </c>
      <c r="G1072">
        <v>1</v>
      </c>
      <c r="H1072" t="s">
        <v>25</v>
      </c>
      <c r="I1072">
        <v>12</v>
      </c>
      <c r="J1072">
        <v>1</v>
      </c>
      <c r="K1072">
        <v>10</v>
      </c>
      <c r="L1072">
        <v>60</v>
      </c>
      <c r="M1072">
        <v>180</v>
      </c>
      <c r="N1072">
        <v>11370</v>
      </c>
      <c r="P1072">
        <v>40</v>
      </c>
    </row>
    <row r="1073" spans="1:16" x14ac:dyDescent="0.3">
      <c r="A1073" t="s">
        <v>740</v>
      </c>
      <c r="B1073" t="s">
        <v>183</v>
      </c>
      <c r="C1073">
        <v>210504</v>
      </c>
      <c r="D1073" t="s">
        <v>493</v>
      </c>
      <c r="E1073">
        <v>210420</v>
      </c>
      <c r="F1073">
        <v>6</v>
      </c>
      <c r="G1073">
        <v>1</v>
      </c>
      <c r="H1073" t="s">
        <v>25</v>
      </c>
      <c r="I1073">
        <v>12</v>
      </c>
      <c r="J1073">
        <v>2</v>
      </c>
      <c r="K1073">
        <v>10</v>
      </c>
      <c r="L1073">
        <v>60</v>
      </c>
      <c r="M1073">
        <v>174</v>
      </c>
      <c r="N1073">
        <v>10110</v>
      </c>
      <c r="P1073">
        <v>40</v>
      </c>
    </row>
    <row r="1074" spans="1:16" x14ac:dyDescent="0.3">
      <c r="A1074" t="s">
        <v>742</v>
      </c>
      <c r="B1074" t="s">
        <v>183</v>
      </c>
      <c r="C1074">
        <v>210504</v>
      </c>
      <c r="D1074" t="s">
        <v>493</v>
      </c>
      <c r="E1074">
        <v>210420</v>
      </c>
      <c r="F1074">
        <v>6</v>
      </c>
      <c r="G1074">
        <v>1</v>
      </c>
      <c r="H1074" t="s">
        <v>25</v>
      </c>
      <c r="I1074">
        <v>12</v>
      </c>
      <c r="J1074">
        <v>3</v>
      </c>
      <c r="K1074">
        <v>10</v>
      </c>
      <c r="L1074">
        <v>60</v>
      </c>
      <c r="M1074">
        <v>169</v>
      </c>
      <c r="N1074">
        <v>9975</v>
      </c>
      <c r="P1074">
        <v>40</v>
      </c>
    </row>
    <row r="1075" spans="1:16" x14ac:dyDescent="0.3">
      <c r="A1075" t="s">
        <v>745</v>
      </c>
      <c r="B1075" t="s">
        <v>183</v>
      </c>
      <c r="C1075">
        <v>210504</v>
      </c>
      <c r="D1075" t="s">
        <v>493</v>
      </c>
      <c r="E1075">
        <v>210420</v>
      </c>
      <c r="F1075">
        <v>6</v>
      </c>
      <c r="G1075">
        <v>1</v>
      </c>
      <c r="H1075" t="s">
        <v>25</v>
      </c>
      <c r="I1075">
        <v>24</v>
      </c>
      <c r="J1075">
        <v>1</v>
      </c>
      <c r="K1075">
        <v>10</v>
      </c>
      <c r="L1075">
        <v>60</v>
      </c>
      <c r="M1075">
        <v>174</v>
      </c>
      <c r="N1075">
        <v>10845</v>
      </c>
      <c r="P1075">
        <v>40</v>
      </c>
    </row>
    <row r="1076" spans="1:16" x14ac:dyDescent="0.3">
      <c r="A1076" t="s">
        <v>748</v>
      </c>
      <c r="B1076" t="s">
        <v>183</v>
      </c>
      <c r="C1076">
        <v>210504</v>
      </c>
      <c r="D1076" t="s">
        <v>493</v>
      </c>
      <c r="E1076">
        <v>210420</v>
      </c>
      <c r="F1076">
        <v>6</v>
      </c>
      <c r="G1076">
        <v>1</v>
      </c>
      <c r="H1076" t="s">
        <v>25</v>
      </c>
      <c r="I1076">
        <v>24</v>
      </c>
      <c r="J1076">
        <v>2</v>
      </c>
      <c r="K1076">
        <v>10</v>
      </c>
      <c r="L1076">
        <v>60</v>
      </c>
      <c r="M1076">
        <v>203</v>
      </c>
      <c r="N1076">
        <v>11505</v>
      </c>
      <c r="P1076">
        <v>40</v>
      </c>
    </row>
    <row r="1077" spans="1:16" x14ac:dyDescent="0.3">
      <c r="A1077" t="s">
        <v>751</v>
      </c>
      <c r="B1077" t="s">
        <v>183</v>
      </c>
      <c r="C1077">
        <v>210504</v>
      </c>
      <c r="D1077" t="s">
        <v>493</v>
      </c>
      <c r="E1077">
        <v>210420</v>
      </c>
      <c r="F1077">
        <v>6</v>
      </c>
      <c r="G1077">
        <v>1</v>
      </c>
      <c r="H1077" t="s">
        <v>25</v>
      </c>
      <c r="I1077">
        <v>24</v>
      </c>
      <c r="J1077">
        <v>3</v>
      </c>
      <c r="K1077">
        <v>10</v>
      </c>
      <c r="L1077">
        <v>60</v>
      </c>
      <c r="M1077">
        <v>145</v>
      </c>
      <c r="N1077">
        <v>8280</v>
      </c>
      <c r="P1077">
        <v>40</v>
      </c>
    </row>
    <row r="1078" spans="1:16" x14ac:dyDescent="0.3">
      <c r="A1078" t="s">
        <v>1163</v>
      </c>
      <c r="B1078" t="s">
        <v>183</v>
      </c>
      <c r="C1078">
        <v>210504</v>
      </c>
      <c r="D1078" t="s">
        <v>493</v>
      </c>
      <c r="E1078">
        <v>210420</v>
      </c>
      <c r="F1078">
        <v>6</v>
      </c>
      <c r="G1078">
        <v>1</v>
      </c>
      <c r="H1078" t="s">
        <v>1197</v>
      </c>
      <c r="L1078">
        <v>60</v>
      </c>
      <c r="M1078">
        <v>200</v>
      </c>
      <c r="N1078">
        <v>12990</v>
      </c>
      <c r="P1078">
        <v>40</v>
      </c>
    </row>
    <row r="1079" spans="1:16" x14ac:dyDescent="0.3">
      <c r="A1079" t="s">
        <v>1164</v>
      </c>
      <c r="B1079" t="s">
        <v>183</v>
      </c>
      <c r="C1079">
        <v>210504</v>
      </c>
      <c r="D1079" t="s">
        <v>493</v>
      </c>
      <c r="E1079">
        <v>210420</v>
      </c>
      <c r="F1079">
        <v>6</v>
      </c>
      <c r="G1079">
        <v>1</v>
      </c>
      <c r="H1079" t="s">
        <v>1197</v>
      </c>
      <c r="L1079">
        <v>60</v>
      </c>
      <c r="M1079">
        <v>30</v>
      </c>
      <c r="N1079">
        <v>1155</v>
      </c>
      <c r="P1079">
        <v>40</v>
      </c>
    </row>
    <row r="1080" spans="1:16" x14ac:dyDescent="0.3">
      <c r="A1080" t="s">
        <v>1165</v>
      </c>
      <c r="B1080" t="s">
        <v>183</v>
      </c>
      <c r="C1080">
        <v>210504</v>
      </c>
      <c r="D1080" t="s">
        <v>493</v>
      </c>
      <c r="E1080">
        <v>210420</v>
      </c>
      <c r="F1080">
        <v>6</v>
      </c>
      <c r="G1080">
        <v>1</v>
      </c>
      <c r="H1080" t="s">
        <v>1197</v>
      </c>
      <c r="L1080">
        <v>60</v>
      </c>
      <c r="M1080">
        <v>30</v>
      </c>
      <c r="N1080">
        <v>1110</v>
      </c>
      <c r="P1080">
        <v>40</v>
      </c>
    </row>
    <row r="1081" spans="1:16" x14ac:dyDescent="0.3">
      <c r="A1081" t="s">
        <v>1166</v>
      </c>
      <c r="B1081" t="s">
        <v>183</v>
      </c>
      <c r="C1081">
        <v>210504</v>
      </c>
      <c r="D1081" t="s">
        <v>493</v>
      </c>
      <c r="E1081">
        <v>210420</v>
      </c>
      <c r="F1081">
        <v>6</v>
      </c>
      <c r="G1081">
        <v>1</v>
      </c>
      <c r="H1081" t="s">
        <v>1197</v>
      </c>
      <c r="L1081">
        <v>60</v>
      </c>
      <c r="M1081">
        <v>15</v>
      </c>
      <c r="N1081">
        <v>1050</v>
      </c>
      <c r="P1081">
        <v>40</v>
      </c>
    </row>
    <row r="1082" spans="1:16" x14ac:dyDescent="0.3">
      <c r="A1082" t="s">
        <v>713</v>
      </c>
      <c r="B1082" t="s">
        <v>183</v>
      </c>
      <c r="C1082">
        <v>210504</v>
      </c>
      <c r="D1082" t="s">
        <v>493</v>
      </c>
      <c r="E1082">
        <v>210420</v>
      </c>
      <c r="F1082">
        <v>6</v>
      </c>
      <c r="G1082">
        <v>1</v>
      </c>
      <c r="H1082" t="s">
        <v>34</v>
      </c>
      <c r="I1082">
        <v>0</v>
      </c>
      <c r="J1082">
        <v>1</v>
      </c>
      <c r="K1082">
        <v>10</v>
      </c>
      <c r="L1082">
        <v>60</v>
      </c>
      <c r="M1082">
        <v>220</v>
      </c>
      <c r="N1082">
        <v>12900</v>
      </c>
      <c r="P1082">
        <v>40</v>
      </c>
    </row>
    <row r="1083" spans="1:16" x14ac:dyDescent="0.3">
      <c r="A1083" t="s">
        <v>716</v>
      </c>
      <c r="B1083" t="s">
        <v>183</v>
      </c>
      <c r="C1083">
        <v>210504</v>
      </c>
      <c r="D1083" t="s">
        <v>493</v>
      </c>
      <c r="E1083">
        <v>210420</v>
      </c>
      <c r="F1083">
        <v>6</v>
      </c>
      <c r="G1083">
        <v>1</v>
      </c>
      <c r="H1083" t="s">
        <v>34</v>
      </c>
      <c r="I1083">
        <v>0</v>
      </c>
      <c r="J1083">
        <v>2</v>
      </c>
      <c r="K1083">
        <v>10</v>
      </c>
      <c r="L1083">
        <v>60</v>
      </c>
      <c r="M1083">
        <v>200</v>
      </c>
      <c r="N1083">
        <v>12330</v>
      </c>
      <c r="P1083">
        <v>40</v>
      </c>
    </row>
    <row r="1084" spans="1:16" x14ac:dyDescent="0.3">
      <c r="A1084" t="s">
        <v>719</v>
      </c>
      <c r="B1084" t="s">
        <v>183</v>
      </c>
      <c r="C1084">
        <v>210504</v>
      </c>
      <c r="D1084" t="s">
        <v>493</v>
      </c>
      <c r="E1084">
        <v>210420</v>
      </c>
      <c r="F1084">
        <v>6</v>
      </c>
      <c r="G1084">
        <v>1</v>
      </c>
      <c r="H1084" t="s">
        <v>34</v>
      </c>
      <c r="I1084">
        <v>0</v>
      </c>
      <c r="J1084">
        <v>3</v>
      </c>
      <c r="K1084">
        <v>10</v>
      </c>
      <c r="L1084">
        <v>60</v>
      </c>
      <c r="M1084">
        <v>200</v>
      </c>
      <c r="N1084">
        <v>12210</v>
      </c>
      <c r="P1084">
        <v>40</v>
      </c>
    </row>
    <row r="1085" spans="1:16" x14ac:dyDescent="0.3">
      <c r="A1085" t="s">
        <v>721</v>
      </c>
      <c r="B1085" t="s">
        <v>183</v>
      </c>
      <c r="C1085">
        <v>210504</v>
      </c>
      <c r="D1085" t="s">
        <v>493</v>
      </c>
      <c r="E1085">
        <v>210420</v>
      </c>
      <c r="F1085">
        <v>6</v>
      </c>
      <c r="G1085">
        <v>1</v>
      </c>
      <c r="H1085" t="s">
        <v>34</v>
      </c>
      <c r="I1085">
        <v>3</v>
      </c>
      <c r="J1085">
        <v>1</v>
      </c>
      <c r="K1085">
        <v>10</v>
      </c>
      <c r="L1085">
        <v>60</v>
      </c>
      <c r="M1085">
        <v>200</v>
      </c>
      <c r="N1085">
        <v>12255</v>
      </c>
      <c r="P1085">
        <v>40</v>
      </c>
    </row>
    <row r="1086" spans="1:16" x14ac:dyDescent="0.3">
      <c r="A1086" t="s">
        <v>723</v>
      </c>
      <c r="B1086" t="s">
        <v>183</v>
      </c>
      <c r="C1086">
        <v>210504</v>
      </c>
      <c r="D1086" t="s">
        <v>493</v>
      </c>
      <c r="E1086">
        <v>210420</v>
      </c>
      <c r="F1086">
        <v>6</v>
      </c>
      <c r="G1086">
        <v>1</v>
      </c>
      <c r="H1086" t="s">
        <v>34</v>
      </c>
      <c r="I1086">
        <v>3</v>
      </c>
      <c r="J1086">
        <v>2</v>
      </c>
      <c r="K1086">
        <v>10</v>
      </c>
      <c r="L1086">
        <v>60</v>
      </c>
      <c r="M1086">
        <v>200</v>
      </c>
      <c r="N1086">
        <v>11820</v>
      </c>
      <c r="P1086">
        <v>40</v>
      </c>
    </row>
    <row r="1087" spans="1:16" x14ac:dyDescent="0.3">
      <c r="A1087" t="s">
        <v>725</v>
      </c>
      <c r="B1087" t="s">
        <v>183</v>
      </c>
      <c r="C1087">
        <v>210504</v>
      </c>
      <c r="D1087" t="s">
        <v>493</v>
      </c>
      <c r="E1087">
        <v>210420</v>
      </c>
      <c r="F1087">
        <v>6</v>
      </c>
      <c r="G1087">
        <v>1</v>
      </c>
      <c r="H1087" t="s">
        <v>34</v>
      </c>
      <c r="I1087">
        <v>3</v>
      </c>
      <c r="J1087">
        <v>3</v>
      </c>
      <c r="K1087">
        <v>10</v>
      </c>
      <c r="L1087">
        <v>60</v>
      </c>
      <c r="M1087">
        <v>200</v>
      </c>
      <c r="N1087">
        <v>12945</v>
      </c>
      <c r="P1087">
        <v>40</v>
      </c>
    </row>
    <row r="1088" spans="1:16" x14ac:dyDescent="0.3">
      <c r="A1088" t="s">
        <v>727</v>
      </c>
      <c r="B1088" t="s">
        <v>183</v>
      </c>
      <c r="C1088">
        <v>210504</v>
      </c>
      <c r="D1088" t="s">
        <v>493</v>
      </c>
      <c r="E1088">
        <v>210420</v>
      </c>
      <c r="F1088">
        <v>6</v>
      </c>
      <c r="G1088">
        <v>1</v>
      </c>
      <c r="H1088" t="s">
        <v>34</v>
      </c>
      <c r="I1088">
        <v>6</v>
      </c>
      <c r="J1088">
        <v>1</v>
      </c>
      <c r="K1088">
        <v>10</v>
      </c>
      <c r="L1088">
        <v>60</v>
      </c>
      <c r="M1088">
        <v>200</v>
      </c>
      <c r="N1088">
        <v>12660</v>
      </c>
      <c r="P1088">
        <v>40</v>
      </c>
    </row>
    <row r="1089" spans="1:16" x14ac:dyDescent="0.3">
      <c r="A1089" t="s">
        <v>729</v>
      </c>
      <c r="B1089" t="s">
        <v>183</v>
      </c>
      <c r="C1089">
        <v>210504</v>
      </c>
      <c r="D1089" t="s">
        <v>493</v>
      </c>
      <c r="E1089">
        <v>210420</v>
      </c>
      <c r="F1089">
        <v>6</v>
      </c>
      <c r="G1089">
        <v>1</v>
      </c>
      <c r="H1089" t="s">
        <v>34</v>
      </c>
      <c r="I1089">
        <v>6</v>
      </c>
      <c r="J1089">
        <v>2</v>
      </c>
      <c r="K1089">
        <v>10</v>
      </c>
      <c r="L1089">
        <v>60</v>
      </c>
      <c r="M1089">
        <v>220</v>
      </c>
      <c r="N1089">
        <v>12695</v>
      </c>
      <c r="P1089">
        <v>40</v>
      </c>
    </row>
    <row r="1090" spans="1:16" x14ac:dyDescent="0.3">
      <c r="A1090" t="s">
        <v>731</v>
      </c>
      <c r="B1090" t="s">
        <v>183</v>
      </c>
      <c r="C1090">
        <v>210504</v>
      </c>
      <c r="D1090" t="s">
        <v>493</v>
      </c>
      <c r="E1090">
        <v>210420</v>
      </c>
      <c r="F1090">
        <v>6</v>
      </c>
      <c r="G1090">
        <v>1</v>
      </c>
      <c r="H1090" t="s">
        <v>34</v>
      </c>
      <c r="I1090">
        <v>6</v>
      </c>
      <c r="J1090">
        <v>3</v>
      </c>
      <c r="K1090">
        <v>10</v>
      </c>
      <c r="L1090">
        <v>60</v>
      </c>
      <c r="M1090">
        <v>220</v>
      </c>
      <c r="N1090">
        <v>12510</v>
      </c>
      <c r="P1090">
        <v>40</v>
      </c>
    </row>
    <row r="1091" spans="1:16" x14ac:dyDescent="0.3">
      <c r="A1091" t="s">
        <v>1167</v>
      </c>
      <c r="B1091" t="s">
        <v>183</v>
      </c>
      <c r="C1091">
        <v>210504</v>
      </c>
      <c r="D1091" t="s">
        <v>493</v>
      </c>
      <c r="E1091">
        <v>210420</v>
      </c>
      <c r="F1091">
        <v>6</v>
      </c>
      <c r="G1091">
        <v>1</v>
      </c>
      <c r="H1091" t="s">
        <v>1197</v>
      </c>
      <c r="L1091">
        <v>60</v>
      </c>
      <c r="M1091">
        <v>15</v>
      </c>
      <c r="N1091">
        <v>990</v>
      </c>
      <c r="P1091">
        <v>40</v>
      </c>
    </row>
    <row r="1092" spans="1:16" x14ac:dyDescent="0.3">
      <c r="A1092" t="s">
        <v>1168</v>
      </c>
      <c r="B1092" t="s">
        <v>183</v>
      </c>
      <c r="C1092">
        <v>210504</v>
      </c>
      <c r="D1092" t="s">
        <v>493</v>
      </c>
      <c r="E1092">
        <v>210420</v>
      </c>
      <c r="F1092">
        <v>6</v>
      </c>
      <c r="G1092">
        <v>1</v>
      </c>
      <c r="H1092" t="s">
        <v>1197</v>
      </c>
      <c r="L1092">
        <v>60</v>
      </c>
      <c r="M1092">
        <v>15</v>
      </c>
      <c r="N1092">
        <v>960</v>
      </c>
      <c r="P1092">
        <v>40</v>
      </c>
    </row>
    <row r="1093" spans="1:16" x14ac:dyDescent="0.3">
      <c r="A1093" t="s">
        <v>1169</v>
      </c>
      <c r="B1093" t="s">
        <v>183</v>
      </c>
      <c r="C1093">
        <v>210504</v>
      </c>
      <c r="D1093" t="s">
        <v>493</v>
      </c>
      <c r="E1093">
        <v>210420</v>
      </c>
      <c r="F1093">
        <v>6</v>
      </c>
      <c r="G1093">
        <v>1</v>
      </c>
      <c r="H1093" t="s">
        <v>1197</v>
      </c>
      <c r="L1093">
        <v>60</v>
      </c>
      <c r="M1093">
        <v>15</v>
      </c>
      <c r="N1093">
        <v>975</v>
      </c>
      <c r="P1093">
        <v>40</v>
      </c>
    </row>
    <row r="1094" spans="1:16" x14ac:dyDescent="0.3">
      <c r="A1094" t="s">
        <v>1170</v>
      </c>
      <c r="B1094" t="s">
        <v>183</v>
      </c>
      <c r="C1094">
        <v>210504</v>
      </c>
      <c r="D1094" t="s">
        <v>493</v>
      </c>
      <c r="E1094">
        <v>210420</v>
      </c>
      <c r="F1094">
        <v>6</v>
      </c>
      <c r="G1094">
        <v>1</v>
      </c>
      <c r="H1094" t="s">
        <v>1197</v>
      </c>
      <c r="L1094">
        <v>60</v>
      </c>
      <c r="M1094">
        <v>15</v>
      </c>
      <c r="N1094">
        <v>990</v>
      </c>
      <c r="P1094">
        <v>40</v>
      </c>
    </row>
    <row r="1095" spans="1:16" x14ac:dyDescent="0.3">
      <c r="A1095" t="s">
        <v>733</v>
      </c>
      <c r="B1095" t="s">
        <v>183</v>
      </c>
      <c r="C1095">
        <v>210504</v>
      </c>
      <c r="D1095" t="s">
        <v>493</v>
      </c>
      <c r="E1095">
        <v>210420</v>
      </c>
      <c r="F1095">
        <v>6</v>
      </c>
      <c r="G1095">
        <v>1</v>
      </c>
      <c r="H1095" t="s">
        <v>34</v>
      </c>
      <c r="I1095">
        <v>9</v>
      </c>
      <c r="J1095">
        <v>1</v>
      </c>
      <c r="K1095">
        <v>10</v>
      </c>
      <c r="L1095">
        <v>60</v>
      </c>
      <c r="M1095">
        <v>250</v>
      </c>
      <c r="N1095">
        <v>14280</v>
      </c>
      <c r="P1095">
        <v>40</v>
      </c>
    </row>
    <row r="1096" spans="1:16" x14ac:dyDescent="0.3">
      <c r="A1096" t="s">
        <v>735</v>
      </c>
      <c r="B1096" t="s">
        <v>183</v>
      </c>
      <c r="C1096">
        <v>210504</v>
      </c>
      <c r="D1096" t="s">
        <v>493</v>
      </c>
      <c r="E1096">
        <v>210420</v>
      </c>
      <c r="F1096">
        <v>6</v>
      </c>
      <c r="G1096">
        <v>1</v>
      </c>
      <c r="H1096" t="s">
        <v>34</v>
      </c>
      <c r="I1096">
        <v>9</v>
      </c>
      <c r="J1096">
        <v>2</v>
      </c>
      <c r="K1096">
        <v>10</v>
      </c>
      <c r="L1096">
        <v>60</v>
      </c>
      <c r="M1096">
        <v>230</v>
      </c>
      <c r="N1096">
        <v>13050</v>
      </c>
      <c r="P1096">
        <v>40</v>
      </c>
    </row>
    <row r="1097" spans="1:16" x14ac:dyDescent="0.3">
      <c r="A1097" t="s">
        <v>737</v>
      </c>
      <c r="B1097" t="s">
        <v>183</v>
      </c>
      <c r="C1097">
        <v>210504</v>
      </c>
      <c r="D1097" t="s">
        <v>493</v>
      </c>
      <c r="E1097">
        <v>210420</v>
      </c>
      <c r="F1097">
        <v>6</v>
      </c>
      <c r="G1097">
        <v>1</v>
      </c>
      <c r="H1097" t="s">
        <v>34</v>
      </c>
      <c r="I1097">
        <v>9</v>
      </c>
      <c r="J1097">
        <v>3</v>
      </c>
      <c r="K1097">
        <v>10</v>
      </c>
      <c r="L1097">
        <v>60</v>
      </c>
      <c r="M1097">
        <v>230</v>
      </c>
      <c r="N1097">
        <v>13185</v>
      </c>
      <c r="P1097">
        <v>40</v>
      </c>
    </row>
    <row r="1098" spans="1:16" x14ac:dyDescent="0.3">
      <c r="A1098" t="s">
        <v>739</v>
      </c>
      <c r="B1098" t="s">
        <v>183</v>
      </c>
      <c r="C1098">
        <v>210504</v>
      </c>
      <c r="D1098" t="s">
        <v>493</v>
      </c>
      <c r="E1098">
        <v>210420</v>
      </c>
      <c r="F1098">
        <v>6</v>
      </c>
      <c r="G1098">
        <v>1</v>
      </c>
      <c r="H1098" t="s">
        <v>34</v>
      </c>
      <c r="I1098">
        <v>12</v>
      </c>
      <c r="J1098">
        <v>1</v>
      </c>
      <c r="K1098">
        <v>10</v>
      </c>
      <c r="L1098">
        <v>60</v>
      </c>
      <c r="M1098">
        <v>240</v>
      </c>
      <c r="N1098">
        <v>14340</v>
      </c>
      <c r="P1098">
        <v>40</v>
      </c>
    </row>
    <row r="1099" spans="1:16" x14ac:dyDescent="0.3">
      <c r="A1099" t="s">
        <v>741</v>
      </c>
      <c r="B1099" t="s">
        <v>183</v>
      </c>
      <c r="C1099">
        <v>210504</v>
      </c>
      <c r="D1099" t="s">
        <v>493</v>
      </c>
      <c r="E1099">
        <v>210420</v>
      </c>
      <c r="F1099">
        <v>6</v>
      </c>
      <c r="G1099">
        <v>1</v>
      </c>
      <c r="H1099" t="s">
        <v>34</v>
      </c>
      <c r="I1099">
        <v>12</v>
      </c>
      <c r="J1099">
        <v>2</v>
      </c>
      <c r="K1099">
        <v>10</v>
      </c>
      <c r="L1099">
        <v>60</v>
      </c>
      <c r="M1099">
        <v>210</v>
      </c>
      <c r="N1099">
        <v>13860</v>
      </c>
      <c r="P1099">
        <v>40</v>
      </c>
    </row>
    <row r="1100" spans="1:16" x14ac:dyDescent="0.3">
      <c r="A1100" t="s">
        <v>743</v>
      </c>
      <c r="B1100" t="s">
        <v>183</v>
      </c>
      <c r="C1100">
        <v>210504</v>
      </c>
      <c r="D1100" t="s">
        <v>493</v>
      </c>
      <c r="E1100">
        <v>210420</v>
      </c>
      <c r="F1100">
        <v>6</v>
      </c>
      <c r="G1100">
        <v>1</v>
      </c>
      <c r="H1100" t="s">
        <v>34</v>
      </c>
      <c r="I1100">
        <v>12</v>
      </c>
      <c r="J1100">
        <v>3</v>
      </c>
      <c r="K1100">
        <v>10</v>
      </c>
      <c r="L1100">
        <v>60</v>
      </c>
      <c r="M1100">
        <v>240</v>
      </c>
      <c r="N1100">
        <v>14745</v>
      </c>
      <c r="P1100">
        <v>40</v>
      </c>
    </row>
    <row r="1101" spans="1:16" x14ac:dyDescent="0.3">
      <c r="A1101" t="s">
        <v>746</v>
      </c>
      <c r="B1101" t="s">
        <v>183</v>
      </c>
      <c r="C1101">
        <v>210504</v>
      </c>
      <c r="D1101" t="s">
        <v>493</v>
      </c>
      <c r="E1101">
        <v>210420</v>
      </c>
      <c r="F1101">
        <v>6</v>
      </c>
      <c r="G1101">
        <v>1</v>
      </c>
      <c r="H1101" t="s">
        <v>34</v>
      </c>
      <c r="I1101">
        <v>24</v>
      </c>
      <c r="J1101">
        <v>1</v>
      </c>
      <c r="K1101">
        <v>10</v>
      </c>
      <c r="L1101">
        <v>60</v>
      </c>
      <c r="M1101">
        <v>250</v>
      </c>
      <c r="N1101">
        <v>25675</v>
      </c>
      <c r="P1101">
        <v>40</v>
      </c>
    </row>
    <row r="1102" spans="1:16" x14ac:dyDescent="0.3">
      <c r="A1102" t="s">
        <v>749</v>
      </c>
      <c r="B1102" t="s">
        <v>183</v>
      </c>
      <c r="C1102">
        <v>210504</v>
      </c>
      <c r="D1102" t="s">
        <v>493</v>
      </c>
      <c r="E1102">
        <v>210420</v>
      </c>
      <c r="F1102">
        <v>6</v>
      </c>
      <c r="G1102">
        <v>1</v>
      </c>
      <c r="H1102" t="s">
        <v>34</v>
      </c>
      <c r="I1102">
        <v>24</v>
      </c>
      <c r="J1102">
        <v>2</v>
      </c>
      <c r="K1102">
        <v>10</v>
      </c>
      <c r="L1102">
        <v>60</v>
      </c>
      <c r="M1102">
        <v>250</v>
      </c>
      <c r="N1102">
        <v>14790</v>
      </c>
      <c r="P1102">
        <v>40</v>
      </c>
    </row>
    <row r="1103" spans="1:16" x14ac:dyDescent="0.3">
      <c r="A1103" t="s">
        <v>752</v>
      </c>
      <c r="B1103" t="s">
        <v>183</v>
      </c>
      <c r="C1103">
        <v>210504</v>
      </c>
      <c r="D1103" t="s">
        <v>493</v>
      </c>
      <c r="E1103">
        <v>210420</v>
      </c>
      <c r="F1103">
        <v>6</v>
      </c>
      <c r="G1103">
        <v>1</v>
      </c>
      <c r="H1103" t="s">
        <v>34</v>
      </c>
      <c r="I1103">
        <v>24</v>
      </c>
      <c r="J1103">
        <v>3</v>
      </c>
      <c r="K1103">
        <v>10</v>
      </c>
      <c r="L1103">
        <v>60</v>
      </c>
      <c r="M1103">
        <v>250</v>
      </c>
      <c r="N1103">
        <v>14040</v>
      </c>
      <c r="P1103">
        <v>40</v>
      </c>
    </row>
    <row r="1104" spans="1:16" x14ac:dyDescent="0.3">
      <c r="A1104" t="s">
        <v>1171</v>
      </c>
      <c r="B1104" t="s">
        <v>183</v>
      </c>
      <c r="C1104">
        <v>210506</v>
      </c>
      <c r="D1104" t="s">
        <v>493</v>
      </c>
      <c r="E1104">
        <v>210421</v>
      </c>
      <c r="F1104">
        <v>7</v>
      </c>
      <c r="G1104">
        <v>1</v>
      </c>
      <c r="H1104" t="s">
        <v>1197</v>
      </c>
      <c r="L1104">
        <v>60</v>
      </c>
      <c r="M1104">
        <v>60</v>
      </c>
      <c r="N1104">
        <v>4485</v>
      </c>
      <c r="P1104">
        <v>40.332999999999998</v>
      </c>
    </row>
    <row r="1105" spans="1:16" x14ac:dyDescent="0.3">
      <c r="A1105" t="s">
        <v>1172</v>
      </c>
      <c r="B1105" t="s">
        <v>183</v>
      </c>
      <c r="C1105">
        <v>210506</v>
      </c>
      <c r="D1105" t="s">
        <v>493</v>
      </c>
      <c r="E1105">
        <v>210421</v>
      </c>
      <c r="F1105">
        <v>7</v>
      </c>
      <c r="G1105">
        <v>1</v>
      </c>
      <c r="H1105" t="s">
        <v>1197</v>
      </c>
      <c r="L1105">
        <v>60</v>
      </c>
      <c r="M1105">
        <v>15</v>
      </c>
      <c r="N1105">
        <v>1605</v>
      </c>
      <c r="P1105">
        <v>40.332999999999998</v>
      </c>
    </row>
    <row r="1106" spans="1:16" x14ac:dyDescent="0.3">
      <c r="A1106" t="s">
        <v>1173</v>
      </c>
      <c r="B1106" t="s">
        <v>183</v>
      </c>
      <c r="C1106">
        <v>210506</v>
      </c>
      <c r="D1106" t="s">
        <v>493</v>
      </c>
      <c r="E1106">
        <v>210421</v>
      </c>
      <c r="F1106">
        <v>7</v>
      </c>
      <c r="G1106">
        <v>1</v>
      </c>
      <c r="H1106" t="s">
        <v>1197</v>
      </c>
      <c r="L1106">
        <v>60</v>
      </c>
      <c r="M1106">
        <v>15</v>
      </c>
      <c r="N1106">
        <v>1410</v>
      </c>
      <c r="P1106">
        <v>40.332999999999998</v>
      </c>
    </row>
    <row r="1107" spans="1:16" x14ac:dyDescent="0.3">
      <c r="A1107" t="s">
        <v>1174</v>
      </c>
      <c r="B1107" t="s">
        <v>183</v>
      </c>
      <c r="C1107">
        <v>210506</v>
      </c>
      <c r="D1107" t="s">
        <v>493</v>
      </c>
      <c r="E1107">
        <v>210421</v>
      </c>
      <c r="F1107">
        <v>7</v>
      </c>
      <c r="G1107">
        <v>1</v>
      </c>
      <c r="H1107" t="s">
        <v>1197</v>
      </c>
      <c r="L1107">
        <v>60</v>
      </c>
      <c r="M1107">
        <v>15</v>
      </c>
      <c r="N1107">
        <v>1170</v>
      </c>
      <c r="P1107">
        <v>40.332999999999998</v>
      </c>
    </row>
    <row r="1108" spans="1:16" x14ac:dyDescent="0.3">
      <c r="A1108" t="s">
        <v>753</v>
      </c>
      <c r="B1108" t="s">
        <v>183</v>
      </c>
      <c r="C1108">
        <v>210506</v>
      </c>
      <c r="D1108" t="s">
        <v>493</v>
      </c>
      <c r="E1108">
        <v>210421</v>
      </c>
      <c r="F1108">
        <v>7</v>
      </c>
      <c r="G1108">
        <v>1</v>
      </c>
      <c r="H1108" s="4">
        <v>0.22</v>
      </c>
      <c r="I1108">
        <v>0</v>
      </c>
      <c r="J1108">
        <v>1</v>
      </c>
      <c r="K1108">
        <v>50</v>
      </c>
      <c r="L1108">
        <v>60</v>
      </c>
      <c r="M1108">
        <v>500</v>
      </c>
      <c r="N1108">
        <v>28395</v>
      </c>
      <c r="P1108">
        <v>40.332999999999998</v>
      </c>
    </row>
    <row r="1109" spans="1:16" x14ac:dyDescent="0.3">
      <c r="A1109" t="s">
        <v>756</v>
      </c>
      <c r="B1109" t="s">
        <v>183</v>
      </c>
      <c r="C1109">
        <v>210506</v>
      </c>
      <c r="D1109" t="s">
        <v>493</v>
      </c>
      <c r="E1109">
        <v>210421</v>
      </c>
      <c r="F1109">
        <v>7</v>
      </c>
      <c r="G1109">
        <v>1</v>
      </c>
      <c r="H1109" s="4">
        <v>0.22</v>
      </c>
      <c r="I1109">
        <v>0</v>
      </c>
      <c r="J1109">
        <v>2</v>
      </c>
      <c r="K1109">
        <v>50</v>
      </c>
      <c r="L1109">
        <v>60</v>
      </c>
      <c r="M1109">
        <v>500</v>
      </c>
      <c r="N1109">
        <v>28665</v>
      </c>
      <c r="P1109">
        <v>40.332999999999998</v>
      </c>
    </row>
    <row r="1110" spans="1:16" x14ac:dyDescent="0.3">
      <c r="A1110" t="s">
        <v>759</v>
      </c>
      <c r="B1110" t="s">
        <v>183</v>
      </c>
      <c r="C1110">
        <v>210506</v>
      </c>
      <c r="D1110" t="s">
        <v>493</v>
      </c>
      <c r="E1110">
        <v>210421</v>
      </c>
      <c r="F1110">
        <v>7</v>
      </c>
      <c r="G1110">
        <v>1</v>
      </c>
      <c r="H1110" s="4">
        <v>0.22</v>
      </c>
      <c r="I1110">
        <v>0</v>
      </c>
      <c r="J1110">
        <v>3</v>
      </c>
      <c r="K1110">
        <v>50</v>
      </c>
      <c r="L1110">
        <v>60</v>
      </c>
      <c r="M1110">
        <v>500</v>
      </c>
      <c r="N1110">
        <v>17855</v>
      </c>
      <c r="P1110">
        <v>40.332999999999998</v>
      </c>
    </row>
    <row r="1111" spans="1:16" x14ac:dyDescent="0.3">
      <c r="A1111" t="s">
        <v>786</v>
      </c>
      <c r="B1111" t="s">
        <v>183</v>
      </c>
      <c r="C1111">
        <v>210506</v>
      </c>
      <c r="D1111" t="s">
        <v>493</v>
      </c>
      <c r="E1111">
        <v>210421</v>
      </c>
      <c r="F1111">
        <v>7</v>
      </c>
      <c r="G1111">
        <v>1</v>
      </c>
      <c r="H1111" s="4">
        <v>0.22</v>
      </c>
      <c r="I1111">
        <v>24</v>
      </c>
      <c r="J1111">
        <v>1</v>
      </c>
      <c r="K1111">
        <v>50</v>
      </c>
      <c r="L1111">
        <v>60</v>
      </c>
      <c r="M1111">
        <v>400</v>
      </c>
      <c r="N1111">
        <v>24000</v>
      </c>
      <c r="P1111">
        <v>40.332999999999998</v>
      </c>
    </row>
    <row r="1112" spans="1:16" x14ac:dyDescent="0.3">
      <c r="A1112" t="s">
        <v>789</v>
      </c>
      <c r="B1112" t="s">
        <v>183</v>
      </c>
      <c r="C1112">
        <v>210506</v>
      </c>
      <c r="D1112" t="s">
        <v>493</v>
      </c>
      <c r="E1112">
        <v>210421</v>
      </c>
      <c r="F1112">
        <v>7</v>
      </c>
      <c r="G1112">
        <v>1</v>
      </c>
      <c r="H1112" s="4">
        <v>0.22</v>
      </c>
      <c r="I1112">
        <v>24</v>
      </c>
      <c r="J1112">
        <v>2</v>
      </c>
      <c r="K1112">
        <v>50</v>
      </c>
      <c r="L1112">
        <v>60</v>
      </c>
      <c r="M1112">
        <v>400</v>
      </c>
      <c r="N1112">
        <v>23940</v>
      </c>
      <c r="P1112">
        <v>40.332999999999998</v>
      </c>
    </row>
    <row r="1113" spans="1:16" x14ac:dyDescent="0.3">
      <c r="A1113" t="s">
        <v>792</v>
      </c>
      <c r="B1113" t="s">
        <v>183</v>
      </c>
      <c r="C1113">
        <v>210506</v>
      </c>
      <c r="D1113" t="s">
        <v>493</v>
      </c>
      <c r="E1113">
        <v>210421</v>
      </c>
      <c r="F1113">
        <v>7</v>
      </c>
      <c r="G1113">
        <v>1</v>
      </c>
      <c r="H1113" s="4">
        <v>0.22</v>
      </c>
      <c r="I1113">
        <v>24</v>
      </c>
      <c r="J1113">
        <v>3</v>
      </c>
      <c r="K1113">
        <v>50</v>
      </c>
      <c r="L1113">
        <v>60</v>
      </c>
      <c r="M1113">
        <v>400</v>
      </c>
      <c r="N1113">
        <v>23190</v>
      </c>
      <c r="P1113">
        <v>40.332999999999998</v>
      </c>
    </row>
    <row r="1114" spans="1:16" x14ac:dyDescent="0.3">
      <c r="A1114" t="s">
        <v>1175</v>
      </c>
      <c r="B1114" t="s">
        <v>183</v>
      </c>
      <c r="C1114">
        <v>210506</v>
      </c>
      <c r="D1114" t="s">
        <v>493</v>
      </c>
      <c r="E1114">
        <v>210421</v>
      </c>
      <c r="F1114">
        <v>7</v>
      </c>
      <c r="G1114">
        <v>1</v>
      </c>
      <c r="H1114" t="s">
        <v>1197</v>
      </c>
      <c r="L1114">
        <v>60</v>
      </c>
      <c r="M1114">
        <v>15</v>
      </c>
      <c r="N1114">
        <v>1380</v>
      </c>
      <c r="P1114">
        <v>40.332999999999998</v>
      </c>
    </row>
    <row r="1115" spans="1:16" x14ac:dyDescent="0.3">
      <c r="A1115" t="s">
        <v>1176</v>
      </c>
      <c r="B1115" t="s">
        <v>183</v>
      </c>
      <c r="C1115">
        <v>210506</v>
      </c>
      <c r="D1115" t="s">
        <v>493</v>
      </c>
      <c r="E1115">
        <v>210421</v>
      </c>
      <c r="F1115">
        <v>7</v>
      </c>
      <c r="G1115">
        <v>1</v>
      </c>
      <c r="H1115" t="s">
        <v>1197</v>
      </c>
      <c r="L1115">
        <v>60</v>
      </c>
      <c r="M1115">
        <v>15</v>
      </c>
      <c r="N1115">
        <v>1095</v>
      </c>
      <c r="P1115">
        <v>40.332999999999998</v>
      </c>
    </row>
    <row r="1116" spans="1:16" x14ac:dyDescent="0.3">
      <c r="A1116" t="s">
        <v>1177</v>
      </c>
      <c r="B1116" t="s">
        <v>183</v>
      </c>
      <c r="C1116">
        <v>210506</v>
      </c>
      <c r="D1116" t="s">
        <v>493</v>
      </c>
      <c r="E1116">
        <v>210421</v>
      </c>
      <c r="F1116">
        <v>7</v>
      </c>
      <c r="G1116">
        <v>1</v>
      </c>
      <c r="H1116" t="s">
        <v>1197</v>
      </c>
      <c r="L1116">
        <v>60</v>
      </c>
      <c r="M1116">
        <v>15</v>
      </c>
      <c r="N1116">
        <v>1275</v>
      </c>
      <c r="P1116">
        <v>40.332999999999998</v>
      </c>
    </row>
    <row r="1117" spans="1:16" x14ac:dyDescent="0.3">
      <c r="A1117" t="s">
        <v>1178</v>
      </c>
      <c r="B1117" t="s">
        <v>183</v>
      </c>
      <c r="C1117">
        <v>210506</v>
      </c>
      <c r="D1117" t="s">
        <v>493</v>
      </c>
      <c r="E1117">
        <v>210421</v>
      </c>
      <c r="F1117">
        <v>7</v>
      </c>
      <c r="G1117">
        <v>1</v>
      </c>
      <c r="H1117" t="s">
        <v>1197</v>
      </c>
      <c r="L1117">
        <v>60</v>
      </c>
      <c r="M1117">
        <v>15</v>
      </c>
      <c r="N1117">
        <v>990</v>
      </c>
      <c r="P1117">
        <v>40.332999999999998</v>
      </c>
    </row>
    <row r="1118" spans="1:16" x14ac:dyDescent="0.3">
      <c r="A1118" t="s">
        <v>754</v>
      </c>
      <c r="B1118" t="s">
        <v>183</v>
      </c>
      <c r="C1118">
        <v>210506</v>
      </c>
      <c r="D1118" t="s">
        <v>493</v>
      </c>
      <c r="E1118">
        <v>210421</v>
      </c>
      <c r="F1118">
        <v>7</v>
      </c>
      <c r="G1118">
        <v>1</v>
      </c>
      <c r="H1118" t="s">
        <v>25</v>
      </c>
      <c r="I1118">
        <v>0</v>
      </c>
      <c r="J1118">
        <v>1</v>
      </c>
      <c r="K1118">
        <v>10</v>
      </c>
      <c r="L1118">
        <v>60</v>
      </c>
      <c r="M1118">
        <v>200</v>
      </c>
      <c r="N1118">
        <v>13020</v>
      </c>
      <c r="P1118">
        <v>40.332999999999998</v>
      </c>
    </row>
    <row r="1119" spans="1:16" x14ac:dyDescent="0.3">
      <c r="A1119" t="s">
        <v>757</v>
      </c>
      <c r="B1119" t="s">
        <v>183</v>
      </c>
      <c r="C1119">
        <v>210506</v>
      </c>
      <c r="D1119" t="s">
        <v>493</v>
      </c>
      <c r="E1119">
        <v>210421</v>
      </c>
      <c r="F1119">
        <v>7</v>
      </c>
      <c r="G1119">
        <v>1</v>
      </c>
      <c r="H1119" t="s">
        <v>25</v>
      </c>
      <c r="I1119">
        <v>0</v>
      </c>
      <c r="J1119">
        <v>2</v>
      </c>
      <c r="K1119">
        <v>10</v>
      </c>
      <c r="L1119">
        <v>60</v>
      </c>
      <c r="M1119">
        <v>180</v>
      </c>
      <c r="N1119">
        <v>10530</v>
      </c>
      <c r="P1119">
        <v>40.332999999999998</v>
      </c>
    </row>
    <row r="1120" spans="1:16" x14ac:dyDescent="0.3">
      <c r="A1120" t="s">
        <v>760</v>
      </c>
      <c r="B1120" t="s">
        <v>183</v>
      </c>
      <c r="C1120">
        <v>210506</v>
      </c>
      <c r="D1120" t="s">
        <v>493</v>
      </c>
      <c r="E1120">
        <v>210421</v>
      </c>
      <c r="F1120">
        <v>7</v>
      </c>
      <c r="G1120">
        <v>1</v>
      </c>
      <c r="H1120" t="s">
        <v>25</v>
      </c>
      <c r="I1120">
        <v>0</v>
      </c>
      <c r="J1120">
        <v>3</v>
      </c>
      <c r="K1120">
        <v>10</v>
      </c>
      <c r="L1120">
        <v>60</v>
      </c>
      <c r="M1120">
        <v>180</v>
      </c>
      <c r="N1120">
        <v>11025</v>
      </c>
      <c r="P1120">
        <v>40.332999999999998</v>
      </c>
    </row>
    <row r="1121" spans="1:16" x14ac:dyDescent="0.3">
      <c r="A1121" t="s">
        <v>762</v>
      </c>
      <c r="B1121" t="s">
        <v>183</v>
      </c>
      <c r="C1121">
        <v>210506</v>
      </c>
      <c r="D1121" t="s">
        <v>493</v>
      </c>
      <c r="E1121">
        <v>210421</v>
      </c>
      <c r="F1121">
        <v>7</v>
      </c>
      <c r="G1121">
        <v>1</v>
      </c>
      <c r="H1121" t="s">
        <v>25</v>
      </c>
      <c r="I1121">
        <v>3</v>
      </c>
      <c r="J1121">
        <v>1</v>
      </c>
      <c r="K1121">
        <v>10</v>
      </c>
      <c r="L1121">
        <v>60</v>
      </c>
      <c r="M1121">
        <v>180</v>
      </c>
      <c r="N1121">
        <v>11010</v>
      </c>
      <c r="P1121">
        <v>40.332999999999998</v>
      </c>
    </row>
    <row r="1122" spans="1:16" x14ac:dyDescent="0.3">
      <c r="A1122" t="s">
        <v>764</v>
      </c>
      <c r="B1122" t="s">
        <v>183</v>
      </c>
      <c r="C1122">
        <v>210506</v>
      </c>
      <c r="D1122" t="s">
        <v>493</v>
      </c>
      <c r="E1122">
        <v>210421</v>
      </c>
      <c r="F1122">
        <v>7</v>
      </c>
      <c r="G1122">
        <v>1</v>
      </c>
      <c r="H1122" t="s">
        <v>25</v>
      </c>
      <c r="I1122">
        <v>3</v>
      </c>
      <c r="J1122">
        <v>2</v>
      </c>
      <c r="K1122">
        <v>10</v>
      </c>
      <c r="L1122">
        <v>60</v>
      </c>
      <c r="M1122">
        <v>180</v>
      </c>
      <c r="N1122">
        <v>11085</v>
      </c>
      <c r="P1122">
        <v>40.332999999999998</v>
      </c>
    </row>
    <row r="1123" spans="1:16" x14ac:dyDescent="0.3">
      <c r="A1123" t="s">
        <v>766</v>
      </c>
      <c r="B1123" t="s">
        <v>183</v>
      </c>
      <c r="C1123">
        <v>210506</v>
      </c>
      <c r="D1123" t="s">
        <v>493</v>
      </c>
      <c r="E1123">
        <v>210421</v>
      </c>
      <c r="F1123">
        <v>7</v>
      </c>
      <c r="G1123">
        <v>1</v>
      </c>
      <c r="H1123" t="s">
        <v>25</v>
      </c>
      <c r="I1123">
        <v>3</v>
      </c>
      <c r="J1123">
        <v>3</v>
      </c>
      <c r="K1123">
        <v>10</v>
      </c>
      <c r="L1123">
        <v>60</v>
      </c>
      <c r="M1123">
        <v>180</v>
      </c>
      <c r="N1123">
        <v>10485</v>
      </c>
      <c r="P1123">
        <v>40.332999999999998</v>
      </c>
    </row>
    <row r="1124" spans="1:16" x14ac:dyDescent="0.3">
      <c r="A1124" t="s">
        <v>768</v>
      </c>
      <c r="B1124" t="s">
        <v>183</v>
      </c>
      <c r="C1124">
        <v>210506</v>
      </c>
      <c r="D1124" t="s">
        <v>493</v>
      </c>
      <c r="E1124">
        <v>210421</v>
      </c>
      <c r="F1124">
        <v>7</v>
      </c>
      <c r="G1124">
        <v>1</v>
      </c>
      <c r="H1124" t="s">
        <v>25</v>
      </c>
      <c r="I1124">
        <v>6</v>
      </c>
      <c r="J1124">
        <v>1</v>
      </c>
      <c r="K1124">
        <v>10</v>
      </c>
      <c r="L1124">
        <v>60</v>
      </c>
      <c r="M1124">
        <v>180</v>
      </c>
      <c r="N1124">
        <v>11595</v>
      </c>
      <c r="P1124">
        <v>40.332999999999998</v>
      </c>
    </row>
    <row r="1125" spans="1:16" x14ac:dyDescent="0.3">
      <c r="A1125" t="s">
        <v>770</v>
      </c>
      <c r="B1125" t="s">
        <v>183</v>
      </c>
      <c r="C1125">
        <v>210506</v>
      </c>
      <c r="D1125" t="s">
        <v>493</v>
      </c>
      <c r="E1125">
        <v>210421</v>
      </c>
      <c r="F1125">
        <v>7</v>
      </c>
      <c r="G1125">
        <v>1</v>
      </c>
      <c r="H1125" t="s">
        <v>25</v>
      </c>
      <c r="I1125">
        <v>6</v>
      </c>
      <c r="J1125">
        <v>2</v>
      </c>
      <c r="K1125">
        <v>10</v>
      </c>
      <c r="L1125">
        <v>60</v>
      </c>
      <c r="M1125">
        <v>200</v>
      </c>
      <c r="N1125">
        <v>11130</v>
      </c>
      <c r="P1125">
        <v>40.332999999999998</v>
      </c>
    </row>
    <row r="1126" spans="1:16" x14ac:dyDescent="0.3">
      <c r="A1126" t="s">
        <v>772</v>
      </c>
      <c r="B1126" t="s">
        <v>183</v>
      </c>
      <c r="C1126">
        <v>210506</v>
      </c>
      <c r="D1126" t="s">
        <v>493</v>
      </c>
      <c r="E1126">
        <v>210421</v>
      </c>
      <c r="F1126">
        <v>7</v>
      </c>
      <c r="G1126">
        <v>1</v>
      </c>
      <c r="H1126" t="s">
        <v>25</v>
      </c>
      <c r="I1126">
        <v>6</v>
      </c>
      <c r="J1126">
        <v>3</v>
      </c>
      <c r="K1126">
        <v>10</v>
      </c>
      <c r="L1126">
        <v>60</v>
      </c>
      <c r="M1126">
        <v>180</v>
      </c>
      <c r="N1126">
        <v>10650</v>
      </c>
      <c r="P1126">
        <v>40.332999999999998</v>
      </c>
    </row>
    <row r="1127" spans="1:16" x14ac:dyDescent="0.3">
      <c r="A1127" t="s">
        <v>1179</v>
      </c>
      <c r="B1127" t="s">
        <v>183</v>
      </c>
      <c r="C1127">
        <v>210506</v>
      </c>
      <c r="D1127" t="s">
        <v>493</v>
      </c>
      <c r="E1127">
        <v>210421</v>
      </c>
      <c r="F1127">
        <v>7</v>
      </c>
      <c r="G1127">
        <v>1</v>
      </c>
      <c r="H1127" t="s">
        <v>1197</v>
      </c>
      <c r="L1127">
        <v>60</v>
      </c>
      <c r="M1127">
        <v>30</v>
      </c>
      <c r="N1127">
        <v>1890</v>
      </c>
      <c r="P1127">
        <v>40.332999999999998</v>
      </c>
    </row>
    <row r="1128" spans="1:16" x14ac:dyDescent="0.3">
      <c r="A1128" t="s">
        <v>1180</v>
      </c>
      <c r="B1128" t="s">
        <v>183</v>
      </c>
      <c r="C1128">
        <v>210506</v>
      </c>
      <c r="D1128" t="s">
        <v>493</v>
      </c>
      <c r="E1128">
        <v>210421</v>
      </c>
      <c r="F1128">
        <v>7</v>
      </c>
      <c r="G1128">
        <v>1</v>
      </c>
      <c r="H1128" t="s">
        <v>1197</v>
      </c>
      <c r="L1128">
        <v>60</v>
      </c>
      <c r="M1128">
        <v>15</v>
      </c>
      <c r="N1128">
        <v>1035</v>
      </c>
      <c r="P1128">
        <v>40.332999999999998</v>
      </c>
    </row>
    <row r="1129" spans="1:16" x14ac:dyDescent="0.3">
      <c r="A1129" t="s">
        <v>1181</v>
      </c>
      <c r="B1129" t="s">
        <v>183</v>
      </c>
      <c r="C1129">
        <v>210506</v>
      </c>
      <c r="D1129" t="s">
        <v>493</v>
      </c>
      <c r="E1129">
        <v>210421</v>
      </c>
      <c r="F1129">
        <v>7</v>
      </c>
      <c r="G1129">
        <v>1</v>
      </c>
      <c r="H1129" t="s">
        <v>1197</v>
      </c>
      <c r="L1129">
        <v>60</v>
      </c>
      <c r="M1129">
        <v>15</v>
      </c>
      <c r="N1129">
        <v>1065</v>
      </c>
      <c r="P1129">
        <v>40.332999999999998</v>
      </c>
    </row>
    <row r="1130" spans="1:16" x14ac:dyDescent="0.3">
      <c r="A1130" t="s">
        <v>1182</v>
      </c>
      <c r="B1130" t="s">
        <v>183</v>
      </c>
      <c r="C1130">
        <v>210506</v>
      </c>
      <c r="D1130" t="s">
        <v>493</v>
      </c>
      <c r="E1130">
        <v>210421</v>
      </c>
      <c r="F1130">
        <v>7</v>
      </c>
      <c r="G1130">
        <v>1</v>
      </c>
      <c r="H1130" t="s">
        <v>1197</v>
      </c>
      <c r="L1130">
        <v>60</v>
      </c>
      <c r="M1130">
        <v>15</v>
      </c>
      <c r="N1130">
        <v>1110</v>
      </c>
      <c r="P1130">
        <v>40.332999999999998</v>
      </c>
    </row>
    <row r="1131" spans="1:16" x14ac:dyDescent="0.3">
      <c r="A1131" t="s">
        <v>774</v>
      </c>
      <c r="B1131" t="s">
        <v>183</v>
      </c>
      <c r="C1131">
        <v>210506</v>
      </c>
      <c r="D1131" t="s">
        <v>493</v>
      </c>
      <c r="E1131">
        <v>210421</v>
      </c>
      <c r="F1131">
        <v>7</v>
      </c>
      <c r="G1131">
        <v>1</v>
      </c>
      <c r="H1131" t="s">
        <v>25</v>
      </c>
      <c r="I1131">
        <v>9</v>
      </c>
      <c r="J1131">
        <v>1</v>
      </c>
      <c r="K1131">
        <v>10</v>
      </c>
      <c r="L1131">
        <v>60</v>
      </c>
      <c r="M1131">
        <v>200</v>
      </c>
      <c r="N1131">
        <v>13050</v>
      </c>
      <c r="P1131">
        <v>40.332999999999998</v>
      </c>
    </row>
    <row r="1132" spans="1:16" x14ac:dyDescent="0.3">
      <c r="A1132" t="s">
        <v>776</v>
      </c>
      <c r="B1132" t="s">
        <v>183</v>
      </c>
      <c r="C1132">
        <v>210506</v>
      </c>
      <c r="D1132" t="s">
        <v>493</v>
      </c>
      <c r="E1132">
        <v>210421</v>
      </c>
      <c r="F1132">
        <v>7</v>
      </c>
      <c r="G1132">
        <v>1</v>
      </c>
      <c r="H1132" t="s">
        <v>25</v>
      </c>
      <c r="I1132">
        <v>9</v>
      </c>
      <c r="J1132">
        <v>2</v>
      </c>
      <c r="K1132">
        <v>10</v>
      </c>
      <c r="L1132">
        <v>60</v>
      </c>
      <c r="M1132">
        <v>200</v>
      </c>
      <c r="N1132">
        <v>13335</v>
      </c>
      <c r="P1132">
        <v>40.332999999999998</v>
      </c>
    </row>
    <row r="1133" spans="1:16" x14ac:dyDescent="0.3">
      <c r="A1133" t="s">
        <v>778</v>
      </c>
      <c r="B1133" t="s">
        <v>183</v>
      </c>
      <c r="C1133">
        <v>210506</v>
      </c>
      <c r="D1133" t="s">
        <v>493</v>
      </c>
      <c r="E1133">
        <v>210421</v>
      </c>
      <c r="F1133">
        <v>7</v>
      </c>
      <c r="G1133">
        <v>1</v>
      </c>
      <c r="H1133" t="s">
        <v>25</v>
      </c>
      <c r="I1133">
        <v>9</v>
      </c>
      <c r="J1133">
        <v>3</v>
      </c>
      <c r="K1133">
        <v>10</v>
      </c>
      <c r="L1133">
        <v>60</v>
      </c>
      <c r="M1133">
        <v>200</v>
      </c>
      <c r="N1133">
        <v>11655</v>
      </c>
      <c r="P1133">
        <v>40.332999999999998</v>
      </c>
    </row>
    <row r="1134" spans="1:16" x14ac:dyDescent="0.3">
      <c r="A1134" t="s">
        <v>780</v>
      </c>
      <c r="B1134" t="s">
        <v>183</v>
      </c>
      <c r="C1134">
        <v>210506</v>
      </c>
      <c r="D1134" t="s">
        <v>493</v>
      </c>
      <c r="E1134">
        <v>210421</v>
      </c>
      <c r="F1134">
        <v>7</v>
      </c>
      <c r="G1134">
        <v>1</v>
      </c>
      <c r="H1134" t="s">
        <v>25</v>
      </c>
      <c r="I1134">
        <v>12</v>
      </c>
      <c r="J1134">
        <v>1</v>
      </c>
      <c r="K1134">
        <v>10</v>
      </c>
      <c r="L1134">
        <v>60</v>
      </c>
      <c r="M1134">
        <v>200</v>
      </c>
      <c r="N1134">
        <v>11730</v>
      </c>
      <c r="P1134">
        <v>40.332999999999998</v>
      </c>
    </row>
    <row r="1135" spans="1:16" x14ac:dyDescent="0.3">
      <c r="A1135" t="s">
        <v>782</v>
      </c>
      <c r="B1135" t="s">
        <v>183</v>
      </c>
      <c r="C1135">
        <v>210506</v>
      </c>
      <c r="D1135" t="s">
        <v>493</v>
      </c>
      <c r="E1135">
        <v>210421</v>
      </c>
      <c r="F1135">
        <v>7</v>
      </c>
      <c r="G1135">
        <v>1</v>
      </c>
      <c r="H1135" t="s">
        <v>25</v>
      </c>
      <c r="I1135">
        <v>12</v>
      </c>
      <c r="J1135">
        <v>2</v>
      </c>
      <c r="K1135">
        <v>10</v>
      </c>
      <c r="L1135">
        <v>60</v>
      </c>
      <c r="M1135">
        <v>200</v>
      </c>
      <c r="N1135">
        <v>11700</v>
      </c>
      <c r="P1135">
        <v>40.332999999999998</v>
      </c>
    </row>
    <row r="1136" spans="1:16" x14ac:dyDescent="0.3">
      <c r="A1136" t="s">
        <v>787</v>
      </c>
      <c r="B1136" t="s">
        <v>183</v>
      </c>
      <c r="C1136">
        <v>210506</v>
      </c>
      <c r="D1136" t="s">
        <v>493</v>
      </c>
      <c r="E1136">
        <v>210421</v>
      </c>
      <c r="F1136">
        <v>7</v>
      </c>
      <c r="G1136">
        <v>1</v>
      </c>
      <c r="H1136" t="s">
        <v>25</v>
      </c>
      <c r="I1136">
        <v>24</v>
      </c>
      <c r="J1136">
        <v>1</v>
      </c>
      <c r="K1136">
        <v>10</v>
      </c>
      <c r="L1136">
        <v>60</v>
      </c>
      <c r="M1136">
        <v>200</v>
      </c>
      <c r="N1136">
        <v>13365</v>
      </c>
      <c r="P1136">
        <v>40.332999999999998</v>
      </c>
    </row>
    <row r="1137" spans="1:16" x14ac:dyDescent="0.3">
      <c r="A1137" t="s">
        <v>790</v>
      </c>
      <c r="B1137" t="s">
        <v>183</v>
      </c>
      <c r="C1137">
        <v>210506</v>
      </c>
      <c r="D1137" t="s">
        <v>493</v>
      </c>
      <c r="E1137">
        <v>210421</v>
      </c>
      <c r="F1137">
        <v>7</v>
      </c>
      <c r="G1137">
        <v>1</v>
      </c>
      <c r="H1137" t="s">
        <v>25</v>
      </c>
      <c r="I1137">
        <v>24</v>
      </c>
      <c r="J1137">
        <v>2</v>
      </c>
      <c r="K1137">
        <v>10</v>
      </c>
      <c r="L1137">
        <v>60</v>
      </c>
      <c r="M1137">
        <v>200</v>
      </c>
      <c r="N1137">
        <v>10815</v>
      </c>
      <c r="P1137">
        <v>40.332999999999998</v>
      </c>
    </row>
    <row r="1138" spans="1:16" x14ac:dyDescent="0.3">
      <c r="A1138" t="s">
        <v>793</v>
      </c>
      <c r="B1138" t="s">
        <v>183</v>
      </c>
      <c r="C1138">
        <v>210506</v>
      </c>
      <c r="D1138" t="s">
        <v>493</v>
      </c>
      <c r="E1138">
        <v>210421</v>
      </c>
      <c r="F1138">
        <v>7</v>
      </c>
      <c r="G1138">
        <v>1</v>
      </c>
      <c r="H1138" t="s">
        <v>25</v>
      </c>
      <c r="I1138">
        <v>24</v>
      </c>
      <c r="J1138">
        <v>3</v>
      </c>
      <c r="K1138">
        <v>10</v>
      </c>
      <c r="L1138">
        <v>60</v>
      </c>
      <c r="M1138">
        <v>200</v>
      </c>
      <c r="N1138">
        <v>11805</v>
      </c>
      <c r="P1138">
        <v>40.332999999999998</v>
      </c>
    </row>
    <row r="1139" spans="1:16" x14ac:dyDescent="0.3">
      <c r="A1139" t="s">
        <v>1183</v>
      </c>
      <c r="B1139" t="s">
        <v>183</v>
      </c>
      <c r="C1139">
        <v>210506</v>
      </c>
      <c r="D1139" t="s">
        <v>493</v>
      </c>
      <c r="E1139">
        <v>210421</v>
      </c>
      <c r="F1139">
        <v>7</v>
      </c>
      <c r="G1139">
        <v>1</v>
      </c>
      <c r="H1139" t="s">
        <v>1197</v>
      </c>
      <c r="L1139">
        <v>60</v>
      </c>
      <c r="M1139">
        <v>15</v>
      </c>
      <c r="N1139">
        <v>1125</v>
      </c>
      <c r="P1139">
        <v>40.332999999999998</v>
      </c>
    </row>
    <row r="1140" spans="1:16" x14ac:dyDescent="0.3">
      <c r="A1140" t="s">
        <v>1184</v>
      </c>
      <c r="B1140" t="s">
        <v>183</v>
      </c>
      <c r="C1140">
        <v>210506</v>
      </c>
      <c r="D1140" t="s">
        <v>493</v>
      </c>
      <c r="E1140">
        <v>210421</v>
      </c>
      <c r="F1140">
        <v>7</v>
      </c>
      <c r="G1140">
        <v>1</v>
      </c>
      <c r="H1140" t="s">
        <v>1197</v>
      </c>
      <c r="L1140">
        <v>60</v>
      </c>
      <c r="M1140">
        <v>15</v>
      </c>
      <c r="N1140">
        <v>1005</v>
      </c>
      <c r="P1140">
        <v>40.332999999999998</v>
      </c>
    </row>
    <row r="1141" spans="1:16" x14ac:dyDescent="0.3">
      <c r="A1141" t="s">
        <v>1185</v>
      </c>
      <c r="B1141" t="s">
        <v>183</v>
      </c>
      <c r="C1141">
        <v>210506</v>
      </c>
      <c r="D1141" t="s">
        <v>493</v>
      </c>
      <c r="E1141">
        <v>210421</v>
      </c>
      <c r="F1141">
        <v>7</v>
      </c>
      <c r="G1141">
        <v>1</v>
      </c>
      <c r="H1141" t="s">
        <v>1197</v>
      </c>
      <c r="L1141">
        <v>60</v>
      </c>
      <c r="M1141">
        <v>15</v>
      </c>
      <c r="N1141">
        <v>990</v>
      </c>
      <c r="P1141">
        <v>40.332999999999998</v>
      </c>
    </row>
    <row r="1142" spans="1:16" x14ac:dyDescent="0.3">
      <c r="A1142" t="s">
        <v>1186</v>
      </c>
      <c r="B1142" t="s">
        <v>183</v>
      </c>
      <c r="C1142">
        <v>210506</v>
      </c>
      <c r="D1142" t="s">
        <v>493</v>
      </c>
      <c r="E1142">
        <v>210421</v>
      </c>
      <c r="F1142">
        <v>7</v>
      </c>
      <c r="G1142">
        <v>1</v>
      </c>
      <c r="H1142" t="s">
        <v>1197</v>
      </c>
      <c r="L1142">
        <v>60</v>
      </c>
      <c r="M1142">
        <v>15</v>
      </c>
      <c r="N1142">
        <v>915</v>
      </c>
      <c r="P1142">
        <v>40.332999999999998</v>
      </c>
    </row>
    <row r="1143" spans="1:16" x14ac:dyDescent="0.3">
      <c r="A1143" t="s">
        <v>784</v>
      </c>
      <c r="B1143" t="s">
        <v>183</v>
      </c>
      <c r="C1143">
        <v>210506</v>
      </c>
      <c r="D1143" t="s">
        <v>493</v>
      </c>
      <c r="E1143">
        <v>210421</v>
      </c>
      <c r="F1143">
        <v>7</v>
      </c>
      <c r="G1143">
        <v>1</v>
      </c>
      <c r="H1143" t="s">
        <v>25</v>
      </c>
      <c r="I1143">
        <v>12</v>
      </c>
      <c r="J1143">
        <v>3</v>
      </c>
      <c r="K1143">
        <v>10</v>
      </c>
      <c r="L1143">
        <v>60</v>
      </c>
      <c r="M1143">
        <v>200</v>
      </c>
      <c r="N1143">
        <v>11925</v>
      </c>
      <c r="P1143">
        <v>40.332999999999998</v>
      </c>
    </row>
    <row r="1144" spans="1:16" x14ac:dyDescent="0.3">
      <c r="A1144" t="s">
        <v>755</v>
      </c>
      <c r="B1144" t="s">
        <v>183</v>
      </c>
      <c r="C1144">
        <v>210506</v>
      </c>
      <c r="D1144" t="s">
        <v>493</v>
      </c>
      <c r="E1144">
        <v>210421</v>
      </c>
      <c r="F1144">
        <v>7</v>
      </c>
      <c r="G1144">
        <v>1</v>
      </c>
      <c r="H1144" t="s">
        <v>34</v>
      </c>
      <c r="I1144">
        <v>0</v>
      </c>
      <c r="J1144">
        <v>1</v>
      </c>
      <c r="K1144">
        <v>10</v>
      </c>
      <c r="L1144">
        <v>60</v>
      </c>
      <c r="M1144">
        <v>150</v>
      </c>
      <c r="N1144">
        <v>9825</v>
      </c>
      <c r="P1144">
        <v>40.332999999999998</v>
      </c>
    </row>
    <row r="1145" spans="1:16" x14ac:dyDescent="0.3">
      <c r="A1145" t="s">
        <v>758</v>
      </c>
      <c r="B1145" t="s">
        <v>183</v>
      </c>
      <c r="C1145">
        <v>210506</v>
      </c>
      <c r="D1145" t="s">
        <v>493</v>
      </c>
      <c r="E1145">
        <v>210421</v>
      </c>
      <c r="F1145">
        <v>7</v>
      </c>
      <c r="G1145">
        <v>1</v>
      </c>
      <c r="H1145" t="s">
        <v>34</v>
      </c>
      <c r="I1145">
        <v>0</v>
      </c>
      <c r="J1145">
        <v>2</v>
      </c>
      <c r="K1145">
        <v>10</v>
      </c>
      <c r="L1145">
        <v>60</v>
      </c>
      <c r="M1145">
        <v>150</v>
      </c>
      <c r="N1145">
        <v>10980</v>
      </c>
      <c r="P1145">
        <v>40.332999999999998</v>
      </c>
    </row>
    <row r="1146" spans="1:16" x14ac:dyDescent="0.3">
      <c r="A1146" t="s">
        <v>761</v>
      </c>
      <c r="B1146" t="s">
        <v>183</v>
      </c>
      <c r="C1146">
        <v>210506</v>
      </c>
      <c r="D1146" t="s">
        <v>493</v>
      </c>
      <c r="E1146">
        <v>210421</v>
      </c>
      <c r="F1146">
        <v>7</v>
      </c>
      <c r="G1146">
        <v>1</v>
      </c>
      <c r="H1146" t="s">
        <v>34</v>
      </c>
      <c r="I1146">
        <v>0</v>
      </c>
      <c r="J1146">
        <v>3</v>
      </c>
      <c r="K1146">
        <v>10</v>
      </c>
      <c r="L1146">
        <v>60</v>
      </c>
      <c r="M1146">
        <v>150</v>
      </c>
      <c r="N1146">
        <v>11940</v>
      </c>
      <c r="P1146">
        <v>40.332999999999998</v>
      </c>
    </row>
    <row r="1147" spans="1:16" x14ac:dyDescent="0.3">
      <c r="A1147" t="s">
        <v>763</v>
      </c>
      <c r="B1147" t="s">
        <v>183</v>
      </c>
      <c r="C1147">
        <v>210506</v>
      </c>
      <c r="D1147" t="s">
        <v>493</v>
      </c>
      <c r="E1147">
        <v>210421</v>
      </c>
      <c r="F1147">
        <v>7</v>
      </c>
      <c r="G1147">
        <v>1</v>
      </c>
      <c r="H1147" t="s">
        <v>34</v>
      </c>
      <c r="I1147">
        <v>3</v>
      </c>
      <c r="J1147">
        <v>1</v>
      </c>
      <c r="K1147">
        <v>10</v>
      </c>
      <c r="L1147">
        <v>60</v>
      </c>
      <c r="M1147">
        <v>170</v>
      </c>
      <c r="N1147">
        <v>10200</v>
      </c>
      <c r="P1147">
        <v>40.332999999999998</v>
      </c>
    </row>
    <row r="1148" spans="1:16" x14ac:dyDescent="0.3">
      <c r="A1148" t="s">
        <v>765</v>
      </c>
      <c r="B1148" t="s">
        <v>183</v>
      </c>
      <c r="C1148">
        <v>210506</v>
      </c>
      <c r="D1148" t="s">
        <v>493</v>
      </c>
      <c r="E1148">
        <v>210421</v>
      </c>
      <c r="F1148">
        <v>7</v>
      </c>
      <c r="G1148">
        <v>1</v>
      </c>
      <c r="H1148" t="s">
        <v>34</v>
      </c>
      <c r="I1148">
        <v>3</v>
      </c>
      <c r="J1148">
        <v>2</v>
      </c>
      <c r="K1148">
        <v>10</v>
      </c>
      <c r="L1148">
        <v>60</v>
      </c>
      <c r="M1148">
        <v>150</v>
      </c>
      <c r="N1148">
        <v>8730</v>
      </c>
      <c r="P1148">
        <v>40.332999999999998</v>
      </c>
    </row>
    <row r="1149" spans="1:16" x14ac:dyDescent="0.3">
      <c r="A1149" t="s">
        <v>767</v>
      </c>
      <c r="B1149" t="s">
        <v>183</v>
      </c>
      <c r="C1149">
        <v>210506</v>
      </c>
      <c r="D1149" t="s">
        <v>493</v>
      </c>
      <c r="E1149">
        <v>210421</v>
      </c>
      <c r="F1149">
        <v>7</v>
      </c>
      <c r="G1149">
        <v>1</v>
      </c>
      <c r="H1149" t="s">
        <v>34</v>
      </c>
      <c r="I1149">
        <v>3</v>
      </c>
      <c r="J1149">
        <v>3</v>
      </c>
      <c r="K1149">
        <v>10</v>
      </c>
      <c r="L1149">
        <v>60</v>
      </c>
      <c r="M1149">
        <v>160</v>
      </c>
      <c r="N1149">
        <v>10515</v>
      </c>
      <c r="P1149">
        <v>40.332999999999998</v>
      </c>
    </row>
    <row r="1150" spans="1:16" x14ac:dyDescent="0.3">
      <c r="A1150" t="s">
        <v>769</v>
      </c>
      <c r="B1150" t="s">
        <v>183</v>
      </c>
      <c r="C1150">
        <v>210506</v>
      </c>
      <c r="D1150" t="s">
        <v>493</v>
      </c>
      <c r="E1150">
        <v>210421</v>
      </c>
      <c r="F1150">
        <v>7</v>
      </c>
      <c r="G1150">
        <v>1</v>
      </c>
      <c r="H1150" t="s">
        <v>34</v>
      </c>
      <c r="I1150">
        <v>6</v>
      </c>
      <c r="J1150">
        <v>1</v>
      </c>
      <c r="K1150">
        <v>10</v>
      </c>
      <c r="L1150">
        <v>60</v>
      </c>
      <c r="M1150">
        <v>200</v>
      </c>
      <c r="N1150">
        <v>11985</v>
      </c>
      <c r="P1150">
        <v>40.332999999999998</v>
      </c>
    </row>
    <row r="1151" spans="1:16" x14ac:dyDescent="0.3">
      <c r="A1151" t="s">
        <v>771</v>
      </c>
      <c r="B1151" t="s">
        <v>183</v>
      </c>
      <c r="C1151">
        <v>210506</v>
      </c>
      <c r="D1151" t="s">
        <v>493</v>
      </c>
      <c r="E1151">
        <v>210421</v>
      </c>
      <c r="F1151">
        <v>7</v>
      </c>
      <c r="G1151">
        <v>1</v>
      </c>
      <c r="H1151" t="s">
        <v>34</v>
      </c>
      <c r="I1151">
        <v>6</v>
      </c>
      <c r="J1151">
        <v>2</v>
      </c>
      <c r="K1151">
        <v>10</v>
      </c>
      <c r="L1151">
        <v>60</v>
      </c>
      <c r="M1151">
        <v>200</v>
      </c>
      <c r="N1151">
        <v>11340</v>
      </c>
      <c r="P1151">
        <v>40.332999999999998</v>
      </c>
    </row>
    <row r="1152" spans="1:16" x14ac:dyDescent="0.3">
      <c r="A1152" t="s">
        <v>773</v>
      </c>
      <c r="B1152" t="s">
        <v>183</v>
      </c>
      <c r="C1152">
        <v>210506</v>
      </c>
      <c r="D1152" t="s">
        <v>493</v>
      </c>
      <c r="E1152">
        <v>210421</v>
      </c>
      <c r="F1152">
        <v>7</v>
      </c>
      <c r="G1152">
        <v>1</v>
      </c>
      <c r="H1152" t="s">
        <v>34</v>
      </c>
      <c r="I1152">
        <v>6</v>
      </c>
      <c r="J1152">
        <v>3</v>
      </c>
      <c r="K1152">
        <v>10</v>
      </c>
      <c r="L1152">
        <v>60</v>
      </c>
      <c r="M1152">
        <v>200</v>
      </c>
      <c r="N1152">
        <v>12930</v>
      </c>
      <c r="P1152">
        <v>40.332999999999998</v>
      </c>
    </row>
    <row r="1153" spans="1:16" x14ac:dyDescent="0.3">
      <c r="A1153" t="s">
        <v>1187</v>
      </c>
      <c r="B1153" t="s">
        <v>183</v>
      </c>
      <c r="C1153">
        <v>210506</v>
      </c>
      <c r="D1153" t="s">
        <v>493</v>
      </c>
      <c r="E1153">
        <v>210421</v>
      </c>
      <c r="F1153">
        <v>7</v>
      </c>
      <c r="G1153">
        <v>1</v>
      </c>
      <c r="H1153" t="s">
        <v>1197</v>
      </c>
      <c r="L1153">
        <v>60</v>
      </c>
      <c r="M1153">
        <v>15</v>
      </c>
      <c r="N1153">
        <v>1200</v>
      </c>
      <c r="P1153">
        <v>40.332999999999998</v>
      </c>
    </row>
    <row r="1154" spans="1:16" x14ac:dyDescent="0.3">
      <c r="A1154" t="s">
        <v>1188</v>
      </c>
      <c r="B1154" t="s">
        <v>183</v>
      </c>
      <c r="C1154">
        <v>210506</v>
      </c>
      <c r="D1154" t="s">
        <v>493</v>
      </c>
      <c r="E1154">
        <v>210421</v>
      </c>
      <c r="F1154">
        <v>7</v>
      </c>
      <c r="G1154">
        <v>1</v>
      </c>
      <c r="H1154" t="s">
        <v>1197</v>
      </c>
      <c r="L1154">
        <v>60</v>
      </c>
      <c r="M1154">
        <v>15</v>
      </c>
      <c r="N1154">
        <v>1050</v>
      </c>
      <c r="P1154">
        <v>40.332999999999998</v>
      </c>
    </row>
    <row r="1155" spans="1:16" x14ac:dyDescent="0.3">
      <c r="A1155" t="s">
        <v>1189</v>
      </c>
      <c r="B1155" t="s">
        <v>183</v>
      </c>
      <c r="C1155">
        <v>210506</v>
      </c>
      <c r="D1155" t="s">
        <v>493</v>
      </c>
      <c r="E1155">
        <v>210421</v>
      </c>
      <c r="F1155">
        <v>7</v>
      </c>
      <c r="G1155">
        <v>1</v>
      </c>
      <c r="H1155" t="s">
        <v>1197</v>
      </c>
      <c r="L1155">
        <v>60</v>
      </c>
      <c r="M1155">
        <v>15</v>
      </c>
      <c r="N1155">
        <v>1125</v>
      </c>
      <c r="P1155">
        <v>40.332999999999998</v>
      </c>
    </row>
    <row r="1156" spans="1:16" x14ac:dyDescent="0.3">
      <c r="A1156" t="s">
        <v>1190</v>
      </c>
      <c r="B1156" t="s">
        <v>183</v>
      </c>
      <c r="C1156">
        <v>210506</v>
      </c>
      <c r="D1156" t="s">
        <v>493</v>
      </c>
      <c r="E1156">
        <v>210421</v>
      </c>
      <c r="F1156">
        <v>7</v>
      </c>
      <c r="G1156">
        <v>1</v>
      </c>
      <c r="H1156" t="s">
        <v>1197</v>
      </c>
      <c r="L1156">
        <v>60</v>
      </c>
      <c r="M1156">
        <v>15</v>
      </c>
      <c r="N1156">
        <v>1050</v>
      </c>
      <c r="P1156">
        <v>40.332999999999998</v>
      </c>
    </row>
    <row r="1157" spans="1:16" x14ac:dyDescent="0.3">
      <c r="A1157" t="s">
        <v>775</v>
      </c>
      <c r="B1157" t="s">
        <v>183</v>
      </c>
      <c r="C1157">
        <v>210506</v>
      </c>
      <c r="D1157" t="s">
        <v>493</v>
      </c>
      <c r="E1157">
        <v>210421</v>
      </c>
      <c r="F1157">
        <v>7</v>
      </c>
      <c r="G1157">
        <v>1</v>
      </c>
      <c r="H1157" t="s">
        <v>34</v>
      </c>
      <c r="I1157">
        <v>9</v>
      </c>
      <c r="J1157">
        <v>1</v>
      </c>
      <c r="K1157">
        <v>10</v>
      </c>
      <c r="L1157">
        <v>60</v>
      </c>
      <c r="M1157">
        <v>200</v>
      </c>
      <c r="N1157">
        <v>12330</v>
      </c>
      <c r="P1157">
        <v>40.332999999999998</v>
      </c>
    </row>
    <row r="1158" spans="1:16" x14ac:dyDescent="0.3">
      <c r="A1158" t="s">
        <v>777</v>
      </c>
      <c r="B1158" t="s">
        <v>183</v>
      </c>
      <c r="C1158">
        <v>210506</v>
      </c>
      <c r="D1158" t="s">
        <v>493</v>
      </c>
      <c r="E1158">
        <v>210421</v>
      </c>
      <c r="F1158">
        <v>7</v>
      </c>
      <c r="G1158">
        <v>1</v>
      </c>
      <c r="H1158" t="s">
        <v>34</v>
      </c>
      <c r="I1158">
        <v>9</v>
      </c>
      <c r="J1158">
        <v>2</v>
      </c>
      <c r="K1158">
        <v>10</v>
      </c>
      <c r="L1158">
        <v>60</v>
      </c>
      <c r="M1158">
        <v>180</v>
      </c>
      <c r="N1158">
        <v>11685</v>
      </c>
      <c r="P1158">
        <v>40.332999999999998</v>
      </c>
    </row>
    <row r="1159" spans="1:16" x14ac:dyDescent="0.3">
      <c r="A1159" t="s">
        <v>779</v>
      </c>
      <c r="B1159" t="s">
        <v>183</v>
      </c>
      <c r="C1159">
        <v>210506</v>
      </c>
      <c r="D1159" t="s">
        <v>493</v>
      </c>
      <c r="E1159">
        <v>210421</v>
      </c>
      <c r="F1159">
        <v>7</v>
      </c>
      <c r="G1159">
        <v>1</v>
      </c>
      <c r="H1159" t="s">
        <v>34</v>
      </c>
      <c r="I1159">
        <v>9</v>
      </c>
      <c r="J1159">
        <v>3</v>
      </c>
      <c r="K1159">
        <v>10</v>
      </c>
      <c r="L1159">
        <v>60</v>
      </c>
      <c r="M1159">
        <v>180</v>
      </c>
      <c r="N1159">
        <v>10860</v>
      </c>
      <c r="P1159">
        <v>40.332999999999998</v>
      </c>
    </row>
    <row r="1160" spans="1:16" x14ac:dyDescent="0.3">
      <c r="A1160" t="s">
        <v>781</v>
      </c>
      <c r="B1160" t="s">
        <v>183</v>
      </c>
      <c r="C1160">
        <v>210506</v>
      </c>
      <c r="D1160" t="s">
        <v>493</v>
      </c>
      <c r="E1160">
        <v>210421</v>
      </c>
      <c r="F1160">
        <v>7</v>
      </c>
      <c r="G1160">
        <v>1</v>
      </c>
      <c r="H1160" t="s">
        <v>34</v>
      </c>
      <c r="I1160">
        <v>12</v>
      </c>
      <c r="J1160">
        <v>1</v>
      </c>
      <c r="K1160">
        <v>10</v>
      </c>
      <c r="L1160">
        <v>60</v>
      </c>
      <c r="M1160">
        <v>180</v>
      </c>
      <c r="N1160">
        <v>10860</v>
      </c>
      <c r="P1160">
        <v>40.332999999999998</v>
      </c>
    </row>
    <row r="1161" spans="1:16" x14ac:dyDescent="0.3">
      <c r="A1161" t="s">
        <v>783</v>
      </c>
      <c r="B1161" t="s">
        <v>183</v>
      </c>
      <c r="C1161">
        <v>210506</v>
      </c>
      <c r="D1161" t="s">
        <v>493</v>
      </c>
      <c r="E1161">
        <v>210421</v>
      </c>
      <c r="F1161">
        <v>7</v>
      </c>
      <c r="G1161">
        <v>1</v>
      </c>
      <c r="H1161" t="s">
        <v>34</v>
      </c>
      <c r="I1161">
        <v>12</v>
      </c>
      <c r="J1161">
        <v>2</v>
      </c>
      <c r="K1161">
        <v>10</v>
      </c>
      <c r="L1161">
        <v>60</v>
      </c>
      <c r="M1161">
        <v>180</v>
      </c>
      <c r="N1161">
        <v>10530</v>
      </c>
      <c r="P1161">
        <v>40.332999999999998</v>
      </c>
    </row>
    <row r="1162" spans="1:16" x14ac:dyDescent="0.3">
      <c r="A1162" t="s">
        <v>785</v>
      </c>
      <c r="B1162" t="s">
        <v>183</v>
      </c>
      <c r="C1162">
        <v>210506</v>
      </c>
      <c r="D1162" t="s">
        <v>493</v>
      </c>
      <c r="E1162">
        <v>210421</v>
      </c>
      <c r="F1162">
        <v>7</v>
      </c>
      <c r="G1162">
        <v>1</v>
      </c>
      <c r="H1162" t="s">
        <v>34</v>
      </c>
      <c r="I1162">
        <v>12</v>
      </c>
      <c r="J1162">
        <v>3</v>
      </c>
      <c r="K1162">
        <v>10</v>
      </c>
      <c r="L1162">
        <v>60</v>
      </c>
      <c r="M1162">
        <v>180</v>
      </c>
      <c r="N1162">
        <v>10575</v>
      </c>
      <c r="P1162">
        <v>40.332999999999998</v>
      </c>
    </row>
    <row r="1163" spans="1:16" x14ac:dyDescent="0.3">
      <c r="A1163" t="s">
        <v>788</v>
      </c>
      <c r="B1163" t="s">
        <v>183</v>
      </c>
      <c r="C1163">
        <v>210506</v>
      </c>
      <c r="D1163" t="s">
        <v>493</v>
      </c>
      <c r="E1163">
        <v>210421</v>
      </c>
      <c r="F1163">
        <v>7</v>
      </c>
      <c r="G1163">
        <v>1</v>
      </c>
      <c r="H1163" t="s">
        <v>34</v>
      </c>
      <c r="I1163">
        <v>24</v>
      </c>
      <c r="J1163">
        <v>1</v>
      </c>
      <c r="K1163">
        <v>10</v>
      </c>
      <c r="L1163">
        <v>60</v>
      </c>
      <c r="M1163">
        <v>190</v>
      </c>
      <c r="N1163">
        <v>11490</v>
      </c>
      <c r="P1163">
        <v>40.332999999999998</v>
      </c>
    </row>
    <row r="1164" spans="1:16" x14ac:dyDescent="0.3">
      <c r="A1164" t="s">
        <v>791</v>
      </c>
      <c r="B1164" t="s">
        <v>183</v>
      </c>
      <c r="C1164">
        <v>210506</v>
      </c>
      <c r="D1164" t="s">
        <v>493</v>
      </c>
      <c r="E1164">
        <v>210421</v>
      </c>
      <c r="F1164">
        <v>7</v>
      </c>
      <c r="G1164">
        <v>1</v>
      </c>
      <c r="H1164" t="s">
        <v>34</v>
      </c>
      <c r="I1164">
        <v>24</v>
      </c>
      <c r="J1164">
        <v>2</v>
      </c>
      <c r="K1164">
        <v>10</v>
      </c>
      <c r="L1164">
        <v>60</v>
      </c>
      <c r="M1164">
        <v>200</v>
      </c>
      <c r="N1164">
        <v>12060</v>
      </c>
      <c r="P1164">
        <v>40.332999999999998</v>
      </c>
    </row>
    <row r="1165" spans="1:16" x14ac:dyDescent="0.3">
      <c r="A1165" t="s">
        <v>794</v>
      </c>
      <c r="B1165" t="s">
        <v>183</v>
      </c>
      <c r="C1165">
        <v>210506</v>
      </c>
      <c r="D1165" t="s">
        <v>493</v>
      </c>
      <c r="E1165">
        <v>210421</v>
      </c>
      <c r="F1165">
        <v>7</v>
      </c>
      <c r="G1165">
        <v>1</v>
      </c>
      <c r="H1165" t="s">
        <v>34</v>
      </c>
      <c r="I1165">
        <v>24</v>
      </c>
      <c r="J1165">
        <v>3</v>
      </c>
      <c r="K1165">
        <v>10</v>
      </c>
      <c r="L1165">
        <v>60</v>
      </c>
      <c r="M1165">
        <v>200</v>
      </c>
      <c r="N1165">
        <v>13170</v>
      </c>
      <c r="P1165">
        <v>40.332999999999998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9192-E97B-43D6-9D8D-169BCC47349A}">
  <sheetPr filterMode="1"/>
  <dimension ref="A1:T771"/>
  <sheetViews>
    <sheetView workbookViewId="0">
      <selection activeCell="E1" activeCellId="6" sqref="K1:K1048576 H1:H1048576 G1:G1048576 F1:F1048576 I1:I1048576 J1:J1048576 E1:E1048576"/>
    </sheetView>
  </sheetViews>
  <sheetFormatPr defaultRowHeight="14.4" x14ac:dyDescent="0.3"/>
  <cols>
    <col min="1" max="1" width="13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1193</v>
      </c>
    </row>
    <row r="2" spans="1:20" hidden="1" x14ac:dyDescent="0.3">
      <c r="A2" t="s">
        <v>19</v>
      </c>
      <c r="B2" t="s">
        <v>20</v>
      </c>
      <c r="C2" s="1">
        <v>44090</v>
      </c>
      <c r="D2" s="1">
        <v>44158</v>
      </c>
      <c r="E2" t="s">
        <v>21</v>
      </c>
      <c r="F2">
        <v>1</v>
      </c>
      <c r="G2">
        <v>1</v>
      </c>
      <c r="H2">
        <v>0.22</v>
      </c>
      <c r="I2">
        <v>0</v>
      </c>
      <c r="J2">
        <v>1</v>
      </c>
      <c r="K2">
        <v>53716.216216216199</v>
      </c>
      <c r="L2">
        <v>8830.0629396519798</v>
      </c>
      <c r="M2">
        <v>44886.153276564197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>
        <v>0.19672131147541</v>
      </c>
      <c r="T2">
        <f>VLOOKUP(A2, Metadata!A:M, 13, FALSE)</f>
        <v>280</v>
      </c>
    </row>
    <row r="3" spans="1:20" hidden="1" x14ac:dyDescent="0.3">
      <c r="A3" t="s">
        <v>23</v>
      </c>
      <c r="B3" t="s">
        <v>20</v>
      </c>
      <c r="C3" s="1">
        <v>44090</v>
      </c>
      <c r="D3" s="1">
        <v>44158</v>
      </c>
      <c r="E3" t="s">
        <v>21</v>
      </c>
      <c r="F3">
        <v>1</v>
      </c>
      <c r="G3">
        <v>1</v>
      </c>
      <c r="H3">
        <v>0.22</v>
      </c>
      <c r="I3">
        <v>0</v>
      </c>
      <c r="J3">
        <v>1</v>
      </c>
      <c r="K3">
        <v>61216.216216216199</v>
      </c>
      <c r="L3">
        <v>7704.2394934737604</v>
      </c>
      <c r="M3">
        <v>53511.976722742504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>
        <v>0.14397224631396399</v>
      </c>
      <c r="T3">
        <f>VLOOKUP(A3, Metadata!A:M, 13, FALSE)</f>
        <v>604</v>
      </c>
    </row>
    <row r="4" spans="1:20" hidden="1" x14ac:dyDescent="0.3">
      <c r="A4" t="s">
        <v>24</v>
      </c>
      <c r="B4" t="s">
        <v>20</v>
      </c>
      <c r="C4" s="1">
        <v>44090</v>
      </c>
      <c r="D4" s="1">
        <v>44158</v>
      </c>
      <c r="E4" t="s">
        <v>21</v>
      </c>
      <c r="F4">
        <v>1</v>
      </c>
      <c r="G4">
        <v>1</v>
      </c>
      <c r="H4" t="s">
        <v>25</v>
      </c>
      <c r="I4">
        <v>0</v>
      </c>
      <c r="J4">
        <v>1</v>
      </c>
      <c r="K4">
        <v>245743.24324324299</v>
      </c>
      <c r="L4">
        <v>106999.427107906</v>
      </c>
      <c r="M4">
        <v>138743.81613533699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0.77120141342756199</v>
      </c>
      <c r="T4">
        <f>VLOOKUP(A4, Metadata!A:M, 13, FALSE)</f>
        <v>135</v>
      </c>
    </row>
    <row r="5" spans="1:20" hidden="1" x14ac:dyDescent="0.3">
      <c r="A5" t="s">
        <v>26</v>
      </c>
      <c r="B5" t="s">
        <v>20</v>
      </c>
      <c r="C5" s="1">
        <v>44090</v>
      </c>
      <c r="D5" s="1">
        <v>44158</v>
      </c>
      <c r="E5" t="s">
        <v>21</v>
      </c>
      <c r="F5">
        <v>1</v>
      </c>
      <c r="G5">
        <v>1</v>
      </c>
      <c r="H5" t="s">
        <v>25</v>
      </c>
      <c r="I5">
        <v>0</v>
      </c>
      <c r="J5">
        <v>1</v>
      </c>
      <c r="K5">
        <v>247270.27027027</v>
      </c>
      <c r="L5">
        <v>93070.4314900912</v>
      </c>
      <c r="M5">
        <v>154199.83878017901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>
        <v>0.60357022566520702</v>
      </c>
      <c r="T5">
        <f>VLOOKUP(A5, Metadata!A:M, 13, FALSE)</f>
        <v>165</v>
      </c>
    </row>
    <row r="6" spans="1:20" hidden="1" x14ac:dyDescent="0.3">
      <c r="A6" t="s">
        <v>27</v>
      </c>
      <c r="B6" t="s">
        <v>20</v>
      </c>
      <c r="C6" s="1">
        <v>44091</v>
      </c>
      <c r="D6" s="1">
        <v>44165</v>
      </c>
      <c r="E6" t="s">
        <v>21</v>
      </c>
      <c r="F6">
        <v>2</v>
      </c>
      <c r="G6">
        <v>1</v>
      </c>
      <c r="H6">
        <v>0.22</v>
      </c>
      <c r="I6">
        <v>0</v>
      </c>
      <c r="J6">
        <v>1</v>
      </c>
      <c r="K6">
        <v>13014.705882352901</v>
      </c>
      <c r="L6">
        <v>2113.4992458521901</v>
      </c>
      <c r="M6">
        <v>10901.2066365008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>
        <v>0.19387755102040799</v>
      </c>
      <c r="T6">
        <f>VLOOKUP(A6, Metadata!A:M, 13, FALSE)</f>
        <v>60</v>
      </c>
    </row>
    <row r="7" spans="1:20" hidden="1" x14ac:dyDescent="0.3">
      <c r="A7" t="s">
        <v>28</v>
      </c>
      <c r="B7" t="s">
        <v>20</v>
      </c>
      <c r="C7" s="1">
        <v>44091</v>
      </c>
      <c r="D7" s="1">
        <v>44165</v>
      </c>
      <c r="E7" t="s">
        <v>21</v>
      </c>
      <c r="F7">
        <v>2</v>
      </c>
      <c r="G7">
        <v>1</v>
      </c>
      <c r="H7">
        <v>0.22</v>
      </c>
      <c r="I7">
        <v>0</v>
      </c>
      <c r="J7">
        <v>1</v>
      </c>
      <c r="K7">
        <v>14852.9411764706</v>
      </c>
      <c r="L7">
        <v>2167.15511827507</v>
      </c>
      <c r="M7">
        <v>12685.786058195499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>
        <v>0.170833333333333</v>
      </c>
      <c r="T7">
        <f>VLOOKUP(A7, Metadata!A:M, 13, FALSE)</f>
        <v>177</v>
      </c>
    </row>
    <row r="8" spans="1:20" hidden="1" x14ac:dyDescent="0.3">
      <c r="A8" t="s">
        <v>29</v>
      </c>
      <c r="B8" t="s">
        <v>20</v>
      </c>
      <c r="C8" s="1">
        <v>44091</v>
      </c>
      <c r="D8" s="1">
        <v>44165</v>
      </c>
      <c r="E8" t="s">
        <v>21</v>
      </c>
      <c r="F8">
        <v>2</v>
      </c>
      <c r="G8">
        <v>1</v>
      </c>
      <c r="H8" t="s">
        <v>25</v>
      </c>
      <c r="I8">
        <v>0</v>
      </c>
      <c r="J8">
        <v>1</v>
      </c>
      <c r="K8">
        <v>283750</v>
      </c>
      <c r="L8">
        <v>168974.71910112401</v>
      </c>
      <c r="M8">
        <v>114775.28089887599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>
        <v>1.4722222222222201</v>
      </c>
      <c r="T8">
        <f>VLOOKUP(A8, Metadata!A:M, 13, FALSE)</f>
        <v>75</v>
      </c>
    </row>
    <row r="9" spans="1:20" hidden="1" x14ac:dyDescent="0.3">
      <c r="A9" t="s">
        <v>30</v>
      </c>
      <c r="B9" t="s">
        <v>20</v>
      </c>
      <c r="C9" s="1">
        <v>44091</v>
      </c>
      <c r="D9" s="1">
        <v>44165</v>
      </c>
      <c r="E9" t="s">
        <v>21</v>
      </c>
      <c r="F9">
        <v>2</v>
      </c>
      <c r="G9">
        <v>1</v>
      </c>
      <c r="H9" t="s">
        <v>25</v>
      </c>
      <c r="I9">
        <v>0</v>
      </c>
      <c r="J9">
        <v>1</v>
      </c>
      <c r="K9">
        <v>310205.88235294097</v>
      </c>
      <c r="L9">
        <v>153698.76517185499</v>
      </c>
      <c r="M9">
        <v>156507.11718108601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>
        <v>0.98205607476635504</v>
      </c>
      <c r="T9">
        <f>VLOOKUP(A9, Metadata!A:M, 13, FALSE)</f>
        <v>195</v>
      </c>
    </row>
    <row r="10" spans="1:20" hidden="1" x14ac:dyDescent="0.3">
      <c r="A10" t="s">
        <v>31</v>
      </c>
      <c r="B10" t="s">
        <v>20</v>
      </c>
      <c r="C10" s="1">
        <v>44092</v>
      </c>
      <c r="D10" s="1">
        <v>44370</v>
      </c>
      <c r="E10" t="s">
        <v>21</v>
      </c>
      <c r="F10">
        <v>3</v>
      </c>
      <c r="G10">
        <v>1</v>
      </c>
      <c r="H10">
        <v>0.22</v>
      </c>
      <c r="I10">
        <v>0</v>
      </c>
      <c r="J10">
        <v>1</v>
      </c>
      <c r="K10">
        <v>58602.941176470602</v>
      </c>
      <c r="L10">
        <v>10970.0086931324</v>
      </c>
      <c r="M10">
        <v>47632.932483338198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>
        <v>0.23030303030303001</v>
      </c>
      <c r="T10">
        <f>VLOOKUP(A10, Metadata!A:M, 13, FALSE)</f>
        <v>180</v>
      </c>
    </row>
    <row r="11" spans="1:20" hidden="1" x14ac:dyDescent="0.3">
      <c r="A11" t="s">
        <v>32</v>
      </c>
      <c r="B11" t="s">
        <v>20</v>
      </c>
      <c r="C11" s="1">
        <v>44092</v>
      </c>
      <c r="D11" s="1">
        <v>44370</v>
      </c>
      <c r="E11" t="s">
        <v>21</v>
      </c>
      <c r="F11">
        <v>3</v>
      </c>
      <c r="G11">
        <v>1</v>
      </c>
      <c r="H11" t="s">
        <v>25</v>
      </c>
      <c r="I11">
        <v>0</v>
      </c>
      <c r="J11">
        <v>1</v>
      </c>
      <c r="K11">
        <v>268382.35294117598</v>
      </c>
      <c r="L11">
        <v>131404.693024751</v>
      </c>
      <c r="M11">
        <v>136977.659916426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>
        <v>0.95931477516060004</v>
      </c>
      <c r="T11">
        <f>VLOOKUP(A11, Metadata!A:M, 13, FALSE)</f>
        <v>120</v>
      </c>
    </row>
    <row r="12" spans="1:20" hidden="1" x14ac:dyDescent="0.3">
      <c r="A12" t="s">
        <v>33</v>
      </c>
      <c r="B12" t="s">
        <v>20</v>
      </c>
      <c r="C12" s="1">
        <v>44092</v>
      </c>
      <c r="D12" s="1">
        <v>44370</v>
      </c>
      <c r="E12" t="s">
        <v>21</v>
      </c>
      <c r="F12">
        <v>3</v>
      </c>
      <c r="G12">
        <v>1</v>
      </c>
      <c r="H12" t="s">
        <v>34</v>
      </c>
      <c r="I12">
        <v>0</v>
      </c>
      <c r="J12">
        <v>1</v>
      </c>
      <c r="K12">
        <v>245588.235294118</v>
      </c>
      <c r="L12">
        <v>118479.13674105699</v>
      </c>
      <c r="M12">
        <v>127109.09855306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>
        <v>0.93210586881473001</v>
      </c>
      <c r="T12">
        <f>VLOOKUP(A12, Metadata!A:M, 13, FALSE)</f>
        <v>120</v>
      </c>
    </row>
    <row r="13" spans="1:20" hidden="1" x14ac:dyDescent="0.3">
      <c r="A13" t="s">
        <v>35</v>
      </c>
      <c r="B13" t="s">
        <v>20</v>
      </c>
      <c r="C13" s="1">
        <v>44092</v>
      </c>
      <c r="D13" s="1">
        <v>44370</v>
      </c>
      <c r="E13" t="s">
        <v>21</v>
      </c>
      <c r="F13">
        <v>3</v>
      </c>
      <c r="G13">
        <v>1</v>
      </c>
      <c r="H13">
        <v>0.22</v>
      </c>
      <c r="I13">
        <v>0</v>
      </c>
      <c r="J13">
        <v>2</v>
      </c>
      <c r="K13">
        <v>67132.352941176505</v>
      </c>
      <c r="L13">
        <v>5787.2718052738301</v>
      </c>
      <c r="M13">
        <v>61345.081135902597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>
        <v>9.4339622641509496E-2</v>
      </c>
      <c r="T13">
        <f>VLOOKUP(A13, Metadata!A:M, 13, FALSE)</f>
        <v>200</v>
      </c>
    </row>
    <row r="14" spans="1:20" hidden="1" x14ac:dyDescent="0.3">
      <c r="A14" t="s">
        <v>36</v>
      </c>
      <c r="B14" t="s">
        <v>20</v>
      </c>
      <c r="C14" s="1">
        <v>44092</v>
      </c>
      <c r="D14" s="1">
        <v>44370</v>
      </c>
      <c r="E14" t="s">
        <v>21</v>
      </c>
      <c r="F14">
        <v>3</v>
      </c>
      <c r="G14">
        <v>1</v>
      </c>
      <c r="H14" t="s">
        <v>25</v>
      </c>
      <c r="I14">
        <v>0</v>
      </c>
      <c r="J14">
        <v>2</v>
      </c>
      <c r="K14">
        <v>273823.52941176499</v>
      </c>
      <c r="L14">
        <v>140651.721856391</v>
      </c>
      <c r="M14">
        <v>133171.807555373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>
        <v>1.05616740088106</v>
      </c>
      <c r="T14">
        <f>VLOOKUP(A14, Metadata!A:M, 13, FALSE)</f>
        <v>130</v>
      </c>
    </row>
    <row r="15" spans="1:20" hidden="1" x14ac:dyDescent="0.3">
      <c r="A15" t="s">
        <v>37</v>
      </c>
      <c r="B15" t="s">
        <v>20</v>
      </c>
      <c r="C15" s="1">
        <v>44092</v>
      </c>
      <c r="D15" s="1">
        <v>44370</v>
      </c>
      <c r="E15" t="s">
        <v>21</v>
      </c>
      <c r="F15">
        <v>3</v>
      </c>
      <c r="G15">
        <v>1</v>
      </c>
      <c r="H15" t="s">
        <v>34</v>
      </c>
      <c r="I15">
        <v>0</v>
      </c>
      <c r="J15">
        <v>2</v>
      </c>
      <c r="K15">
        <v>264558.82352941198</v>
      </c>
      <c r="L15">
        <v>130377.163586674</v>
      </c>
      <c r="M15">
        <v>134181.65994273801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>
        <v>0.97164667393674997</v>
      </c>
      <c r="T15">
        <f>VLOOKUP(A15, Metadata!A:M, 13, FALSE)</f>
        <v>110</v>
      </c>
    </row>
    <row r="16" spans="1:20" hidden="1" x14ac:dyDescent="0.3">
      <c r="A16" t="s">
        <v>38</v>
      </c>
      <c r="B16" t="s">
        <v>20</v>
      </c>
      <c r="C16" s="1">
        <v>44092</v>
      </c>
      <c r="D16" s="1">
        <v>44370</v>
      </c>
      <c r="E16" t="s">
        <v>21</v>
      </c>
      <c r="F16">
        <v>3</v>
      </c>
      <c r="G16">
        <v>1</v>
      </c>
      <c r="H16">
        <v>0.22</v>
      </c>
      <c r="I16">
        <v>0</v>
      </c>
      <c r="J16">
        <v>3</v>
      </c>
      <c r="K16">
        <v>86102.941176470602</v>
      </c>
      <c r="L16">
        <v>7695.5411169526797</v>
      </c>
      <c r="M16">
        <v>78407.400059517895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>
        <v>9.8148148148148096E-2</v>
      </c>
      <c r="T16">
        <f>VLOOKUP(A16, Metadata!A:M, 13, FALSE)</f>
        <v>200</v>
      </c>
    </row>
    <row r="17" spans="1:20" hidden="1" x14ac:dyDescent="0.3">
      <c r="A17" t="s">
        <v>39</v>
      </c>
      <c r="B17" t="s">
        <v>20</v>
      </c>
      <c r="C17" s="1">
        <v>44092</v>
      </c>
      <c r="D17" s="1">
        <v>44370</v>
      </c>
      <c r="E17" t="s">
        <v>21</v>
      </c>
      <c r="F17">
        <v>3</v>
      </c>
      <c r="G17">
        <v>1</v>
      </c>
      <c r="H17" t="s">
        <v>25</v>
      </c>
      <c r="I17">
        <v>0</v>
      </c>
      <c r="J17">
        <v>3</v>
      </c>
      <c r="K17">
        <v>293676.47058823501</v>
      </c>
      <c r="L17">
        <v>142437.48898160699</v>
      </c>
      <c r="M17">
        <v>151238.98160662901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>
        <v>0.94180407371483998</v>
      </c>
      <c r="T17">
        <f>VLOOKUP(A17, Metadata!A:M, 13, FALSE)</f>
        <v>120</v>
      </c>
    </row>
    <row r="18" spans="1:20" hidden="1" x14ac:dyDescent="0.3">
      <c r="A18" t="s">
        <v>40</v>
      </c>
      <c r="B18" t="s">
        <v>20</v>
      </c>
      <c r="C18" s="1">
        <v>44092</v>
      </c>
      <c r="D18" s="1">
        <v>44370</v>
      </c>
      <c r="E18" t="s">
        <v>21</v>
      </c>
      <c r="F18">
        <v>3</v>
      </c>
      <c r="G18">
        <v>1</v>
      </c>
      <c r="H18" t="s">
        <v>34</v>
      </c>
      <c r="I18">
        <v>0</v>
      </c>
      <c r="J18">
        <v>3</v>
      </c>
      <c r="K18">
        <v>245000</v>
      </c>
      <c r="L18">
        <v>123743.28358209001</v>
      </c>
      <c r="M18">
        <v>121256.71641790999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>
        <v>1.0205066344994</v>
      </c>
      <c r="T18">
        <f>VLOOKUP(A18, Metadata!A:M, 13, FALSE)</f>
        <v>120</v>
      </c>
    </row>
    <row r="19" spans="1:20" hidden="1" x14ac:dyDescent="0.3">
      <c r="A19" t="s">
        <v>41</v>
      </c>
      <c r="B19" t="s">
        <v>20</v>
      </c>
      <c r="C19" s="1">
        <v>44092</v>
      </c>
      <c r="D19" s="1">
        <v>44370</v>
      </c>
      <c r="E19" t="s">
        <v>21</v>
      </c>
      <c r="F19">
        <v>3</v>
      </c>
      <c r="G19">
        <v>1</v>
      </c>
      <c r="H19" t="s">
        <v>25</v>
      </c>
      <c r="I19">
        <v>3</v>
      </c>
      <c r="J19">
        <v>1</v>
      </c>
      <c r="K19">
        <v>275294.11764705903</v>
      </c>
      <c r="L19">
        <v>140067.065718136</v>
      </c>
      <c r="M19">
        <v>135227.051928923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>
        <v>1.03579175704989</v>
      </c>
      <c r="T19">
        <f>VLOOKUP(A19, Metadata!A:M, 13, FALSE)</f>
        <v>120</v>
      </c>
    </row>
    <row r="20" spans="1:20" hidden="1" x14ac:dyDescent="0.3">
      <c r="A20" t="s">
        <v>42</v>
      </c>
      <c r="B20" t="s">
        <v>20</v>
      </c>
      <c r="C20" s="1">
        <v>44092</v>
      </c>
      <c r="D20" s="1">
        <v>44370</v>
      </c>
      <c r="E20" t="s">
        <v>21</v>
      </c>
      <c r="F20">
        <v>3</v>
      </c>
      <c r="G20">
        <v>1</v>
      </c>
      <c r="H20" t="s">
        <v>34</v>
      </c>
      <c r="I20">
        <v>3</v>
      </c>
      <c r="J20">
        <v>1</v>
      </c>
      <c r="K20">
        <v>258088.235294118</v>
      </c>
      <c r="L20">
        <v>127288.415366146</v>
      </c>
      <c r="M20">
        <v>130799.819927971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>
        <v>0.97315436241610698</v>
      </c>
      <c r="T20">
        <f>VLOOKUP(A20, Metadata!A:M, 13, FALSE)</f>
        <v>120</v>
      </c>
    </row>
    <row r="21" spans="1:20" hidden="1" x14ac:dyDescent="0.3">
      <c r="A21" t="s">
        <v>43</v>
      </c>
      <c r="B21" t="s">
        <v>20</v>
      </c>
      <c r="C21" s="1">
        <v>44092</v>
      </c>
      <c r="D21" s="1">
        <v>44370</v>
      </c>
      <c r="E21" t="s">
        <v>21</v>
      </c>
      <c r="F21">
        <v>3</v>
      </c>
      <c r="G21">
        <v>1</v>
      </c>
      <c r="H21" t="s">
        <v>25</v>
      </c>
      <c r="I21">
        <v>3</v>
      </c>
      <c r="J21">
        <v>2</v>
      </c>
      <c r="K21">
        <v>280588.235294118</v>
      </c>
      <c r="L21">
        <v>144474.33965745199</v>
      </c>
      <c r="M21">
        <v>136113.89563666601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>
        <v>1.0614224137931001</v>
      </c>
      <c r="T21">
        <f>VLOOKUP(A21, Metadata!A:M, 13, FALSE)</f>
        <v>120</v>
      </c>
    </row>
    <row r="22" spans="1:20" hidden="1" x14ac:dyDescent="0.3">
      <c r="A22" t="s">
        <v>44</v>
      </c>
      <c r="B22" t="s">
        <v>20</v>
      </c>
      <c r="C22" s="1">
        <v>44092</v>
      </c>
      <c r="D22" s="1">
        <v>44370</v>
      </c>
      <c r="E22" t="s">
        <v>21</v>
      </c>
      <c r="F22">
        <v>3</v>
      </c>
      <c r="G22">
        <v>1</v>
      </c>
      <c r="H22" t="s">
        <v>34</v>
      </c>
      <c r="I22">
        <v>3</v>
      </c>
      <c r="J22">
        <v>2</v>
      </c>
      <c r="K22">
        <v>251911.764705882</v>
      </c>
      <c r="L22">
        <v>122298.62676778001</v>
      </c>
      <c r="M22">
        <v>129613.13793810199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>
        <v>0.94356659142212196</v>
      </c>
      <c r="T22">
        <f>VLOOKUP(A22, Metadata!A:M, 13, FALSE)</f>
        <v>120</v>
      </c>
    </row>
    <row r="23" spans="1:20" hidden="1" x14ac:dyDescent="0.3">
      <c r="A23" t="s">
        <v>45</v>
      </c>
      <c r="B23" t="s">
        <v>20</v>
      </c>
      <c r="C23" s="1">
        <v>44092</v>
      </c>
      <c r="D23" s="1">
        <v>44370</v>
      </c>
      <c r="E23" t="s">
        <v>21</v>
      </c>
      <c r="F23">
        <v>3</v>
      </c>
      <c r="G23">
        <v>1</v>
      </c>
      <c r="H23" t="s">
        <v>25</v>
      </c>
      <c r="I23">
        <v>3</v>
      </c>
      <c r="J23">
        <v>3</v>
      </c>
      <c r="K23">
        <v>285735.29411764699</v>
      </c>
      <c r="L23">
        <v>146828.04384587501</v>
      </c>
      <c r="M23">
        <v>138907.25027177201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>
        <v>1.0570221752903901</v>
      </c>
      <c r="T23">
        <f>VLOOKUP(A23, Metadata!A:M, 13, FALSE)</f>
        <v>120</v>
      </c>
    </row>
    <row r="24" spans="1:20" hidden="1" x14ac:dyDescent="0.3">
      <c r="A24" t="s">
        <v>46</v>
      </c>
      <c r="B24" t="s">
        <v>20</v>
      </c>
      <c r="C24" s="1">
        <v>44092</v>
      </c>
      <c r="D24" s="1">
        <v>44370</v>
      </c>
      <c r="E24" t="s">
        <v>21</v>
      </c>
      <c r="F24">
        <v>3</v>
      </c>
      <c r="G24">
        <v>1</v>
      </c>
      <c r="H24" t="s">
        <v>34</v>
      </c>
      <c r="I24">
        <v>3</v>
      </c>
      <c r="J24">
        <v>3</v>
      </c>
      <c r="K24">
        <v>229852.94117647101</v>
      </c>
      <c r="L24">
        <v>127208.688819039</v>
      </c>
      <c r="M24">
        <v>102644.25235743199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>
        <v>1.23931623931624</v>
      </c>
      <c r="T24">
        <f>VLOOKUP(A24, Metadata!A:M, 13, FALSE)</f>
        <v>100</v>
      </c>
    </row>
    <row r="25" spans="1:20" hidden="1" x14ac:dyDescent="0.3">
      <c r="A25" t="s">
        <v>47</v>
      </c>
      <c r="B25" t="s">
        <v>20</v>
      </c>
      <c r="C25" s="1">
        <v>44092</v>
      </c>
      <c r="D25" s="1">
        <v>44370</v>
      </c>
      <c r="E25" t="s">
        <v>21</v>
      </c>
      <c r="F25">
        <v>3</v>
      </c>
      <c r="G25">
        <v>1</v>
      </c>
      <c r="H25" t="s">
        <v>25</v>
      </c>
      <c r="I25">
        <v>6</v>
      </c>
      <c r="J25">
        <v>1</v>
      </c>
      <c r="K25">
        <v>284705.88235294097</v>
      </c>
      <c r="L25">
        <v>140372.761160105</v>
      </c>
      <c r="M25">
        <v>144333.121192836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>
        <v>0.97256097560975596</v>
      </c>
      <c r="T25">
        <f>VLOOKUP(A25, Metadata!A:M, 13, FALSE)</f>
        <v>120</v>
      </c>
    </row>
    <row r="26" spans="1:20" hidden="1" x14ac:dyDescent="0.3">
      <c r="A26" t="s">
        <v>48</v>
      </c>
      <c r="B26" t="s">
        <v>20</v>
      </c>
      <c r="C26" s="1">
        <v>44092</v>
      </c>
      <c r="D26" s="1">
        <v>44370</v>
      </c>
      <c r="E26" t="s">
        <v>21</v>
      </c>
      <c r="F26">
        <v>3</v>
      </c>
      <c r="G26">
        <v>1</v>
      </c>
      <c r="H26" t="s">
        <v>34</v>
      </c>
      <c r="I26">
        <v>6</v>
      </c>
      <c r="J26">
        <v>1</v>
      </c>
      <c r="K26">
        <v>252647.05882352899</v>
      </c>
      <c r="L26">
        <v>126396.67563609099</v>
      </c>
      <c r="M26">
        <v>126250.383187438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>
        <v>1.0011587485515601</v>
      </c>
      <c r="T26">
        <f>VLOOKUP(A26, Metadata!A:M, 13, FALSE)</f>
        <v>100</v>
      </c>
    </row>
    <row r="27" spans="1:20" hidden="1" x14ac:dyDescent="0.3">
      <c r="A27" t="s">
        <v>49</v>
      </c>
      <c r="B27" t="s">
        <v>20</v>
      </c>
      <c r="C27" s="1">
        <v>44092</v>
      </c>
      <c r="D27" s="1">
        <v>44370</v>
      </c>
      <c r="E27" t="s">
        <v>21</v>
      </c>
      <c r="F27">
        <v>3</v>
      </c>
      <c r="G27">
        <v>1</v>
      </c>
      <c r="H27" t="s">
        <v>25</v>
      </c>
      <c r="I27">
        <v>6</v>
      </c>
      <c r="J27">
        <v>2</v>
      </c>
      <c r="K27">
        <v>317352.94117647101</v>
      </c>
      <c r="L27">
        <v>146572.162845721</v>
      </c>
      <c r="M27">
        <v>170780.77833075001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>
        <v>0.85824742268041199</v>
      </c>
      <c r="T27">
        <f>VLOOKUP(A27, Metadata!A:M, 13, FALSE)</f>
        <v>150</v>
      </c>
    </row>
    <row r="28" spans="1:20" hidden="1" x14ac:dyDescent="0.3">
      <c r="A28" t="s">
        <v>50</v>
      </c>
      <c r="B28" t="s">
        <v>20</v>
      </c>
      <c r="C28" s="1">
        <v>44092</v>
      </c>
      <c r="D28" s="1">
        <v>44370</v>
      </c>
      <c r="E28" t="s">
        <v>21</v>
      </c>
      <c r="F28">
        <v>3</v>
      </c>
      <c r="G28">
        <v>1</v>
      </c>
      <c r="H28" t="s">
        <v>34</v>
      </c>
      <c r="I28">
        <v>6</v>
      </c>
      <c r="J28">
        <v>2</v>
      </c>
      <c r="K28">
        <v>234117.64705882399</v>
      </c>
      <c r="L28">
        <v>123127.45710401599</v>
      </c>
      <c r="M28">
        <v>110990.189954808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>
        <v>1.10935441370224</v>
      </c>
      <c r="T28">
        <f>VLOOKUP(A28, Metadata!A:M, 13, FALSE)</f>
        <v>100</v>
      </c>
    </row>
    <row r="29" spans="1:20" hidden="1" x14ac:dyDescent="0.3">
      <c r="A29" t="s">
        <v>51</v>
      </c>
      <c r="B29" t="s">
        <v>20</v>
      </c>
      <c r="C29" s="1">
        <v>44092</v>
      </c>
      <c r="D29" s="1">
        <v>44370</v>
      </c>
      <c r="E29" t="s">
        <v>21</v>
      </c>
      <c r="F29">
        <v>3</v>
      </c>
      <c r="G29">
        <v>1</v>
      </c>
      <c r="H29" t="s">
        <v>25</v>
      </c>
      <c r="I29">
        <v>6</v>
      </c>
      <c r="J29">
        <v>3</v>
      </c>
      <c r="K29">
        <v>273382.35294117598</v>
      </c>
      <c r="L29">
        <v>151357.611714214</v>
      </c>
      <c r="M29">
        <v>122024.741226963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>
        <v>1.2403846153846201</v>
      </c>
      <c r="T29">
        <f>VLOOKUP(A29, Metadata!A:M, 13, FALSE)</f>
        <v>120</v>
      </c>
    </row>
    <row r="30" spans="1:20" hidden="1" x14ac:dyDescent="0.3">
      <c r="A30" t="s">
        <v>52</v>
      </c>
      <c r="B30" t="s">
        <v>20</v>
      </c>
      <c r="C30" s="1">
        <v>44092</v>
      </c>
      <c r="D30" s="1">
        <v>44370</v>
      </c>
      <c r="E30" t="s">
        <v>21</v>
      </c>
      <c r="F30">
        <v>3</v>
      </c>
      <c r="G30">
        <v>1</v>
      </c>
      <c r="H30" t="s">
        <v>34</v>
      </c>
      <c r="I30">
        <v>6</v>
      </c>
      <c r="J30">
        <v>3</v>
      </c>
      <c r="K30">
        <v>221176.47058823501</v>
      </c>
      <c r="L30">
        <v>124548.81225457801</v>
      </c>
      <c r="M30">
        <v>96627.658333657295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>
        <v>1.2889561270801799</v>
      </c>
      <c r="T30">
        <f>VLOOKUP(A30, Metadata!A:M, 13, FALSE)</f>
        <v>100</v>
      </c>
    </row>
    <row r="31" spans="1:20" hidden="1" x14ac:dyDescent="0.3">
      <c r="A31" t="s">
        <v>53</v>
      </c>
      <c r="B31" t="s">
        <v>20</v>
      </c>
      <c r="C31" s="1">
        <v>44092</v>
      </c>
      <c r="D31" s="1">
        <v>44370</v>
      </c>
      <c r="E31" t="s">
        <v>21</v>
      </c>
      <c r="F31">
        <v>3</v>
      </c>
      <c r="G31">
        <v>1</v>
      </c>
      <c r="H31" t="s">
        <v>25</v>
      </c>
      <c r="I31">
        <v>9</v>
      </c>
      <c r="J31">
        <v>1</v>
      </c>
      <c r="K31">
        <v>252205.882352941</v>
      </c>
      <c r="L31">
        <v>133383.71145224801</v>
      </c>
      <c r="M31">
        <v>118822.170900693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>
        <v>1.12254901960784</v>
      </c>
      <c r="T31">
        <f>VLOOKUP(A31, Metadata!A:M, 13, FALSE)</f>
        <v>150</v>
      </c>
    </row>
    <row r="32" spans="1:20" hidden="1" x14ac:dyDescent="0.3">
      <c r="A32" t="s">
        <v>54</v>
      </c>
      <c r="B32" t="s">
        <v>20</v>
      </c>
      <c r="C32" s="1">
        <v>44092</v>
      </c>
      <c r="D32" s="1">
        <v>44370</v>
      </c>
      <c r="E32" t="s">
        <v>21</v>
      </c>
      <c r="F32">
        <v>3</v>
      </c>
      <c r="G32">
        <v>1</v>
      </c>
      <c r="H32" t="s">
        <v>34</v>
      </c>
      <c r="I32">
        <v>9</v>
      </c>
      <c r="J32">
        <v>1</v>
      </c>
      <c r="K32">
        <v>236691.17647058799</v>
      </c>
      <c r="L32">
        <v>133293.73708818099</v>
      </c>
      <c r="M32">
        <v>103397.439382407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>
        <v>1.2891396332863201</v>
      </c>
      <c r="T32">
        <f>VLOOKUP(A32, Metadata!A:M, 13, FALSE)</f>
        <v>120</v>
      </c>
    </row>
    <row r="33" spans="1:20" hidden="1" x14ac:dyDescent="0.3">
      <c r="A33" t="s">
        <v>55</v>
      </c>
      <c r="B33" t="s">
        <v>20</v>
      </c>
      <c r="C33" s="1">
        <v>44092</v>
      </c>
      <c r="D33" s="1">
        <v>44370</v>
      </c>
      <c r="E33" t="s">
        <v>21</v>
      </c>
      <c r="F33">
        <v>3</v>
      </c>
      <c r="G33">
        <v>1</v>
      </c>
      <c r="H33" t="s">
        <v>25</v>
      </c>
      <c r="I33">
        <v>9</v>
      </c>
      <c r="J33">
        <v>2</v>
      </c>
      <c r="K33">
        <v>239852.94117647101</v>
      </c>
      <c r="L33">
        <v>128222.35508281</v>
      </c>
      <c r="M33">
        <v>111630.586093661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>
        <v>1.14863102998696</v>
      </c>
      <c r="T33">
        <f>VLOOKUP(A33, Metadata!A:M, 13, FALSE)</f>
        <v>120</v>
      </c>
    </row>
    <row r="34" spans="1:20" hidden="1" x14ac:dyDescent="0.3">
      <c r="A34" t="s">
        <v>56</v>
      </c>
      <c r="B34" t="s">
        <v>20</v>
      </c>
      <c r="C34" s="1">
        <v>44092</v>
      </c>
      <c r="D34" s="1">
        <v>44370</v>
      </c>
      <c r="E34" t="s">
        <v>21</v>
      </c>
      <c r="F34">
        <v>3</v>
      </c>
      <c r="G34">
        <v>1</v>
      </c>
      <c r="H34" t="s">
        <v>34</v>
      </c>
      <c r="I34">
        <v>9</v>
      </c>
      <c r="J34">
        <v>2</v>
      </c>
      <c r="K34">
        <v>245955.882352941</v>
      </c>
      <c r="L34">
        <v>129542.599958133</v>
      </c>
      <c r="M34">
        <v>116413.282394808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>
        <v>1.11278195488722</v>
      </c>
      <c r="T34">
        <f>VLOOKUP(A34, Metadata!A:M, 13, FALSE)</f>
        <v>100</v>
      </c>
    </row>
    <row r="35" spans="1:20" hidden="1" x14ac:dyDescent="0.3">
      <c r="A35" t="s">
        <v>57</v>
      </c>
      <c r="B35" t="s">
        <v>20</v>
      </c>
      <c r="C35" s="1">
        <v>44092</v>
      </c>
      <c r="D35" s="1">
        <v>44370</v>
      </c>
      <c r="E35" t="s">
        <v>21</v>
      </c>
      <c r="F35">
        <v>3</v>
      </c>
      <c r="G35">
        <v>1</v>
      </c>
      <c r="H35" t="s">
        <v>25</v>
      </c>
      <c r="I35">
        <v>9</v>
      </c>
      <c r="J35">
        <v>3</v>
      </c>
      <c r="K35">
        <v>251911.764705882</v>
      </c>
      <c r="L35">
        <v>129596.225773546</v>
      </c>
      <c r="M35">
        <v>122315.538932336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>
        <v>1.05952380952381</v>
      </c>
      <c r="T35">
        <f>VLOOKUP(A35, Metadata!A:M, 13, FALSE)</f>
        <v>120</v>
      </c>
    </row>
    <row r="36" spans="1:20" hidden="1" x14ac:dyDescent="0.3">
      <c r="A36" t="s">
        <v>58</v>
      </c>
      <c r="B36" t="s">
        <v>20</v>
      </c>
      <c r="C36" s="1">
        <v>44092</v>
      </c>
      <c r="D36" s="1">
        <v>44370</v>
      </c>
      <c r="E36" t="s">
        <v>21</v>
      </c>
      <c r="F36">
        <v>3</v>
      </c>
      <c r="G36">
        <v>1</v>
      </c>
      <c r="H36" t="s">
        <v>34</v>
      </c>
      <c r="I36">
        <v>9</v>
      </c>
      <c r="J36">
        <v>3</v>
      </c>
      <c r="K36">
        <v>235808.82352941201</v>
      </c>
      <c r="L36">
        <v>121477.272727273</v>
      </c>
      <c r="M36">
        <v>114331.550802139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>
        <v>1.0625</v>
      </c>
      <c r="T36">
        <f>VLOOKUP(A36, Metadata!A:M, 13, FALSE)</f>
        <v>100</v>
      </c>
    </row>
    <row r="37" spans="1:20" hidden="1" x14ac:dyDescent="0.3">
      <c r="A37" t="s">
        <v>59</v>
      </c>
      <c r="B37" t="s">
        <v>20</v>
      </c>
      <c r="C37" s="1">
        <v>44092</v>
      </c>
      <c r="D37" s="1">
        <v>44370</v>
      </c>
      <c r="E37" t="s">
        <v>21</v>
      </c>
      <c r="F37">
        <v>3</v>
      </c>
      <c r="G37">
        <v>1</v>
      </c>
      <c r="H37" t="s">
        <v>25</v>
      </c>
      <c r="I37">
        <v>12</v>
      </c>
      <c r="J37">
        <v>1</v>
      </c>
      <c r="K37">
        <v>248823.52941176499</v>
      </c>
      <c r="L37">
        <v>130599.59384573001</v>
      </c>
      <c r="M37">
        <v>118223.93556603399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>
        <v>1.1046798029556599</v>
      </c>
      <c r="T37">
        <f>VLOOKUP(A37, Metadata!A:M, 13, FALSE)</f>
        <v>120</v>
      </c>
    </row>
    <row r="38" spans="1:20" hidden="1" x14ac:dyDescent="0.3">
      <c r="A38" t="s">
        <v>60</v>
      </c>
      <c r="B38" t="s">
        <v>20</v>
      </c>
      <c r="C38" s="1">
        <v>44092</v>
      </c>
      <c r="D38" s="1">
        <v>44370</v>
      </c>
      <c r="E38" t="s">
        <v>21</v>
      </c>
      <c r="F38">
        <v>3</v>
      </c>
      <c r="G38">
        <v>1</v>
      </c>
      <c r="H38" t="s">
        <v>34</v>
      </c>
      <c r="I38">
        <v>12</v>
      </c>
      <c r="J38">
        <v>1</v>
      </c>
      <c r="K38">
        <v>239044.117647059</v>
      </c>
      <c r="L38">
        <v>126012.27434231801</v>
      </c>
      <c r="M38">
        <v>113031.84330474101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>
        <v>1.1148387096774199</v>
      </c>
      <c r="T38">
        <f>VLOOKUP(A38, Metadata!A:M, 13, FALSE)</f>
        <v>100</v>
      </c>
    </row>
    <row r="39" spans="1:20" hidden="1" x14ac:dyDescent="0.3">
      <c r="A39" t="s">
        <v>61</v>
      </c>
      <c r="B39" t="s">
        <v>20</v>
      </c>
      <c r="C39" s="1">
        <v>44092</v>
      </c>
      <c r="D39" s="1">
        <v>44370</v>
      </c>
      <c r="E39" t="s">
        <v>21</v>
      </c>
      <c r="F39">
        <v>3</v>
      </c>
      <c r="G39">
        <v>1</v>
      </c>
      <c r="H39" t="s">
        <v>25</v>
      </c>
      <c r="I39">
        <v>12</v>
      </c>
      <c r="J39">
        <v>2</v>
      </c>
      <c r="K39">
        <v>261617.64705882399</v>
      </c>
      <c r="L39">
        <v>132702.49246692</v>
      </c>
      <c r="M39">
        <v>128915.15459190401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>
        <v>1.02937853107345</v>
      </c>
      <c r="T39">
        <f>VLOOKUP(A39, Metadata!A:M, 13, FALSE)</f>
        <v>150</v>
      </c>
    </row>
    <row r="40" spans="1:20" hidden="1" x14ac:dyDescent="0.3">
      <c r="A40" t="s">
        <v>62</v>
      </c>
      <c r="B40" t="s">
        <v>20</v>
      </c>
      <c r="C40" s="1">
        <v>44092</v>
      </c>
      <c r="D40" s="1">
        <v>44370</v>
      </c>
      <c r="E40" t="s">
        <v>21</v>
      </c>
      <c r="F40">
        <v>3</v>
      </c>
      <c r="G40">
        <v>1</v>
      </c>
      <c r="H40" t="s">
        <v>34</v>
      </c>
      <c r="I40">
        <v>12</v>
      </c>
      <c r="J40">
        <v>2</v>
      </c>
      <c r="K40">
        <v>268897.05882352899</v>
      </c>
      <c r="L40">
        <v>124959.76240659101</v>
      </c>
      <c r="M40">
        <v>143937.29641693801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>
        <v>0.86815415821500996</v>
      </c>
      <c r="T40">
        <f>VLOOKUP(A40, Metadata!A:M, 13, FALSE)</f>
        <v>120</v>
      </c>
    </row>
    <row r="41" spans="1:20" hidden="1" x14ac:dyDescent="0.3">
      <c r="A41" t="s">
        <v>63</v>
      </c>
      <c r="B41" t="s">
        <v>20</v>
      </c>
      <c r="C41" s="1">
        <v>44092</v>
      </c>
      <c r="D41" s="1">
        <v>44370</v>
      </c>
      <c r="E41" t="s">
        <v>21</v>
      </c>
      <c r="F41">
        <v>3</v>
      </c>
      <c r="G41">
        <v>1</v>
      </c>
      <c r="H41" t="s">
        <v>25</v>
      </c>
      <c r="I41">
        <v>12</v>
      </c>
      <c r="J41">
        <v>3</v>
      </c>
      <c r="K41">
        <v>252352.94117647101</v>
      </c>
      <c r="L41">
        <v>132219.544482536</v>
      </c>
      <c r="M41">
        <v>120133.396693934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>
        <v>1.1006060606060599</v>
      </c>
      <c r="T41">
        <f>VLOOKUP(A41, Metadata!A:M, 13, FALSE)</f>
        <v>130</v>
      </c>
    </row>
    <row r="42" spans="1:20" hidden="1" x14ac:dyDescent="0.3">
      <c r="A42" t="s">
        <v>64</v>
      </c>
      <c r="B42" t="s">
        <v>20</v>
      </c>
      <c r="C42" s="1">
        <v>44092</v>
      </c>
      <c r="D42" s="1">
        <v>44370</v>
      </c>
      <c r="E42" t="s">
        <v>21</v>
      </c>
      <c r="F42">
        <v>3</v>
      </c>
      <c r="G42">
        <v>1</v>
      </c>
      <c r="H42" t="s">
        <v>34</v>
      </c>
      <c r="I42">
        <v>12</v>
      </c>
      <c r="J42">
        <v>3</v>
      </c>
      <c r="K42">
        <v>244044.117647059</v>
      </c>
      <c r="L42">
        <v>122532.61137090799</v>
      </c>
      <c r="M42">
        <v>121511.50627615101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>
        <v>1.00840336134454</v>
      </c>
      <c r="T42">
        <f>VLOOKUP(A42, Metadata!A:M, 13, FALSE)</f>
        <v>120</v>
      </c>
    </row>
    <row r="43" spans="1:20" hidden="1" x14ac:dyDescent="0.3">
      <c r="A43" t="s">
        <v>65</v>
      </c>
      <c r="B43" t="s">
        <v>20</v>
      </c>
      <c r="C43" s="1">
        <v>44092</v>
      </c>
      <c r="D43" s="1">
        <v>44370</v>
      </c>
      <c r="E43" t="s">
        <v>21</v>
      </c>
      <c r="F43">
        <v>3</v>
      </c>
      <c r="G43">
        <v>1</v>
      </c>
      <c r="H43">
        <v>0.22</v>
      </c>
      <c r="I43">
        <v>24</v>
      </c>
      <c r="J43">
        <v>1</v>
      </c>
      <c r="K43">
        <v>83750</v>
      </c>
      <c r="L43">
        <v>8999.1334488734792</v>
      </c>
      <c r="M43">
        <v>74750.866551126499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>
        <v>0.120388349514563</v>
      </c>
      <c r="T43">
        <f>VLOOKUP(A43, Metadata!A:M, 13, FALSE)</f>
        <v>200</v>
      </c>
    </row>
    <row r="44" spans="1:20" hidden="1" x14ac:dyDescent="0.3">
      <c r="A44" t="s">
        <v>66</v>
      </c>
      <c r="B44" t="s">
        <v>20</v>
      </c>
      <c r="C44" s="1">
        <v>44092</v>
      </c>
      <c r="D44" s="1">
        <v>44370</v>
      </c>
      <c r="E44" t="s">
        <v>21</v>
      </c>
      <c r="F44">
        <v>3</v>
      </c>
      <c r="G44">
        <v>1</v>
      </c>
      <c r="H44" t="s">
        <v>25</v>
      </c>
      <c r="I44">
        <v>24</v>
      </c>
      <c r="J44">
        <v>1</v>
      </c>
      <c r="K44">
        <v>257352.94117647101</v>
      </c>
      <c r="L44">
        <v>143896.26818469301</v>
      </c>
      <c r="M44">
        <v>113456.672991777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>
        <v>1.26829268292683</v>
      </c>
      <c r="T44">
        <f>VLOOKUP(A44, Metadata!A:M, 13, FALSE)</f>
        <v>100</v>
      </c>
    </row>
    <row r="45" spans="1:20" hidden="1" x14ac:dyDescent="0.3">
      <c r="A45" t="s">
        <v>67</v>
      </c>
      <c r="B45" t="s">
        <v>20</v>
      </c>
      <c r="C45" s="1">
        <v>44092</v>
      </c>
      <c r="D45" s="1">
        <v>44370</v>
      </c>
      <c r="E45" t="s">
        <v>21</v>
      </c>
      <c r="F45">
        <v>3</v>
      </c>
      <c r="G45">
        <v>1</v>
      </c>
      <c r="H45" t="s">
        <v>34</v>
      </c>
      <c r="I45">
        <v>24</v>
      </c>
      <c r="J45">
        <v>1</v>
      </c>
      <c r="K45">
        <v>260220.58823529401</v>
      </c>
      <c r="L45">
        <v>125075.178977929</v>
      </c>
      <c r="M45">
        <v>135145.40925736501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>
        <v>0.92548596112310999</v>
      </c>
      <c r="T45">
        <f>VLOOKUP(A45, Metadata!A:M, 13, FALSE)</f>
        <v>150</v>
      </c>
    </row>
    <row r="46" spans="1:20" hidden="1" x14ac:dyDescent="0.3">
      <c r="A46" t="s">
        <v>68</v>
      </c>
      <c r="B46" t="s">
        <v>20</v>
      </c>
      <c r="C46" s="1">
        <v>44092</v>
      </c>
      <c r="D46" s="1">
        <v>44370</v>
      </c>
      <c r="E46" t="s">
        <v>21</v>
      </c>
      <c r="F46">
        <v>3</v>
      </c>
      <c r="G46">
        <v>1</v>
      </c>
      <c r="H46">
        <v>0.22</v>
      </c>
      <c r="I46">
        <v>24</v>
      </c>
      <c r="J46">
        <v>2</v>
      </c>
      <c r="K46">
        <v>49632.352941176498</v>
      </c>
      <c r="L46">
        <v>8775.5754475703307</v>
      </c>
      <c r="M46">
        <v>40856.777493606103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>
        <v>0.21478873239436599</v>
      </c>
      <c r="T46">
        <f>VLOOKUP(A46, Metadata!A:M, 13, FALSE)</f>
        <v>130</v>
      </c>
    </row>
    <row r="47" spans="1:20" hidden="1" x14ac:dyDescent="0.3">
      <c r="A47" t="s">
        <v>69</v>
      </c>
      <c r="B47" t="s">
        <v>20</v>
      </c>
      <c r="C47" s="1">
        <v>44092</v>
      </c>
      <c r="D47" s="1">
        <v>44370</v>
      </c>
      <c r="E47" t="s">
        <v>21</v>
      </c>
      <c r="F47">
        <v>3</v>
      </c>
      <c r="G47">
        <v>1</v>
      </c>
      <c r="H47" t="s">
        <v>25</v>
      </c>
      <c r="I47">
        <v>24</v>
      </c>
      <c r="J47">
        <v>2</v>
      </c>
      <c r="K47">
        <v>284264.70588235301</v>
      </c>
      <c r="L47">
        <v>150150.07541478099</v>
      </c>
      <c r="M47">
        <v>134114.63046757199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>
        <v>1.1195652173913</v>
      </c>
      <c r="T47">
        <f>VLOOKUP(A47, Metadata!A:M, 13, FALSE)</f>
        <v>100</v>
      </c>
    </row>
    <row r="48" spans="1:20" hidden="1" x14ac:dyDescent="0.3">
      <c r="A48" t="s">
        <v>70</v>
      </c>
      <c r="B48" t="s">
        <v>20</v>
      </c>
      <c r="C48" s="1">
        <v>44092</v>
      </c>
      <c r="D48" s="1">
        <v>44370</v>
      </c>
      <c r="E48" t="s">
        <v>21</v>
      </c>
      <c r="F48">
        <v>3</v>
      </c>
      <c r="G48">
        <v>1</v>
      </c>
      <c r="H48" t="s">
        <v>34</v>
      </c>
      <c r="I48">
        <v>24</v>
      </c>
      <c r="J48">
        <v>2</v>
      </c>
      <c r="K48">
        <v>243161.764705882</v>
      </c>
      <c r="L48">
        <v>121362.080525071</v>
      </c>
      <c r="M48">
        <v>121799.684180811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>
        <v>0.99640718562874198</v>
      </c>
      <c r="T48">
        <f>VLOOKUP(A48, Metadata!A:M, 13, FALSE)</f>
        <v>120</v>
      </c>
    </row>
    <row r="49" spans="1:20" hidden="1" x14ac:dyDescent="0.3">
      <c r="A49" t="s">
        <v>71</v>
      </c>
      <c r="B49" t="s">
        <v>20</v>
      </c>
      <c r="C49" s="1">
        <v>44092</v>
      </c>
      <c r="D49" s="1">
        <v>44370</v>
      </c>
      <c r="E49" t="s">
        <v>21</v>
      </c>
      <c r="F49">
        <v>3</v>
      </c>
      <c r="G49">
        <v>1</v>
      </c>
      <c r="H49">
        <v>0.22</v>
      </c>
      <c r="I49">
        <v>24</v>
      </c>
      <c r="J49">
        <v>3</v>
      </c>
      <c r="K49">
        <v>68750</v>
      </c>
      <c r="L49">
        <v>7526.3157894736796</v>
      </c>
      <c r="M49">
        <v>61223.684210526299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>
        <v>0.122931442080378</v>
      </c>
      <c r="T49">
        <f>VLOOKUP(A49, Metadata!A:M, 13, FALSE)</f>
        <v>160</v>
      </c>
    </row>
    <row r="50" spans="1:20" hidden="1" x14ac:dyDescent="0.3">
      <c r="A50" t="s">
        <v>72</v>
      </c>
      <c r="B50" t="s">
        <v>20</v>
      </c>
      <c r="C50" s="1">
        <v>44092</v>
      </c>
      <c r="D50" s="1">
        <v>44370</v>
      </c>
      <c r="E50" t="s">
        <v>21</v>
      </c>
      <c r="F50">
        <v>3</v>
      </c>
      <c r="G50">
        <v>1</v>
      </c>
      <c r="H50" t="s">
        <v>25</v>
      </c>
      <c r="I50">
        <v>24</v>
      </c>
      <c r="J50">
        <v>3</v>
      </c>
      <c r="K50">
        <v>252058.82352941201</v>
      </c>
      <c r="L50">
        <v>144304.04050701699</v>
      </c>
      <c r="M50">
        <v>107754.783022394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>
        <v>1.3391891891891901</v>
      </c>
      <c r="T50">
        <f>VLOOKUP(A50, Metadata!A:M, 13, FALSE)</f>
        <v>100</v>
      </c>
    </row>
    <row r="51" spans="1:20" hidden="1" x14ac:dyDescent="0.3">
      <c r="A51" t="s">
        <v>73</v>
      </c>
      <c r="B51" t="s">
        <v>20</v>
      </c>
      <c r="C51" s="1">
        <v>44092</v>
      </c>
      <c r="D51" s="1">
        <v>44370</v>
      </c>
      <c r="E51" t="s">
        <v>21</v>
      </c>
      <c r="F51">
        <v>3</v>
      </c>
      <c r="G51">
        <v>1</v>
      </c>
      <c r="H51" t="s">
        <v>34</v>
      </c>
      <c r="I51">
        <v>24</v>
      </c>
      <c r="J51">
        <v>3</v>
      </c>
      <c r="K51">
        <v>242132.35294117601</v>
      </c>
      <c r="L51">
        <v>130547.262579731</v>
      </c>
      <c r="M51">
        <v>111585.090361446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>
        <v>1.1699346405228801</v>
      </c>
      <c r="T51">
        <f>VLOOKUP(A51, Metadata!A:M, 13, FALSE)</f>
        <v>0</v>
      </c>
    </row>
    <row r="52" spans="1:20" hidden="1" x14ac:dyDescent="0.3">
      <c r="A52" t="s">
        <v>74</v>
      </c>
      <c r="B52" t="s">
        <v>20</v>
      </c>
      <c r="C52" s="1">
        <v>44093</v>
      </c>
      <c r="D52" s="1">
        <v>44370</v>
      </c>
      <c r="E52" t="s">
        <v>21</v>
      </c>
      <c r="F52">
        <v>4</v>
      </c>
      <c r="G52">
        <v>1</v>
      </c>
      <c r="H52" t="s">
        <v>34</v>
      </c>
      <c r="I52">
        <v>0</v>
      </c>
      <c r="J52">
        <v>1</v>
      </c>
      <c r="K52">
        <v>330735.29411764699</v>
      </c>
      <c r="L52">
        <v>123915.88078987099</v>
      </c>
      <c r="M52">
        <v>206819.41332777601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>
        <v>0.59915014164306002</v>
      </c>
      <c r="T52">
        <f>VLOOKUP(A52, Metadata!A:M, 13, FALSE)</f>
        <v>150</v>
      </c>
    </row>
    <row r="53" spans="1:20" hidden="1" x14ac:dyDescent="0.3">
      <c r="A53" t="s">
        <v>75</v>
      </c>
      <c r="B53" t="s">
        <v>20</v>
      </c>
      <c r="C53" s="1">
        <v>44093</v>
      </c>
      <c r="D53" s="1">
        <v>44370</v>
      </c>
      <c r="E53" t="s">
        <v>21</v>
      </c>
      <c r="F53">
        <v>4</v>
      </c>
      <c r="G53">
        <v>1</v>
      </c>
      <c r="H53" t="s">
        <v>34</v>
      </c>
      <c r="I53">
        <v>0</v>
      </c>
      <c r="J53">
        <v>2</v>
      </c>
      <c r="K53">
        <v>320441.17647058802</v>
      </c>
      <c r="L53">
        <v>120678.029895688</v>
      </c>
      <c r="M53">
        <v>199763.14657490101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>
        <v>0.60410557184750702</v>
      </c>
      <c r="T53">
        <f>VLOOKUP(A53, Metadata!A:M, 13, FALSE)</f>
        <v>150</v>
      </c>
    </row>
    <row r="54" spans="1:20" hidden="1" x14ac:dyDescent="0.3">
      <c r="A54" t="s">
        <v>76</v>
      </c>
      <c r="B54" t="s">
        <v>20</v>
      </c>
      <c r="C54" s="1">
        <v>44093</v>
      </c>
      <c r="D54" s="1">
        <v>44370</v>
      </c>
      <c r="E54" t="s">
        <v>21</v>
      </c>
      <c r="F54">
        <v>4</v>
      </c>
      <c r="G54">
        <v>1</v>
      </c>
      <c r="H54" t="s">
        <v>34</v>
      </c>
      <c r="I54">
        <v>0</v>
      </c>
      <c r="J54">
        <v>3</v>
      </c>
      <c r="K54">
        <v>348235.29411764699</v>
      </c>
      <c r="L54">
        <v>129800.786953401</v>
      </c>
      <c r="M54">
        <v>218434.507164246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>
        <v>0.59423205902079101</v>
      </c>
      <c r="T54">
        <f>VLOOKUP(A54, Metadata!A:M, 13, FALSE)</f>
        <v>150</v>
      </c>
    </row>
    <row r="55" spans="1:20" hidden="1" x14ac:dyDescent="0.3">
      <c r="A55" t="s">
        <v>77</v>
      </c>
      <c r="B55" t="s">
        <v>20</v>
      </c>
      <c r="C55" s="1">
        <v>44093</v>
      </c>
      <c r="D55" s="1">
        <v>44370</v>
      </c>
      <c r="E55" t="s">
        <v>21</v>
      </c>
      <c r="F55">
        <v>4</v>
      </c>
      <c r="G55">
        <v>1</v>
      </c>
      <c r="H55" t="s">
        <v>34</v>
      </c>
      <c r="I55">
        <v>3</v>
      </c>
      <c r="J55">
        <v>1</v>
      </c>
      <c r="K55">
        <v>300441.17647058802</v>
      </c>
      <c r="L55">
        <v>122694.788441692</v>
      </c>
      <c r="M55">
        <v>177746.38802889601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>
        <v>0.69028006589785795</v>
      </c>
      <c r="T55">
        <f>VLOOKUP(A55, Metadata!A:M, 13, FALSE)</f>
        <v>150</v>
      </c>
    </row>
    <row r="56" spans="1:20" hidden="1" x14ac:dyDescent="0.3">
      <c r="A56" t="s">
        <v>78</v>
      </c>
      <c r="B56" t="s">
        <v>20</v>
      </c>
      <c r="C56" s="1">
        <v>44093</v>
      </c>
      <c r="D56" s="1">
        <v>44370</v>
      </c>
      <c r="E56" t="s">
        <v>21</v>
      </c>
      <c r="F56">
        <v>4</v>
      </c>
      <c r="G56">
        <v>1</v>
      </c>
      <c r="H56" t="s">
        <v>34</v>
      </c>
      <c r="I56">
        <v>3</v>
      </c>
      <c r="J56">
        <v>2</v>
      </c>
      <c r="K56">
        <v>265588.235294118</v>
      </c>
      <c r="L56">
        <v>115746.71852212001</v>
      </c>
      <c r="M56">
        <v>149841.51677199799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>
        <v>0.7724609375</v>
      </c>
      <c r="T56">
        <f>VLOOKUP(A56, Metadata!A:M, 13, FALSE)</f>
        <v>150</v>
      </c>
    </row>
    <row r="57" spans="1:20" hidden="1" x14ac:dyDescent="0.3">
      <c r="A57" t="s">
        <v>79</v>
      </c>
      <c r="B57" t="s">
        <v>20</v>
      </c>
      <c r="C57" s="1">
        <v>44093</v>
      </c>
      <c r="D57" s="1">
        <v>44370</v>
      </c>
      <c r="E57" t="s">
        <v>21</v>
      </c>
      <c r="F57">
        <v>4</v>
      </c>
      <c r="G57">
        <v>1</v>
      </c>
      <c r="H57" t="s">
        <v>34</v>
      </c>
      <c r="I57">
        <v>3</v>
      </c>
      <c r="J57">
        <v>3</v>
      </c>
      <c r="K57">
        <v>266176.47058823501</v>
      </c>
      <c r="L57">
        <v>125991.17161983</v>
      </c>
      <c r="M57">
        <v>140185.298968405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>
        <v>0.89874739039665996</v>
      </c>
      <c r="T57">
        <f>VLOOKUP(A57, Metadata!A:M, 13, FALSE)</f>
        <v>120</v>
      </c>
    </row>
    <row r="58" spans="1:20" hidden="1" x14ac:dyDescent="0.3">
      <c r="A58" t="s">
        <v>80</v>
      </c>
      <c r="B58" t="s">
        <v>20</v>
      </c>
      <c r="C58" s="1">
        <v>44093</v>
      </c>
      <c r="D58" s="1">
        <v>44370</v>
      </c>
      <c r="E58" t="s">
        <v>21</v>
      </c>
      <c r="F58">
        <v>4</v>
      </c>
      <c r="G58">
        <v>1</v>
      </c>
      <c r="H58" t="s">
        <v>34</v>
      </c>
      <c r="I58">
        <v>6</v>
      </c>
      <c r="J58">
        <v>1</v>
      </c>
      <c r="K58">
        <v>293676.47058823501</v>
      </c>
      <c r="L58">
        <v>131612.73532344101</v>
      </c>
      <c r="M58">
        <v>162063.735264794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>
        <v>0.81210478771454397</v>
      </c>
      <c r="T58">
        <f>VLOOKUP(A58, Metadata!A:M, 13, FALSE)</f>
        <v>120</v>
      </c>
    </row>
    <row r="59" spans="1:20" hidden="1" x14ac:dyDescent="0.3">
      <c r="A59" t="s">
        <v>81</v>
      </c>
      <c r="B59" t="s">
        <v>20</v>
      </c>
      <c r="C59" s="1">
        <v>44093</v>
      </c>
      <c r="D59" s="1">
        <v>44370</v>
      </c>
      <c r="E59" t="s">
        <v>21</v>
      </c>
      <c r="F59">
        <v>4</v>
      </c>
      <c r="G59">
        <v>1</v>
      </c>
      <c r="H59" t="s">
        <v>34</v>
      </c>
      <c r="I59">
        <v>6</v>
      </c>
      <c r="J59">
        <v>2</v>
      </c>
      <c r="K59">
        <v>273235.29411764699</v>
      </c>
      <c r="L59">
        <v>123812.02936450399</v>
      </c>
      <c r="M59">
        <v>149423.26475314301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>
        <v>0.828599412340842</v>
      </c>
      <c r="T59">
        <f>VLOOKUP(A59, Metadata!A:M, 13, FALSE)</f>
        <v>120</v>
      </c>
    </row>
    <row r="60" spans="1:20" hidden="1" x14ac:dyDescent="0.3">
      <c r="A60" t="s">
        <v>82</v>
      </c>
      <c r="B60" t="s">
        <v>20</v>
      </c>
      <c r="C60" s="1">
        <v>44093</v>
      </c>
      <c r="D60" s="1">
        <v>44370</v>
      </c>
      <c r="E60" t="s">
        <v>21</v>
      </c>
      <c r="F60">
        <v>4</v>
      </c>
      <c r="G60">
        <v>1</v>
      </c>
      <c r="H60" t="s">
        <v>34</v>
      </c>
      <c r="I60">
        <v>6</v>
      </c>
      <c r="J60">
        <v>3</v>
      </c>
      <c r="K60">
        <v>293823.52941176499</v>
      </c>
      <c r="L60">
        <v>116533.896069639</v>
      </c>
      <c r="M60">
        <v>177289.63334212601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>
        <v>0.65730800990916605</v>
      </c>
      <c r="T60">
        <f>VLOOKUP(A60, Metadata!A:M, 13, FALSE)</f>
        <v>150</v>
      </c>
    </row>
    <row r="61" spans="1:20" hidden="1" x14ac:dyDescent="0.3">
      <c r="A61" t="s">
        <v>83</v>
      </c>
      <c r="B61" t="s">
        <v>20</v>
      </c>
      <c r="C61" s="1">
        <v>44093</v>
      </c>
      <c r="D61" s="1">
        <v>44370</v>
      </c>
      <c r="E61" t="s">
        <v>21</v>
      </c>
      <c r="F61">
        <v>4</v>
      </c>
      <c r="G61">
        <v>1</v>
      </c>
      <c r="H61" t="s">
        <v>34</v>
      </c>
      <c r="I61">
        <v>9</v>
      </c>
      <c r="J61">
        <v>1</v>
      </c>
      <c r="K61">
        <v>277279.41176470602</v>
      </c>
      <c r="L61">
        <v>117478.908668731</v>
      </c>
      <c r="M61">
        <v>159800.503095975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>
        <v>0.73515981735159797</v>
      </c>
      <c r="T61">
        <f>VLOOKUP(A61, Metadata!A:M, 13, FALSE)</f>
        <v>1442</v>
      </c>
    </row>
    <row r="62" spans="1:20" hidden="1" x14ac:dyDescent="0.3">
      <c r="A62" t="s">
        <v>84</v>
      </c>
      <c r="B62" t="s">
        <v>20</v>
      </c>
      <c r="C62" s="1">
        <v>44093</v>
      </c>
      <c r="D62" s="1">
        <v>44370</v>
      </c>
      <c r="E62" t="s">
        <v>21</v>
      </c>
      <c r="F62">
        <v>4</v>
      </c>
      <c r="G62">
        <v>1</v>
      </c>
      <c r="H62" t="s">
        <v>34</v>
      </c>
      <c r="I62">
        <v>9</v>
      </c>
      <c r="J62">
        <v>2</v>
      </c>
      <c r="K62">
        <v>280955.88235294097</v>
      </c>
      <c r="L62">
        <v>120263.71275783</v>
      </c>
      <c r="M62">
        <v>160692.16959511099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>
        <v>0.74841053587647599</v>
      </c>
      <c r="T62">
        <f>VLOOKUP(A62, Metadata!A:M, 13, FALSE)</f>
        <v>1478</v>
      </c>
    </row>
    <row r="63" spans="1:20" hidden="1" x14ac:dyDescent="0.3">
      <c r="A63" t="s">
        <v>85</v>
      </c>
      <c r="B63" t="s">
        <v>20</v>
      </c>
      <c r="C63" s="1">
        <v>44093</v>
      </c>
      <c r="D63" s="1">
        <v>44370</v>
      </c>
      <c r="E63" t="s">
        <v>21</v>
      </c>
      <c r="F63">
        <v>4</v>
      </c>
      <c r="G63">
        <v>1</v>
      </c>
      <c r="H63" t="s">
        <v>34</v>
      </c>
      <c r="I63">
        <v>9</v>
      </c>
      <c r="J63">
        <v>3</v>
      </c>
      <c r="K63">
        <v>310367.64705882402</v>
      </c>
      <c r="L63">
        <v>128674.775086505</v>
      </c>
      <c r="M63">
        <v>181692.87197231801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>
        <v>0.70819935691318303</v>
      </c>
      <c r="T63">
        <f>VLOOKUP(A63, Metadata!A:M, 13, FALSE)</f>
        <v>1529</v>
      </c>
    </row>
    <row r="64" spans="1:20" hidden="1" x14ac:dyDescent="0.3">
      <c r="A64" t="s">
        <v>86</v>
      </c>
      <c r="B64" t="s">
        <v>20</v>
      </c>
      <c r="C64" s="1">
        <v>44093</v>
      </c>
      <c r="D64" s="1">
        <v>44370</v>
      </c>
      <c r="E64" t="s">
        <v>21</v>
      </c>
      <c r="F64">
        <v>4</v>
      </c>
      <c r="G64">
        <v>1</v>
      </c>
      <c r="H64" t="s">
        <v>25</v>
      </c>
      <c r="I64">
        <v>12</v>
      </c>
      <c r="J64">
        <v>1</v>
      </c>
      <c r="K64">
        <v>266544.11764705903</v>
      </c>
      <c r="L64">
        <v>128807.701004619</v>
      </c>
      <c r="M64">
        <v>137736.41664243999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>
        <v>0.93517534537725799</v>
      </c>
      <c r="T64">
        <f>VLOOKUP(A64, Metadata!A:M, 13, FALSE)</f>
        <v>140</v>
      </c>
    </row>
    <row r="65" spans="1:20" hidden="1" x14ac:dyDescent="0.3">
      <c r="A65" t="s">
        <v>87</v>
      </c>
      <c r="B65" t="s">
        <v>20</v>
      </c>
      <c r="C65" s="1">
        <v>44093</v>
      </c>
      <c r="D65" s="1">
        <v>44370</v>
      </c>
      <c r="E65" t="s">
        <v>21</v>
      </c>
      <c r="F65">
        <v>4</v>
      </c>
      <c r="G65">
        <v>1</v>
      </c>
      <c r="H65" t="s">
        <v>34</v>
      </c>
      <c r="I65">
        <v>12</v>
      </c>
      <c r="J65">
        <v>1</v>
      </c>
      <c r="K65">
        <v>287720.58823529398</v>
      </c>
      <c r="L65">
        <v>128897.655713731</v>
      </c>
      <c r="M65">
        <v>158822.93252156299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>
        <v>0.81158088235294101</v>
      </c>
      <c r="T65">
        <f>VLOOKUP(A65, Metadata!A:M, 13, FALSE)</f>
        <v>1531</v>
      </c>
    </row>
    <row r="66" spans="1:20" hidden="1" x14ac:dyDescent="0.3">
      <c r="A66" t="s">
        <v>88</v>
      </c>
      <c r="B66" t="s">
        <v>20</v>
      </c>
      <c r="C66" s="1">
        <v>44093</v>
      </c>
      <c r="D66" s="1">
        <v>44370</v>
      </c>
      <c r="E66" t="s">
        <v>21</v>
      </c>
      <c r="F66">
        <v>4</v>
      </c>
      <c r="G66">
        <v>1</v>
      </c>
      <c r="H66" t="s">
        <v>25</v>
      </c>
      <c r="I66">
        <v>12</v>
      </c>
      <c r="J66">
        <v>2</v>
      </c>
      <c r="K66">
        <v>272426.47058823501</v>
      </c>
      <c r="L66">
        <v>137164.75171476399</v>
      </c>
      <c r="M66">
        <v>135261.71887347099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>
        <v>1.0140692640692599</v>
      </c>
      <c r="T66">
        <f>VLOOKUP(A66, Metadata!A:M, 13, FALSE)</f>
        <v>120</v>
      </c>
    </row>
    <row r="67" spans="1:20" hidden="1" x14ac:dyDescent="0.3">
      <c r="A67" t="s">
        <v>89</v>
      </c>
      <c r="B67" t="s">
        <v>20</v>
      </c>
      <c r="C67" s="1">
        <v>44093</v>
      </c>
      <c r="D67" s="1">
        <v>44370</v>
      </c>
      <c r="E67" t="s">
        <v>21</v>
      </c>
      <c r="F67">
        <v>4</v>
      </c>
      <c r="G67">
        <v>1</v>
      </c>
      <c r="H67" t="s">
        <v>34</v>
      </c>
      <c r="I67">
        <v>12</v>
      </c>
      <c r="J67">
        <v>2</v>
      </c>
      <c r="K67">
        <v>324191.17647058802</v>
      </c>
      <c r="L67">
        <v>135286.62884712199</v>
      </c>
      <c r="M67">
        <v>188904.547623466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>
        <v>0.71616395978344904</v>
      </c>
      <c r="T67">
        <f>VLOOKUP(A67, Metadata!A:M, 13, FALSE)</f>
        <v>1648</v>
      </c>
    </row>
    <row r="68" spans="1:20" hidden="1" x14ac:dyDescent="0.3">
      <c r="A68" t="s">
        <v>90</v>
      </c>
      <c r="B68" t="s">
        <v>20</v>
      </c>
      <c r="C68" s="1">
        <v>44093</v>
      </c>
      <c r="D68" s="1">
        <v>44370</v>
      </c>
      <c r="E68" t="s">
        <v>21</v>
      </c>
      <c r="F68">
        <v>4</v>
      </c>
      <c r="G68">
        <v>1</v>
      </c>
      <c r="H68" t="s">
        <v>25</v>
      </c>
      <c r="I68">
        <v>12</v>
      </c>
      <c r="J68">
        <v>3</v>
      </c>
      <c r="K68">
        <v>250073.52941176499</v>
      </c>
      <c r="L68">
        <v>133889.57250542101</v>
      </c>
      <c r="M68">
        <v>116183.956906344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>
        <v>1.1523929471032699</v>
      </c>
      <c r="T68">
        <f>VLOOKUP(A68, Metadata!A:M, 13, FALSE)</f>
        <v>120</v>
      </c>
    </row>
    <row r="69" spans="1:20" hidden="1" x14ac:dyDescent="0.3">
      <c r="A69" t="s">
        <v>91</v>
      </c>
      <c r="B69" t="s">
        <v>20</v>
      </c>
      <c r="C69" s="1">
        <v>44093</v>
      </c>
      <c r="D69" s="1">
        <v>44370</v>
      </c>
      <c r="E69" t="s">
        <v>21</v>
      </c>
      <c r="F69">
        <v>4</v>
      </c>
      <c r="G69">
        <v>1</v>
      </c>
      <c r="H69" t="s">
        <v>34</v>
      </c>
      <c r="I69">
        <v>12</v>
      </c>
      <c r="J69">
        <v>3</v>
      </c>
      <c r="K69">
        <v>277279.41176470602</v>
      </c>
      <c r="L69">
        <v>133677.86377709001</v>
      </c>
      <c r="M69">
        <v>143601.54798761601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>
        <v>0.930894308943089</v>
      </c>
      <c r="T69">
        <f>VLOOKUP(A69, Metadata!A:M, 13, FALSE)</f>
        <v>1512</v>
      </c>
    </row>
    <row r="70" spans="1:20" hidden="1" x14ac:dyDescent="0.3">
      <c r="A70" t="s">
        <v>92</v>
      </c>
      <c r="B70" t="s">
        <v>20</v>
      </c>
      <c r="C70" s="1">
        <v>44093</v>
      </c>
      <c r="D70" s="1">
        <v>44370</v>
      </c>
      <c r="E70" t="s">
        <v>21</v>
      </c>
      <c r="F70">
        <v>4</v>
      </c>
      <c r="G70">
        <v>1</v>
      </c>
      <c r="H70" t="s">
        <v>25</v>
      </c>
      <c r="I70">
        <v>24</v>
      </c>
      <c r="J70">
        <v>1</v>
      </c>
      <c r="K70">
        <v>291102.94117647101</v>
      </c>
      <c r="L70">
        <v>167076.68806959401</v>
      </c>
      <c r="M70">
        <v>124026.253106877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>
        <v>1.34710743801653</v>
      </c>
      <c r="T70">
        <f>VLOOKUP(A70, Metadata!A:M, 13, FALSE)</f>
        <v>130</v>
      </c>
    </row>
    <row r="71" spans="1:20" hidden="1" x14ac:dyDescent="0.3">
      <c r="A71" t="s">
        <v>93</v>
      </c>
      <c r="B71" t="s">
        <v>20</v>
      </c>
      <c r="C71" s="1">
        <v>44093</v>
      </c>
      <c r="D71" s="1">
        <v>44370</v>
      </c>
      <c r="E71" t="s">
        <v>21</v>
      </c>
      <c r="F71">
        <v>4</v>
      </c>
      <c r="G71">
        <v>1</v>
      </c>
      <c r="H71" t="s">
        <v>34</v>
      </c>
      <c r="I71">
        <v>24</v>
      </c>
      <c r="J71">
        <v>1</v>
      </c>
      <c r="K71">
        <v>296838.235294118</v>
      </c>
      <c r="L71">
        <v>131554.96802754601</v>
      </c>
      <c r="M71">
        <v>165283.26726657199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>
        <v>0.79593639575971697</v>
      </c>
      <c r="T71">
        <f>VLOOKUP(A71, Metadata!A:M, 13, FALSE)</f>
        <v>1477</v>
      </c>
    </row>
    <row r="72" spans="1:20" hidden="1" x14ac:dyDescent="0.3">
      <c r="A72" t="s">
        <v>94</v>
      </c>
      <c r="B72" t="s">
        <v>20</v>
      </c>
      <c r="C72" s="1">
        <v>44093</v>
      </c>
      <c r="D72" s="1">
        <v>44370</v>
      </c>
      <c r="E72" t="s">
        <v>21</v>
      </c>
      <c r="F72">
        <v>4</v>
      </c>
      <c r="G72">
        <v>1</v>
      </c>
      <c r="H72" t="s">
        <v>25</v>
      </c>
      <c r="I72">
        <v>24</v>
      </c>
      <c r="J72">
        <v>2</v>
      </c>
      <c r="K72">
        <v>285661.764705882</v>
      </c>
      <c r="L72">
        <v>165745.31914252101</v>
      </c>
      <c r="M72">
        <v>119916.44556336101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>
        <v>1.3821733821733799</v>
      </c>
      <c r="T72">
        <f>VLOOKUP(A72, Metadata!A:M, 13, FALSE)</f>
        <v>140</v>
      </c>
    </row>
    <row r="73" spans="1:20" hidden="1" x14ac:dyDescent="0.3">
      <c r="A73" t="s">
        <v>95</v>
      </c>
      <c r="B73" t="s">
        <v>20</v>
      </c>
      <c r="C73" s="1">
        <v>44093</v>
      </c>
      <c r="D73" s="1">
        <v>44370</v>
      </c>
      <c r="E73" t="s">
        <v>21</v>
      </c>
      <c r="F73">
        <v>4</v>
      </c>
      <c r="G73">
        <v>1</v>
      </c>
      <c r="H73" t="s">
        <v>34</v>
      </c>
      <c r="I73">
        <v>24</v>
      </c>
      <c r="J73">
        <v>2</v>
      </c>
      <c r="K73">
        <v>301544.11764705903</v>
      </c>
      <c r="L73">
        <v>131131.53396952001</v>
      </c>
      <c r="M73">
        <v>170412.58367753899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>
        <v>0.76949443016281105</v>
      </c>
      <c r="T73">
        <f>VLOOKUP(A73, Metadata!A:M, 13, FALSE)</f>
        <v>0</v>
      </c>
    </row>
    <row r="74" spans="1:20" hidden="1" x14ac:dyDescent="0.3">
      <c r="A74" t="s">
        <v>96</v>
      </c>
      <c r="B74" t="s">
        <v>20</v>
      </c>
      <c r="C74" s="1">
        <v>44093</v>
      </c>
      <c r="D74" s="1">
        <v>44370</v>
      </c>
      <c r="E74" t="s">
        <v>21</v>
      </c>
      <c r="F74">
        <v>4</v>
      </c>
      <c r="G74">
        <v>1</v>
      </c>
      <c r="H74" t="s">
        <v>25</v>
      </c>
      <c r="I74">
        <v>24</v>
      </c>
      <c r="J74">
        <v>3</v>
      </c>
      <c r="K74">
        <v>309632.35294117598</v>
      </c>
      <c r="L74">
        <v>170634.66943068599</v>
      </c>
      <c r="M74">
        <v>138997.68351048999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>
        <v>1.2276080084299299</v>
      </c>
      <c r="T74">
        <f>VLOOKUP(A74, Metadata!A:M, 13, FALSE)</f>
        <v>140</v>
      </c>
    </row>
    <row r="75" spans="1:20" hidden="1" x14ac:dyDescent="0.3">
      <c r="A75" t="s">
        <v>97</v>
      </c>
      <c r="B75" t="s">
        <v>20</v>
      </c>
      <c r="C75" s="1">
        <v>44093</v>
      </c>
      <c r="D75" s="1">
        <v>44370</v>
      </c>
      <c r="E75" t="s">
        <v>21</v>
      </c>
      <c r="F75">
        <v>4</v>
      </c>
      <c r="G75">
        <v>1</v>
      </c>
      <c r="H75" t="s">
        <v>34</v>
      </c>
      <c r="I75">
        <v>24</v>
      </c>
      <c r="J75">
        <v>3</v>
      </c>
      <c r="K75">
        <v>311102.94117647101</v>
      </c>
      <c r="L75">
        <v>123418.772438553</v>
      </c>
      <c r="M75">
        <v>187684.16873791799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>
        <v>0.65758754863813196</v>
      </c>
      <c r="T75">
        <f>VLOOKUP(A75, Metadata!A:M, 13, FALSE)</f>
        <v>1506</v>
      </c>
    </row>
    <row r="76" spans="1:20" hidden="1" x14ac:dyDescent="0.3">
      <c r="A76" t="s">
        <v>98</v>
      </c>
      <c r="B76" t="s">
        <v>20</v>
      </c>
      <c r="C76" s="1">
        <v>44094</v>
      </c>
      <c r="D76" s="1">
        <v>44371</v>
      </c>
      <c r="E76" t="s">
        <v>21</v>
      </c>
      <c r="F76">
        <v>5</v>
      </c>
      <c r="G76">
        <v>1</v>
      </c>
      <c r="H76">
        <v>0.22</v>
      </c>
      <c r="I76">
        <v>0</v>
      </c>
      <c r="J76">
        <v>1</v>
      </c>
      <c r="K76">
        <v>84743.589743589706</v>
      </c>
      <c r="L76">
        <v>5861.9625988047001</v>
      </c>
      <c r="M76">
        <v>78881.627144785001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>
        <v>7.4313408723748003E-2</v>
      </c>
      <c r="T76">
        <f>VLOOKUP(A76, Metadata!A:M, 13, FALSE)</f>
        <v>450</v>
      </c>
    </row>
    <row r="77" spans="1:20" hidden="1" x14ac:dyDescent="0.3">
      <c r="A77" t="s">
        <v>99</v>
      </c>
      <c r="B77" t="s">
        <v>20</v>
      </c>
      <c r="C77" s="1">
        <v>44094</v>
      </c>
      <c r="D77" s="1">
        <v>44372</v>
      </c>
      <c r="E77" t="s">
        <v>21</v>
      </c>
      <c r="F77">
        <v>5</v>
      </c>
      <c r="G77">
        <v>1</v>
      </c>
      <c r="H77" t="s">
        <v>25</v>
      </c>
      <c r="I77">
        <v>0</v>
      </c>
      <c r="J77">
        <v>1</v>
      </c>
      <c r="K77">
        <v>545037.75187957904</v>
      </c>
      <c r="L77">
        <v>260337.024822229</v>
      </c>
      <c r="M77">
        <v>284700.72705734998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>
        <v>0.91442346323824797</v>
      </c>
      <c r="T77">
        <f>VLOOKUP(A77, Metadata!A:M, 13, FALSE)</f>
        <v>150</v>
      </c>
    </row>
    <row r="78" spans="1:20" hidden="1" x14ac:dyDescent="0.3">
      <c r="A78" t="s">
        <v>100</v>
      </c>
      <c r="B78" t="s">
        <v>20</v>
      </c>
      <c r="C78" s="1">
        <v>44094</v>
      </c>
      <c r="D78" s="1">
        <v>44372</v>
      </c>
      <c r="E78" t="s">
        <v>21</v>
      </c>
      <c r="F78">
        <v>5</v>
      </c>
      <c r="G78">
        <v>1</v>
      </c>
      <c r="H78" t="s">
        <v>34</v>
      </c>
      <c r="I78">
        <v>0</v>
      </c>
      <c r="J78">
        <v>1</v>
      </c>
      <c r="K78">
        <v>604121.67624299496</v>
      </c>
      <c r="L78">
        <v>282906.87621146499</v>
      </c>
      <c r="M78">
        <v>321214.80003152997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>
        <v>0.880740477038092</v>
      </c>
      <c r="T78">
        <f>VLOOKUP(A78, Metadata!A:M, 13, FALSE)</f>
        <v>160</v>
      </c>
    </row>
    <row r="79" spans="1:20" hidden="1" x14ac:dyDescent="0.3">
      <c r="A79" t="s">
        <v>101</v>
      </c>
      <c r="B79" t="s">
        <v>20</v>
      </c>
      <c r="C79" s="1">
        <v>44094</v>
      </c>
      <c r="D79" s="1">
        <v>44372</v>
      </c>
      <c r="E79" t="s">
        <v>21</v>
      </c>
      <c r="F79">
        <v>5</v>
      </c>
      <c r="G79">
        <v>1</v>
      </c>
      <c r="H79" t="s">
        <v>25</v>
      </c>
      <c r="I79">
        <v>0</v>
      </c>
      <c r="J79">
        <v>2</v>
      </c>
      <c r="K79">
        <v>581907.95274202095</v>
      </c>
      <c r="L79">
        <v>277970.57699294499</v>
      </c>
      <c r="M79">
        <v>303937.37574907602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>
        <v>0.91456529920963503</v>
      </c>
      <c r="T79">
        <f>VLOOKUP(A79, Metadata!A:M, 13, FALSE)</f>
        <v>150</v>
      </c>
    </row>
    <row r="80" spans="1:20" hidden="1" x14ac:dyDescent="0.3">
      <c r="A80" t="s">
        <v>102</v>
      </c>
      <c r="B80" t="s">
        <v>20</v>
      </c>
      <c r="C80" s="1">
        <v>44094</v>
      </c>
      <c r="D80" s="1">
        <v>44372</v>
      </c>
      <c r="E80" t="s">
        <v>21</v>
      </c>
      <c r="F80">
        <v>5</v>
      </c>
      <c r="G80">
        <v>1</v>
      </c>
      <c r="H80" t="s">
        <v>34</v>
      </c>
      <c r="I80">
        <v>0</v>
      </c>
      <c r="J80">
        <v>2</v>
      </c>
      <c r="K80">
        <v>592900.31076312205</v>
      </c>
      <c r="L80">
        <v>284157.622419741</v>
      </c>
      <c r="M80">
        <v>308742.68834338099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>
        <v>0.92037037037036995</v>
      </c>
      <c r="T80">
        <f>VLOOKUP(A80, Metadata!A:M, 13, FALSE)</f>
        <v>180</v>
      </c>
    </row>
    <row r="81" spans="1:20" hidden="1" x14ac:dyDescent="0.3">
      <c r="A81" t="s">
        <v>103</v>
      </c>
      <c r="B81" t="s">
        <v>20</v>
      </c>
      <c r="C81" s="1">
        <v>44094</v>
      </c>
      <c r="D81" s="1">
        <v>44372</v>
      </c>
      <c r="E81" t="s">
        <v>21</v>
      </c>
      <c r="F81">
        <v>5</v>
      </c>
      <c r="G81">
        <v>1</v>
      </c>
      <c r="H81" t="s">
        <v>25</v>
      </c>
      <c r="I81">
        <v>0</v>
      </c>
      <c r="J81">
        <v>3</v>
      </c>
      <c r="K81">
        <v>594159.85178637295</v>
      </c>
      <c r="L81">
        <v>276603.488952532</v>
      </c>
      <c r="M81">
        <v>317556.36283384101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>
        <v>0.87103746397694504</v>
      </c>
      <c r="T81">
        <f>VLOOKUP(A81, Metadata!A:M, 13, FALSE)</f>
        <v>150</v>
      </c>
    </row>
    <row r="82" spans="1:20" hidden="1" x14ac:dyDescent="0.3">
      <c r="A82" t="s">
        <v>104</v>
      </c>
      <c r="B82" t="s">
        <v>20</v>
      </c>
      <c r="C82" s="1">
        <v>44094</v>
      </c>
      <c r="D82" s="1">
        <v>44372</v>
      </c>
      <c r="E82" t="s">
        <v>21</v>
      </c>
      <c r="F82">
        <v>5</v>
      </c>
      <c r="G82">
        <v>1</v>
      </c>
      <c r="H82" t="s">
        <v>34</v>
      </c>
      <c r="I82">
        <v>0</v>
      </c>
      <c r="J82">
        <v>3</v>
      </c>
      <c r="K82">
        <v>595991.91145655594</v>
      </c>
      <c r="L82">
        <v>281415.213755676</v>
      </c>
      <c r="M82">
        <v>314576.69770088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>
        <v>0.89458378771355895</v>
      </c>
      <c r="T82">
        <f>VLOOKUP(A82, Metadata!A:M, 13, FALSE)</f>
        <v>150</v>
      </c>
    </row>
    <row r="83" spans="1:20" hidden="1" x14ac:dyDescent="0.3">
      <c r="A83" t="s">
        <v>105</v>
      </c>
      <c r="B83" t="s">
        <v>20</v>
      </c>
      <c r="C83" s="1">
        <v>44094</v>
      </c>
      <c r="D83" s="1">
        <v>44372</v>
      </c>
      <c r="E83" t="s">
        <v>21</v>
      </c>
      <c r="F83">
        <v>5</v>
      </c>
      <c r="G83">
        <v>1</v>
      </c>
      <c r="H83" t="s">
        <v>25</v>
      </c>
      <c r="I83">
        <v>3</v>
      </c>
      <c r="J83">
        <v>1</v>
      </c>
      <c r="K83">
        <v>610419.38135925098</v>
      </c>
      <c r="L83">
        <v>288622.20749051502</v>
      </c>
      <c r="M83">
        <v>321797.17386873497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>
        <v>0.89690721649484595</v>
      </c>
      <c r="T83">
        <f>VLOOKUP(A83, Metadata!A:M, 13, FALSE)</f>
        <v>180</v>
      </c>
    </row>
    <row r="84" spans="1:20" hidden="1" x14ac:dyDescent="0.3">
      <c r="A84" t="s">
        <v>106</v>
      </c>
      <c r="B84" t="s">
        <v>20</v>
      </c>
      <c r="C84" s="1">
        <v>44094</v>
      </c>
      <c r="D84" s="1">
        <v>44372</v>
      </c>
      <c r="E84" t="s">
        <v>21</v>
      </c>
      <c r="F84">
        <v>5</v>
      </c>
      <c r="G84">
        <v>1</v>
      </c>
      <c r="H84" t="s">
        <v>34</v>
      </c>
      <c r="I84">
        <v>3</v>
      </c>
      <c r="J84">
        <v>1</v>
      </c>
      <c r="K84">
        <v>573549.18049680896</v>
      </c>
      <c r="L84">
        <v>279685.26624704798</v>
      </c>
      <c r="M84">
        <v>293863.91424976097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>
        <v>0.95175097276264597</v>
      </c>
      <c r="T84">
        <f>VLOOKUP(A84, Metadata!A:M, 13, FALSE)</f>
        <v>150</v>
      </c>
    </row>
    <row r="85" spans="1:20" hidden="1" x14ac:dyDescent="0.3">
      <c r="A85" t="s">
        <v>107</v>
      </c>
      <c r="B85" t="s">
        <v>20</v>
      </c>
      <c r="C85" s="1">
        <v>44094</v>
      </c>
      <c r="D85" s="1">
        <v>44372</v>
      </c>
      <c r="E85" t="s">
        <v>21</v>
      </c>
      <c r="F85">
        <v>5</v>
      </c>
      <c r="G85">
        <v>1</v>
      </c>
      <c r="H85" t="s">
        <v>25</v>
      </c>
      <c r="I85">
        <v>3</v>
      </c>
      <c r="J85">
        <v>2</v>
      </c>
      <c r="K85">
        <v>605610.22472501895</v>
      </c>
      <c r="L85">
        <v>284158.63207724702</v>
      </c>
      <c r="M85">
        <v>321451.59264777199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>
        <v>0.88398576512455496</v>
      </c>
      <c r="T85">
        <f>VLOOKUP(A85, Metadata!A:M, 13, FALSE)</f>
        <v>200</v>
      </c>
    </row>
    <row r="86" spans="1:20" hidden="1" x14ac:dyDescent="0.3">
      <c r="A86" t="s">
        <v>108</v>
      </c>
      <c r="B86" t="s">
        <v>20</v>
      </c>
      <c r="C86" s="1">
        <v>44094</v>
      </c>
      <c r="D86" s="1">
        <v>44372</v>
      </c>
      <c r="E86" t="s">
        <v>21</v>
      </c>
      <c r="F86">
        <v>5</v>
      </c>
      <c r="G86">
        <v>1</v>
      </c>
      <c r="H86" t="s">
        <v>34</v>
      </c>
      <c r="I86">
        <v>3</v>
      </c>
      <c r="J86">
        <v>2</v>
      </c>
      <c r="K86">
        <v>613854.49324084504</v>
      </c>
      <c r="L86">
        <v>276966.39020665502</v>
      </c>
      <c r="M86">
        <v>336888.10303418897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>
        <v>0.82213170400543101</v>
      </c>
      <c r="T86">
        <f>VLOOKUP(A86, Metadata!A:M, 13, FALSE)</f>
        <v>180</v>
      </c>
    </row>
    <row r="87" spans="1:20" hidden="1" x14ac:dyDescent="0.3">
      <c r="A87" t="s">
        <v>109</v>
      </c>
      <c r="B87" t="s">
        <v>20</v>
      </c>
      <c r="C87" s="1">
        <v>44094</v>
      </c>
      <c r="D87" s="1">
        <v>44372</v>
      </c>
      <c r="E87" t="s">
        <v>21</v>
      </c>
      <c r="F87">
        <v>5</v>
      </c>
      <c r="G87">
        <v>1</v>
      </c>
      <c r="H87" t="s">
        <v>25</v>
      </c>
      <c r="I87">
        <v>3</v>
      </c>
      <c r="J87">
        <v>3</v>
      </c>
      <c r="K87">
        <v>641449.89202298305</v>
      </c>
      <c r="L87">
        <v>316320.48358187103</v>
      </c>
      <c r="M87">
        <v>325129.40844111302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>
        <v>0.97290640394088701</v>
      </c>
      <c r="T87">
        <f>VLOOKUP(A87, Metadata!A:M, 13, FALSE)</f>
        <v>180</v>
      </c>
    </row>
    <row r="88" spans="1:20" hidden="1" x14ac:dyDescent="0.3">
      <c r="A88" t="s">
        <v>110</v>
      </c>
      <c r="B88" t="s">
        <v>20</v>
      </c>
      <c r="C88" s="1">
        <v>44094</v>
      </c>
      <c r="D88" s="1">
        <v>44372</v>
      </c>
      <c r="E88" t="s">
        <v>21</v>
      </c>
      <c r="F88">
        <v>5</v>
      </c>
      <c r="G88">
        <v>1</v>
      </c>
      <c r="H88" t="s">
        <v>34</v>
      </c>
      <c r="I88">
        <v>3</v>
      </c>
      <c r="J88">
        <v>3</v>
      </c>
      <c r="K88">
        <v>583167.49376527197</v>
      </c>
      <c r="L88">
        <v>280720.82297916501</v>
      </c>
      <c r="M88">
        <v>302446.67078610702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>
        <v>0.92816635160680605</v>
      </c>
      <c r="T88">
        <f>VLOOKUP(A88, Metadata!A:M, 13, FALSE)</f>
        <v>180</v>
      </c>
    </row>
    <row r="89" spans="1:20" hidden="1" x14ac:dyDescent="0.3">
      <c r="A89" t="s">
        <v>111</v>
      </c>
      <c r="B89" t="s">
        <v>20</v>
      </c>
      <c r="C89" s="1">
        <v>44094</v>
      </c>
      <c r="D89" s="1">
        <v>44372</v>
      </c>
      <c r="E89" t="s">
        <v>21</v>
      </c>
      <c r="F89">
        <v>5</v>
      </c>
      <c r="G89">
        <v>1</v>
      </c>
      <c r="H89" t="s">
        <v>25</v>
      </c>
      <c r="I89">
        <v>6</v>
      </c>
      <c r="J89">
        <v>1</v>
      </c>
      <c r="K89">
        <v>596335.42264471599</v>
      </c>
      <c r="L89">
        <v>289416.577650322</v>
      </c>
      <c r="M89">
        <v>306918.844994393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>
        <v>0.94297428251956705</v>
      </c>
      <c r="T89">
        <f>VLOOKUP(A89, Metadata!A:M, 13, FALSE)</f>
        <v>180</v>
      </c>
    </row>
    <row r="90" spans="1:20" hidden="1" x14ac:dyDescent="0.3">
      <c r="A90" t="s">
        <v>112</v>
      </c>
      <c r="B90" t="s">
        <v>20</v>
      </c>
      <c r="C90" s="1">
        <v>44094</v>
      </c>
      <c r="D90" s="1">
        <v>44372</v>
      </c>
      <c r="E90" t="s">
        <v>21</v>
      </c>
      <c r="F90">
        <v>5</v>
      </c>
      <c r="G90">
        <v>1</v>
      </c>
      <c r="H90" t="s">
        <v>34</v>
      </c>
      <c r="I90">
        <v>6</v>
      </c>
      <c r="J90">
        <v>1</v>
      </c>
      <c r="K90">
        <v>593816.34059821302</v>
      </c>
      <c r="L90">
        <v>283586.467298973</v>
      </c>
      <c r="M90">
        <v>310229.87329924002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>
        <v>0.91411721341688201</v>
      </c>
      <c r="T90">
        <f>VLOOKUP(A90, Metadata!A:M, 13, FALSE)</f>
        <v>180</v>
      </c>
    </row>
    <row r="91" spans="1:20" hidden="1" x14ac:dyDescent="0.3">
      <c r="A91" t="s">
        <v>113</v>
      </c>
      <c r="B91" t="s">
        <v>20</v>
      </c>
      <c r="C91" s="1">
        <v>44094</v>
      </c>
      <c r="D91" s="1">
        <v>44372</v>
      </c>
      <c r="E91" t="s">
        <v>21</v>
      </c>
      <c r="F91">
        <v>5</v>
      </c>
      <c r="G91">
        <v>1</v>
      </c>
      <c r="H91" t="s">
        <v>25</v>
      </c>
      <c r="I91">
        <v>6</v>
      </c>
      <c r="J91">
        <v>2</v>
      </c>
      <c r="K91">
        <v>616717.08647550701</v>
      </c>
      <c r="L91">
        <v>290912.919849233</v>
      </c>
      <c r="M91">
        <v>325804.166626274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>
        <v>0.89290730337078705</v>
      </c>
      <c r="T91">
        <f>VLOOKUP(A91, Metadata!A:M, 13, FALSE)</f>
        <v>200</v>
      </c>
    </row>
    <row r="92" spans="1:20" hidden="1" x14ac:dyDescent="0.3">
      <c r="A92" t="s">
        <v>114</v>
      </c>
      <c r="B92" t="s">
        <v>20</v>
      </c>
      <c r="C92" s="1">
        <v>44094</v>
      </c>
      <c r="D92" s="1">
        <v>44372</v>
      </c>
      <c r="E92" t="s">
        <v>21</v>
      </c>
      <c r="F92">
        <v>5</v>
      </c>
      <c r="G92">
        <v>1</v>
      </c>
      <c r="H92" t="s">
        <v>34</v>
      </c>
      <c r="I92">
        <v>6</v>
      </c>
      <c r="J92">
        <v>2</v>
      </c>
      <c r="K92">
        <v>595304.88908023702</v>
      </c>
      <c r="L92">
        <v>298338.54314451403</v>
      </c>
      <c r="M92">
        <v>296966.34593572299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>
        <v>1.0046207162110099</v>
      </c>
      <c r="T92">
        <f>VLOOKUP(A92, Metadata!A:M, 13, FALSE)</f>
        <v>180</v>
      </c>
    </row>
    <row r="93" spans="1:20" hidden="1" x14ac:dyDescent="0.3">
      <c r="A93" t="s">
        <v>115</v>
      </c>
      <c r="B93" t="s">
        <v>20</v>
      </c>
      <c r="C93" s="1">
        <v>44094</v>
      </c>
      <c r="D93" s="1">
        <v>44372</v>
      </c>
      <c r="E93" t="s">
        <v>21</v>
      </c>
      <c r="F93">
        <v>5</v>
      </c>
      <c r="G93">
        <v>1</v>
      </c>
      <c r="H93" t="s">
        <v>25</v>
      </c>
      <c r="I93">
        <v>6</v>
      </c>
      <c r="J93">
        <v>3</v>
      </c>
      <c r="K93">
        <v>619579.67971016804</v>
      </c>
      <c r="L93">
        <v>292973.33082306897</v>
      </c>
      <c r="M93">
        <v>326606.34888709901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>
        <v>0.89702276707530604</v>
      </c>
      <c r="T93">
        <f>VLOOKUP(A93, Metadata!A:M, 13, FALSE)</f>
        <v>200</v>
      </c>
    </row>
    <row r="94" spans="1:20" hidden="1" x14ac:dyDescent="0.3">
      <c r="A94" t="s">
        <v>116</v>
      </c>
      <c r="B94" t="s">
        <v>20</v>
      </c>
      <c r="C94" s="1">
        <v>44094</v>
      </c>
      <c r="D94" s="1">
        <v>44372</v>
      </c>
      <c r="E94" t="s">
        <v>21</v>
      </c>
      <c r="F94">
        <v>5</v>
      </c>
      <c r="G94">
        <v>1</v>
      </c>
      <c r="H94" t="s">
        <v>34</v>
      </c>
      <c r="I94">
        <v>6</v>
      </c>
      <c r="J94">
        <v>3</v>
      </c>
      <c r="K94">
        <v>581335.43409508897</v>
      </c>
      <c r="L94">
        <v>289295.56417399202</v>
      </c>
      <c r="M94">
        <v>292039.86992109701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>
        <v>0.99060297572435396</v>
      </c>
      <c r="T94">
        <f>VLOOKUP(A94, Metadata!A:M, 13, FALSE)</f>
        <v>150</v>
      </c>
    </row>
    <row r="95" spans="1:20" hidden="1" x14ac:dyDescent="0.3">
      <c r="A95" t="s">
        <v>117</v>
      </c>
      <c r="B95" t="s">
        <v>20</v>
      </c>
      <c r="C95" s="1">
        <v>44094</v>
      </c>
      <c r="D95" s="1">
        <v>44372</v>
      </c>
      <c r="E95" t="s">
        <v>21</v>
      </c>
      <c r="F95">
        <v>5</v>
      </c>
      <c r="G95">
        <v>1</v>
      </c>
      <c r="H95" t="s">
        <v>25</v>
      </c>
      <c r="I95">
        <v>9</v>
      </c>
      <c r="J95">
        <v>1</v>
      </c>
      <c r="K95">
        <v>575495.74389637902</v>
      </c>
      <c r="L95">
        <v>284147.451703356</v>
      </c>
      <c r="M95">
        <v>291348.29219302302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>
        <v>0.97528442526480996</v>
      </c>
      <c r="T95">
        <f>VLOOKUP(A95, Metadata!A:M, 13, FALSE)</f>
        <v>150</v>
      </c>
    </row>
    <row r="96" spans="1:20" hidden="1" x14ac:dyDescent="0.3">
      <c r="A96" t="s">
        <v>118</v>
      </c>
      <c r="B96" t="s">
        <v>20</v>
      </c>
      <c r="C96" s="1">
        <v>44094</v>
      </c>
      <c r="D96" s="1">
        <v>44372</v>
      </c>
      <c r="E96" t="s">
        <v>21</v>
      </c>
      <c r="F96">
        <v>5</v>
      </c>
      <c r="G96">
        <v>1</v>
      </c>
      <c r="H96" t="s">
        <v>34</v>
      </c>
      <c r="I96">
        <v>9</v>
      </c>
      <c r="J96">
        <v>1</v>
      </c>
      <c r="K96">
        <v>574007.19541435502</v>
      </c>
      <c r="L96">
        <v>276996.498763412</v>
      </c>
      <c r="M96">
        <v>297010.69665094197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>
        <v>0.93261455525606496</v>
      </c>
      <c r="T96">
        <f>VLOOKUP(A96, Metadata!A:M, 13, FALSE)</f>
        <v>200</v>
      </c>
    </row>
    <row r="97" spans="1:20" hidden="1" x14ac:dyDescent="0.3">
      <c r="A97" t="s">
        <v>119</v>
      </c>
      <c r="B97" t="s">
        <v>20</v>
      </c>
      <c r="C97" s="1">
        <v>44094</v>
      </c>
      <c r="D97" s="1">
        <v>44372</v>
      </c>
      <c r="E97" t="s">
        <v>21</v>
      </c>
      <c r="F97">
        <v>5</v>
      </c>
      <c r="G97">
        <v>1</v>
      </c>
      <c r="H97" t="s">
        <v>25</v>
      </c>
      <c r="I97">
        <v>9</v>
      </c>
      <c r="J97">
        <v>2</v>
      </c>
      <c r="K97">
        <v>604007.17251360905</v>
      </c>
      <c r="L97">
        <v>287029.14651432098</v>
      </c>
      <c r="M97">
        <v>316978.02599928802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>
        <v>0.90551749008294302</v>
      </c>
      <c r="T97">
        <f>VLOOKUP(A97, Metadata!A:M, 13, FALSE)</f>
        <v>200</v>
      </c>
    </row>
    <row r="98" spans="1:20" hidden="1" x14ac:dyDescent="0.3">
      <c r="A98" t="s">
        <v>120</v>
      </c>
      <c r="B98" t="s">
        <v>20</v>
      </c>
      <c r="C98" s="1">
        <v>44094</v>
      </c>
      <c r="D98" s="1">
        <v>44372</v>
      </c>
      <c r="E98" t="s">
        <v>21</v>
      </c>
      <c r="F98">
        <v>5</v>
      </c>
      <c r="G98">
        <v>1</v>
      </c>
      <c r="H98" t="s">
        <v>34</v>
      </c>
      <c r="I98">
        <v>9</v>
      </c>
      <c r="J98">
        <v>2</v>
      </c>
      <c r="K98">
        <v>593701.836868827</v>
      </c>
      <c r="L98">
        <v>282382.93878426799</v>
      </c>
      <c r="M98">
        <v>311318.89808455901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>
        <v>0.90705363703159503</v>
      </c>
      <c r="T98">
        <f>VLOOKUP(A98, Metadata!A:M, 13, FALSE)</f>
        <v>200</v>
      </c>
    </row>
    <row r="99" spans="1:20" hidden="1" x14ac:dyDescent="0.3">
      <c r="A99" t="s">
        <v>121</v>
      </c>
      <c r="B99" t="s">
        <v>20</v>
      </c>
      <c r="C99" s="1">
        <v>44094</v>
      </c>
      <c r="D99" s="1">
        <v>44372</v>
      </c>
      <c r="E99" t="s">
        <v>21</v>
      </c>
      <c r="F99">
        <v>5</v>
      </c>
      <c r="G99">
        <v>1</v>
      </c>
      <c r="H99" t="s">
        <v>25</v>
      </c>
      <c r="I99">
        <v>9</v>
      </c>
      <c r="J99">
        <v>3</v>
      </c>
      <c r="K99">
        <v>592213.288386803</v>
      </c>
      <c r="L99">
        <v>293534.78567406099</v>
      </c>
      <c r="M99">
        <v>298678.50271274202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>
        <v>0.98277841561423696</v>
      </c>
      <c r="T99">
        <f>VLOOKUP(A99, Metadata!A:M, 13, FALSE)</f>
        <v>180</v>
      </c>
    </row>
    <row r="100" spans="1:20" hidden="1" x14ac:dyDescent="0.3">
      <c r="A100" t="s">
        <v>122</v>
      </c>
      <c r="B100" t="s">
        <v>20</v>
      </c>
      <c r="C100" s="1">
        <v>44094</v>
      </c>
      <c r="D100" s="1">
        <v>44372</v>
      </c>
      <c r="E100" t="s">
        <v>21</v>
      </c>
      <c r="F100">
        <v>5</v>
      </c>
      <c r="G100">
        <v>1</v>
      </c>
      <c r="H100" t="s">
        <v>34</v>
      </c>
      <c r="I100">
        <v>9</v>
      </c>
      <c r="J100">
        <v>3</v>
      </c>
      <c r="K100">
        <v>616488.07901673403</v>
      </c>
      <c r="L100">
        <v>302296.47362546</v>
      </c>
      <c r="M100">
        <v>314191.60539127397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>
        <v>0.96214051692755698</v>
      </c>
      <c r="T100">
        <f>VLOOKUP(A100, Metadata!A:M, 13, FALSE)</f>
        <v>200</v>
      </c>
    </row>
    <row r="101" spans="1:20" hidden="1" x14ac:dyDescent="0.3">
      <c r="A101" t="s">
        <v>123</v>
      </c>
      <c r="B101" t="s">
        <v>20</v>
      </c>
      <c r="C101" s="1">
        <v>44094</v>
      </c>
      <c r="D101" s="1">
        <v>44372</v>
      </c>
      <c r="E101" t="s">
        <v>21</v>
      </c>
      <c r="F101">
        <v>5</v>
      </c>
      <c r="G101">
        <v>1</v>
      </c>
      <c r="H101" t="s">
        <v>25</v>
      </c>
      <c r="I101">
        <v>12</v>
      </c>
      <c r="J101">
        <v>1</v>
      </c>
      <c r="K101">
        <v>582251.46393017995</v>
      </c>
      <c r="L101">
        <v>300841.35317319102</v>
      </c>
      <c r="M101">
        <v>281410.11075698899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>
        <v>1.06904955320877</v>
      </c>
      <c r="T101">
        <f>VLOOKUP(A101, Metadata!A:M, 13, FALSE)</f>
        <v>150</v>
      </c>
    </row>
    <row r="102" spans="1:20" hidden="1" x14ac:dyDescent="0.3">
      <c r="A102" t="s">
        <v>124</v>
      </c>
      <c r="B102" t="s">
        <v>20</v>
      </c>
      <c r="C102" s="1">
        <v>44094</v>
      </c>
      <c r="D102" s="1">
        <v>44372</v>
      </c>
      <c r="E102" t="s">
        <v>21</v>
      </c>
      <c r="F102">
        <v>5</v>
      </c>
      <c r="G102">
        <v>1</v>
      </c>
      <c r="H102" t="s">
        <v>34</v>
      </c>
      <c r="I102">
        <v>12</v>
      </c>
      <c r="J102">
        <v>1</v>
      </c>
      <c r="K102">
        <v>597136.94875042106</v>
      </c>
      <c r="L102">
        <v>286845.32991113898</v>
      </c>
      <c r="M102">
        <v>310291.61883928202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>
        <v>0.92443789163287904</v>
      </c>
      <c r="T102">
        <f>VLOOKUP(A102, Metadata!A:M, 13, FALSE)</f>
        <v>200</v>
      </c>
    </row>
    <row r="103" spans="1:20" hidden="1" x14ac:dyDescent="0.3">
      <c r="A103" t="s">
        <v>125</v>
      </c>
      <c r="B103" t="s">
        <v>20</v>
      </c>
      <c r="C103" s="1">
        <v>44094</v>
      </c>
      <c r="D103" s="1">
        <v>44372</v>
      </c>
      <c r="E103" t="s">
        <v>21</v>
      </c>
      <c r="F103">
        <v>5</v>
      </c>
      <c r="G103">
        <v>1</v>
      </c>
      <c r="H103" t="s">
        <v>25</v>
      </c>
      <c r="I103">
        <v>12</v>
      </c>
      <c r="J103">
        <v>2</v>
      </c>
      <c r="K103">
        <v>591182.75482232496</v>
      </c>
      <c r="L103">
        <v>287590.064024163</v>
      </c>
      <c r="M103">
        <v>303592.69079816202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>
        <v>0.94728915662650603</v>
      </c>
      <c r="T103">
        <f>VLOOKUP(A103, Metadata!A:M, 13, FALSE)</f>
        <v>150</v>
      </c>
    </row>
    <row r="104" spans="1:20" hidden="1" x14ac:dyDescent="0.3">
      <c r="A104" t="s">
        <v>126</v>
      </c>
      <c r="B104" t="s">
        <v>20</v>
      </c>
      <c r="C104" s="1">
        <v>44094</v>
      </c>
      <c r="D104" s="1">
        <v>44372</v>
      </c>
      <c r="E104" t="s">
        <v>21</v>
      </c>
      <c r="F104">
        <v>5</v>
      </c>
      <c r="G104">
        <v>1</v>
      </c>
      <c r="H104" t="s">
        <v>34</v>
      </c>
      <c r="I104">
        <v>12</v>
      </c>
      <c r="J104">
        <v>2</v>
      </c>
      <c r="K104">
        <v>601373.58673771995</v>
      </c>
      <c r="L104">
        <v>297141.22828919702</v>
      </c>
      <c r="M104">
        <v>304232.35844852298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>
        <v>0.97669172932330806</v>
      </c>
      <c r="T104">
        <f>VLOOKUP(A104, Metadata!A:M, 13, FALSE)</f>
        <v>180</v>
      </c>
    </row>
    <row r="105" spans="1:20" hidden="1" x14ac:dyDescent="0.3">
      <c r="A105" t="s">
        <v>127</v>
      </c>
      <c r="B105" t="s">
        <v>20</v>
      </c>
      <c r="C105" s="1">
        <v>44094</v>
      </c>
      <c r="D105" s="1">
        <v>44372</v>
      </c>
      <c r="E105" t="s">
        <v>21</v>
      </c>
      <c r="F105">
        <v>5</v>
      </c>
      <c r="G105">
        <v>1</v>
      </c>
      <c r="H105" t="s">
        <v>25</v>
      </c>
      <c r="I105">
        <v>12</v>
      </c>
      <c r="J105">
        <v>3</v>
      </c>
      <c r="K105">
        <v>575037.72897883295</v>
      </c>
      <c r="L105">
        <v>292033.67074953602</v>
      </c>
      <c r="M105">
        <v>283004.058229296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>
        <v>1.03190630048465</v>
      </c>
      <c r="T105">
        <f>VLOOKUP(A105, Metadata!A:M, 13, FALSE)</f>
        <v>160</v>
      </c>
    </row>
    <row r="106" spans="1:20" hidden="1" x14ac:dyDescent="0.3">
      <c r="A106" t="s">
        <v>128</v>
      </c>
      <c r="B106" t="s">
        <v>20</v>
      </c>
      <c r="C106" s="1">
        <v>44094</v>
      </c>
      <c r="D106" s="1">
        <v>44372</v>
      </c>
      <c r="E106" t="s">
        <v>21</v>
      </c>
      <c r="F106">
        <v>5</v>
      </c>
      <c r="G106">
        <v>1</v>
      </c>
      <c r="H106" t="s">
        <v>34</v>
      </c>
      <c r="I106">
        <v>12</v>
      </c>
      <c r="J106">
        <v>3</v>
      </c>
      <c r="K106">
        <v>607671.29185397597</v>
      </c>
      <c r="L106">
        <v>279759.830580618</v>
      </c>
      <c r="M106">
        <v>327911.46127335698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>
        <v>0.85315660969654705</v>
      </c>
      <c r="T106">
        <f>VLOOKUP(A106, Metadata!A:M, 13, FALSE)</f>
        <v>200</v>
      </c>
    </row>
    <row r="107" spans="1:20" hidden="1" x14ac:dyDescent="0.3">
      <c r="A107" t="s">
        <v>129</v>
      </c>
      <c r="B107" t="s">
        <v>20</v>
      </c>
      <c r="C107" s="1">
        <v>44094</v>
      </c>
      <c r="D107" s="1">
        <v>44371</v>
      </c>
      <c r="E107" t="s">
        <v>21</v>
      </c>
      <c r="F107">
        <v>5</v>
      </c>
      <c r="G107">
        <v>1</v>
      </c>
      <c r="H107">
        <v>0.22</v>
      </c>
      <c r="I107">
        <v>24</v>
      </c>
      <c r="J107">
        <v>1</v>
      </c>
      <c r="K107">
        <v>56153.8461538462</v>
      </c>
      <c r="L107">
        <v>7876.7838496345303</v>
      </c>
      <c r="M107">
        <v>48277.062304211599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>
        <v>0.163157894736842</v>
      </c>
      <c r="T107">
        <f>VLOOKUP(A107, Metadata!A:M, 13, FALSE)</f>
        <v>400</v>
      </c>
    </row>
    <row r="108" spans="1:20" hidden="1" x14ac:dyDescent="0.3">
      <c r="A108" t="s">
        <v>130</v>
      </c>
      <c r="B108" t="s">
        <v>20</v>
      </c>
      <c r="C108" s="1">
        <v>44094</v>
      </c>
      <c r="D108" s="1">
        <v>44372</v>
      </c>
      <c r="E108" t="s">
        <v>21</v>
      </c>
      <c r="F108">
        <v>5</v>
      </c>
      <c r="G108">
        <v>1</v>
      </c>
      <c r="H108" t="s">
        <v>25</v>
      </c>
      <c r="I108">
        <v>24</v>
      </c>
      <c r="J108">
        <v>1</v>
      </c>
      <c r="K108">
        <v>628968.98551985796</v>
      </c>
      <c r="L108">
        <v>321686.42770862998</v>
      </c>
      <c r="M108">
        <v>307282.55781122902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>
        <v>1.046875</v>
      </c>
      <c r="T108">
        <f>VLOOKUP(A108, Metadata!A:M, 13, FALSE)</f>
        <v>210</v>
      </c>
    </row>
    <row r="109" spans="1:20" hidden="1" x14ac:dyDescent="0.3">
      <c r="A109" t="s">
        <v>131</v>
      </c>
      <c r="B109" t="s">
        <v>20</v>
      </c>
      <c r="C109" s="1">
        <v>44094</v>
      </c>
      <c r="D109" s="1">
        <v>44372</v>
      </c>
      <c r="E109" t="s">
        <v>21</v>
      </c>
      <c r="F109">
        <v>5</v>
      </c>
      <c r="G109">
        <v>1</v>
      </c>
      <c r="H109" t="s">
        <v>34</v>
      </c>
      <c r="I109">
        <v>24</v>
      </c>
      <c r="J109">
        <v>1</v>
      </c>
      <c r="K109">
        <v>577785.81848410796</v>
      </c>
      <c r="L109">
        <v>285461.87706578302</v>
      </c>
      <c r="M109">
        <v>292323.941418325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>
        <v>0.97652582159624401</v>
      </c>
      <c r="T109">
        <f>VLOOKUP(A109, Metadata!A:M, 13, FALSE)</f>
        <v>200</v>
      </c>
    </row>
    <row r="110" spans="1:20" hidden="1" x14ac:dyDescent="0.3">
      <c r="A110" t="s">
        <v>132</v>
      </c>
      <c r="B110" t="s">
        <v>20</v>
      </c>
      <c r="C110" s="1">
        <v>44094</v>
      </c>
      <c r="D110" s="1">
        <v>44372</v>
      </c>
      <c r="E110" t="s">
        <v>21</v>
      </c>
      <c r="F110">
        <v>5</v>
      </c>
      <c r="G110">
        <v>1</v>
      </c>
      <c r="H110" t="s">
        <v>25</v>
      </c>
      <c r="I110">
        <v>24</v>
      </c>
      <c r="J110">
        <v>2</v>
      </c>
      <c r="K110">
        <v>636068.21674181905</v>
      </c>
      <c r="L110">
        <v>343755.77421686699</v>
      </c>
      <c r="M110">
        <v>292312.442524952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>
        <v>1.1759874853343799</v>
      </c>
      <c r="T110">
        <f>VLOOKUP(A110, Metadata!A:M, 13, FALSE)</f>
        <v>180</v>
      </c>
    </row>
    <row r="111" spans="1:20" hidden="1" x14ac:dyDescent="0.3">
      <c r="A111" t="s">
        <v>133</v>
      </c>
      <c r="B111" t="s">
        <v>20</v>
      </c>
      <c r="C111" s="1">
        <v>44094</v>
      </c>
      <c r="D111" s="1">
        <v>44372</v>
      </c>
      <c r="E111" t="s">
        <v>21</v>
      </c>
      <c r="F111">
        <v>5</v>
      </c>
      <c r="G111">
        <v>1</v>
      </c>
      <c r="H111" t="s">
        <v>34</v>
      </c>
      <c r="I111">
        <v>24</v>
      </c>
      <c r="J111">
        <v>2</v>
      </c>
      <c r="K111">
        <v>574923.225249446</v>
      </c>
      <c r="L111">
        <v>293694.61755332799</v>
      </c>
      <c r="M111">
        <v>281228.607696119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>
        <v>1.04432696217975</v>
      </c>
      <c r="T111">
        <f>VLOOKUP(A111, Metadata!A:M, 13, FALSE)</f>
        <v>180</v>
      </c>
    </row>
    <row r="112" spans="1:20" hidden="1" x14ac:dyDescent="0.3">
      <c r="A112" t="s">
        <v>134</v>
      </c>
      <c r="B112" t="s">
        <v>20</v>
      </c>
      <c r="C112" s="1">
        <v>44094</v>
      </c>
      <c r="D112" s="1">
        <v>44372</v>
      </c>
      <c r="E112" t="s">
        <v>21</v>
      </c>
      <c r="F112">
        <v>5</v>
      </c>
      <c r="G112">
        <v>1</v>
      </c>
      <c r="H112" t="s">
        <v>25</v>
      </c>
      <c r="I112">
        <v>24</v>
      </c>
      <c r="J112">
        <v>3</v>
      </c>
      <c r="K112">
        <v>614885.02680532297</v>
      </c>
      <c r="L112">
        <v>332762.65347281902</v>
      </c>
      <c r="M112">
        <v>282122.37333250401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>
        <v>1.17949756888169</v>
      </c>
      <c r="T112">
        <f>VLOOKUP(A112, Metadata!A:M, 13, FALSE)</f>
        <v>200</v>
      </c>
    </row>
    <row r="113" spans="1:20" hidden="1" x14ac:dyDescent="0.3">
      <c r="A113" t="s">
        <v>135</v>
      </c>
      <c r="B113" t="s">
        <v>20</v>
      </c>
      <c r="C113" s="1">
        <v>44094</v>
      </c>
      <c r="D113" s="1">
        <v>44372</v>
      </c>
      <c r="E113" t="s">
        <v>21</v>
      </c>
      <c r="F113">
        <v>5</v>
      </c>
      <c r="G113">
        <v>1</v>
      </c>
      <c r="H113" t="s">
        <v>34</v>
      </c>
      <c r="I113">
        <v>24</v>
      </c>
      <c r="J113">
        <v>3</v>
      </c>
      <c r="K113">
        <v>583854.51614159101</v>
      </c>
      <c r="L113">
        <v>286837.83084879699</v>
      </c>
      <c r="M113">
        <v>297016.68529279402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>
        <v>0.96572968810165505</v>
      </c>
      <c r="T113">
        <f>VLOOKUP(A113, Metadata!A:M, 13, FALSE)</f>
        <v>200</v>
      </c>
    </row>
    <row r="114" spans="1:20" hidden="1" x14ac:dyDescent="0.3">
      <c r="A114" t="s">
        <v>136</v>
      </c>
      <c r="B114" t="s">
        <v>20</v>
      </c>
      <c r="C114" s="1">
        <v>44094</v>
      </c>
      <c r="D114" s="1">
        <v>44371</v>
      </c>
      <c r="E114" t="s">
        <v>21</v>
      </c>
      <c r="F114">
        <v>5</v>
      </c>
      <c r="G114">
        <v>1</v>
      </c>
      <c r="H114">
        <v>0.22</v>
      </c>
      <c r="I114" t="s">
        <v>22</v>
      </c>
      <c r="J114">
        <v>2</v>
      </c>
      <c r="K114">
        <v>87948.717948717996</v>
      </c>
      <c r="L114">
        <v>6882.9431438127103</v>
      </c>
      <c r="M114">
        <v>81065.774804905202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>
        <v>8.4905660377358499E-2</v>
      </c>
      <c r="T114">
        <f>VLOOKUP(A114, Metadata!A:M, 13, FALSE)</f>
        <v>450</v>
      </c>
    </row>
    <row r="115" spans="1:20" hidden="1" x14ac:dyDescent="0.3">
      <c r="A115" t="s">
        <v>137</v>
      </c>
      <c r="B115" t="s">
        <v>20</v>
      </c>
      <c r="C115" s="1">
        <v>44094</v>
      </c>
      <c r="D115" s="1">
        <v>44371</v>
      </c>
      <c r="E115" t="s">
        <v>21</v>
      </c>
      <c r="F115">
        <v>5</v>
      </c>
      <c r="G115">
        <v>1</v>
      </c>
      <c r="H115">
        <v>0.22</v>
      </c>
      <c r="I115" t="s">
        <v>22</v>
      </c>
      <c r="J115">
        <v>2</v>
      </c>
      <c r="K115">
        <v>56666.666666666701</v>
      </c>
      <c r="L115">
        <v>5463.3781763826601</v>
      </c>
      <c r="M115">
        <v>51203.288490284001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>
        <v>0.106699751861042</v>
      </c>
      <c r="T115">
        <f>VLOOKUP(A115, Metadata!A:M, 13, FALSE)</f>
        <v>400</v>
      </c>
    </row>
    <row r="116" spans="1:20" hidden="1" x14ac:dyDescent="0.3">
      <c r="A116" t="s">
        <v>138</v>
      </c>
      <c r="B116" t="s">
        <v>20</v>
      </c>
      <c r="C116" s="1">
        <v>44094</v>
      </c>
      <c r="D116" s="1">
        <v>44371</v>
      </c>
      <c r="E116" t="s">
        <v>21</v>
      </c>
      <c r="F116">
        <v>5</v>
      </c>
      <c r="G116">
        <v>1</v>
      </c>
      <c r="H116">
        <v>0.22</v>
      </c>
      <c r="I116" t="s">
        <v>22</v>
      </c>
      <c r="J116">
        <v>3</v>
      </c>
      <c r="K116">
        <v>77692.307692307702</v>
      </c>
      <c r="L116">
        <v>6622.9508196721299</v>
      </c>
      <c r="M116">
        <v>71069.356872635602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>
        <v>9.3189964157706098E-2</v>
      </c>
      <c r="T116">
        <f>VLOOKUP(A116, Metadata!A:M, 13, FALSE)</f>
        <v>450</v>
      </c>
    </row>
    <row r="117" spans="1:20" hidden="1" x14ac:dyDescent="0.3">
      <c r="A117" t="s">
        <v>139</v>
      </c>
      <c r="B117" t="s">
        <v>20</v>
      </c>
      <c r="C117" s="1">
        <v>44094</v>
      </c>
      <c r="D117" s="1">
        <v>44371</v>
      </c>
      <c r="E117" t="s">
        <v>21</v>
      </c>
      <c r="F117">
        <v>5</v>
      </c>
      <c r="G117">
        <v>1</v>
      </c>
      <c r="H117">
        <v>0.22</v>
      </c>
      <c r="I117" t="s">
        <v>22</v>
      </c>
      <c r="J117">
        <v>3</v>
      </c>
      <c r="K117">
        <v>56410.256410256399</v>
      </c>
      <c r="L117">
        <v>5209.0552090552101</v>
      </c>
      <c r="M117">
        <v>51201.201201201198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>
        <v>0.101736972704715</v>
      </c>
      <c r="T117">
        <f>VLOOKUP(A117, Metadata!A:M, 13, FALSE)</f>
        <v>370</v>
      </c>
    </row>
    <row r="118" spans="1:20" hidden="1" x14ac:dyDescent="0.3">
      <c r="A118" t="s">
        <v>140</v>
      </c>
      <c r="B118" t="s">
        <v>20</v>
      </c>
      <c r="C118" s="1">
        <v>44095</v>
      </c>
      <c r="D118" s="1">
        <v>44371</v>
      </c>
      <c r="E118" t="s">
        <v>21</v>
      </c>
      <c r="F118">
        <v>6</v>
      </c>
      <c r="G118">
        <v>1</v>
      </c>
      <c r="H118">
        <v>0.22</v>
      </c>
      <c r="I118">
        <v>0</v>
      </c>
      <c r="J118">
        <v>1</v>
      </c>
      <c r="K118">
        <v>21730.769230769201</v>
      </c>
      <c r="L118">
        <v>2414.52991452991</v>
      </c>
      <c r="M118">
        <v>19316.239316239298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>
        <v>0.125</v>
      </c>
      <c r="T118">
        <f>VLOOKUP(A118, Metadata!A:M, 13, FALSE)</f>
        <v>150</v>
      </c>
    </row>
    <row r="119" spans="1:20" hidden="1" x14ac:dyDescent="0.3">
      <c r="A119" t="s">
        <v>141</v>
      </c>
      <c r="B119" t="s">
        <v>20</v>
      </c>
      <c r="C119" s="1">
        <v>44095</v>
      </c>
      <c r="D119" s="1">
        <v>44371</v>
      </c>
      <c r="E119" t="s">
        <v>21</v>
      </c>
      <c r="F119">
        <v>6</v>
      </c>
      <c r="G119">
        <v>1</v>
      </c>
      <c r="H119" t="s">
        <v>25</v>
      </c>
      <c r="I119">
        <v>0</v>
      </c>
      <c r="J119">
        <v>1</v>
      </c>
      <c r="K119">
        <v>319487.17948717898</v>
      </c>
      <c r="L119">
        <v>152372.76380474499</v>
      </c>
      <c r="M119">
        <v>167114.41568243501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>
        <v>0.91178707224334599</v>
      </c>
      <c r="T119">
        <f>VLOOKUP(A119, Metadata!A:M, 13, FALSE)</f>
        <v>120</v>
      </c>
    </row>
    <row r="120" spans="1:20" hidden="1" x14ac:dyDescent="0.3">
      <c r="A120" t="s">
        <v>142</v>
      </c>
      <c r="B120" t="s">
        <v>20</v>
      </c>
      <c r="C120" s="1">
        <v>44095</v>
      </c>
      <c r="D120" s="1">
        <v>44371</v>
      </c>
      <c r="E120" t="s">
        <v>21</v>
      </c>
      <c r="F120">
        <v>6</v>
      </c>
      <c r="G120">
        <v>1</v>
      </c>
      <c r="H120" t="s">
        <v>34</v>
      </c>
      <c r="I120">
        <v>0</v>
      </c>
      <c r="J120">
        <v>1</v>
      </c>
      <c r="K120">
        <v>357307.69230769202</v>
      </c>
      <c r="L120">
        <v>139187.529262717</v>
      </c>
      <c r="M120">
        <v>218120.16304497499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>
        <v>0.63812316715542505</v>
      </c>
      <c r="T120">
        <f>VLOOKUP(A120, Metadata!A:M, 13, FALSE)</f>
        <v>150</v>
      </c>
    </row>
    <row r="121" spans="1:20" hidden="1" x14ac:dyDescent="0.3">
      <c r="A121" t="s">
        <v>143</v>
      </c>
      <c r="B121" t="s">
        <v>20</v>
      </c>
      <c r="C121" s="1">
        <v>44095</v>
      </c>
      <c r="D121" s="1">
        <v>44371</v>
      </c>
      <c r="E121" t="s">
        <v>21</v>
      </c>
      <c r="F121">
        <v>6</v>
      </c>
      <c r="G121">
        <v>1</v>
      </c>
      <c r="H121">
        <v>0.22</v>
      </c>
      <c r="I121">
        <v>0</v>
      </c>
      <c r="J121">
        <v>2</v>
      </c>
      <c r="K121">
        <v>27756.410256410301</v>
      </c>
      <c r="L121">
        <v>1400.55281110327</v>
      </c>
      <c r="M121">
        <v>26355.857445307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>
        <v>5.3140096618357502E-2</v>
      </c>
      <c r="T121">
        <f>VLOOKUP(A121, Metadata!A:M, 13, FALSE)</f>
        <v>180</v>
      </c>
    </row>
    <row r="122" spans="1:20" hidden="1" x14ac:dyDescent="0.3">
      <c r="A122" t="s">
        <v>144</v>
      </c>
      <c r="B122" t="s">
        <v>20</v>
      </c>
      <c r="C122" s="1">
        <v>44095</v>
      </c>
      <c r="D122" s="1">
        <v>44371</v>
      </c>
      <c r="E122" t="s">
        <v>21</v>
      </c>
      <c r="F122">
        <v>6</v>
      </c>
      <c r="G122">
        <v>1</v>
      </c>
      <c r="H122" t="s">
        <v>25</v>
      </c>
      <c r="I122">
        <v>0</v>
      </c>
      <c r="J122">
        <v>2</v>
      </c>
      <c r="K122">
        <v>271923.07692307699</v>
      </c>
      <c r="L122">
        <v>121052.08370724</v>
      </c>
      <c r="M122">
        <v>150870.99321583699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>
        <v>0.80235492010092502</v>
      </c>
      <c r="T122">
        <f>VLOOKUP(A122, Metadata!A:M, 13, FALSE)</f>
        <v>130</v>
      </c>
    </row>
    <row r="123" spans="1:20" hidden="1" x14ac:dyDescent="0.3">
      <c r="A123" t="s">
        <v>145</v>
      </c>
      <c r="B123" t="s">
        <v>20</v>
      </c>
      <c r="C123" s="1">
        <v>44095</v>
      </c>
      <c r="D123" s="1">
        <v>44371</v>
      </c>
      <c r="E123" t="s">
        <v>21</v>
      </c>
      <c r="F123">
        <v>6</v>
      </c>
      <c r="G123">
        <v>1</v>
      </c>
      <c r="H123" t="s">
        <v>34</v>
      </c>
      <c r="I123">
        <v>0</v>
      </c>
      <c r="J123">
        <v>2</v>
      </c>
      <c r="K123">
        <v>348076.92307692301</v>
      </c>
      <c r="L123">
        <v>132783.47892460399</v>
      </c>
      <c r="M123">
        <v>215293.44415232001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>
        <v>0.61675579322638197</v>
      </c>
      <c r="T123">
        <f>VLOOKUP(A123, Metadata!A:M, 13, FALSE)</f>
        <v>180</v>
      </c>
    </row>
    <row r="124" spans="1:20" hidden="1" x14ac:dyDescent="0.3">
      <c r="A124" t="s">
        <v>146</v>
      </c>
      <c r="B124" t="s">
        <v>20</v>
      </c>
      <c r="C124" s="1">
        <v>44095</v>
      </c>
      <c r="D124" s="1">
        <v>44371</v>
      </c>
      <c r="E124" t="s">
        <v>21</v>
      </c>
      <c r="F124">
        <v>6</v>
      </c>
      <c r="G124">
        <v>1</v>
      </c>
      <c r="H124">
        <v>0.22</v>
      </c>
      <c r="I124">
        <v>0</v>
      </c>
      <c r="J124">
        <v>3</v>
      </c>
      <c r="K124">
        <v>26858.974358974399</v>
      </c>
      <c r="L124">
        <v>1018.34973872889</v>
      </c>
      <c r="M124">
        <v>25840.6246202455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>
        <v>3.9408866995073899E-2</v>
      </c>
      <c r="T124">
        <f>VLOOKUP(A124, Metadata!A:M, 13, FALSE)</f>
        <v>180</v>
      </c>
    </row>
    <row r="125" spans="1:20" hidden="1" x14ac:dyDescent="0.3">
      <c r="A125" t="s">
        <v>147</v>
      </c>
      <c r="B125" t="s">
        <v>20</v>
      </c>
      <c r="C125" s="1">
        <v>44095</v>
      </c>
      <c r="D125" s="1">
        <v>44371</v>
      </c>
      <c r="E125" t="s">
        <v>21</v>
      </c>
      <c r="F125">
        <v>6</v>
      </c>
      <c r="G125">
        <v>1</v>
      </c>
      <c r="H125" t="s">
        <v>25</v>
      </c>
      <c r="I125">
        <v>0</v>
      </c>
      <c r="J125">
        <v>3</v>
      </c>
      <c r="K125">
        <v>286025.641025641</v>
      </c>
      <c r="L125">
        <v>132666.13176732999</v>
      </c>
      <c r="M125">
        <v>153359.50925831101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>
        <v>0.86506622516556297</v>
      </c>
      <c r="T125">
        <f>VLOOKUP(A125, Metadata!A:M, 13, FALSE)</f>
        <v>130</v>
      </c>
    </row>
    <row r="126" spans="1:20" hidden="1" x14ac:dyDescent="0.3">
      <c r="A126" t="s">
        <v>148</v>
      </c>
      <c r="B126" t="s">
        <v>20</v>
      </c>
      <c r="C126" s="1">
        <v>44095</v>
      </c>
      <c r="D126" s="1">
        <v>44371</v>
      </c>
      <c r="E126" t="s">
        <v>21</v>
      </c>
      <c r="F126">
        <v>6</v>
      </c>
      <c r="G126">
        <v>1</v>
      </c>
      <c r="H126" t="s">
        <v>34</v>
      </c>
      <c r="I126">
        <v>0</v>
      </c>
      <c r="J126">
        <v>3</v>
      </c>
      <c r="K126">
        <v>363205.12820512801</v>
      </c>
      <c r="L126">
        <v>143798.01483006799</v>
      </c>
      <c r="M126">
        <v>219407.11337506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>
        <v>0.65539358600583097</v>
      </c>
      <c r="T126">
        <f>VLOOKUP(A126, Metadata!A:M, 13, FALSE)</f>
        <v>180</v>
      </c>
    </row>
    <row r="127" spans="1:20" hidden="1" x14ac:dyDescent="0.3">
      <c r="A127" t="s">
        <v>149</v>
      </c>
      <c r="B127" t="s">
        <v>20</v>
      </c>
      <c r="C127" s="1">
        <v>44095</v>
      </c>
      <c r="D127" s="1">
        <v>44371</v>
      </c>
      <c r="E127" t="s">
        <v>21</v>
      </c>
      <c r="F127">
        <v>6</v>
      </c>
      <c r="G127">
        <v>1</v>
      </c>
      <c r="H127" t="s">
        <v>25</v>
      </c>
      <c r="I127">
        <v>3</v>
      </c>
      <c r="J127">
        <v>1</v>
      </c>
      <c r="K127">
        <v>275641.02564102598</v>
      </c>
      <c r="L127">
        <v>134901.66218066801</v>
      </c>
      <c r="M127">
        <v>140739.363460358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>
        <v>0.95852119026149696</v>
      </c>
      <c r="T127">
        <f>VLOOKUP(A127, Metadata!A:M, 13, FALSE)</f>
        <v>120</v>
      </c>
    </row>
    <row r="128" spans="1:20" hidden="1" x14ac:dyDescent="0.3">
      <c r="A128" t="s">
        <v>150</v>
      </c>
      <c r="B128" t="s">
        <v>20</v>
      </c>
      <c r="C128" s="1">
        <v>44095</v>
      </c>
      <c r="D128" s="1">
        <v>44371</v>
      </c>
      <c r="E128" t="s">
        <v>21</v>
      </c>
      <c r="F128">
        <v>6</v>
      </c>
      <c r="G128">
        <v>1</v>
      </c>
      <c r="H128" t="s">
        <v>34</v>
      </c>
      <c r="I128">
        <v>3</v>
      </c>
      <c r="J128">
        <v>1</v>
      </c>
      <c r="K128">
        <v>287307.69230769202</v>
      </c>
      <c r="L128">
        <v>141288.38451268399</v>
      </c>
      <c r="M128">
        <v>146019.30779500899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>
        <v>0.96760070052539404</v>
      </c>
      <c r="T128">
        <f>VLOOKUP(A128, Metadata!A:M, 13, FALSE)</f>
        <v>100</v>
      </c>
    </row>
    <row r="129" spans="1:20" hidden="1" x14ac:dyDescent="0.3">
      <c r="A129" t="s">
        <v>151</v>
      </c>
      <c r="B129" t="s">
        <v>20</v>
      </c>
      <c r="C129" s="1">
        <v>44095</v>
      </c>
      <c r="D129" s="1">
        <v>44371</v>
      </c>
      <c r="E129" t="s">
        <v>21</v>
      </c>
      <c r="F129">
        <v>6</v>
      </c>
      <c r="G129">
        <v>1</v>
      </c>
      <c r="H129" t="s">
        <v>25</v>
      </c>
      <c r="I129">
        <v>3</v>
      </c>
      <c r="J129">
        <v>2</v>
      </c>
      <c r="K129">
        <v>260128.20512820501</v>
      </c>
      <c r="L129">
        <v>125307.979847229</v>
      </c>
      <c r="M129">
        <v>134820.22528097601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>
        <v>0.92944496707431801</v>
      </c>
      <c r="T129">
        <f>VLOOKUP(A129, Metadata!A:M, 13, FALSE)</f>
        <v>100</v>
      </c>
    </row>
    <row r="130" spans="1:20" hidden="1" x14ac:dyDescent="0.3">
      <c r="A130" t="s">
        <v>152</v>
      </c>
      <c r="B130" t="s">
        <v>20</v>
      </c>
      <c r="C130" s="1">
        <v>44095</v>
      </c>
      <c r="D130" s="1">
        <v>44371</v>
      </c>
      <c r="E130" t="s">
        <v>21</v>
      </c>
      <c r="F130">
        <v>6</v>
      </c>
      <c r="G130">
        <v>1</v>
      </c>
      <c r="H130" t="s">
        <v>34</v>
      </c>
      <c r="I130">
        <v>3</v>
      </c>
      <c r="J130">
        <v>2</v>
      </c>
      <c r="K130">
        <v>290512.82051282102</v>
      </c>
      <c r="L130">
        <v>137968.016431925</v>
      </c>
      <c r="M130">
        <v>152544.80408089599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>
        <v>0.90444258172673897</v>
      </c>
      <c r="T130">
        <f>VLOOKUP(A130, Metadata!A:M, 13, FALSE)</f>
        <v>120</v>
      </c>
    </row>
    <row r="131" spans="1:20" hidden="1" x14ac:dyDescent="0.3">
      <c r="A131" t="s">
        <v>153</v>
      </c>
      <c r="B131" t="s">
        <v>20</v>
      </c>
      <c r="C131" s="1">
        <v>44095</v>
      </c>
      <c r="D131" s="1">
        <v>44371</v>
      </c>
      <c r="E131" t="s">
        <v>21</v>
      </c>
      <c r="F131">
        <v>6</v>
      </c>
      <c r="G131">
        <v>1</v>
      </c>
      <c r="H131" t="s">
        <v>25</v>
      </c>
      <c r="I131">
        <v>3</v>
      </c>
      <c r="J131">
        <v>3</v>
      </c>
      <c r="K131">
        <v>282051.282051282</v>
      </c>
      <c r="L131">
        <v>134044.17364813399</v>
      </c>
      <c r="M131">
        <v>148007.10840314801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>
        <v>0.90566037735849103</v>
      </c>
      <c r="T131">
        <f>VLOOKUP(A131, Metadata!A:M, 13, FALSE)</f>
        <v>100</v>
      </c>
    </row>
    <row r="132" spans="1:20" hidden="1" x14ac:dyDescent="0.3">
      <c r="A132" t="s">
        <v>154</v>
      </c>
      <c r="B132" t="s">
        <v>20</v>
      </c>
      <c r="C132" s="1">
        <v>44095</v>
      </c>
      <c r="D132" s="1">
        <v>44371</v>
      </c>
      <c r="E132" t="s">
        <v>21</v>
      </c>
      <c r="F132">
        <v>6</v>
      </c>
      <c r="G132">
        <v>1</v>
      </c>
      <c r="H132" t="s">
        <v>34</v>
      </c>
      <c r="I132">
        <v>3</v>
      </c>
      <c r="J132">
        <v>3</v>
      </c>
      <c r="K132">
        <v>287820.51282051299</v>
      </c>
      <c r="L132">
        <v>133745.11613072301</v>
      </c>
      <c r="M132">
        <v>154075.39668979001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>
        <v>0.86804979253112102</v>
      </c>
      <c r="T132">
        <f>VLOOKUP(A132, Metadata!A:M, 13, FALSE)</f>
        <v>130</v>
      </c>
    </row>
    <row r="133" spans="1:20" hidden="1" x14ac:dyDescent="0.3">
      <c r="A133" t="s">
        <v>155</v>
      </c>
      <c r="B133" t="s">
        <v>20</v>
      </c>
      <c r="C133" s="1">
        <v>44095</v>
      </c>
      <c r="D133" s="1">
        <v>44371</v>
      </c>
      <c r="E133" t="s">
        <v>21</v>
      </c>
      <c r="F133">
        <v>6</v>
      </c>
      <c r="G133">
        <v>1</v>
      </c>
      <c r="H133" t="s">
        <v>25</v>
      </c>
      <c r="I133">
        <v>6</v>
      </c>
      <c r="J133">
        <v>1</v>
      </c>
      <c r="K133">
        <v>274230.76923076902</v>
      </c>
      <c r="L133">
        <v>136544.33488769401</v>
      </c>
      <c r="M133">
        <v>137686.434343075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>
        <v>0.99170506912442402</v>
      </c>
      <c r="T133">
        <f>VLOOKUP(A133, Metadata!A:M, 13, FALSE)</f>
        <v>110</v>
      </c>
    </row>
    <row r="134" spans="1:20" hidden="1" x14ac:dyDescent="0.3">
      <c r="A134" t="s">
        <v>156</v>
      </c>
      <c r="B134" t="s">
        <v>20</v>
      </c>
      <c r="C134" s="1">
        <v>44095</v>
      </c>
      <c r="D134" s="1">
        <v>44371</v>
      </c>
      <c r="E134" t="s">
        <v>21</v>
      </c>
      <c r="F134">
        <v>6</v>
      </c>
      <c r="G134">
        <v>1</v>
      </c>
      <c r="H134" t="s">
        <v>34</v>
      </c>
      <c r="I134">
        <v>6</v>
      </c>
      <c r="J134">
        <v>1</v>
      </c>
      <c r="K134">
        <v>282948.717948718</v>
      </c>
      <c r="L134">
        <v>135656.84127591</v>
      </c>
      <c r="M134">
        <v>147291.87667280799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>
        <v>0.92100694444444497</v>
      </c>
      <c r="T134">
        <f>VLOOKUP(A134, Metadata!A:M, 13, FALSE)</f>
        <v>110</v>
      </c>
    </row>
    <row r="135" spans="1:20" hidden="1" x14ac:dyDescent="0.3">
      <c r="A135" t="s">
        <v>157</v>
      </c>
      <c r="B135" t="s">
        <v>20</v>
      </c>
      <c r="C135" s="1">
        <v>44095</v>
      </c>
      <c r="D135" s="1">
        <v>44371</v>
      </c>
      <c r="E135" t="s">
        <v>21</v>
      </c>
      <c r="F135">
        <v>6</v>
      </c>
      <c r="G135">
        <v>1</v>
      </c>
      <c r="H135" t="s">
        <v>25</v>
      </c>
      <c r="I135">
        <v>6</v>
      </c>
      <c r="J135">
        <v>2</v>
      </c>
      <c r="K135">
        <v>273589.74358974397</v>
      </c>
      <c r="L135">
        <v>144027.99581371</v>
      </c>
      <c r="M135">
        <v>129561.74777603299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>
        <v>1.1116552399608199</v>
      </c>
      <c r="T135">
        <f>VLOOKUP(A135, Metadata!A:M, 13, FALSE)</f>
        <v>100</v>
      </c>
    </row>
    <row r="136" spans="1:20" hidden="1" x14ac:dyDescent="0.3">
      <c r="A136" t="s">
        <v>158</v>
      </c>
      <c r="B136" t="s">
        <v>20</v>
      </c>
      <c r="C136" s="1">
        <v>44095</v>
      </c>
      <c r="D136" s="1">
        <v>44371</v>
      </c>
      <c r="E136" t="s">
        <v>21</v>
      </c>
      <c r="F136">
        <v>6</v>
      </c>
      <c r="G136">
        <v>1</v>
      </c>
      <c r="H136" t="s">
        <v>34</v>
      </c>
      <c r="I136">
        <v>6</v>
      </c>
      <c r="J136">
        <v>2</v>
      </c>
      <c r="K136">
        <v>325000</v>
      </c>
      <c r="L136">
        <v>150541.12554112601</v>
      </c>
      <c r="M136">
        <v>174458.87445887399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>
        <v>0.86290322580645196</v>
      </c>
      <c r="T136">
        <f>VLOOKUP(A136, Metadata!A:M, 13, FALSE)</f>
        <v>120</v>
      </c>
    </row>
    <row r="137" spans="1:20" hidden="1" x14ac:dyDescent="0.3">
      <c r="A137" t="s">
        <v>159</v>
      </c>
      <c r="B137" t="s">
        <v>20</v>
      </c>
      <c r="C137" s="1">
        <v>44095</v>
      </c>
      <c r="D137" s="1">
        <v>44371</v>
      </c>
      <c r="E137" t="s">
        <v>21</v>
      </c>
      <c r="F137">
        <v>6</v>
      </c>
      <c r="G137">
        <v>1</v>
      </c>
      <c r="H137" t="s">
        <v>25</v>
      </c>
      <c r="I137">
        <v>6</v>
      </c>
      <c r="J137">
        <v>3</v>
      </c>
      <c r="K137">
        <v>284615.38461538497</v>
      </c>
      <c r="L137">
        <v>146116.10512591799</v>
      </c>
      <c r="M137">
        <v>138499.27948946701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>
        <v>1.05499541704858</v>
      </c>
      <c r="T137">
        <f>VLOOKUP(A137, Metadata!A:M, 13, FALSE)</f>
        <v>120</v>
      </c>
    </row>
    <row r="138" spans="1:20" hidden="1" x14ac:dyDescent="0.3">
      <c r="A138" t="s">
        <v>160</v>
      </c>
      <c r="B138" t="s">
        <v>20</v>
      </c>
      <c r="C138" s="1">
        <v>44095</v>
      </c>
      <c r="D138" s="1">
        <v>44371</v>
      </c>
      <c r="E138" t="s">
        <v>21</v>
      </c>
      <c r="F138">
        <v>6</v>
      </c>
      <c r="G138">
        <v>1</v>
      </c>
      <c r="H138" t="s">
        <v>34</v>
      </c>
      <c r="I138">
        <v>6</v>
      </c>
      <c r="J138">
        <v>3</v>
      </c>
      <c r="K138">
        <v>304102.56410256401</v>
      </c>
      <c r="L138">
        <v>141053.46013672301</v>
      </c>
      <c r="M138">
        <v>163049.103965841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>
        <v>0.86509803921568595</v>
      </c>
      <c r="T138">
        <f>VLOOKUP(A138, Metadata!A:M, 13, FALSE)</f>
        <v>110</v>
      </c>
    </row>
    <row r="139" spans="1:20" hidden="1" x14ac:dyDescent="0.3">
      <c r="A139" t="s">
        <v>161</v>
      </c>
      <c r="B139" t="s">
        <v>20</v>
      </c>
      <c r="C139" s="1">
        <v>44095</v>
      </c>
      <c r="D139" s="1">
        <v>44371</v>
      </c>
      <c r="E139" t="s">
        <v>21</v>
      </c>
      <c r="F139">
        <v>6</v>
      </c>
      <c r="G139">
        <v>1</v>
      </c>
      <c r="H139" t="s">
        <v>25</v>
      </c>
      <c r="I139">
        <v>9</v>
      </c>
      <c r="J139">
        <v>1</v>
      </c>
      <c r="K139">
        <v>299871.79487179499</v>
      </c>
      <c r="L139">
        <v>130874.08112365501</v>
      </c>
      <c r="M139">
        <v>168997.71374814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>
        <v>0.77441332323997003</v>
      </c>
      <c r="T139">
        <f>VLOOKUP(A139, Metadata!A:M, 13, FALSE)</f>
        <v>120</v>
      </c>
    </row>
    <row r="140" spans="1:20" hidden="1" x14ac:dyDescent="0.3">
      <c r="A140" t="s">
        <v>162</v>
      </c>
      <c r="B140" t="s">
        <v>20</v>
      </c>
      <c r="C140" s="1">
        <v>44095</v>
      </c>
      <c r="D140" s="1">
        <v>44371</v>
      </c>
      <c r="E140" t="s">
        <v>21</v>
      </c>
      <c r="F140">
        <v>6</v>
      </c>
      <c r="G140">
        <v>1</v>
      </c>
      <c r="H140" t="s">
        <v>34</v>
      </c>
      <c r="I140">
        <v>9</v>
      </c>
      <c r="J140">
        <v>1</v>
      </c>
      <c r="K140">
        <v>290897.43589743599</v>
      </c>
      <c r="L140">
        <v>146535.58748943399</v>
      </c>
      <c r="M140">
        <v>144361.848408002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>
        <v>1.0150575730735201</v>
      </c>
      <c r="T140">
        <f>VLOOKUP(A140, Metadata!A:M, 13, FALSE)</f>
        <v>100</v>
      </c>
    </row>
    <row r="141" spans="1:20" hidden="1" x14ac:dyDescent="0.3">
      <c r="A141" t="s">
        <v>163</v>
      </c>
      <c r="B141" t="s">
        <v>20</v>
      </c>
      <c r="C141" s="1">
        <v>44095</v>
      </c>
      <c r="D141" s="1">
        <v>44371</v>
      </c>
      <c r="E141" t="s">
        <v>21</v>
      </c>
      <c r="F141">
        <v>6</v>
      </c>
      <c r="G141">
        <v>1</v>
      </c>
      <c r="H141" t="s">
        <v>25</v>
      </c>
      <c r="I141">
        <v>9</v>
      </c>
      <c r="J141">
        <v>2</v>
      </c>
      <c r="K141">
        <v>315512.82051282102</v>
      </c>
      <c r="L141">
        <v>141251.48168943799</v>
      </c>
      <c r="M141">
        <v>174261.338823383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>
        <v>0.81057268722467002</v>
      </c>
      <c r="T141">
        <f>VLOOKUP(A141, Metadata!A:M, 13, FALSE)</f>
        <v>130</v>
      </c>
    </row>
    <row r="142" spans="1:20" hidden="1" x14ac:dyDescent="0.3">
      <c r="A142" t="s">
        <v>164</v>
      </c>
      <c r="B142" t="s">
        <v>20</v>
      </c>
      <c r="C142" s="1">
        <v>44095</v>
      </c>
      <c r="D142" s="1">
        <v>44371</v>
      </c>
      <c r="E142" t="s">
        <v>21</v>
      </c>
      <c r="F142">
        <v>6</v>
      </c>
      <c r="G142">
        <v>1</v>
      </c>
      <c r="H142" t="s">
        <v>34</v>
      </c>
      <c r="I142">
        <v>9</v>
      </c>
      <c r="J142">
        <v>2</v>
      </c>
      <c r="K142">
        <v>296153.84615384601</v>
      </c>
      <c r="L142">
        <v>136440.4809353</v>
      </c>
      <c r="M142">
        <v>159713.365218547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>
        <v>0.85428342674139301</v>
      </c>
      <c r="T142">
        <f>VLOOKUP(A142, Metadata!A:M, 13, FALSE)</f>
        <v>100</v>
      </c>
    </row>
    <row r="143" spans="1:20" hidden="1" x14ac:dyDescent="0.3">
      <c r="A143" t="s">
        <v>165</v>
      </c>
      <c r="B143" t="s">
        <v>20</v>
      </c>
      <c r="C143" s="1">
        <v>44095</v>
      </c>
      <c r="D143" s="1">
        <v>44371</v>
      </c>
      <c r="E143" t="s">
        <v>21</v>
      </c>
      <c r="F143">
        <v>6</v>
      </c>
      <c r="G143">
        <v>1</v>
      </c>
      <c r="H143" t="s">
        <v>25</v>
      </c>
      <c r="I143">
        <v>9</v>
      </c>
      <c r="J143">
        <v>3</v>
      </c>
      <c r="K143">
        <v>290256.41025641002</v>
      </c>
      <c r="L143">
        <v>131376.524166299</v>
      </c>
      <c r="M143">
        <v>158879.88609011099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>
        <v>0.82689210950080505</v>
      </c>
      <c r="T143">
        <f>VLOOKUP(A143, Metadata!A:M, 13, FALSE)</f>
        <v>120</v>
      </c>
    </row>
    <row r="144" spans="1:20" hidden="1" x14ac:dyDescent="0.3">
      <c r="A144" t="s">
        <v>166</v>
      </c>
      <c r="B144" t="s">
        <v>20</v>
      </c>
      <c r="C144" s="1">
        <v>44095</v>
      </c>
      <c r="D144" s="1">
        <v>44371</v>
      </c>
      <c r="E144" t="s">
        <v>21</v>
      </c>
      <c r="F144">
        <v>6</v>
      </c>
      <c r="G144">
        <v>1</v>
      </c>
      <c r="H144" t="s">
        <v>34</v>
      </c>
      <c r="I144">
        <v>9</v>
      </c>
      <c r="J144">
        <v>3</v>
      </c>
      <c r="K144">
        <v>308846.15384615399</v>
      </c>
      <c r="L144">
        <v>147836.91670648201</v>
      </c>
      <c r="M144">
        <v>161009.23713967201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>
        <v>0.91818903891977799</v>
      </c>
      <c r="T144">
        <f>VLOOKUP(A144, Metadata!A:M, 13, FALSE)</f>
        <v>110</v>
      </c>
    </row>
    <row r="145" spans="1:20" hidden="1" x14ac:dyDescent="0.3">
      <c r="A145" t="s">
        <v>167</v>
      </c>
      <c r="B145" t="s">
        <v>20</v>
      </c>
      <c r="C145" s="1">
        <v>44095</v>
      </c>
      <c r="D145" s="1">
        <v>44371</v>
      </c>
      <c r="E145" t="s">
        <v>21</v>
      </c>
      <c r="F145">
        <v>6</v>
      </c>
      <c r="G145">
        <v>1</v>
      </c>
      <c r="H145" t="s">
        <v>25</v>
      </c>
      <c r="I145">
        <v>12</v>
      </c>
      <c r="J145">
        <v>1</v>
      </c>
      <c r="K145">
        <v>296923.07692307699</v>
      </c>
      <c r="L145">
        <v>144431.776754052</v>
      </c>
      <c r="M145">
        <v>152491.30016902499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>
        <v>0.94714765100671106</v>
      </c>
      <c r="T145">
        <f>VLOOKUP(A145, Metadata!A:M, 13, FALSE)</f>
        <v>120</v>
      </c>
    </row>
    <row r="146" spans="1:20" hidden="1" x14ac:dyDescent="0.3">
      <c r="A146" t="s">
        <v>168</v>
      </c>
      <c r="B146" t="s">
        <v>20</v>
      </c>
      <c r="C146" s="1">
        <v>44095</v>
      </c>
      <c r="D146" s="1">
        <v>44371</v>
      </c>
      <c r="E146" t="s">
        <v>21</v>
      </c>
      <c r="F146">
        <v>6</v>
      </c>
      <c r="G146">
        <v>1</v>
      </c>
      <c r="H146" t="s">
        <v>34</v>
      </c>
      <c r="I146">
        <v>12</v>
      </c>
      <c r="J146">
        <v>1</v>
      </c>
      <c r="K146">
        <v>346666.66666666698</v>
      </c>
      <c r="L146">
        <v>145958.17958179599</v>
      </c>
      <c r="M146">
        <v>200708.48708487101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>
        <v>0.72721478648820903</v>
      </c>
      <c r="T146">
        <f>VLOOKUP(A146, Metadata!A:M, 13, FALSE)</f>
        <v>150</v>
      </c>
    </row>
    <row r="147" spans="1:20" hidden="1" x14ac:dyDescent="0.3">
      <c r="A147" t="s">
        <v>169</v>
      </c>
      <c r="B147" t="s">
        <v>20</v>
      </c>
      <c r="C147" s="1">
        <v>44095</v>
      </c>
      <c r="D147" s="1">
        <v>44371</v>
      </c>
      <c r="E147" t="s">
        <v>21</v>
      </c>
      <c r="F147">
        <v>6</v>
      </c>
      <c r="G147">
        <v>1</v>
      </c>
      <c r="H147" t="s">
        <v>25</v>
      </c>
      <c r="I147">
        <v>12</v>
      </c>
      <c r="J147">
        <v>2</v>
      </c>
      <c r="K147">
        <v>322820.51282051299</v>
      </c>
      <c r="L147">
        <v>149702.73483947699</v>
      </c>
      <c r="M147">
        <v>173117.77798103599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>
        <v>0.86474501108647495</v>
      </c>
      <c r="T147">
        <f>VLOOKUP(A147, Metadata!A:M, 13, FALSE)</f>
        <v>140</v>
      </c>
    </row>
    <row r="148" spans="1:20" hidden="1" x14ac:dyDescent="0.3">
      <c r="A148" t="s">
        <v>170</v>
      </c>
      <c r="B148" t="s">
        <v>20</v>
      </c>
      <c r="C148" s="1">
        <v>44095</v>
      </c>
      <c r="D148" s="1">
        <v>44371</v>
      </c>
      <c r="E148" t="s">
        <v>21</v>
      </c>
      <c r="F148">
        <v>6</v>
      </c>
      <c r="G148">
        <v>1</v>
      </c>
      <c r="H148" t="s">
        <v>34</v>
      </c>
      <c r="I148">
        <v>12</v>
      </c>
      <c r="J148">
        <v>2</v>
      </c>
      <c r="K148">
        <v>335897.43589743599</v>
      </c>
      <c r="L148">
        <v>147866.50262659401</v>
      </c>
      <c r="M148">
        <v>188030.93327084201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>
        <v>0.78639455782312895</v>
      </c>
      <c r="T148">
        <f>VLOOKUP(A148, Metadata!A:M, 13, FALSE)</f>
        <v>110</v>
      </c>
    </row>
    <row r="149" spans="1:20" hidden="1" x14ac:dyDescent="0.3">
      <c r="A149" t="s">
        <v>171</v>
      </c>
      <c r="B149" t="s">
        <v>20</v>
      </c>
      <c r="C149" s="1">
        <v>44095</v>
      </c>
      <c r="D149" s="1">
        <v>44371</v>
      </c>
      <c r="E149" t="s">
        <v>21</v>
      </c>
      <c r="F149">
        <v>6</v>
      </c>
      <c r="G149">
        <v>1</v>
      </c>
      <c r="H149" t="s">
        <v>25</v>
      </c>
      <c r="I149">
        <v>12</v>
      </c>
      <c r="J149">
        <v>3</v>
      </c>
      <c r="K149">
        <v>314358.97435897402</v>
      </c>
      <c r="L149">
        <v>144449.03624390799</v>
      </c>
      <c r="M149">
        <v>169909.938115066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>
        <v>0.85015060240963802</v>
      </c>
      <c r="T149">
        <f>VLOOKUP(A149, Metadata!A:M, 13, FALSE)</f>
        <v>130</v>
      </c>
    </row>
    <row r="150" spans="1:20" hidden="1" x14ac:dyDescent="0.3">
      <c r="A150" t="s">
        <v>172</v>
      </c>
      <c r="B150" t="s">
        <v>20</v>
      </c>
      <c r="C150" s="1">
        <v>44095</v>
      </c>
      <c r="D150" s="1">
        <v>44371</v>
      </c>
      <c r="E150" t="s">
        <v>21</v>
      </c>
      <c r="F150">
        <v>6</v>
      </c>
      <c r="G150">
        <v>1</v>
      </c>
      <c r="H150" t="s">
        <v>34</v>
      </c>
      <c r="I150">
        <v>12</v>
      </c>
      <c r="J150">
        <v>3</v>
      </c>
      <c r="K150">
        <v>352179.48717948701</v>
      </c>
      <c r="L150">
        <v>155941.44383283501</v>
      </c>
      <c r="M150">
        <v>196238.043346652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>
        <v>0.79465449804432797</v>
      </c>
      <c r="T150">
        <f>VLOOKUP(A150, Metadata!A:M, 13, FALSE)</f>
        <v>100</v>
      </c>
    </row>
    <row r="151" spans="1:20" hidden="1" x14ac:dyDescent="0.3">
      <c r="A151" t="s">
        <v>173</v>
      </c>
      <c r="B151" t="s">
        <v>20</v>
      </c>
      <c r="C151" s="1">
        <v>44095</v>
      </c>
      <c r="D151" s="1">
        <v>44371</v>
      </c>
      <c r="E151" t="s">
        <v>21</v>
      </c>
      <c r="F151">
        <v>6</v>
      </c>
      <c r="G151">
        <v>1</v>
      </c>
      <c r="H151">
        <v>0.22</v>
      </c>
      <c r="I151">
        <v>24</v>
      </c>
      <c r="J151">
        <v>1</v>
      </c>
      <c r="K151">
        <v>29038.461538461499</v>
      </c>
      <c r="L151">
        <v>2165.14844804319</v>
      </c>
      <c r="M151">
        <v>26873.3130904184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>
        <v>8.0568720379146905E-2</v>
      </c>
      <c r="T151">
        <f>VLOOKUP(A151, Metadata!A:M, 13, FALSE)</f>
        <v>150</v>
      </c>
    </row>
    <row r="152" spans="1:20" hidden="1" x14ac:dyDescent="0.3">
      <c r="A152" t="s">
        <v>174</v>
      </c>
      <c r="B152" t="s">
        <v>20</v>
      </c>
      <c r="C152" s="1">
        <v>44095</v>
      </c>
      <c r="D152" s="1">
        <v>44371</v>
      </c>
      <c r="E152" t="s">
        <v>21</v>
      </c>
      <c r="F152">
        <v>6</v>
      </c>
      <c r="G152">
        <v>1</v>
      </c>
      <c r="H152" t="s">
        <v>25</v>
      </c>
      <c r="I152">
        <v>24</v>
      </c>
      <c r="J152">
        <v>1</v>
      </c>
      <c r="K152">
        <v>375384.61538461503</v>
      </c>
      <c r="L152">
        <v>168174.35547745801</v>
      </c>
      <c r="M152">
        <v>207210.25990715699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>
        <v>0.81161210623841895</v>
      </c>
      <c r="T152">
        <f>VLOOKUP(A152, Metadata!A:M, 13, FALSE)</f>
        <v>180</v>
      </c>
    </row>
    <row r="153" spans="1:20" hidden="1" x14ac:dyDescent="0.3">
      <c r="A153" t="s">
        <v>175</v>
      </c>
      <c r="B153" t="s">
        <v>20</v>
      </c>
      <c r="C153" s="1">
        <v>44095</v>
      </c>
      <c r="D153" s="1">
        <v>44371</v>
      </c>
      <c r="E153" t="s">
        <v>21</v>
      </c>
      <c r="F153">
        <v>6</v>
      </c>
      <c r="G153">
        <v>1</v>
      </c>
      <c r="H153" t="s">
        <v>34</v>
      </c>
      <c r="I153">
        <v>24</v>
      </c>
      <c r="J153">
        <v>1</v>
      </c>
      <c r="K153">
        <v>369871.79487179499</v>
      </c>
      <c r="L153">
        <v>155829.76345688201</v>
      </c>
      <c r="M153">
        <v>214042.03141491301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>
        <v>0.72803347280334696</v>
      </c>
      <c r="T153">
        <f>VLOOKUP(A153, Metadata!A:M, 13, FALSE)</f>
        <v>120</v>
      </c>
    </row>
    <row r="154" spans="1:20" hidden="1" x14ac:dyDescent="0.3">
      <c r="A154" t="s">
        <v>176</v>
      </c>
      <c r="B154" t="s">
        <v>20</v>
      </c>
      <c r="C154" s="1">
        <v>44095</v>
      </c>
      <c r="D154" s="1">
        <v>44371</v>
      </c>
      <c r="E154" t="s">
        <v>21</v>
      </c>
      <c r="F154">
        <v>6</v>
      </c>
      <c r="G154">
        <v>1</v>
      </c>
      <c r="H154">
        <v>0.22</v>
      </c>
      <c r="I154">
        <v>24</v>
      </c>
      <c r="J154">
        <v>2</v>
      </c>
      <c r="K154">
        <v>42884.615384615397</v>
      </c>
      <c r="L154">
        <v>2425.0228937728898</v>
      </c>
      <c r="M154">
        <v>40459.5924908425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>
        <v>5.9936908517350201E-2</v>
      </c>
      <c r="T154">
        <f>VLOOKUP(A154, Metadata!A:M, 13, FALSE)</f>
        <v>180</v>
      </c>
    </row>
    <row r="155" spans="1:20" hidden="1" x14ac:dyDescent="0.3">
      <c r="A155" t="s">
        <v>177</v>
      </c>
      <c r="B155" t="s">
        <v>20</v>
      </c>
      <c r="C155" s="1">
        <v>44095</v>
      </c>
      <c r="D155" s="1">
        <v>44371</v>
      </c>
      <c r="E155" t="s">
        <v>21</v>
      </c>
      <c r="F155">
        <v>6</v>
      </c>
      <c r="G155">
        <v>1</v>
      </c>
      <c r="H155" t="s">
        <v>25</v>
      </c>
      <c r="I155">
        <v>24</v>
      </c>
      <c r="J155">
        <v>2</v>
      </c>
      <c r="K155">
        <v>351538.46153846203</v>
      </c>
      <c r="L155">
        <v>173145.809414466</v>
      </c>
      <c r="M155">
        <v>178392.65212399501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>
        <v>0.97058823529411797</v>
      </c>
      <c r="T155">
        <f>VLOOKUP(A155, Metadata!A:M, 13, FALSE)</f>
        <v>150</v>
      </c>
    </row>
    <row r="156" spans="1:20" hidden="1" x14ac:dyDescent="0.3">
      <c r="A156" t="s">
        <v>178</v>
      </c>
      <c r="B156" t="s">
        <v>20</v>
      </c>
      <c r="C156" s="1">
        <v>44095</v>
      </c>
      <c r="D156" s="1">
        <v>44371</v>
      </c>
      <c r="E156" t="s">
        <v>21</v>
      </c>
      <c r="F156">
        <v>6</v>
      </c>
      <c r="G156">
        <v>1</v>
      </c>
      <c r="H156" t="s">
        <v>34</v>
      </c>
      <c r="I156">
        <v>24</v>
      </c>
      <c r="J156">
        <v>2</v>
      </c>
      <c r="K156">
        <v>344871.79487179499</v>
      </c>
      <c r="L156">
        <v>151457.049379898</v>
      </c>
      <c r="M156">
        <v>193414.74549189699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>
        <v>0.78306878306878303</v>
      </c>
      <c r="T156">
        <f>VLOOKUP(A156, Metadata!A:M, 13, FALSE)</f>
        <v>120</v>
      </c>
    </row>
    <row r="157" spans="1:20" hidden="1" x14ac:dyDescent="0.3">
      <c r="A157" t="s">
        <v>179</v>
      </c>
      <c r="B157" t="s">
        <v>20</v>
      </c>
      <c r="C157" s="1">
        <v>44095</v>
      </c>
      <c r="D157" s="1">
        <v>44371</v>
      </c>
      <c r="E157" t="s">
        <v>21</v>
      </c>
      <c r="F157">
        <v>6</v>
      </c>
      <c r="G157">
        <v>1</v>
      </c>
      <c r="H157">
        <v>0.22</v>
      </c>
      <c r="I157">
        <v>24</v>
      </c>
      <c r="J157">
        <v>3</v>
      </c>
      <c r="K157">
        <v>32628.2051282051</v>
      </c>
      <c r="L157">
        <v>1784.3549679487201</v>
      </c>
      <c r="M157">
        <v>30843.850160256399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>
        <v>5.7851239669421503E-2</v>
      </c>
      <c r="T157">
        <f>VLOOKUP(A157, Metadata!A:M, 13, FALSE)</f>
        <v>180</v>
      </c>
    </row>
    <row r="158" spans="1:20" hidden="1" x14ac:dyDescent="0.3">
      <c r="A158" t="s">
        <v>180</v>
      </c>
      <c r="B158" t="s">
        <v>20</v>
      </c>
      <c r="C158" s="1">
        <v>44095</v>
      </c>
      <c r="D158" s="1">
        <v>44371</v>
      </c>
      <c r="E158" t="s">
        <v>21</v>
      </c>
      <c r="F158">
        <v>6</v>
      </c>
      <c r="G158">
        <v>1</v>
      </c>
      <c r="H158" t="s">
        <v>25</v>
      </c>
      <c r="I158">
        <v>24</v>
      </c>
      <c r="J158">
        <v>3</v>
      </c>
      <c r="K158">
        <v>301666.66666666698</v>
      </c>
      <c r="L158">
        <v>156078.59768165101</v>
      </c>
      <c r="M158">
        <v>145588.068985016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>
        <v>1.0720562390158199</v>
      </c>
      <c r="T158">
        <f>VLOOKUP(A158, Metadata!A:M, 13, FALSE)</f>
        <v>130</v>
      </c>
    </row>
    <row r="159" spans="1:20" hidden="1" x14ac:dyDescent="0.3">
      <c r="A159" t="s">
        <v>181</v>
      </c>
      <c r="B159" t="s">
        <v>20</v>
      </c>
      <c r="C159" s="1">
        <v>44095</v>
      </c>
      <c r="D159" s="1">
        <v>44371</v>
      </c>
      <c r="E159" t="s">
        <v>21</v>
      </c>
      <c r="F159">
        <v>6</v>
      </c>
      <c r="G159">
        <v>1</v>
      </c>
      <c r="H159" t="s">
        <v>34</v>
      </c>
      <c r="I159">
        <v>24</v>
      </c>
      <c r="J159">
        <v>3</v>
      </c>
      <c r="K159">
        <v>355512.82051282102</v>
      </c>
      <c r="L159">
        <v>152874.35067032001</v>
      </c>
      <c r="M159">
        <v>202638.4698425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>
        <v>0.75441919191919204</v>
      </c>
      <c r="T159">
        <f>VLOOKUP(A159, Metadata!A:M, 13, FALSE)</f>
        <v>130</v>
      </c>
    </row>
    <row r="160" spans="1:20" hidden="1" x14ac:dyDescent="0.3">
      <c r="A160" t="s">
        <v>182</v>
      </c>
      <c r="B160" t="s">
        <v>183</v>
      </c>
      <c r="C160" s="1">
        <v>44090</v>
      </c>
      <c r="D160" s="1">
        <v>44158</v>
      </c>
      <c r="E160" t="s">
        <v>21</v>
      </c>
      <c r="F160">
        <v>1</v>
      </c>
      <c r="G160">
        <v>1</v>
      </c>
      <c r="H160">
        <v>0.22</v>
      </c>
      <c r="I160">
        <v>0</v>
      </c>
      <c r="J160">
        <v>1</v>
      </c>
      <c r="K160">
        <v>37837.837837837797</v>
      </c>
      <c r="L160">
        <v>22932.022932022901</v>
      </c>
      <c r="M160">
        <v>14905.814905814899</v>
      </c>
      <c r="N160">
        <v>31874324.324324299</v>
      </c>
      <c r="O160">
        <v>23766450.7639236</v>
      </c>
      <c r="P160">
        <v>7474487.0034942599</v>
      </c>
      <c r="Q160">
        <v>633386.55690651096</v>
      </c>
      <c r="R160">
        <v>842.392857142857</v>
      </c>
      <c r="S160">
        <v>1.5384615384615401</v>
      </c>
      <c r="T160">
        <f>VLOOKUP(A160, Metadata!A:M, 13, FALSE)</f>
        <v>360</v>
      </c>
    </row>
    <row r="161" spans="1:20" s="9" customFormat="1" x14ac:dyDescent="0.3">
      <c r="A161" t="s">
        <v>184</v>
      </c>
      <c r="B161" t="s">
        <v>183</v>
      </c>
      <c r="C161" s="1">
        <v>44090</v>
      </c>
      <c r="D161" s="1">
        <v>44158</v>
      </c>
      <c r="E161" t="s">
        <v>21</v>
      </c>
      <c r="F161">
        <v>1</v>
      </c>
      <c r="G161">
        <v>1</v>
      </c>
      <c r="H161" t="s">
        <v>25</v>
      </c>
      <c r="I161">
        <v>0</v>
      </c>
      <c r="J161">
        <v>1</v>
      </c>
      <c r="K161">
        <v>380810.810810811</v>
      </c>
      <c r="L161">
        <v>215240.89306698</v>
      </c>
      <c r="M161">
        <v>165569.917743831</v>
      </c>
      <c r="N161">
        <v>2307567.5675675701</v>
      </c>
      <c r="O161">
        <v>2106339.3552282401</v>
      </c>
      <c r="P161">
        <v>152390.80350191501</v>
      </c>
      <c r="Q161">
        <v>48837.408837408802</v>
      </c>
      <c r="R161">
        <v>6.0596167494677102</v>
      </c>
      <c r="S161">
        <v>1.3</v>
      </c>
      <c r="T161">
        <f>VLOOKUP(A161, Metadata!A:M, 13, FALSE)</f>
        <v>120</v>
      </c>
    </row>
    <row r="162" spans="1:20" x14ac:dyDescent="0.3">
      <c r="A162" t="s">
        <v>185</v>
      </c>
      <c r="B162" t="s">
        <v>183</v>
      </c>
      <c r="C162" s="1">
        <v>44090</v>
      </c>
      <c r="D162" s="1">
        <v>44158</v>
      </c>
      <c r="E162" t="s">
        <v>21</v>
      </c>
      <c r="F162">
        <v>1</v>
      </c>
      <c r="G162">
        <v>1</v>
      </c>
      <c r="H162" t="s">
        <v>25</v>
      </c>
      <c r="I162">
        <v>0</v>
      </c>
      <c r="J162">
        <v>1</v>
      </c>
      <c r="K162">
        <v>263027.02702702698</v>
      </c>
      <c r="L162">
        <v>98047.659489433994</v>
      </c>
      <c r="M162">
        <v>164979.367537593</v>
      </c>
      <c r="N162">
        <v>611648.64864864899</v>
      </c>
      <c r="O162">
        <v>468567.83752024698</v>
      </c>
      <c r="P162">
        <v>106835.725855115</v>
      </c>
      <c r="Q162">
        <v>36245.085273287397</v>
      </c>
      <c r="R162">
        <v>2.3254212905877498</v>
      </c>
      <c r="S162">
        <v>0.59430255402750498</v>
      </c>
      <c r="T162">
        <f>VLOOKUP(A162, Metadata!A:M, 13, FALSE)</f>
        <v>330</v>
      </c>
    </row>
    <row r="163" spans="1:20" s="9" customFormat="1" x14ac:dyDescent="0.3">
      <c r="A163" t="s">
        <v>186</v>
      </c>
      <c r="B163" t="s">
        <v>183</v>
      </c>
      <c r="C163" s="1">
        <v>44090</v>
      </c>
      <c r="D163" s="1">
        <v>44158</v>
      </c>
      <c r="E163" t="s">
        <v>21</v>
      </c>
      <c r="F163">
        <v>1</v>
      </c>
      <c r="G163">
        <v>1</v>
      </c>
      <c r="H163" t="s">
        <v>25</v>
      </c>
      <c r="I163">
        <v>0</v>
      </c>
      <c r="J163">
        <v>1</v>
      </c>
      <c r="K163">
        <v>142702.70270270301</v>
      </c>
      <c r="L163">
        <v>68454.176556159597</v>
      </c>
      <c r="M163">
        <v>74248.526146543096</v>
      </c>
      <c r="N163">
        <v>492500</v>
      </c>
      <c r="O163">
        <v>391051.73226490698</v>
      </c>
      <c r="P163">
        <v>72313.810982795199</v>
      </c>
      <c r="Q163">
        <v>29134.456752297901</v>
      </c>
      <c r="R163">
        <v>3.4512310606060601</v>
      </c>
      <c r="S163">
        <v>0.92196007259528101</v>
      </c>
      <c r="T163">
        <f>VLOOKUP(A163, Metadata!A:M, 13, FALSE)</f>
        <v>105</v>
      </c>
    </row>
    <row r="164" spans="1:20" s="9" customFormat="1" hidden="1" x14ac:dyDescent="0.3">
      <c r="A164" t="s">
        <v>190</v>
      </c>
      <c r="B164" t="s">
        <v>183</v>
      </c>
      <c r="C164" s="1">
        <v>44090</v>
      </c>
      <c r="D164" s="1">
        <v>44158</v>
      </c>
      <c r="E164" t="s">
        <v>21</v>
      </c>
      <c r="F164">
        <v>1</v>
      </c>
      <c r="G164">
        <v>1</v>
      </c>
      <c r="H164" t="s">
        <v>25</v>
      </c>
      <c r="I164">
        <v>0</v>
      </c>
      <c r="J164">
        <v>2</v>
      </c>
      <c r="K164">
        <v>368918.91891891899</v>
      </c>
      <c r="L164">
        <v>209285.40696992201</v>
      </c>
      <c r="M164">
        <v>159633.51194899701</v>
      </c>
      <c r="N164">
        <v>2230270.2702702698</v>
      </c>
      <c r="O164">
        <v>2051758.7183958199</v>
      </c>
      <c r="P164">
        <v>131298.16913687901</v>
      </c>
      <c r="Q164">
        <v>47213.382737576299</v>
      </c>
      <c r="R164">
        <v>6.0454212454212497</v>
      </c>
      <c r="S164">
        <v>1.31103678929766</v>
      </c>
      <c r="T164">
        <f>VLOOKUP(A164, Metadata!A:M, 13, FALSE)</f>
        <v>132</v>
      </c>
    </row>
    <row r="165" spans="1:20" hidden="1" x14ac:dyDescent="0.3">
      <c r="A165" t="s">
        <v>191</v>
      </c>
      <c r="B165" t="s">
        <v>183</v>
      </c>
      <c r="C165" s="1">
        <v>44090</v>
      </c>
      <c r="D165" s="1">
        <v>44158</v>
      </c>
      <c r="E165" t="s">
        <v>21</v>
      </c>
      <c r="F165">
        <v>1</v>
      </c>
      <c r="G165">
        <v>1</v>
      </c>
      <c r="H165" t="s">
        <v>25</v>
      </c>
      <c r="I165">
        <v>0</v>
      </c>
      <c r="J165">
        <v>2</v>
      </c>
      <c r="K165">
        <v>244108.10810810799</v>
      </c>
      <c r="L165">
        <v>85834.871383886595</v>
      </c>
      <c r="M165">
        <v>158273.236724221</v>
      </c>
      <c r="N165">
        <v>513486.48648648697</v>
      </c>
      <c r="O165">
        <v>383614.780555957</v>
      </c>
      <c r="P165">
        <v>98954.714072361196</v>
      </c>
      <c r="Q165">
        <v>30916.991858168301</v>
      </c>
      <c r="R165">
        <v>2.1035208148804299</v>
      </c>
      <c r="S165">
        <v>0.54232081911262797</v>
      </c>
      <c r="T165">
        <f>VLOOKUP(A165, Metadata!A:M, 13, FALSE)</f>
        <v>319</v>
      </c>
    </row>
    <row r="166" spans="1:20" hidden="1" x14ac:dyDescent="0.3">
      <c r="A166" t="s">
        <v>189</v>
      </c>
      <c r="B166" t="s">
        <v>183</v>
      </c>
      <c r="C166" s="1">
        <v>44090</v>
      </c>
      <c r="D166" s="1">
        <v>44158</v>
      </c>
      <c r="E166" t="s">
        <v>21</v>
      </c>
      <c r="F166">
        <v>1</v>
      </c>
      <c r="G166">
        <v>1</v>
      </c>
      <c r="H166">
        <v>0.22</v>
      </c>
      <c r="I166">
        <v>0</v>
      </c>
      <c r="J166">
        <v>2</v>
      </c>
      <c r="K166">
        <v>44594.5945945946</v>
      </c>
      <c r="L166">
        <v>21123.755334281599</v>
      </c>
      <c r="M166">
        <v>23470.8392603129</v>
      </c>
      <c r="N166">
        <v>34632432.432432398</v>
      </c>
      <c r="O166">
        <v>25737598.4723363</v>
      </c>
      <c r="P166">
        <v>8223177.8570980802</v>
      </c>
      <c r="Q166">
        <v>671656.10299808101</v>
      </c>
      <c r="R166">
        <v>776.60606060606096</v>
      </c>
      <c r="S166">
        <v>0.9</v>
      </c>
      <c r="T166">
        <f>VLOOKUP(A166, Metadata!A:M, 13, FALSE)</f>
        <v>465</v>
      </c>
    </row>
    <row r="167" spans="1:20" s="9" customFormat="1" hidden="1" x14ac:dyDescent="0.3">
      <c r="A167" t="s">
        <v>192</v>
      </c>
      <c r="B167" t="s">
        <v>183</v>
      </c>
      <c r="C167" s="1">
        <v>44090</v>
      </c>
      <c r="D167" s="1">
        <v>44158</v>
      </c>
      <c r="E167" t="s">
        <v>21</v>
      </c>
      <c r="F167">
        <v>1</v>
      </c>
      <c r="G167">
        <v>1</v>
      </c>
      <c r="H167" t="s">
        <v>25</v>
      </c>
      <c r="I167">
        <v>0</v>
      </c>
      <c r="J167">
        <v>2</v>
      </c>
      <c r="K167">
        <v>131081.08108108101</v>
      </c>
      <c r="L167">
        <v>64530.151940223899</v>
      </c>
      <c r="M167">
        <v>66550.929140857203</v>
      </c>
      <c r="N167">
        <v>536959.45945945894</v>
      </c>
      <c r="O167">
        <v>428440.09363694402</v>
      </c>
      <c r="P167">
        <v>82563.976377952698</v>
      </c>
      <c r="Q167">
        <v>25955.389444562701</v>
      </c>
      <c r="R167">
        <v>4.0963917525773201</v>
      </c>
      <c r="S167">
        <v>0.96963562753036403</v>
      </c>
      <c r="T167">
        <f>VLOOKUP(A167, Metadata!A:M, 13, FALSE)</f>
        <v>135</v>
      </c>
    </row>
    <row r="168" spans="1:20" s="9" customFormat="1" hidden="1" x14ac:dyDescent="0.3">
      <c r="A168" t="s">
        <v>196</v>
      </c>
      <c r="B168" t="s">
        <v>183</v>
      </c>
      <c r="C168" s="1">
        <v>44090</v>
      </c>
      <c r="D168" s="1">
        <v>44158</v>
      </c>
      <c r="E168" t="s">
        <v>21</v>
      </c>
      <c r="F168">
        <v>1</v>
      </c>
      <c r="G168">
        <v>1</v>
      </c>
      <c r="H168" t="s">
        <v>25</v>
      </c>
      <c r="I168">
        <v>0</v>
      </c>
      <c r="J168">
        <v>3</v>
      </c>
      <c r="K168">
        <v>339189.189189189</v>
      </c>
      <c r="L168">
        <v>207993.37072922001</v>
      </c>
      <c r="M168">
        <v>131195.81845996901</v>
      </c>
      <c r="N168">
        <v>1810810.81081081</v>
      </c>
      <c r="O168">
        <v>1638125.9366440999</v>
      </c>
      <c r="P168">
        <v>118152.80864038</v>
      </c>
      <c r="Q168">
        <v>54532.065526329403</v>
      </c>
      <c r="R168">
        <v>5.3386454183266903</v>
      </c>
      <c r="S168">
        <v>1.58536585365854</v>
      </c>
      <c r="T168">
        <f>VLOOKUP(A168, Metadata!A:M, 13, FALSE)</f>
        <v>90</v>
      </c>
    </row>
    <row r="169" spans="1:20" hidden="1" x14ac:dyDescent="0.3">
      <c r="A169" t="s">
        <v>197</v>
      </c>
      <c r="B169" t="s">
        <v>183</v>
      </c>
      <c r="C169" s="1">
        <v>44090</v>
      </c>
      <c r="D169" s="1">
        <v>44158</v>
      </c>
      <c r="E169" t="s">
        <v>21</v>
      </c>
      <c r="F169">
        <v>1</v>
      </c>
      <c r="G169">
        <v>1</v>
      </c>
      <c r="H169" t="s">
        <v>25</v>
      </c>
      <c r="I169">
        <v>0</v>
      </c>
      <c r="J169">
        <v>3</v>
      </c>
      <c r="K169">
        <v>248324.324324324</v>
      </c>
      <c r="L169">
        <v>90643.510162326798</v>
      </c>
      <c r="M169">
        <v>157680.81416199799</v>
      </c>
      <c r="N169">
        <v>469162.16216216201</v>
      </c>
      <c r="O169">
        <v>340266.45712321502</v>
      </c>
      <c r="P169">
        <v>94914.569775639</v>
      </c>
      <c r="Q169">
        <v>33981.135263308097</v>
      </c>
      <c r="R169">
        <v>1.88931214627775</v>
      </c>
      <c r="S169">
        <v>0.57485440219253203</v>
      </c>
      <c r="T169">
        <f>VLOOKUP(A169, Metadata!A:M, 13, FALSE)</f>
        <v>360</v>
      </c>
    </row>
    <row r="170" spans="1:20" s="9" customFormat="1" hidden="1" x14ac:dyDescent="0.3">
      <c r="A170" t="s">
        <v>198</v>
      </c>
      <c r="B170" t="s">
        <v>183</v>
      </c>
      <c r="C170" s="1">
        <v>44090</v>
      </c>
      <c r="D170" s="1">
        <v>44158</v>
      </c>
      <c r="E170" t="s">
        <v>21</v>
      </c>
      <c r="F170">
        <v>1</v>
      </c>
      <c r="G170">
        <v>1</v>
      </c>
      <c r="H170" t="s">
        <v>25</v>
      </c>
      <c r="I170">
        <v>0</v>
      </c>
      <c r="J170">
        <v>3</v>
      </c>
      <c r="K170">
        <v>133108.10810810799</v>
      </c>
      <c r="L170">
        <v>60491.437794069403</v>
      </c>
      <c r="M170">
        <v>72616.670314038798</v>
      </c>
      <c r="N170">
        <v>242229.72972973</v>
      </c>
      <c r="O170">
        <v>179215.55495269399</v>
      </c>
      <c r="P170">
        <v>43968.0897961952</v>
      </c>
      <c r="Q170">
        <v>19046.0849808403</v>
      </c>
      <c r="R170">
        <v>1.8197969543147201</v>
      </c>
      <c r="S170">
        <v>0.83302411873840398</v>
      </c>
      <c r="T170">
        <f>VLOOKUP(A170, Metadata!A:M, 13, FALSE)</f>
        <v>105</v>
      </c>
    </row>
    <row r="171" spans="1:20" s="9" customFormat="1" hidden="1" x14ac:dyDescent="0.3">
      <c r="A171" t="s">
        <v>201</v>
      </c>
      <c r="B171" t="s">
        <v>183</v>
      </c>
      <c r="C171" s="1">
        <v>44090</v>
      </c>
      <c r="D171" s="1">
        <v>44158</v>
      </c>
      <c r="E171" t="s">
        <v>21</v>
      </c>
      <c r="F171">
        <v>1</v>
      </c>
      <c r="G171">
        <v>1</v>
      </c>
      <c r="H171" t="s">
        <v>25</v>
      </c>
      <c r="I171">
        <v>3</v>
      </c>
      <c r="J171">
        <v>1</v>
      </c>
      <c r="K171">
        <v>388378.37837837799</v>
      </c>
      <c r="L171">
        <v>221167.329640507</v>
      </c>
      <c r="M171">
        <v>167211.04873787099</v>
      </c>
      <c r="N171">
        <v>3119459.4594594599</v>
      </c>
      <c r="O171">
        <v>2915903.5128997299</v>
      </c>
      <c r="P171">
        <v>153021.17560406699</v>
      </c>
      <c r="Q171">
        <v>50534.7709556642</v>
      </c>
      <c r="R171">
        <v>8.0320111343075808</v>
      </c>
      <c r="S171">
        <v>1.3226837060702901</v>
      </c>
      <c r="T171">
        <f>VLOOKUP(A171, Metadata!A:M, 13, FALSE)</f>
        <v>132</v>
      </c>
    </row>
    <row r="172" spans="1:20" hidden="1" x14ac:dyDescent="0.3">
      <c r="A172" t="s">
        <v>195</v>
      </c>
      <c r="B172" t="s">
        <v>183</v>
      </c>
      <c r="C172" s="1">
        <v>44090</v>
      </c>
      <c r="D172" s="1">
        <v>44158</v>
      </c>
      <c r="E172" t="s">
        <v>21</v>
      </c>
      <c r="F172">
        <v>1</v>
      </c>
      <c r="G172">
        <v>1</v>
      </c>
      <c r="H172">
        <v>0.22</v>
      </c>
      <c r="I172">
        <v>0</v>
      </c>
      <c r="J172">
        <v>3</v>
      </c>
      <c r="K172">
        <v>51351.351351351397</v>
      </c>
      <c r="L172">
        <v>23884.349465744799</v>
      </c>
      <c r="M172">
        <v>27467.0018856065</v>
      </c>
      <c r="N172">
        <v>32860810.810810801</v>
      </c>
      <c r="O172">
        <v>24497651.603817102</v>
      </c>
      <c r="P172">
        <v>7692423.05420765</v>
      </c>
      <c r="Q172">
        <v>670736.15278610098</v>
      </c>
      <c r="R172">
        <v>639.92105263157896</v>
      </c>
      <c r="S172">
        <v>0.86956521739130399</v>
      </c>
      <c r="T172">
        <f>VLOOKUP(A172, Metadata!A:M, 13, FALSE)</f>
        <v>324</v>
      </c>
    </row>
    <row r="173" spans="1:20" hidden="1" x14ac:dyDescent="0.3">
      <c r="A173" t="s">
        <v>202</v>
      </c>
      <c r="B173" t="s">
        <v>183</v>
      </c>
      <c r="C173" s="1">
        <v>44090</v>
      </c>
      <c r="D173" s="1">
        <v>44158</v>
      </c>
      <c r="E173" t="s">
        <v>21</v>
      </c>
      <c r="F173">
        <v>1</v>
      </c>
      <c r="G173">
        <v>1</v>
      </c>
      <c r="H173" t="s">
        <v>25</v>
      </c>
      <c r="I173">
        <v>3</v>
      </c>
      <c r="J173">
        <v>1</v>
      </c>
      <c r="K173">
        <v>251513.51351351399</v>
      </c>
      <c r="L173">
        <v>92967.086932293096</v>
      </c>
      <c r="M173">
        <v>158546.42658122</v>
      </c>
      <c r="N173">
        <v>663540.54054054106</v>
      </c>
      <c r="O173">
        <v>532059.11138729204</v>
      </c>
      <c r="P173">
        <v>102618.394921253</v>
      </c>
      <c r="Q173">
        <v>28863.034231994901</v>
      </c>
      <c r="R173">
        <v>2.6381904147861599</v>
      </c>
      <c r="S173">
        <v>0.58637137989778498</v>
      </c>
      <c r="T173">
        <f>VLOOKUP(A173, Metadata!A:M, 13, FALSE)</f>
        <v>383</v>
      </c>
    </row>
    <row r="174" spans="1:20" s="9" customFormat="1" hidden="1" x14ac:dyDescent="0.3">
      <c r="A174" t="s">
        <v>203</v>
      </c>
      <c r="B174" t="s">
        <v>183</v>
      </c>
      <c r="C174" s="1">
        <v>44090</v>
      </c>
      <c r="D174" s="1">
        <v>44158</v>
      </c>
      <c r="E174" t="s">
        <v>21</v>
      </c>
      <c r="F174">
        <v>1</v>
      </c>
      <c r="G174">
        <v>1</v>
      </c>
      <c r="H174" t="s">
        <v>25</v>
      </c>
      <c r="I174">
        <v>3</v>
      </c>
      <c r="J174">
        <v>1</v>
      </c>
      <c r="K174">
        <v>134594.59459459499</v>
      </c>
      <c r="L174">
        <v>63188.052917782603</v>
      </c>
      <c r="M174">
        <v>71406.541676811903</v>
      </c>
      <c r="N174">
        <v>354797.29729729699</v>
      </c>
      <c r="O174">
        <v>279633.97407953901</v>
      </c>
      <c r="P174">
        <v>53923.906847293903</v>
      </c>
      <c r="Q174">
        <v>21239.416370464802</v>
      </c>
      <c r="R174">
        <v>2.6360441767068301</v>
      </c>
      <c r="S174">
        <v>0.88490566037735796</v>
      </c>
      <c r="T174">
        <f>VLOOKUP(A174, Metadata!A:M, 13, FALSE)</f>
        <v>120</v>
      </c>
    </row>
    <row r="175" spans="1:20" s="9" customFormat="1" hidden="1" x14ac:dyDescent="0.3">
      <c r="A175" t="s">
        <v>206</v>
      </c>
      <c r="B175" t="s">
        <v>183</v>
      </c>
      <c r="C175" s="1">
        <v>44090</v>
      </c>
      <c r="D175" s="1">
        <v>44158</v>
      </c>
      <c r="E175" t="s">
        <v>21</v>
      </c>
      <c r="F175">
        <v>1</v>
      </c>
      <c r="G175">
        <v>1</v>
      </c>
      <c r="H175" t="s">
        <v>25</v>
      </c>
      <c r="I175">
        <v>3</v>
      </c>
      <c r="J175">
        <v>2</v>
      </c>
      <c r="K175">
        <v>359189.189189189</v>
      </c>
      <c r="L175">
        <v>212417.97518171999</v>
      </c>
      <c r="M175">
        <v>146771.21400747</v>
      </c>
      <c r="N175">
        <v>2222162.16216216</v>
      </c>
      <c r="O175">
        <v>2049601.9457273199</v>
      </c>
      <c r="P175">
        <v>128521.411198863</v>
      </c>
      <c r="Q175">
        <v>44038.805235974098</v>
      </c>
      <c r="R175">
        <v>6.1866064710308502</v>
      </c>
      <c r="S175">
        <v>1.4472727272727299</v>
      </c>
      <c r="T175">
        <f>VLOOKUP(A175, Metadata!A:M, 13, FALSE)</f>
        <v>105</v>
      </c>
    </row>
    <row r="176" spans="1:20" hidden="1" x14ac:dyDescent="0.3">
      <c r="A176" t="s">
        <v>207</v>
      </c>
      <c r="B176" t="s">
        <v>183</v>
      </c>
      <c r="C176" s="1">
        <v>44090</v>
      </c>
      <c r="D176" s="1">
        <v>44158</v>
      </c>
      <c r="E176" t="s">
        <v>21</v>
      </c>
      <c r="F176">
        <v>1</v>
      </c>
      <c r="G176">
        <v>1</v>
      </c>
      <c r="H176" t="s">
        <v>25</v>
      </c>
      <c r="I176">
        <v>3</v>
      </c>
      <c r="J176">
        <v>2</v>
      </c>
      <c r="K176">
        <v>249837.83783783799</v>
      </c>
      <c r="L176">
        <v>92048.362308254204</v>
      </c>
      <c r="M176">
        <v>157789.47552958399</v>
      </c>
      <c r="N176">
        <v>626189.189189189</v>
      </c>
      <c r="O176">
        <v>491576.246031799</v>
      </c>
      <c r="P176">
        <v>103105.599073587</v>
      </c>
      <c r="Q176">
        <v>31507.344083803098</v>
      </c>
      <c r="R176">
        <v>2.5063825183903101</v>
      </c>
      <c r="S176">
        <v>0.58336186237589904</v>
      </c>
      <c r="T176">
        <f>VLOOKUP(A176, Metadata!A:M, 13, FALSE)</f>
        <v>368</v>
      </c>
    </row>
    <row r="177" spans="1:20" s="9" customFormat="1" hidden="1" x14ac:dyDescent="0.3">
      <c r="A177" t="s">
        <v>208</v>
      </c>
      <c r="B177" t="s">
        <v>183</v>
      </c>
      <c r="C177" s="1">
        <v>44090</v>
      </c>
      <c r="D177" s="1">
        <v>44158</v>
      </c>
      <c r="E177" t="s">
        <v>21</v>
      </c>
      <c r="F177">
        <v>1</v>
      </c>
      <c r="G177">
        <v>1</v>
      </c>
      <c r="H177" t="s">
        <v>25</v>
      </c>
      <c r="I177">
        <v>3</v>
      </c>
      <c r="J177">
        <v>2</v>
      </c>
      <c r="K177">
        <v>139729.72972973</v>
      </c>
      <c r="L177">
        <v>70066.981156662907</v>
      </c>
      <c r="M177">
        <v>69662.748573066798</v>
      </c>
      <c r="N177">
        <v>487364.86486486503</v>
      </c>
      <c r="O177">
        <v>398700.38885496702</v>
      </c>
      <c r="P177">
        <v>69656.666773789198</v>
      </c>
      <c r="Q177">
        <v>19007.8092361089</v>
      </c>
      <c r="R177">
        <v>3.48791102514507</v>
      </c>
      <c r="S177">
        <v>1.00580270793037</v>
      </c>
      <c r="T177">
        <f>VLOOKUP(A177, Metadata!A:M, 13, FALSE)</f>
        <v>120</v>
      </c>
    </row>
    <row r="178" spans="1:20" s="9" customFormat="1" hidden="1" x14ac:dyDescent="0.3">
      <c r="A178" t="s">
        <v>211</v>
      </c>
      <c r="B178" t="s">
        <v>183</v>
      </c>
      <c r="C178" s="1">
        <v>44090</v>
      </c>
      <c r="D178" s="1">
        <v>44158</v>
      </c>
      <c r="E178" t="s">
        <v>21</v>
      </c>
      <c r="F178">
        <v>1</v>
      </c>
      <c r="G178">
        <v>1</v>
      </c>
      <c r="H178" t="s">
        <v>25</v>
      </c>
      <c r="I178">
        <v>3</v>
      </c>
      <c r="J178">
        <v>3</v>
      </c>
      <c r="K178">
        <v>348918.91891891899</v>
      </c>
      <c r="L178">
        <v>182462.1869576</v>
      </c>
      <c r="M178">
        <v>166456.73196131899</v>
      </c>
      <c r="N178">
        <v>2085405.4054054101</v>
      </c>
      <c r="O178">
        <v>1918288.51869773</v>
      </c>
      <c r="P178">
        <v>118670.76795465501</v>
      </c>
      <c r="Q178">
        <v>48446.1187530241</v>
      </c>
      <c r="R178">
        <v>5.9767621998450799</v>
      </c>
      <c r="S178">
        <v>1.09615384615385</v>
      </c>
      <c r="T178">
        <f>VLOOKUP(A178, Metadata!A:M, 13, FALSE)</f>
        <v>105</v>
      </c>
    </row>
    <row r="179" spans="1:20" hidden="1" x14ac:dyDescent="0.3">
      <c r="A179" t="s">
        <v>212</v>
      </c>
      <c r="B179" t="s">
        <v>183</v>
      </c>
      <c r="C179" s="1">
        <v>44090</v>
      </c>
      <c r="D179" s="1">
        <v>44158</v>
      </c>
      <c r="E179" t="s">
        <v>21</v>
      </c>
      <c r="F179">
        <v>1</v>
      </c>
      <c r="G179">
        <v>1</v>
      </c>
      <c r="H179" t="s">
        <v>25</v>
      </c>
      <c r="I179">
        <v>3</v>
      </c>
      <c r="J179">
        <v>3</v>
      </c>
      <c r="K179">
        <v>250054.054054054</v>
      </c>
      <c r="L179">
        <v>93993.098737103894</v>
      </c>
      <c r="M179">
        <v>156060.95531695001</v>
      </c>
      <c r="N179">
        <v>589918.91891891905</v>
      </c>
      <c r="O179">
        <v>454225.26904945198</v>
      </c>
      <c r="P179">
        <v>103768.746595797</v>
      </c>
      <c r="Q179">
        <v>31924.903273669799</v>
      </c>
      <c r="R179">
        <v>2.3591655858192802</v>
      </c>
      <c r="S179">
        <v>0.60228452751817196</v>
      </c>
      <c r="T179">
        <f>VLOOKUP(A179, Metadata!A:M, 13, FALSE)</f>
        <v>450</v>
      </c>
    </row>
    <row r="180" spans="1:20" s="9" customFormat="1" hidden="1" x14ac:dyDescent="0.3">
      <c r="A180" t="s">
        <v>213</v>
      </c>
      <c r="B180" t="s">
        <v>183</v>
      </c>
      <c r="C180" s="1">
        <v>44090</v>
      </c>
      <c r="D180" s="1">
        <v>44158</v>
      </c>
      <c r="E180" t="s">
        <v>21</v>
      </c>
      <c r="F180">
        <v>1</v>
      </c>
      <c r="G180">
        <v>1</v>
      </c>
      <c r="H180" t="s">
        <v>25</v>
      </c>
      <c r="I180">
        <v>3</v>
      </c>
      <c r="J180">
        <v>3</v>
      </c>
      <c r="K180">
        <v>127702.702702703</v>
      </c>
      <c r="L180">
        <v>64120.766335956199</v>
      </c>
      <c r="M180">
        <v>63581.9363667465</v>
      </c>
      <c r="N180">
        <v>383175.67567567597</v>
      </c>
      <c r="O180">
        <v>300939.07900328998</v>
      </c>
      <c r="P180">
        <v>58804.187851217503</v>
      </c>
      <c r="Q180">
        <v>23432.408821168301</v>
      </c>
      <c r="R180">
        <v>3.0005291005290999</v>
      </c>
      <c r="S180">
        <v>1.00847457627119</v>
      </c>
      <c r="T180">
        <f>VLOOKUP(A180, Metadata!A:M, 13, FALSE)</f>
        <v>90</v>
      </c>
    </row>
    <row r="181" spans="1:20" s="9" customFormat="1" hidden="1" x14ac:dyDescent="0.3">
      <c r="A181" t="s">
        <v>216</v>
      </c>
      <c r="B181" t="s">
        <v>183</v>
      </c>
      <c r="C181" s="1">
        <v>44090</v>
      </c>
      <c r="D181" s="1">
        <v>44158</v>
      </c>
      <c r="E181" t="s">
        <v>21</v>
      </c>
      <c r="F181">
        <v>1</v>
      </c>
      <c r="G181">
        <v>1</v>
      </c>
      <c r="H181" t="s">
        <v>25</v>
      </c>
      <c r="I181">
        <v>6</v>
      </c>
      <c r="J181">
        <v>1</v>
      </c>
      <c r="K181">
        <v>362702.70270270301</v>
      </c>
      <c r="L181">
        <v>207181.81089101001</v>
      </c>
      <c r="M181">
        <v>155520.891811693</v>
      </c>
      <c r="N181">
        <v>5533783.7837837804</v>
      </c>
      <c r="O181">
        <v>5355209.1695656097</v>
      </c>
      <c r="P181">
        <v>137482.1603782</v>
      </c>
      <c r="Q181">
        <v>41092.453839978603</v>
      </c>
      <c r="R181">
        <v>15.257078986587199</v>
      </c>
      <c r="S181">
        <v>1.33217993079585</v>
      </c>
      <c r="T181">
        <f>VLOOKUP(A181, Metadata!A:M, 13, FALSE)</f>
        <v>191</v>
      </c>
    </row>
    <row r="182" spans="1:20" hidden="1" x14ac:dyDescent="0.3">
      <c r="A182" t="s">
        <v>217</v>
      </c>
      <c r="B182" t="s">
        <v>183</v>
      </c>
      <c r="C182" s="1">
        <v>44090</v>
      </c>
      <c r="D182" s="1">
        <v>44158</v>
      </c>
      <c r="E182" t="s">
        <v>21</v>
      </c>
      <c r="F182">
        <v>1</v>
      </c>
      <c r="G182">
        <v>1</v>
      </c>
      <c r="H182" t="s">
        <v>25</v>
      </c>
      <c r="I182">
        <v>6</v>
      </c>
      <c r="J182">
        <v>1</v>
      </c>
      <c r="K182">
        <v>256918.91891891899</v>
      </c>
      <c r="L182">
        <v>99180.642374923307</v>
      </c>
      <c r="M182">
        <v>157738.27654399601</v>
      </c>
      <c r="N182">
        <v>966351.35135135101</v>
      </c>
      <c r="O182">
        <v>814306.35360409098</v>
      </c>
      <c r="P182">
        <v>117734.189862086</v>
      </c>
      <c r="Q182">
        <v>34310.807885174603</v>
      </c>
      <c r="R182">
        <v>3.76130864717021</v>
      </c>
      <c r="S182">
        <v>0.62876712328767104</v>
      </c>
      <c r="T182">
        <f>VLOOKUP(A182, Metadata!A:M, 13, FALSE)</f>
        <v>464</v>
      </c>
    </row>
    <row r="183" spans="1:20" s="9" customFormat="1" hidden="1" x14ac:dyDescent="0.3">
      <c r="A183" t="s">
        <v>218</v>
      </c>
      <c r="B183" t="s">
        <v>183</v>
      </c>
      <c r="C183" s="1">
        <v>44090</v>
      </c>
      <c r="D183" s="1">
        <v>44158</v>
      </c>
      <c r="E183" t="s">
        <v>21</v>
      </c>
      <c r="F183">
        <v>1</v>
      </c>
      <c r="G183">
        <v>1</v>
      </c>
      <c r="H183" t="s">
        <v>25</v>
      </c>
      <c r="I183">
        <v>6</v>
      </c>
      <c r="J183">
        <v>1</v>
      </c>
      <c r="K183">
        <v>129054.054054054</v>
      </c>
      <c r="L183">
        <v>63988.179202166699</v>
      </c>
      <c r="M183">
        <v>65065.874851887398</v>
      </c>
      <c r="N183">
        <v>624256.75675675704</v>
      </c>
      <c r="O183">
        <v>532496.51673520997</v>
      </c>
      <c r="P183">
        <v>67833.189168470897</v>
      </c>
      <c r="Q183">
        <v>23927.050853076202</v>
      </c>
      <c r="R183">
        <v>4.83717277486911</v>
      </c>
      <c r="S183">
        <v>0.98343685300206996</v>
      </c>
      <c r="T183">
        <f>VLOOKUP(A183, Metadata!A:M, 13, FALSE)</f>
        <v>135</v>
      </c>
    </row>
    <row r="184" spans="1:20" s="9" customFormat="1" hidden="1" x14ac:dyDescent="0.3">
      <c r="A184" t="s">
        <v>221</v>
      </c>
      <c r="B184" t="s">
        <v>183</v>
      </c>
      <c r="C184" s="1">
        <v>44090</v>
      </c>
      <c r="D184" s="1">
        <v>44158</v>
      </c>
      <c r="E184" t="s">
        <v>21</v>
      </c>
      <c r="F184">
        <v>1</v>
      </c>
      <c r="G184">
        <v>1</v>
      </c>
      <c r="H184" t="s">
        <v>25</v>
      </c>
      <c r="I184">
        <v>6</v>
      </c>
      <c r="J184">
        <v>2</v>
      </c>
      <c r="K184">
        <v>374594.59459459502</v>
      </c>
      <c r="L184">
        <v>206672.87977632799</v>
      </c>
      <c r="M184">
        <v>167921.71481826701</v>
      </c>
      <c r="N184">
        <v>3059189.18918919</v>
      </c>
      <c r="O184">
        <v>2860559.3697963399</v>
      </c>
      <c r="P184">
        <v>150784.680415012</v>
      </c>
      <c r="Q184">
        <v>47845.138977840397</v>
      </c>
      <c r="R184">
        <v>8.1666666666666696</v>
      </c>
      <c r="S184">
        <v>1.2307692307692299</v>
      </c>
      <c r="T184">
        <f>VLOOKUP(A184, Metadata!A:M, 13, FALSE)</f>
        <v>135</v>
      </c>
    </row>
    <row r="185" spans="1:20" hidden="1" x14ac:dyDescent="0.3">
      <c r="A185" t="s">
        <v>222</v>
      </c>
      <c r="B185" t="s">
        <v>183</v>
      </c>
      <c r="C185" s="1">
        <v>44090</v>
      </c>
      <c r="D185" s="1">
        <v>44158</v>
      </c>
      <c r="E185" t="s">
        <v>21</v>
      </c>
      <c r="F185">
        <v>1</v>
      </c>
      <c r="G185">
        <v>1</v>
      </c>
      <c r="H185" t="s">
        <v>25</v>
      </c>
      <c r="I185">
        <v>6</v>
      </c>
      <c r="J185">
        <v>2</v>
      </c>
      <c r="K185">
        <v>244216.21621621601</v>
      </c>
      <c r="L185">
        <v>92857.260711275303</v>
      </c>
      <c r="M185">
        <v>151358.955504941</v>
      </c>
      <c r="N185">
        <v>907864.86486486497</v>
      </c>
      <c r="O185">
        <v>729517.48972152604</v>
      </c>
      <c r="P185">
        <v>142698.777770527</v>
      </c>
      <c r="Q185">
        <v>35648.597372812597</v>
      </c>
      <c r="R185">
        <v>3.7174634794156698</v>
      </c>
      <c r="S185">
        <v>0.61349036402569601</v>
      </c>
      <c r="T185">
        <f>VLOOKUP(A185, Metadata!A:M, 13, FALSE)</f>
        <v>398</v>
      </c>
    </row>
    <row r="186" spans="1:20" s="9" customFormat="1" hidden="1" x14ac:dyDescent="0.3">
      <c r="A186" t="s">
        <v>223</v>
      </c>
      <c r="B186" t="s">
        <v>183</v>
      </c>
      <c r="C186" s="1">
        <v>44090</v>
      </c>
      <c r="D186" s="1">
        <v>44158</v>
      </c>
      <c r="E186" t="s">
        <v>21</v>
      </c>
      <c r="F186">
        <v>1</v>
      </c>
      <c r="G186">
        <v>1</v>
      </c>
      <c r="H186" t="s">
        <v>25</v>
      </c>
      <c r="I186">
        <v>6</v>
      </c>
      <c r="J186">
        <v>2</v>
      </c>
      <c r="K186">
        <v>129864.864864865</v>
      </c>
      <c r="L186">
        <v>65740.719973085099</v>
      </c>
      <c r="M186">
        <v>64124.144891779702</v>
      </c>
      <c r="N186">
        <v>587905.40540540498</v>
      </c>
      <c r="O186">
        <v>494296.70476700203</v>
      </c>
      <c r="P186">
        <v>70087.732711495104</v>
      </c>
      <c r="Q186">
        <v>23520.967926908499</v>
      </c>
      <c r="R186">
        <v>4.5270551508845003</v>
      </c>
      <c r="S186">
        <v>1.02521008403361</v>
      </c>
      <c r="T186">
        <f>VLOOKUP(A186, Metadata!A:M, 13, FALSE)</f>
        <v>150</v>
      </c>
    </row>
    <row r="187" spans="1:20" s="9" customFormat="1" hidden="1" x14ac:dyDescent="0.3">
      <c r="A187" t="s">
        <v>226</v>
      </c>
      <c r="B187" t="s">
        <v>183</v>
      </c>
      <c r="C187" s="1">
        <v>44090</v>
      </c>
      <c r="D187" s="1">
        <v>44158</v>
      </c>
      <c r="E187" t="s">
        <v>21</v>
      </c>
      <c r="F187">
        <v>1</v>
      </c>
      <c r="G187">
        <v>1</v>
      </c>
      <c r="H187" t="s">
        <v>25</v>
      </c>
      <c r="I187">
        <v>6</v>
      </c>
      <c r="J187">
        <v>3</v>
      </c>
      <c r="K187">
        <v>350270.27027027</v>
      </c>
      <c r="L187">
        <v>203920.787146594</v>
      </c>
      <c r="M187">
        <v>146349.483123677</v>
      </c>
      <c r="N187">
        <v>2751081.0810810798</v>
      </c>
      <c r="O187">
        <v>2602064.18918919</v>
      </c>
      <c r="P187">
        <v>104598.39527027</v>
      </c>
      <c r="Q187">
        <v>44418.496621621598</v>
      </c>
      <c r="R187">
        <v>7.8541666666666696</v>
      </c>
      <c r="S187">
        <v>1.39338235294118</v>
      </c>
      <c r="T187">
        <f>VLOOKUP(A187, Metadata!A:M, 13, FALSE)</f>
        <v>105</v>
      </c>
    </row>
    <row r="188" spans="1:20" hidden="1" x14ac:dyDescent="0.3">
      <c r="A188" t="s">
        <v>227</v>
      </c>
      <c r="B188" t="s">
        <v>183</v>
      </c>
      <c r="C188" s="1">
        <v>44090</v>
      </c>
      <c r="D188" s="1">
        <v>44158</v>
      </c>
      <c r="E188" t="s">
        <v>21</v>
      </c>
      <c r="F188">
        <v>1</v>
      </c>
      <c r="G188">
        <v>1</v>
      </c>
      <c r="H188" t="s">
        <v>25</v>
      </c>
      <c r="I188">
        <v>6</v>
      </c>
      <c r="J188">
        <v>3</v>
      </c>
      <c r="K188">
        <v>241189.189189189</v>
      </c>
      <c r="L188">
        <v>92586.398716745898</v>
      </c>
      <c r="M188">
        <v>148602.79047244301</v>
      </c>
      <c r="N188">
        <v>940027.02702702698</v>
      </c>
      <c r="O188">
        <v>769255.53754321299</v>
      </c>
      <c r="P188">
        <v>140567.71931195201</v>
      </c>
      <c r="Q188">
        <v>30203.770171861801</v>
      </c>
      <c r="R188">
        <v>3.8974675033617201</v>
      </c>
      <c r="S188">
        <v>0.62304616503089805</v>
      </c>
      <c r="T188">
        <f>VLOOKUP(A188, Metadata!A:M, 13, FALSE)</f>
        <v>465</v>
      </c>
    </row>
    <row r="189" spans="1:20" s="9" customFormat="1" hidden="1" x14ac:dyDescent="0.3">
      <c r="A189" t="s">
        <v>228</v>
      </c>
      <c r="B189" t="s">
        <v>183</v>
      </c>
      <c r="C189" s="1">
        <v>44090</v>
      </c>
      <c r="D189" s="1">
        <v>44158</v>
      </c>
      <c r="E189" t="s">
        <v>21</v>
      </c>
      <c r="F189">
        <v>1</v>
      </c>
      <c r="G189">
        <v>1</v>
      </c>
      <c r="H189" t="s">
        <v>25</v>
      </c>
      <c r="I189">
        <v>6</v>
      </c>
      <c r="J189">
        <v>3</v>
      </c>
      <c r="K189">
        <v>118648.648648649</v>
      </c>
      <c r="L189">
        <v>63701.260852225598</v>
      </c>
      <c r="M189">
        <v>54947.387796422998</v>
      </c>
      <c r="N189">
        <v>730067.56756756804</v>
      </c>
      <c r="O189">
        <v>629700.00495412899</v>
      </c>
      <c r="P189">
        <v>69709.834396969905</v>
      </c>
      <c r="Q189">
        <v>30657.7282164684</v>
      </c>
      <c r="R189">
        <v>6.1531890660592197</v>
      </c>
      <c r="S189">
        <v>1.1593137254902</v>
      </c>
      <c r="T189">
        <f>VLOOKUP(A189, Metadata!A:M, 13, FALSE)</f>
        <v>105</v>
      </c>
    </row>
    <row r="190" spans="1:20" s="9" customFormat="1" hidden="1" x14ac:dyDescent="0.3">
      <c r="A190" t="s">
        <v>231</v>
      </c>
      <c r="B190" t="s">
        <v>183</v>
      </c>
      <c r="C190" s="1">
        <v>44090</v>
      </c>
      <c r="D190" s="1">
        <v>44158</v>
      </c>
      <c r="E190" t="s">
        <v>21</v>
      </c>
      <c r="F190">
        <v>1</v>
      </c>
      <c r="G190">
        <v>1</v>
      </c>
      <c r="H190" t="s">
        <v>25</v>
      </c>
      <c r="I190">
        <v>9</v>
      </c>
      <c r="J190">
        <v>1</v>
      </c>
      <c r="K190">
        <v>423783.78378378402</v>
      </c>
      <c r="L190">
        <v>227777.05278340599</v>
      </c>
      <c r="M190">
        <v>196006.731000378</v>
      </c>
      <c r="N190">
        <v>6079729.7297297297</v>
      </c>
      <c r="O190">
        <v>5799668.3417769196</v>
      </c>
      <c r="P190">
        <v>211193.833538187</v>
      </c>
      <c r="Q190">
        <v>68867.554414626095</v>
      </c>
      <c r="R190">
        <v>14.3463010204082</v>
      </c>
      <c r="S190">
        <v>1.16208791208791</v>
      </c>
      <c r="T190">
        <f>VLOOKUP(A190, Metadata!A:M, 13, FALSE)</f>
        <v>240</v>
      </c>
    </row>
    <row r="191" spans="1:20" hidden="1" x14ac:dyDescent="0.3">
      <c r="A191" t="s">
        <v>232</v>
      </c>
      <c r="B191" t="s">
        <v>183</v>
      </c>
      <c r="C191" s="1">
        <v>44090</v>
      </c>
      <c r="D191" s="1">
        <v>44158</v>
      </c>
      <c r="E191" t="s">
        <v>21</v>
      </c>
      <c r="F191">
        <v>1</v>
      </c>
      <c r="G191">
        <v>1</v>
      </c>
      <c r="H191" t="s">
        <v>25</v>
      </c>
      <c r="I191">
        <v>9</v>
      </c>
      <c r="J191">
        <v>1</v>
      </c>
      <c r="K191">
        <v>241837.83783783799</v>
      </c>
      <c r="L191">
        <v>87024.979524979499</v>
      </c>
      <c r="M191">
        <v>154812.85831285801</v>
      </c>
      <c r="N191">
        <v>1639756.7567567599</v>
      </c>
      <c r="O191">
        <v>1427774.8166308501</v>
      </c>
      <c r="P191">
        <v>180975.785525933</v>
      </c>
      <c r="Q191">
        <v>31006.154599968599</v>
      </c>
      <c r="R191">
        <v>6.7803978542691103</v>
      </c>
      <c r="S191">
        <v>0.56213017751479299</v>
      </c>
      <c r="T191">
        <f>VLOOKUP(A191, Metadata!A:M, 13, FALSE)</f>
        <v>720</v>
      </c>
    </row>
    <row r="192" spans="1:20" s="9" customFormat="1" hidden="1" x14ac:dyDescent="0.3">
      <c r="A192" t="s">
        <v>235</v>
      </c>
      <c r="B192" t="s">
        <v>183</v>
      </c>
      <c r="C192" s="1">
        <v>44090</v>
      </c>
      <c r="D192" s="1">
        <v>44158</v>
      </c>
      <c r="E192" t="s">
        <v>21</v>
      </c>
      <c r="F192">
        <v>1</v>
      </c>
      <c r="G192">
        <v>1</v>
      </c>
      <c r="H192" t="s">
        <v>25</v>
      </c>
      <c r="I192">
        <v>9</v>
      </c>
      <c r="J192">
        <v>2</v>
      </c>
      <c r="K192">
        <v>380540.540540541</v>
      </c>
      <c r="L192">
        <v>214760.50307733499</v>
      </c>
      <c r="M192">
        <v>165780.03746320601</v>
      </c>
      <c r="N192">
        <v>3345675.6756756799</v>
      </c>
      <c r="O192">
        <v>3148154.00677646</v>
      </c>
      <c r="P192">
        <v>153627.96469939299</v>
      </c>
      <c r="Q192">
        <v>43893.704199826701</v>
      </c>
      <c r="R192">
        <v>8.7919034090909101</v>
      </c>
      <c r="S192">
        <v>1.2954545454545501</v>
      </c>
      <c r="T192">
        <f>VLOOKUP(A192, Metadata!A:M, 13, FALSE)</f>
        <v>135</v>
      </c>
    </row>
    <row r="193" spans="1:20" hidden="1" x14ac:dyDescent="0.3">
      <c r="A193" t="s">
        <v>236</v>
      </c>
      <c r="B193" t="s">
        <v>183</v>
      </c>
      <c r="C193" s="1">
        <v>44090</v>
      </c>
      <c r="D193" s="1">
        <v>44158</v>
      </c>
      <c r="E193" t="s">
        <v>21</v>
      </c>
      <c r="F193">
        <v>1</v>
      </c>
      <c r="G193">
        <v>1</v>
      </c>
      <c r="H193" t="s">
        <v>25</v>
      </c>
      <c r="I193">
        <v>9</v>
      </c>
      <c r="J193">
        <v>2</v>
      </c>
      <c r="K193">
        <v>246810.810810811</v>
      </c>
      <c r="L193">
        <v>89347.669066446397</v>
      </c>
      <c r="M193">
        <v>157463.14174436399</v>
      </c>
      <c r="N193">
        <v>1043324.32432432</v>
      </c>
      <c r="O193">
        <v>876244.48064169497</v>
      </c>
      <c r="P193">
        <v>138123.56463832801</v>
      </c>
      <c r="Q193">
        <v>28956.2790443013</v>
      </c>
      <c r="R193">
        <v>4.2272229522557998</v>
      </c>
      <c r="S193">
        <v>0.56741957563312795</v>
      </c>
      <c r="T193">
        <f>VLOOKUP(A193, Metadata!A:M, 13, FALSE)</f>
        <v>390</v>
      </c>
    </row>
    <row r="194" spans="1:20" s="9" customFormat="1" hidden="1" x14ac:dyDescent="0.3">
      <c r="A194" t="s">
        <v>239</v>
      </c>
      <c r="B194" t="s">
        <v>183</v>
      </c>
      <c r="C194" s="1">
        <v>44090</v>
      </c>
      <c r="D194" s="1">
        <v>44158</v>
      </c>
      <c r="E194" t="s">
        <v>21</v>
      </c>
      <c r="F194">
        <v>1</v>
      </c>
      <c r="G194">
        <v>1</v>
      </c>
      <c r="H194" t="s">
        <v>25</v>
      </c>
      <c r="I194">
        <v>9</v>
      </c>
      <c r="J194">
        <v>3</v>
      </c>
      <c r="K194">
        <v>380540.540540541</v>
      </c>
      <c r="L194">
        <v>222295.959325662</v>
      </c>
      <c r="M194">
        <v>158244.58121487801</v>
      </c>
      <c r="N194">
        <v>2839189.18918919</v>
      </c>
      <c r="O194">
        <v>2669019.9907826101</v>
      </c>
      <c r="P194">
        <v>125589.66192260099</v>
      </c>
      <c r="Q194">
        <v>44579.536483976801</v>
      </c>
      <c r="R194">
        <v>7.4609375</v>
      </c>
      <c r="S194">
        <v>1.4047619047619</v>
      </c>
      <c r="T194">
        <f>VLOOKUP(A194, Metadata!A:M, 13, FALSE)</f>
        <v>147</v>
      </c>
    </row>
    <row r="195" spans="1:20" hidden="1" x14ac:dyDescent="0.3">
      <c r="A195" t="s">
        <v>240</v>
      </c>
      <c r="B195" t="s">
        <v>183</v>
      </c>
      <c r="C195" s="1">
        <v>44090</v>
      </c>
      <c r="D195" s="1">
        <v>44158</v>
      </c>
      <c r="E195" t="s">
        <v>21</v>
      </c>
      <c r="F195">
        <v>1</v>
      </c>
      <c r="G195">
        <v>1</v>
      </c>
      <c r="H195" t="s">
        <v>25</v>
      </c>
      <c r="I195">
        <v>9</v>
      </c>
      <c r="J195">
        <v>3</v>
      </c>
      <c r="K195">
        <v>233783.78378378399</v>
      </c>
      <c r="L195">
        <v>73922.874245529194</v>
      </c>
      <c r="M195">
        <v>159860.90953825499</v>
      </c>
      <c r="N195">
        <v>717864.86486486497</v>
      </c>
      <c r="O195">
        <v>588090.54763011297</v>
      </c>
      <c r="P195">
        <v>111100.624670138</v>
      </c>
      <c r="Q195">
        <v>18673.692564613601</v>
      </c>
      <c r="R195">
        <v>3.0706358381502898</v>
      </c>
      <c r="S195">
        <v>0.46241995281428999</v>
      </c>
      <c r="T195">
        <f>VLOOKUP(A195, Metadata!A:M, 13, FALSE)</f>
        <v>354</v>
      </c>
    </row>
    <row r="196" spans="1:20" s="9" customFormat="1" hidden="1" x14ac:dyDescent="0.3">
      <c r="A196" t="s">
        <v>243</v>
      </c>
      <c r="B196" t="s">
        <v>183</v>
      </c>
      <c r="C196" s="1">
        <v>44090</v>
      </c>
      <c r="D196" s="1">
        <v>44158</v>
      </c>
      <c r="E196" t="s">
        <v>21</v>
      </c>
      <c r="F196">
        <v>1</v>
      </c>
      <c r="G196">
        <v>1</v>
      </c>
      <c r="H196" t="s">
        <v>25</v>
      </c>
      <c r="I196">
        <v>12</v>
      </c>
      <c r="J196">
        <v>1</v>
      </c>
      <c r="K196">
        <v>276486.48648648697</v>
      </c>
      <c r="L196">
        <v>179213.994108832</v>
      </c>
      <c r="M196">
        <v>97272.492377654897</v>
      </c>
      <c r="N196">
        <v>5063783.7837837804</v>
      </c>
      <c r="O196">
        <v>4829921.4289412899</v>
      </c>
      <c r="P196">
        <v>186375.02078058699</v>
      </c>
      <c r="Q196">
        <v>47487.334061902999</v>
      </c>
      <c r="R196">
        <v>18.3147605083089</v>
      </c>
      <c r="S196">
        <v>1.8423913043478299</v>
      </c>
      <c r="T196">
        <f>VLOOKUP(A196, Metadata!A:M, 13, FALSE)</f>
        <v>165</v>
      </c>
    </row>
    <row r="197" spans="1:20" hidden="1" x14ac:dyDescent="0.3">
      <c r="A197" t="s">
        <v>244</v>
      </c>
      <c r="B197" t="s">
        <v>183</v>
      </c>
      <c r="C197" s="1">
        <v>44090</v>
      </c>
      <c r="D197" s="1">
        <v>44158</v>
      </c>
      <c r="E197" t="s">
        <v>21</v>
      </c>
      <c r="F197">
        <v>1</v>
      </c>
      <c r="G197">
        <v>1</v>
      </c>
      <c r="H197" t="s">
        <v>25</v>
      </c>
      <c r="I197">
        <v>12</v>
      </c>
      <c r="J197">
        <v>1</v>
      </c>
      <c r="K197">
        <v>250378.37837837799</v>
      </c>
      <c r="L197">
        <v>89944.3636490559</v>
      </c>
      <c r="M197">
        <v>160434.01472932301</v>
      </c>
      <c r="N197">
        <v>1310243.2432432401</v>
      </c>
      <c r="O197">
        <v>1093612.2552889599</v>
      </c>
      <c r="P197">
        <v>180693.91889154501</v>
      </c>
      <c r="Q197">
        <v>35937.069062742601</v>
      </c>
      <c r="R197">
        <v>5.2330526770293604</v>
      </c>
      <c r="S197">
        <v>0.56063150822976104</v>
      </c>
      <c r="T197">
        <f>VLOOKUP(A197, Metadata!A:M, 13, FALSE)</f>
        <v>540</v>
      </c>
    </row>
    <row r="198" spans="1:20" s="9" customFormat="1" hidden="1" x14ac:dyDescent="0.3">
      <c r="A198" t="s">
        <v>247</v>
      </c>
      <c r="B198" t="s">
        <v>183</v>
      </c>
      <c r="C198" s="1">
        <v>44090</v>
      </c>
      <c r="D198" s="1">
        <v>44158</v>
      </c>
      <c r="E198" t="s">
        <v>21</v>
      </c>
      <c r="F198">
        <v>1</v>
      </c>
      <c r="G198">
        <v>1</v>
      </c>
      <c r="H198" t="s">
        <v>25</v>
      </c>
      <c r="I198">
        <v>12</v>
      </c>
      <c r="J198">
        <v>2</v>
      </c>
      <c r="K198">
        <v>281351.35135135101</v>
      </c>
      <c r="L198">
        <v>167647.327778907</v>
      </c>
      <c r="M198">
        <v>113704.023572445</v>
      </c>
      <c r="N198">
        <v>2968108.1081081098</v>
      </c>
      <c r="O198">
        <v>2759259.4415607699</v>
      </c>
      <c r="P198">
        <v>168553.15911938401</v>
      </c>
      <c r="Q198">
        <v>40295.507427957797</v>
      </c>
      <c r="R198">
        <v>10.549471661863601</v>
      </c>
      <c r="S198">
        <v>1.47441860465116</v>
      </c>
      <c r="T198">
        <f>VLOOKUP(A198, Metadata!A:M, 13, FALSE)</f>
        <v>105</v>
      </c>
    </row>
    <row r="199" spans="1:20" hidden="1" x14ac:dyDescent="0.3">
      <c r="A199" t="s">
        <v>248</v>
      </c>
      <c r="B199" t="s">
        <v>183</v>
      </c>
      <c r="C199" s="1">
        <v>44090</v>
      </c>
      <c r="D199" s="1">
        <v>44158</v>
      </c>
      <c r="E199" t="s">
        <v>21</v>
      </c>
      <c r="F199">
        <v>1</v>
      </c>
      <c r="G199">
        <v>1</v>
      </c>
      <c r="H199" t="s">
        <v>25</v>
      </c>
      <c r="I199">
        <v>12</v>
      </c>
      <c r="J199">
        <v>2</v>
      </c>
      <c r="K199">
        <v>242216.21621621601</v>
      </c>
      <c r="L199">
        <v>84977.747046267599</v>
      </c>
      <c r="M199">
        <v>157238.46916994901</v>
      </c>
      <c r="N199">
        <v>990891.89189189195</v>
      </c>
      <c r="O199">
        <v>815513.26303667203</v>
      </c>
      <c r="P199">
        <v>148884.47547414299</v>
      </c>
      <c r="Q199">
        <v>26494.1533810775</v>
      </c>
      <c r="R199">
        <v>4.0909395224280303</v>
      </c>
      <c r="S199">
        <v>0.54043865661411905</v>
      </c>
      <c r="T199">
        <f>VLOOKUP(A199, Metadata!A:M, 13, FALSE)</f>
        <v>465</v>
      </c>
    </row>
    <row r="200" spans="1:20" s="9" customFormat="1" hidden="1" x14ac:dyDescent="0.3">
      <c r="A200" t="s">
        <v>251</v>
      </c>
      <c r="B200" t="s">
        <v>183</v>
      </c>
      <c r="C200" s="1">
        <v>44090</v>
      </c>
      <c r="D200" s="1">
        <v>44158</v>
      </c>
      <c r="E200" t="s">
        <v>21</v>
      </c>
      <c r="F200">
        <v>1</v>
      </c>
      <c r="G200">
        <v>1</v>
      </c>
      <c r="H200" t="s">
        <v>25</v>
      </c>
      <c r="I200">
        <v>12</v>
      </c>
      <c r="J200">
        <v>3</v>
      </c>
      <c r="K200">
        <v>294324.32432432403</v>
      </c>
      <c r="L200">
        <v>174159.537235077</v>
      </c>
      <c r="M200">
        <v>120164.787089248</v>
      </c>
      <c r="N200">
        <v>2478918.9189189202</v>
      </c>
      <c r="O200">
        <v>2288715.5977788898</v>
      </c>
      <c r="P200">
        <v>143859.36472012399</v>
      </c>
      <c r="Q200">
        <v>46343.9564199058</v>
      </c>
      <c r="R200">
        <v>8.4224058769513306</v>
      </c>
      <c r="S200">
        <v>1.4493392070484601</v>
      </c>
      <c r="T200">
        <f>VLOOKUP(A200, Metadata!A:M, 13, FALSE)</f>
        <v>105</v>
      </c>
    </row>
    <row r="201" spans="1:20" hidden="1" x14ac:dyDescent="0.3">
      <c r="A201" t="s">
        <v>252</v>
      </c>
      <c r="B201" t="s">
        <v>183</v>
      </c>
      <c r="C201" s="1">
        <v>44090</v>
      </c>
      <c r="D201" s="1">
        <v>44158</v>
      </c>
      <c r="E201" t="s">
        <v>21</v>
      </c>
      <c r="F201">
        <v>1</v>
      </c>
      <c r="G201">
        <v>1</v>
      </c>
      <c r="H201" t="s">
        <v>25</v>
      </c>
      <c r="I201">
        <v>12</v>
      </c>
      <c r="J201">
        <v>3</v>
      </c>
      <c r="K201">
        <v>251567.56756756801</v>
      </c>
      <c r="L201">
        <v>90322.8884411404</v>
      </c>
      <c r="M201">
        <v>161244.67912642701</v>
      </c>
      <c r="N201">
        <v>836783.78378378402</v>
      </c>
      <c r="O201">
        <v>673883.14765406004</v>
      </c>
      <c r="P201">
        <v>132527.54978037599</v>
      </c>
      <c r="Q201">
        <v>30373.086349348599</v>
      </c>
      <c r="R201">
        <v>3.3262784701332202</v>
      </c>
      <c r="S201">
        <v>0.56016042780748698</v>
      </c>
      <c r="T201">
        <f>VLOOKUP(A201, Metadata!A:M, 13, FALSE)</f>
        <v>420</v>
      </c>
    </row>
    <row r="202" spans="1:20" s="9" customFormat="1" hidden="1" x14ac:dyDescent="0.3">
      <c r="A202" t="s">
        <v>256</v>
      </c>
      <c r="B202" t="s">
        <v>183</v>
      </c>
      <c r="C202" s="1">
        <v>44090</v>
      </c>
      <c r="D202" s="1">
        <v>44158</v>
      </c>
      <c r="E202" t="s">
        <v>21</v>
      </c>
      <c r="F202">
        <v>1</v>
      </c>
      <c r="G202">
        <v>1</v>
      </c>
      <c r="H202" t="s">
        <v>25</v>
      </c>
      <c r="I202">
        <v>24</v>
      </c>
      <c r="J202">
        <v>1</v>
      </c>
      <c r="K202">
        <v>298108.10810810799</v>
      </c>
      <c r="L202">
        <v>190619.749411934</v>
      </c>
      <c r="M202">
        <v>107488.35869617399</v>
      </c>
      <c r="N202">
        <v>5317837.8378378404</v>
      </c>
      <c r="O202">
        <v>5050077.2535315696</v>
      </c>
      <c r="P202">
        <v>217587.47290662199</v>
      </c>
      <c r="Q202">
        <v>50173.1113996446</v>
      </c>
      <c r="R202">
        <v>17.8386219401632</v>
      </c>
      <c r="S202">
        <v>1.7733990147783301</v>
      </c>
      <c r="T202">
        <f>VLOOKUP(A202, Metadata!A:M, 13, FALSE)</f>
        <v>165</v>
      </c>
    </row>
    <row r="203" spans="1:20" hidden="1" x14ac:dyDescent="0.3">
      <c r="A203" t="s">
        <v>257</v>
      </c>
      <c r="B203" t="s">
        <v>183</v>
      </c>
      <c r="C203" s="1">
        <v>44090</v>
      </c>
      <c r="D203" s="1">
        <v>44158</v>
      </c>
      <c r="E203" t="s">
        <v>21</v>
      </c>
      <c r="F203">
        <v>1</v>
      </c>
      <c r="G203">
        <v>1</v>
      </c>
      <c r="H203" t="s">
        <v>25</v>
      </c>
      <c r="I203">
        <v>24</v>
      </c>
      <c r="J203">
        <v>1</v>
      </c>
      <c r="K203">
        <v>269189.189189189</v>
      </c>
      <c r="L203">
        <v>102306.984597733</v>
      </c>
      <c r="M203">
        <v>166882.20459145599</v>
      </c>
      <c r="N203">
        <v>1304297.2972973001</v>
      </c>
      <c r="O203">
        <v>1088214.83698324</v>
      </c>
      <c r="P203">
        <v>181316.06102501001</v>
      </c>
      <c r="Q203">
        <v>34766.399289046101</v>
      </c>
      <c r="R203">
        <v>4.8452811244979896</v>
      </c>
      <c r="S203">
        <v>0.61304909560723497</v>
      </c>
      <c r="T203">
        <f>VLOOKUP(A203, Metadata!A:M, 13, FALSE)</f>
        <v>450</v>
      </c>
    </row>
    <row r="204" spans="1:20" s="9" customFormat="1" hidden="1" x14ac:dyDescent="0.3">
      <c r="A204" t="s">
        <v>261</v>
      </c>
      <c r="B204" t="s">
        <v>183</v>
      </c>
      <c r="C204" s="1">
        <v>44090</v>
      </c>
      <c r="D204" s="1">
        <v>44158</v>
      </c>
      <c r="E204" t="s">
        <v>21</v>
      </c>
      <c r="F204">
        <v>1</v>
      </c>
      <c r="G204">
        <v>1</v>
      </c>
      <c r="H204" t="s">
        <v>25</v>
      </c>
      <c r="I204">
        <v>24</v>
      </c>
      <c r="J204">
        <v>2</v>
      </c>
      <c r="K204">
        <v>397567.56756756798</v>
      </c>
      <c r="L204">
        <v>211290.92948370101</v>
      </c>
      <c r="M204">
        <v>186276.638083867</v>
      </c>
      <c r="N204">
        <v>3808108.1081081098</v>
      </c>
      <c r="O204">
        <v>3556875.2713735602</v>
      </c>
      <c r="P204">
        <v>206101.189416965</v>
      </c>
      <c r="Q204">
        <v>45131.6473175836</v>
      </c>
      <c r="R204">
        <v>9.5785180149558098</v>
      </c>
      <c r="S204">
        <v>1.1342857142857099</v>
      </c>
      <c r="T204">
        <f>VLOOKUP(A204, Metadata!A:M, 13, FALSE)</f>
        <v>205</v>
      </c>
    </row>
    <row r="205" spans="1:20" s="9" customFormat="1" hidden="1" x14ac:dyDescent="0.3">
      <c r="A205" t="s">
        <v>262</v>
      </c>
      <c r="B205" t="s">
        <v>183</v>
      </c>
      <c r="C205" s="1">
        <v>44090</v>
      </c>
      <c r="D205" s="1">
        <v>44158</v>
      </c>
      <c r="E205" t="s">
        <v>21</v>
      </c>
      <c r="F205">
        <v>1</v>
      </c>
      <c r="G205">
        <v>1</v>
      </c>
      <c r="H205" t="s">
        <v>25</v>
      </c>
      <c r="I205">
        <v>24</v>
      </c>
      <c r="J205">
        <v>2</v>
      </c>
      <c r="K205">
        <v>343513.51351351303</v>
      </c>
      <c r="L205">
        <v>177331.55102552299</v>
      </c>
      <c r="M205">
        <v>166181.96248799001</v>
      </c>
      <c r="N205">
        <v>3818918.9189189202</v>
      </c>
      <c r="O205">
        <v>3569640.9175132602</v>
      </c>
      <c r="P205">
        <v>205641.812024791</v>
      </c>
      <c r="Q205">
        <v>43636.189380870201</v>
      </c>
      <c r="R205">
        <v>11.117230527144001</v>
      </c>
      <c r="S205">
        <v>1.0670926517571899</v>
      </c>
      <c r="T205">
        <f>VLOOKUP(A205, Metadata!A:M, 13, FALSE)</f>
        <v>210</v>
      </c>
    </row>
    <row r="206" spans="1:20" hidden="1" x14ac:dyDescent="0.3">
      <c r="A206" t="s">
        <v>263</v>
      </c>
      <c r="B206" t="s">
        <v>183</v>
      </c>
      <c r="C206" s="1">
        <v>44090</v>
      </c>
      <c r="D206" s="1">
        <v>44158</v>
      </c>
      <c r="E206" t="s">
        <v>21</v>
      </c>
      <c r="F206">
        <v>1</v>
      </c>
      <c r="G206">
        <v>1</v>
      </c>
      <c r="H206" t="s">
        <v>25</v>
      </c>
      <c r="I206">
        <v>24</v>
      </c>
      <c r="J206">
        <v>2</v>
      </c>
      <c r="K206">
        <v>262756.75675675698</v>
      </c>
      <c r="L206">
        <v>95832.105336105305</v>
      </c>
      <c r="M206">
        <v>166924.651420651</v>
      </c>
      <c r="N206">
        <v>1193594.5945945899</v>
      </c>
      <c r="O206">
        <v>996048.72783993802</v>
      </c>
      <c r="P206">
        <v>168401.49263580999</v>
      </c>
      <c r="Q206">
        <v>29144.374118846899</v>
      </c>
      <c r="R206">
        <v>4.5425838304875503</v>
      </c>
      <c r="S206">
        <v>0.57410397158540505</v>
      </c>
      <c r="T206">
        <f>VLOOKUP(A206, Metadata!A:M, 13, FALSE)</f>
        <v>450</v>
      </c>
    </row>
    <row r="207" spans="1:20" s="9" customFormat="1" hidden="1" x14ac:dyDescent="0.3">
      <c r="A207" t="s">
        <v>267</v>
      </c>
      <c r="B207" t="s">
        <v>183</v>
      </c>
      <c r="C207" s="1">
        <v>44090</v>
      </c>
      <c r="D207" s="1">
        <v>44158</v>
      </c>
      <c r="E207" t="s">
        <v>21</v>
      </c>
      <c r="F207">
        <v>1</v>
      </c>
      <c r="G207">
        <v>1</v>
      </c>
      <c r="H207" t="s">
        <v>25</v>
      </c>
      <c r="I207">
        <v>24</v>
      </c>
      <c r="J207">
        <v>3</v>
      </c>
      <c r="K207">
        <v>297027.02702702698</v>
      </c>
      <c r="L207">
        <v>189017.19901719899</v>
      </c>
      <c r="M207">
        <v>108009.82800982799</v>
      </c>
      <c r="N207">
        <v>3651891.8918918902</v>
      </c>
      <c r="O207">
        <v>3431928.51989567</v>
      </c>
      <c r="P207">
        <v>177470.44786059199</v>
      </c>
      <c r="Q207">
        <v>42492.924135634603</v>
      </c>
      <c r="R207">
        <v>12.294813466788</v>
      </c>
      <c r="S207">
        <v>1.75</v>
      </c>
      <c r="T207">
        <f>VLOOKUP(A207, Metadata!A:M, 13, FALSE)</f>
        <v>147</v>
      </c>
    </row>
    <row r="208" spans="1:20" s="9" customFormat="1" hidden="1" x14ac:dyDescent="0.3">
      <c r="A208" t="s">
        <v>268</v>
      </c>
      <c r="B208" t="s">
        <v>183</v>
      </c>
      <c r="C208" s="1">
        <v>44090</v>
      </c>
      <c r="D208" s="1">
        <v>44158</v>
      </c>
      <c r="E208" t="s">
        <v>21</v>
      </c>
      <c r="F208">
        <v>1</v>
      </c>
      <c r="G208">
        <v>1</v>
      </c>
      <c r="H208" t="s">
        <v>25</v>
      </c>
      <c r="I208">
        <v>24</v>
      </c>
      <c r="J208">
        <v>3</v>
      </c>
      <c r="K208">
        <v>316486.48648648697</v>
      </c>
      <c r="L208">
        <v>201978.812983838</v>
      </c>
      <c r="M208">
        <v>114507.673502648</v>
      </c>
      <c r="N208">
        <v>3602702.7027027002</v>
      </c>
      <c r="O208">
        <v>3365985.0590818198</v>
      </c>
      <c r="P208">
        <v>177787.934871384</v>
      </c>
      <c r="Q208">
        <v>58929.708749503603</v>
      </c>
      <c r="R208">
        <v>11.3834329632792</v>
      </c>
      <c r="S208">
        <v>1.7638888888888899</v>
      </c>
      <c r="T208">
        <f>VLOOKUP(A208, Metadata!A:M, 13, FALSE)</f>
        <v>165</v>
      </c>
    </row>
    <row r="209" spans="1:20" hidden="1" x14ac:dyDescent="0.3">
      <c r="A209" t="s">
        <v>269</v>
      </c>
      <c r="B209" t="s">
        <v>183</v>
      </c>
      <c r="C209" s="1">
        <v>44090</v>
      </c>
      <c r="D209" s="1">
        <v>44158</v>
      </c>
      <c r="E209" t="s">
        <v>21</v>
      </c>
      <c r="F209">
        <v>1</v>
      </c>
      <c r="G209">
        <v>1</v>
      </c>
      <c r="H209" t="s">
        <v>25</v>
      </c>
      <c r="I209">
        <v>24</v>
      </c>
      <c r="J209">
        <v>3</v>
      </c>
      <c r="K209">
        <v>268972.97297297302</v>
      </c>
      <c r="L209">
        <v>106026.019606781</v>
      </c>
      <c r="M209">
        <v>162946.953366192</v>
      </c>
      <c r="N209">
        <v>1380135.13513514</v>
      </c>
      <c r="O209">
        <v>1139344.6965598201</v>
      </c>
      <c r="P209">
        <v>204342.45956766701</v>
      </c>
      <c r="Q209">
        <v>36447.979007649497</v>
      </c>
      <c r="R209">
        <v>5.1311294212218597</v>
      </c>
      <c r="S209">
        <v>0.65067813430367205</v>
      </c>
      <c r="T209">
        <f>VLOOKUP(A209, Metadata!A:M, 13, FALSE)</f>
        <v>457</v>
      </c>
    </row>
    <row r="210" spans="1:20" hidden="1" x14ac:dyDescent="0.3">
      <c r="A210" t="s">
        <v>187</v>
      </c>
      <c r="B210" t="s">
        <v>183</v>
      </c>
      <c r="C210" s="1">
        <v>44090</v>
      </c>
      <c r="D210" s="1">
        <v>44159</v>
      </c>
      <c r="E210" t="s">
        <v>21</v>
      </c>
      <c r="F210">
        <v>1</v>
      </c>
      <c r="G210">
        <v>1</v>
      </c>
      <c r="H210" t="s">
        <v>34</v>
      </c>
      <c r="I210">
        <v>0</v>
      </c>
      <c r="J210">
        <v>1</v>
      </c>
      <c r="K210">
        <v>314975.60975609801</v>
      </c>
      <c r="L210">
        <v>85326.210073246199</v>
      </c>
      <c r="M210">
        <v>229649.39968285101</v>
      </c>
      <c r="N210">
        <v>633048.78048780502</v>
      </c>
      <c r="O210">
        <v>485678.76141724398</v>
      </c>
      <c r="P210">
        <v>138341.86490012999</v>
      </c>
      <c r="Q210">
        <v>9028.1541704305891</v>
      </c>
      <c r="R210">
        <v>2.00983428836921</v>
      </c>
      <c r="S210">
        <v>0.371549893842887</v>
      </c>
      <c r="T210">
        <f>VLOOKUP(A210, Metadata!A:M, 13, FALSE)</f>
        <v>390</v>
      </c>
    </row>
    <row r="211" spans="1:20" s="9" customFormat="1" hidden="1" x14ac:dyDescent="0.3">
      <c r="A211" t="s">
        <v>188</v>
      </c>
      <c r="B211" t="s">
        <v>183</v>
      </c>
      <c r="C211" s="1">
        <v>44090</v>
      </c>
      <c r="D211" s="1">
        <v>44159</v>
      </c>
      <c r="E211" t="s">
        <v>21</v>
      </c>
      <c r="F211">
        <v>1</v>
      </c>
      <c r="G211">
        <v>1</v>
      </c>
      <c r="H211" t="s">
        <v>34</v>
      </c>
      <c r="I211">
        <v>0</v>
      </c>
      <c r="J211">
        <v>1</v>
      </c>
      <c r="K211">
        <v>-53353.658536585397</v>
      </c>
      <c r="L211">
        <v>-17073.170731707301</v>
      </c>
      <c r="M211">
        <v>-36280.487804878103</v>
      </c>
      <c r="N211">
        <v>-149329.268292683</v>
      </c>
      <c r="O211">
        <v>-144973.10527364301</v>
      </c>
      <c r="P211">
        <v>-3659.1769359934001</v>
      </c>
      <c r="Q211">
        <v>-696.98608304636105</v>
      </c>
      <c r="R211">
        <v>2.7988571428571398</v>
      </c>
      <c r="S211">
        <v>0.47058823529411797</v>
      </c>
      <c r="T211" t="str">
        <f>VLOOKUP(A211, Metadata!A:M, 13, FALSE)</f>
        <v>NA</v>
      </c>
    </row>
    <row r="212" spans="1:20" hidden="1" x14ac:dyDescent="0.3">
      <c r="A212" t="s">
        <v>193</v>
      </c>
      <c r="B212" t="s">
        <v>183</v>
      </c>
      <c r="C212" s="1">
        <v>44090</v>
      </c>
      <c r="D212" s="1">
        <v>44159</v>
      </c>
      <c r="E212" t="s">
        <v>21</v>
      </c>
      <c r="F212">
        <v>1</v>
      </c>
      <c r="G212">
        <v>1</v>
      </c>
      <c r="H212" t="s">
        <v>34</v>
      </c>
      <c r="I212">
        <v>0</v>
      </c>
      <c r="J212">
        <v>2</v>
      </c>
      <c r="K212">
        <v>309170.731707317</v>
      </c>
      <c r="L212">
        <v>84545.347544628297</v>
      </c>
      <c r="M212">
        <v>224625.38416268901</v>
      </c>
      <c r="N212">
        <v>590121.95121951203</v>
      </c>
      <c r="O212">
        <v>441050.73333161097</v>
      </c>
      <c r="P212">
        <v>139067.63705899499</v>
      </c>
      <c r="Q212">
        <v>10003.580828906501</v>
      </c>
      <c r="R212">
        <v>1.9087251498895501</v>
      </c>
      <c r="S212">
        <v>0.376383763837638</v>
      </c>
      <c r="T212">
        <f>VLOOKUP(A212, Metadata!A:M, 13, FALSE)</f>
        <v>383</v>
      </c>
    </row>
    <row r="213" spans="1:20" s="9" customFormat="1" hidden="1" x14ac:dyDescent="0.3">
      <c r="A213" t="s">
        <v>194</v>
      </c>
      <c r="B213" t="s">
        <v>183</v>
      </c>
      <c r="C213" s="1">
        <v>44090</v>
      </c>
      <c r="D213" s="1">
        <v>44159</v>
      </c>
      <c r="E213" t="s">
        <v>21</v>
      </c>
      <c r="F213">
        <v>1</v>
      </c>
      <c r="G213">
        <v>1</v>
      </c>
      <c r="H213" t="s">
        <v>34</v>
      </c>
      <c r="I213">
        <v>0</v>
      </c>
      <c r="J213">
        <v>2</v>
      </c>
      <c r="K213">
        <v>253841.463414634</v>
      </c>
      <c r="L213">
        <v>91299.926895726705</v>
      </c>
      <c r="M213">
        <v>162541.536518907</v>
      </c>
      <c r="N213">
        <v>452865.85365853697</v>
      </c>
      <c r="O213">
        <v>327282.518571519</v>
      </c>
      <c r="P213">
        <v>109250.46823375901</v>
      </c>
      <c r="Q213">
        <v>16332.8668532587</v>
      </c>
      <c r="R213">
        <v>1.7840499639682901</v>
      </c>
      <c r="S213">
        <v>0.56170212765957495</v>
      </c>
      <c r="T213">
        <f>VLOOKUP(A213, Metadata!A:M, 13, FALSE)</f>
        <v>165</v>
      </c>
    </row>
    <row r="214" spans="1:20" hidden="1" x14ac:dyDescent="0.3">
      <c r="A214" t="s">
        <v>199</v>
      </c>
      <c r="B214" t="s">
        <v>183</v>
      </c>
      <c r="C214" s="1">
        <v>44090</v>
      </c>
      <c r="D214" s="1">
        <v>44159</v>
      </c>
      <c r="E214" t="s">
        <v>21</v>
      </c>
      <c r="F214">
        <v>1</v>
      </c>
      <c r="G214">
        <v>1</v>
      </c>
      <c r="H214" t="s">
        <v>34</v>
      </c>
      <c r="I214">
        <v>0</v>
      </c>
      <c r="J214">
        <v>3</v>
      </c>
      <c r="K214">
        <v>314878.04878048802</v>
      </c>
      <c r="L214">
        <v>87861.604816110106</v>
      </c>
      <c r="M214">
        <v>227016.44396437801</v>
      </c>
      <c r="N214">
        <v>716073.17073170701</v>
      </c>
      <c r="O214">
        <v>562667.77634350199</v>
      </c>
      <c r="P214">
        <v>143930.888647327</v>
      </c>
      <c r="Q214">
        <v>9474.5057408791399</v>
      </c>
      <c r="R214">
        <v>2.2741285824941899</v>
      </c>
      <c r="S214">
        <v>0.387027491408935</v>
      </c>
      <c r="T214">
        <f>VLOOKUP(A214, Metadata!A:M, 13, FALSE)</f>
        <v>420</v>
      </c>
    </row>
    <row r="215" spans="1:20" s="9" customFormat="1" hidden="1" x14ac:dyDescent="0.3">
      <c r="A215" t="s">
        <v>200</v>
      </c>
      <c r="B215" t="s">
        <v>183</v>
      </c>
      <c r="C215" s="1">
        <v>44090</v>
      </c>
      <c r="D215" s="1">
        <v>44159</v>
      </c>
      <c r="E215" t="s">
        <v>21</v>
      </c>
      <c r="F215">
        <v>1</v>
      </c>
      <c r="G215">
        <v>1</v>
      </c>
      <c r="H215" t="s">
        <v>34</v>
      </c>
      <c r="I215">
        <v>0</v>
      </c>
      <c r="J215">
        <v>3</v>
      </c>
      <c r="K215">
        <v>265304.87804878002</v>
      </c>
      <c r="L215">
        <v>89165.552329575105</v>
      </c>
      <c r="M215">
        <v>176139.32571920499</v>
      </c>
      <c r="N215">
        <v>392743.90243902401</v>
      </c>
      <c r="O215">
        <v>282372.64354914398</v>
      </c>
      <c r="P215">
        <v>96741.519537036205</v>
      </c>
      <c r="Q215">
        <v>13629.739352844301</v>
      </c>
      <c r="R215">
        <v>1.4803493449781699</v>
      </c>
      <c r="S215">
        <v>0.506221719457014</v>
      </c>
      <c r="T215">
        <f>VLOOKUP(A215, Metadata!A:M, 13, FALSE)</f>
        <v>159</v>
      </c>
    </row>
    <row r="216" spans="1:20" hidden="1" x14ac:dyDescent="0.3">
      <c r="A216" t="s">
        <v>204</v>
      </c>
      <c r="B216" t="s">
        <v>183</v>
      </c>
      <c r="C216" s="1">
        <v>44090</v>
      </c>
      <c r="D216" s="1">
        <v>44159</v>
      </c>
      <c r="E216" t="s">
        <v>21</v>
      </c>
      <c r="F216">
        <v>1</v>
      </c>
      <c r="G216">
        <v>1</v>
      </c>
      <c r="H216" t="s">
        <v>34</v>
      </c>
      <c r="I216">
        <v>3</v>
      </c>
      <c r="J216">
        <v>1</v>
      </c>
      <c r="K216">
        <v>318097.56097560999</v>
      </c>
      <c r="L216">
        <v>91518.872156839294</v>
      </c>
      <c r="M216">
        <v>226578.68881877</v>
      </c>
      <c r="N216">
        <v>628463.41463414603</v>
      </c>
      <c r="O216">
        <v>483243.47560975602</v>
      </c>
      <c r="P216">
        <v>136197</v>
      </c>
      <c r="Q216">
        <v>9022.9390243902399</v>
      </c>
      <c r="R216">
        <v>1.9756939119766901</v>
      </c>
      <c r="S216">
        <v>0.40391650527221901</v>
      </c>
      <c r="T216">
        <f>VLOOKUP(A216, Metadata!A:M, 13, FALSE)</f>
        <v>377</v>
      </c>
    </row>
    <row r="217" spans="1:20" s="9" customFormat="1" hidden="1" x14ac:dyDescent="0.3">
      <c r="A217" t="s">
        <v>205</v>
      </c>
      <c r="B217" t="s">
        <v>183</v>
      </c>
      <c r="C217" s="1">
        <v>44090</v>
      </c>
      <c r="D217" s="1">
        <v>44159</v>
      </c>
      <c r="E217" t="s">
        <v>21</v>
      </c>
      <c r="F217">
        <v>1</v>
      </c>
      <c r="G217">
        <v>1</v>
      </c>
      <c r="H217" t="s">
        <v>34</v>
      </c>
      <c r="I217">
        <v>3</v>
      </c>
      <c r="J217">
        <v>1</v>
      </c>
      <c r="K217">
        <v>271402.43902439001</v>
      </c>
      <c r="L217">
        <v>94035.493064108698</v>
      </c>
      <c r="M217">
        <v>177366.945960282</v>
      </c>
      <c r="N217">
        <v>343475.60975609801</v>
      </c>
      <c r="O217">
        <v>241372.611020924</v>
      </c>
      <c r="P217">
        <v>89760.8780089434</v>
      </c>
      <c r="Q217">
        <v>12342.120726229699</v>
      </c>
      <c r="R217">
        <v>1.26555830150528</v>
      </c>
      <c r="S217">
        <v>0.53017484489565703</v>
      </c>
      <c r="T217">
        <f>VLOOKUP(A217, Metadata!A:M, 13, FALSE)</f>
        <v>162</v>
      </c>
    </row>
    <row r="218" spans="1:20" hidden="1" x14ac:dyDescent="0.3">
      <c r="A218" t="s">
        <v>209</v>
      </c>
      <c r="B218" t="s">
        <v>183</v>
      </c>
      <c r="C218" s="1">
        <v>44090</v>
      </c>
      <c r="D218" s="1">
        <v>44159</v>
      </c>
      <c r="E218" t="s">
        <v>21</v>
      </c>
      <c r="F218">
        <v>1</v>
      </c>
      <c r="G218">
        <v>1</v>
      </c>
      <c r="H218" t="s">
        <v>34</v>
      </c>
      <c r="I218">
        <v>3</v>
      </c>
      <c r="J218">
        <v>2</v>
      </c>
      <c r="K218">
        <v>306926.82926829299</v>
      </c>
      <c r="L218">
        <v>77670.284197679095</v>
      </c>
      <c r="M218">
        <v>229256.545070614</v>
      </c>
      <c r="N218">
        <v>606560.97560975596</v>
      </c>
      <c r="O218">
        <v>482840.620168433</v>
      </c>
      <c r="P218">
        <v>117319.483216971</v>
      </c>
      <c r="Q218">
        <v>6400.8722243520897</v>
      </c>
      <c r="R218">
        <v>1.9762396694214901</v>
      </c>
      <c r="S218">
        <v>0.33879200340280702</v>
      </c>
      <c r="T218">
        <f>VLOOKUP(A218, Metadata!A:M, 13, FALSE)</f>
        <v>339</v>
      </c>
    </row>
    <row r="219" spans="1:20" s="9" customFormat="1" hidden="1" x14ac:dyDescent="0.3">
      <c r="A219" t="s">
        <v>210</v>
      </c>
      <c r="B219" t="s">
        <v>183</v>
      </c>
      <c r="C219" s="1">
        <v>44090</v>
      </c>
      <c r="D219" s="1">
        <v>44159</v>
      </c>
      <c r="E219" t="s">
        <v>21</v>
      </c>
      <c r="F219">
        <v>1</v>
      </c>
      <c r="G219">
        <v>1</v>
      </c>
      <c r="H219" t="s">
        <v>34</v>
      </c>
      <c r="I219">
        <v>3</v>
      </c>
      <c r="J219">
        <v>2</v>
      </c>
      <c r="K219">
        <v>262134.146341463</v>
      </c>
      <c r="L219">
        <v>93441.826909736701</v>
      </c>
      <c r="M219">
        <v>168692.319431727</v>
      </c>
      <c r="N219">
        <v>345182.92682926799</v>
      </c>
      <c r="O219">
        <v>252000.40220068299</v>
      </c>
      <c r="P219">
        <v>80041.399360451294</v>
      </c>
      <c r="Q219">
        <v>13141.125268133799</v>
      </c>
      <c r="R219">
        <v>1.31681786461968</v>
      </c>
      <c r="S219">
        <v>0.55391868002357103</v>
      </c>
      <c r="T219">
        <f>VLOOKUP(A219, Metadata!A:M, 13, FALSE)</f>
        <v>165</v>
      </c>
    </row>
    <row r="220" spans="1:20" hidden="1" x14ac:dyDescent="0.3">
      <c r="A220" t="s">
        <v>214</v>
      </c>
      <c r="B220" t="s">
        <v>183</v>
      </c>
      <c r="C220" s="1">
        <v>44090</v>
      </c>
      <c r="D220" s="1">
        <v>44159</v>
      </c>
      <c r="E220" t="s">
        <v>21</v>
      </c>
      <c r="F220">
        <v>1</v>
      </c>
      <c r="G220">
        <v>1</v>
      </c>
      <c r="H220" t="s">
        <v>34</v>
      </c>
      <c r="I220">
        <v>3</v>
      </c>
      <c r="J220">
        <v>3</v>
      </c>
      <c r="K220">
        <v>309268.29268292699</v>
      </c>
      <c r="L220">
        <v>85325.478826284394</v>
      </c>
      <c r="M220">
        <v>223942.81385664199</v>
      </c>
      <c r="N220">
        <v>691243.90243902395</v>
      </c>
      <c r="O220">
        <v>545597.49635829602</v>
      </c>
      <c r="P220">
        <v>137190.684895663</v>
      </c>
      <c r="Q220">
        <v>8455.7211850655804</v>
      </c>
      <c r="R220">
        <v>2.2350946372239799</v>
      </c>
      <c r="S220">
        <v>0.38101458741563199</v>
      </c>
      <c r="T220">
        <f>VLOOKUP(A220, Metadata!A:M, 13, FALSE)</f>
        <v>435</v>
      </c>
    </row>
    <row r="221" spans="1:20" s="9" customFormat="1" hidden="1" x14ac:dyDescent="0.3">
      <c r="A221" t="s">
        <v>215</v>
      </c>
      <c r="B221" t="s">
        <v>183</v>
      </c>
      <c r="C221" s="1">
        <v>44090</v>
      </c>
      <c r="D221" s="1">
        <v>44159</v>
      </c>
      <c r="E221" t="s">
        <v>21</v>
      </c>
      <c r="F221">
        <v>1</v>
      </c>
      <c r="G221">
        <v>1</v>
      </c>
      <c r="H221" t="s">
        <v>34</v>
      </c>
      <c r="I221">
        <v>3</v>
      </c>
      <c r="J221">
        <v>3</v>
      </c>
      <c r="K221">
        <v>271524.39024390199</v>
      </c>
      <c r="L221">
        <v>90441.432859428096</v>
      </c>
      <c r="M221">
        <v>181082.95738447399</v>
      </c>
      <c r="N221">
        <v>373231.70731707301</v>
      </c>
      <c r="O221">
        <v>273064.50465321401</v>
      </c>
      <c r="P221">
        <v>87972.934513475804</v>
      </c>
      <c r="Q221">
        <v>12194.268150382801</v>
      </c>
      <c r="R221">
        <v>1.3745789355490701</v>
      </c>
      <c r="S221">
        <v>0.49944751381215502</v>
      </c>
      <c r="T221">
        <f>VLOOKUP(A221, Metadata!A:M, 13, FALSE)</f>
        <v>177</v>
      </c>
    </row>
    <row r="222" spans="1:20" hidden="1" x14ac:dyDescent="0.3">
      <c r="A222" t="s">
        <v>219</v>
      </c>
      <c r="B222" t="s">
        <v>183</v>
      </c>
      <c r="C222" s="1">
        <v>44090</v>
      </c>
      <c r="D222" s="1">
        <v>44159</v>
      </c>
      <c r="E222" t="s">
        <v>21</v>
      </c>
      <c r="F222">
        <v>1</v>
      </c>
      <c r="G222">
        <v>1</v>
      </c>
      <c r="H222" t="s">
        <v>34</v>
      </c>
      <c r="I222">
        <v>6</v>
      </c>
      <c r="J222">
        <v>1</v>
      </c>
      <c r="K222">
        <v>322463.41463414597</v>
      </c>
      <c r="L222">
        <v>83809.284813440798</v>
      </c>
      <c r="M222">
        <v>238654.129820706</v>
      </c>
      <c r="N222">
        <v>905780.48780487804</v>
      </c>
      <c r="O222">
        <v>742714.38752351596</v>
      </c>
      <c r="P222">
        <v>154386.31658401201</v>
      </c>
      <c r="Q222">
        <v>8679.7836973499907</v>
      </c>
      <c r="R222">
        <v>2.8089403222146601</v>
      </c>
      <c r="S222">
        <v>0.35117466802860098</v>
      </c>
      <c r="T222">
        <f>VLOOKUP(A222, Metadata!A:M, 13, FALSE)</f>
        <v>486</v>
      </c>
    </row>
    <row r="223" spans="1:20" s="9" customFormat="1" hidden="1" x14ac:dyDescent="0.3">
      <c r="A223" t="s">
        <v>220</v>
      </c>
      <c r="B223" t="s">
        <v>183</v>
      </c>
      <c r="C223" s="1">
        <v>44090</v>
      </c>
      <c r="D223" s="1">
        <v>44159</v>
      </c>
      <c r="E223" t="s">
        <v>21</v>
      </c>
      <c r="F223">
        <v>1</v>
      </c>
      <c r="G223">
        <v>1</v>
      </c>
      <c r="H223" t="s">
        <v>34</v>
      </c>
      <c r="I223">
        <v>6</v>
      </c>
      <c r="J223">
        <v>1</v>
      </c>
      <c r="K223">
        <v>252865.853658537</v>
      </c>
      <c r="L223">
        <v>83911.065286464698</v>
      </c>
      <c r="M223">
        <v>168954.78837207201</v>
      </c>
      <c r="N223">
        <v>592621.95121951203</v>
      </c>
      <c r="O223">
        <v>457575.45228423702</v>
      </c>
      <c r="P223">
        <v>120785.310380617</v>
      </c>
      <c r="Q223">
        <v>14261.1885546588</v>
      </c>
      <c r="R223">
        <v>2.3436218953460299</v>
      </c>
      <c r="S223">
        <v>0.49664804469273699</v>
      </c>
      <c r="T223">
        <f>VLOOKUP(A223, Metadata!A:M, 13, FALSE)</f>
        <v>206</v>
      </c>
    </row>
    <row r="224" spans="1:20" hidden="1" x14ac:dyDescent="0.3">
      <c r="A224" t="s">
        <v>224</v>
      </c>
      <c r="B224" t="s">
        <v>183</v>
      </c>
      <c r="C224" s="1">
        <v>44090</v>
      </c>
      <c r="D224" s="1">
        <v>44159</v>
      </c>
      <c r="E224" t="s">
        <v>21</v>
      </c>
      <c r="F224">
        <v>1</v>
      </c>
      <c r="G224">
        <v>1</v>
      </c>
      <c r="H224" t="s">
        <v>34</v>
      </c>
      <c r="I224">
        <v>6</v>
      </c>
      <c r="J224">
        <v>2</v>
      </c>
      <c r="K224">
        <v>331926.82926829299</v>
      </c>
      <c r="L224">
        <v>82542.908629732599</v>
      </c>
      <c r="M224">
        <v>249383.92063856</v>
      </c>
      <c r="N224">
        <v>847536.58536585397</v>
      </c>
      <c r="O224">
        <v>695100.24481521698</v>
      </c>
      <c r="P224">
        <v>144767.183044673</v>
      </c>
      <c r="Q224">
        <v>7669.1575059637098</v>
      </c>
      <c r="R224">
        <v>2.5533837901388798</v>
      </c>
      <c r="S224">
        <v>0.33098729227761498</v>
      </c>
      <c r="T224">
        <f>VLOOKUP(A224, Metadata!A:M, 13, FALSE)</f>
        <v>510</v>
      </c>
    </row>
    <row r="225" spans="1:20" s="9" customFormat="1" hidden="1" x14ac:dyDescent="0.3">
      <c r="A225" t="s">
        <v>225</v>
      </c>
      <c r="B225" t="s">
        <v>183</v>
      </c>
      <c r="C225" s="1">
        <v>44090</v>
      </c>
      <c r="D225" s="1">
        <v>44159</v>
      </c>
      <c r="E225" t="s">
        <v>21</v>
      </c>
      <c r="F225">
        <v>1</v>
      </c>
      <c r="G225">
        <v>1</v>
      </c>
      <c r="H225" t="s">
        <v>34</v>
      </c>
      <c r="I225">
        <v>6</v>
      </c>
      <c r="J225">
        <v>2</v>
      </c>
      <c r="K225">
        <v>253109.75609756101</v>
      </c>
      <c r="L225">
        <v>80058.587531045006</v>
      </c>
      <c r="M225">
        <v>173051.16856651599</v>
      </c>
      <c r="N225">
        <v>484573.17073170701</v>
      </c>
      <c r="O225">
        <v>373339.55876242899</v>
      </c>
      <c r="P225">
        <v>99137.671799217598</v>
      </c>
      <c r="Q225">
        <v>12095.9401700612</v>
      </c>
      <c r="R225">
        <v>1.9144784389303799</v>
      </c>
      <c r="S225">
        <v>0.46262956901254798</v>
      </c>
      <c r="T225">
        <f>VLOOKUP(A225, Metadata!A:M, 13, FALSE)</f>
        <v>177</v>
      </c>
    </row>
    <row r="226" spans="1:20" hidden="1" x14ac:dyDescent="0.3">
      <c r="A226" t="s">
        <v>229</v>
      </c>
      <c r="B226" t="s">
        <v>183</v>
      </c>
      <c r="C226" s="1">
        <v>44090</v>
      </c>
      <c r="D226" s="1">
        <v>44159</v>
      </c>
      <c r="E226" t="s">
        <v>21</v>
      </c>
      <c r="F226">
        <v>1</v>
      </c>
      <c r="G226">
        <v>1</v>
      </c>
      <c r="H226" t="s">
        <v>34</v>
      </c>
      <c r="I226">
        <v>6</v>
      </c>
      <c r="J226">
        <v>3</v>
      </c>
      <c r="K226">
        <v>315048.78048780502</v>
      </c>
      <c r="L226">
        <v>81760.570238014407</v>
      </c>
      <c r="M226">
        <v>233288.21024978999</v>
      </c>
      <c r="N226">
        <v>694268.29268292699</v>
      </c>
      <c r="O226">
        <v>562620.23691302596</v>
      </c>
      <c r="P226">
        <v>124122.622071014</v>
      </c>
      <c r="Q226">
        <v>7525.4336988868199</v>
      </c>
      <c r="R226">
        <v>2.2036850661918401</v>
      </c>
      <c r="S226">
        <v>0.35047021943573697</v>
      </c>
      <c r="T226">
        <f>VLOOKUP(A226, Metadata!A:M, 13, FALSE)</f>
        <v>450</v>
      </c>
    </row>
    <row r="227" spans="1:20" s="9" customFormat="1" hidden="1" x14ac:dyDescent="0.3">
      <c r="A227" t="s">
        <v>230</v>
      </c>
      <c r="B227" t="s">
        <v>183</v>
      </c>
      <c r="C227" s="1">
        <v>44090</v>
      </c>
      <c r="D227" s="1">
        <v>44159</v>
      </c>
      <c r="E227" t="s">
        <v>21</v>
      </c>
      <c r="F227">
        <v>1</v>
      </c>
      <c r="G227">
        <v>1</v>
      </c>
      <c r="H227" t="s">
        <v>34</v>
      </c>
      <c r="I227">
        <v>6</v>
      </c>
      <c r="J227">
        <v>3</v>
      </c>
      <c r="K227">
        <v>288597.56097560999</v>
      </c>
      <c r="L227">
        <v>83413.628828414803</v>
      </c>
      <c r="M227">
        <v>205183.93214719501</v>
      </c>
      <c r="N227">
        <v>420182.92682926799</v>
      </c>
      <c r="O227">
        <v>318735.317759584</v>
      </c>
      <c r="P227">
        <v>93745.681693995299</v>
      </c>
      <c r="Q227">
        <v>7701.9273756892399</v>
      </c>
      <c r="R227">
        <v>1.4559476019438</v>
      </c>
      <c r="S227">
        <v>0.40653099858021802</v>
      </c>
      <c r="T227">
        <f>VLOOKUP(A227, Metadata!A:M, 13, FALSE)</f>
        <v>147</v>
      </c>
    </row>
    <row r="228" spans="1:20" hidden="1" x14ac:dyDescent="0.3">
      <c r="A228" t="s">
        <v>233</v>
      </c>
      <c r="B228" t="s">
        <v>183</v>
      </c>
      <c r="C228" s="1">
        <v>44090</v>
      </c>
      <c r="D228" s="1">
        <v>44159</v>
      </c>
      <c r="E228" t="s">
        <v>21</v>
      </c>
      <c r="F228">
        <v>1</v>
      </c>
      <c r="G228">
        <v>1</v>
      </c>
      <c r="H228" t="s">
        <v>34</v>
      </c>
      <c r="I228">
        <v>9</v>
      </c>
      <c r="J228">
        <v>1</v>
      </c>
      <c r="K228">
        <v>306121.95121951198</v>
      </c>
      <c r="L228">
        <v>83514.397585447397</v>
      </c>
      <c r="M228">
        <v>222607.553634065</v>
      </c>
      <c r="N228">
        <v>790219.51219512196</v>
      </c>
      <c r="O228">
        <v>655067.78907279798</v>
      </c>
      <c r="P228">
        <v>128018.58429273</v>
      </c>
      <c r="Q228">
        <v>7133.1388295949</v>
      </c>
      <c r="R228">
        <v>2.5813879372161601</v>
      </c>
      <c r="S228">
        <v>0.37516425755584798</v>
      </c>
      <c r="T228">
        <f>VLOOKUP(A228, Metadata!A:M, 13, FALSE)</f>
        <v>457</v>
      </c>
    </row>
    <row r="229" spans="1:20" s="9" customFormat="1" hidden="1" x14ac:dyDescent="0.3">
      <c r="A229" t="s">
        <v>234</v>
      </c>
      <c r="B229" t="s">
        <v>183</v>
      </c>
      <c r="C229" s="1">
        <v>44090</v>
      </c>
      <c r="D229" s="1">
        <v>44159</v>
      </c>
      <c r="E229" t="s">
        <v>21</v>
      </c>
      <c r="F229">
        <v>1</v>
      </c>
      <c r="G229">
        <v>1</v>
      </c>
      <c r="H229" t="s">
        <v>34</v>
      </c>
      <c r="I229">
        <v>9</v>
      </c>
      <c r="J229">
        <v>1</v>
      </c>
      <c r="K229">
        <v>231280.48780487801</v>
      </c>
      <c r="L229">
        <v>69236.245150221293</v>
      </c>
      <c r="M229">
        <v>162044.24265465699</v>
      </c>
      <c r="N229">
        <v>325060.97560975602</v>
      </c>
      <c r="O229">
        <v>256686.32330664399</v>
      </c>
      <c r="P229">
        <v>63028.486073651096</v>
      </c>
      <c r="Q229">
        <v>5346.1662294614698</v>
      </c>
      <c r="R229">
        <v>1.40548378592143</v>
      </c>
      <c r="S229">
        <v>0.42726754135767298</v>
      </c>
      <c r="T229">
        <f>VLOOKUP(A229, Metadata!A:M, 13, FALSE)</f>
        <v>135</v>
      </c>
    </row>
    <row r="230" spans="1:20" hidden="1" x14ac:dyDescent="0.3">
      <c r="A230" t="s">
        <v>237</v>
      </c>
      <c r="B230" t="s">
        <v>183</v>
      </c>
      <c r="C230" s="1">
        <v>44090</v>
      </c>
      <c r="D230" s="1">
        <v>44159</v>
      </c>
      <c r="E230" t="s">
        <v>21</v>
      </c>
      <c r="F230">
        <v>1</v>
      </c>
      <c r="G230">
        <v>1</v>
      </c>
      <c r="H230" t="s">
        <v>34</v>
      </c>
      <c r="I230">
        <v>9</v>
      </c>
      <c r="J230">
        <v>2</v>
      </c>
      <c r="K230">
        <v>322658.536585366</v>
      </c>
      <c r="L230">
        <v>87270.894603778303</v>
      </c>
      <c r="M230">
        <v>235387.64198158801</v>
      </c>
      <c r="N230">
        <v>812951.21951219498</v>
      </c>
      <c r="O230">
        <v>671060.64083614002</v>
      </c>
      <c r="P230">
        <v>132576.202135175</v>
      </c>
      <c r="Q230">
        <v>9314.3765408806794</v>
      </c>
      <c r="R230">
        <v>2.5195404036586302</v>
      </c>
      <c r="S230">
        <v>0.37075393537696799</v>
      </c>
      <c r="T230">
        <f>VLOOKUP(A230, Metadata!A:M, 13, FALSE)</f>
        <v>495</v>
      </c>
    </row>
    <row r="231" spans="1:20" s="9" customFormat="1" hidden="1" x14ac:dyDescent="0.3">
      <c r="A231" t="s">
        <v>238</v>
      </c>
      <c r="B231" t="s">
        <v>183</v>
      </c>
      <c r="C231" s="1">
        <v>44090</v>
      </c>
      <c r="D231" s="1">
        <v>44159</v>
      </c>
      <c r="E231" t="s">
        <v>21</v>
      </c>
      <c r="F231">
        <v>1</v>
      </c>
      <c r="G231">
        <v>1</v>
      </c>
      <c r="H231" t="s">
        <v>34</v>
      </c>
      <c r="I231">
        <v>9</v>
      </c>
      <c r="J231">
        <v>2</v>
      </c>
      <c r="K231">
        <v>235304.87804878</v>
      </c>
      <c r="L231">
        <v>63304.902102275497</v>
      </c>
      <c r="M231">
        <v>171999.975946505</v>
      </c>
      <c r="N231">
        <v>333231.70731707301</v>
      </c>
      <c r="O231">
        <v>259377.666382253</v>
      </c>
      <c r="P231">
        <v>69162.638912012</v>
      </c>
      <c r="Q231">
        <v>4691.4020228086201</v>
      </c>
      <c r="R231">
        <v>1.4161699922259701</v>
      </c>
      <c r="S231">
        <v>0.36805180787911501</v>
      </c>
      <c r="T231">
        <f>VLOOKUP(A231, Metadata!A:M, 13, FALSE)</f>
        <v>165</v>
      </c>
    </row>
    <row r="232" spans="1:20" hidden="1" x14ac:dyDescent="0.3">
      <c r="A232" t="s">
        <v>255</v>
      </c>
      <c r="B232" t="s">
        <v>183</v>
      </c>
      <c r="C232" s="1">
        <v>44090</v>
      </c>
      <c r="D232" s="1">
        <v>44158</v>
      </c>
      <c r="E232" t="s">
        <v>21</v>
      </c>
      <c r="F232">
        <v>1</v>
      </c>
      <c r="G232">
        <v>1</v>
      </c>
      <c r="H232">
        <v>0.22</v>
      </c>
      <c r="I232">
        <v>24</v>
      </c>
      <c r="J232">
        <v>1</v>
      </c>
      <c r="K232">
        <v>58108.108108108099</v>
      </c>
      <c r="L232">
        <v>33896.396396396398</v>
      </c>
      <c r="M232">
        <v>24211.711711711701</v>
      </c>
      <c r="N232">
        <v>27685135.135135099</v>
      </c>
      <c r="O232">
        <v>20529608.621667601</v>
      </c>
      <c r="P232">
        <v>6575808.4729653103</v>
      </c>
      <c r="Q232">
        <v>579718.04050221504</v>
      </c>
      <c r="R232">
        <v>476.44186046511601</v>
      </c>
      <c r="S232">
        <v>1.4</v>
      </c>
      <c r="T232">
        <f>VLOOKUP(A232, Metadata!A:M, 13, FALSE)</f>
        <v>383</v>
      </c>
    </row>
    <row r="233" spans="1:20" hidden="1" x14ac:dyDescent="0.3">
      <c r="A233" t="s">
        <v>241</v>
      </c>
      <c r="B233" t="s">
        <v>183</v>
      </c>
      <c r="C233" s="1">
        <v>44090</v>
      </c>
      <c r="D233" s="1">
        <v>44159</v>
      </c>
      <c r="E233" t="s">
        <v>21</v>
      </c>
      <c r="F233">
        <v>1</v>
      </c>
      <c r="G233">
        <v>1</v>
      </c>
      <c r="H233" t="s">
        <v>34</v>
      </c>
      <c r="I233">
        <v>9</v>
      </c>
      <c r="J233">
        <v>3</v>
      </c>
      <c r="K233">
        <v>300658.536585366</v>
      </c>
      <c r="L233">
        <v>78150.743334902101</v>
      </c>
      <c r="M233">
        <v>222507.79325046399</v>
      </c>
      <c r="N233">
        <v>693487.80487804895</v>
      </c>
      <c r="O233">
        <v>578118.14835951</v>
      </c>
      <c r="P233">
        <v>109255.48801164499</v>
      </c>
      <c r="Q233">
        <v>6114.1685068936104</v>
      </c>
      <c r="R233">
        <v>2.30656282956113</v>
      </c>
      <c r="S233">
        <v>0.35122699386503098</v>
      </c>
      <c r="T233">
        <f>VLOOKUP(A233, Metadata!A:M, 13, FALSE)</f>
        <v>405</v>
      </c>
    </row>
    <row r="234" spans="1:20" s="9" customFormat="1" hidden="1" x14ac:dyDescent="0.3">
      <c r="A234" t="s">
        <v>242</v>
      </c>
      <c r="B234" t="s">
        <v>183</v>
      </c>
      <c r="C234" s="1">
        <v>44090</v>
      </c>
      <c r="D234" s="1">
        <v>44159</v>
      </c>
      <c r="E234" t="s">
        <v>21</v>
      </c>
      <c r="F234">
        <v>1</v>
      </c>
      <c r="G234">
        <v>1</v>
      </c>
      <c r="H234" t="s">
        <v>34</v>
      </c>
      <c r="I234">
        <v>9</v>
      </c>
      <c r="J234">
        <v>3</v>
      </c>
      <c r="K234">
        <v>245304.87804878</v>
      </c>
      <c r="L234">
        <v>74050.765631844304</v>
      </c>
      <c r="M234">
        <v>171254.112416936</v>
      </c>
      <c r="N234">
        <v>378597.56097560999</v>
      </c>
      <c r="O234">
        <v>304673.76843728899</v>
      </c>
      <c r="P234">
        <v>68536.633567916695</v>
      </c>
      <c r="Q234">
        <v>5387.1589704039297</v>
      </c>
      <c r="R234">
        <v>1.54337559035546</v>
      </c>
      <c r="S234">
        <v>0.43240284619594999</v>
      </c>
      <c r="T234">
        <f>VLOOKUP(A234, Metadata!A:M, 13, FALSE)</f>
        <v>132</v>
      </c>
    </row>
    <row r="235" spans="1:20" s="9" customFormat="1" hidden="1" x14ac:dyDescent="0.3">
      <c r="A235" t="s">
        <v>245</v>
      </c>
      <c r="B235" t="s">
        <v>183</v>
      </c>
      <c r="C235" s="1">
        <v>44090</v>
      </c>
      <c r="D235" s="1">
        <v>44159</v>
      </c>
      <c r="E235" t="s">
        <v>21</v>
      </c>
      <c r="F235">
        <v>1</v>
      </c>
      <c r="G235">
        <v>1</v>
      </c>
      <c r="H235" t="s">
        <v>34</v>
      </c>
      <c r="I235">
        <v>12</v>
      </c>
      <c r="J235">
        <v>1</v>
      </c>
      <c r="K235">
        <v>299268.29268292699</v>
      </c>
      <c r="L235">
        <v>102269.254021268</v>
      </c>
      <c r="M235">
        <v>196999.038661659</v>
      </c>
      <c r="N235">
        <v>1095182.9268292701</v>
      </c>
      <c r="O235">
        <v>868652.26527941297</v>
      </c>
      <c r="P235">
        <v>202955.07233878499</v>
      </c>
      <c r="Q235">
        <v>23575.589211071001</v>
      </c>
      <c r="R235">
        <v>3.6595354523227401</v>
      </c>
      <c r="S235">
        <v>0.51913580246913604</v>
      </c>
      <c r="T235">
        <f>VLOOKUP(A235, Metadata!A:M, 13, FALSE)</f>
        <v>240</v>
      </c>
    </row>
    <row r="236" spans="1:20" hidden="1" x14ac:dyDescent="0.3">
      <c r="A236" t="s">
        <v>246</v>
      </c>
      <c r="B236" t="s">
        <v>183</v>
      </c>
      <c r="C236" s="1">
        <v>44090</v>
      </c>
      <c r="D236" s="1">
        <v>44159</v>
      </c>
      <c r="E236" t="s">
        <v>21</v>
      </c>
      <c r="F236">
        <v>1</v>
      </c>
      <c r="G236">
        <v>1</v>
      </c>
      <c r="H236" t="s">
        <v>34</v>
      </c>
      <c r="I236">
        <v>12</v>
      </c>
      <c r="J236">
        <v>1</v>
      </c>
      <c r="K236">
        <v>311926.82926829299</v>
      </c>
      <c r="L236">
        <v>92063.086595996705</v>
      </c>
      <c r="M236">
        <v>219863.74267229601</v>
      </c>
      <c r="N236">
        <v>1071585.36585366</v>
      </c>
      <c r="O236">
        <v>874582.53166196996</v>
      </c>
      <c r="P236">
        <v>186045.05555015701</v>
      </c>
      <c r="Q236">
        <v>10957.7786415314</v>
      </c>
      <c r="R236">
        <v>3.43537414965986</v>
      </c>
      <c r="S236">
        <v>0.41872791519434599</v>
      </c>
      <c r="T236">
        <f>VLOOKUP(A236, Metadata!A:M, 13, FALSE)</f>
        <v>551</v>
      </c>
    </row>
    <row r="237" spans="1:20" hidden="1" x14ac:dyDescent="0.3">
      <c r="A237" t="s">
        <v>260</v>
      </c>
      <c r="B237" t="s">
        <v>183</v>
      </c>
      <c r="C237" s="1">
        <v>44090</v>
      </c>
      <c r="D237" s="1">
        <v>44158</v>
      </c>
      <c r="E237" t="s">
        <v>21</v>
      </c>
      <c r="F237">
        <v>1</v>
      </c>
      <c r="G237">
        <v>1</v>
      </c>
      <c r="H237">
        <v>0.22</v>
      </c>
      <c r="I237">
        <v>24</v>
      </c>
      <c r="J237">
        <v>2</v>
      </c>
      <c r="K237">
        <v>68918.918918918906</v>
      </c>
      <c r="L237">
        <v>44305.019305019297</v>
      </c>
      <c r="M237">
        <v>24613.899613899601</v>
      </c>
      <c r="N237">
        <v>26400000</v>
      </c>
      <c r="O237">
        <v>19217579.806978501</v>
      </c>
      <c r="P237">
        <v>6620579.0645879703</v>
      </c>
      <c r="Q237">
        <v>561841.12843355595</v>
      </c>
      <c r="R237">
        <v>383.058823529412</v>
      </c>
      <c r="S237">
        <v>1.8</v>
      </c>
      <c r="T237">
        <f>VLOOKUP(A237, Metadata!A:M, 13, FALSE)</f>
        <v>330</v>
      </c>
    </row>
    <row r="238" spans="1:20" s="9" customFormat="1" hidden="1" x14ac:dyDescent="0.3">
      <c r="A238" t="s">
        <v>249</v>
      </c>
      <c r="B238" t="s">
        <v>183</v>
      </c>
      <c r="C238" s="1">
        <v>44090</v>
      </c>
      <c r="D238" s="1">
        <v>44159</v>
      </c>
      <c r="E238" t="s">
        <v>21</v>
      </c>
      <c r="F238">
        <v>1</v>
      </c>
      <c r="G238">
        <v>1</v>
      </c>
      <c r="H238" t="s">
        <v>34</v>
      </c>
      <c r="I238">
        <v>12</v>
      </c>
      <c r="J238">
        <v>2</v>
      </c>
      <c r="K238">
        <v>309268.29268292699</v>
      </c>
      <c r="L238">
        <v>95224.959957031693</v>
      </c>
      <c r="M238">
        <v>214043.33272589499</v>
      </c>
      <c r="N238">
        <v>857621.95121951203</v>
      </c>
      <c r="O238">
        <v>675651.30507525697</v>
      </c>
      <c r="P238">
        <v>167654.57810094499</v>
      </c>
      <c r="Q238">
        <v>14316.0680433095</v>
      </c>
      <c r="R238">
        <v>2.7730678233438502</v>
      </c>
      <c r="S238">
        <v>0.44488636363636402</v>
      </c>
      <c r="T238">
        <f>VLOOKUP(A238, Metadata!A:M, 13, FALSE)</f>
        <v>221</v>
      </c>
    </row>
    <row r="239" spans="1:20" hidden="1" x14ac:dyDescent="0.3">
      <c r="A239" t="s">
        <v>250</v>
      </c>
      <c r="B239" t="s">
        <v>183</v>
      </c>
      <c r="C239" s="1">
        <v>44090</v>
      </c>
      <c r="D239" s="1">
        <v>44159</v>
      </c>
      <c r="E239" t="s">
        <v>21</v>
      </c>
      <c r="F239">
        <v>1</v>
      </c>
      <c r="G239">
        <v>1</v>
      </c>
      <c r="H239" t="s">
        <v>34</v>
      </c>
      <c r="I239">
        <v>12</v>
      </c>
      <c r="J239">
        <v>2</v>
      </c>
      <c r="K239">
        <v>298121.95121951198</v>
      </c>
      <c r="L239">
        <v>84421.767329544295</v>
      </c>
      <c r="M239">
        <v>213700.183889968</v>
      </c>
      <c r="N239">
        <v>845634.14634146297</v>
      </c>
      <c r="O239">
        <v>685953.48088629602</v>
      </c>
      <c r="P239">
        <v>150262.75537229099</v>
      </c>
      <c r="Q239">
        <v>9417.9100828763094</v>
      </c>
      <c r="R239">
        <v>2.83653767487524</v>
      </c>
      <c r="S239">
        <v>0.39504770558836899</v>
      </c>
      <c r="T239">
        <f>VLOOKUP(A239, Metadata!A:M, 13, FALSE)</f>
        <v>345</v>
      </c>
    </row>
    <row r="240" spans="1:20" s="9" customFormat="1" hidden="1" x14ac:dyDescent="0.3">
      <c r="A240" t="s">
        <v>253</v>
      </c>
      <c r="B240" t="s">
        <v>183</v>
      </c>
      <c r="C240" s="1">
        <v>44090</v>
      </c>
      <c r="D240" s="1">
        <v>44159</v>
      </c>
      <c r="E240" t="s">
        <v>21</v>
      </c>
      <c r="F240">
        <v>1</v>
      </c>
      <c r="G240">
        <v>1</v>
      </c>
      <c r="H240" t="s">
        <v>34</v>
      </c>
      <c r="I240">
        <v>12</v>
      </c>
      <c r="J240">
        <v>3</v>
      </c>
      <c r="K240">
        <v>303902.43902439001</v>
      </c>
      <c r="L240">
        <v>91085.604973696798</v>
      </c>
      <c r="M240">
        <v>212816.834050693</v>
      </c>
      <c r="N240">
        <v>758475.60975609801</v>
      </c>
      <c r="O240">
        <v>598150.13075732498</v>
      </c>
      <c r="P240">
        <v>145941.55058618399</v>
      </c>
      <c r="Q240">
        <v>14383.9284125883</v>
      </c>
      <c r="R240">
        <v>2.4957865168539302</v>
      </c>
      <c r="S240">
        <v>0.42799999999999999</v>
      </c>
      <c r="T240">
        <f>VLOOKUP(A240, Metadata!A:M, 13, FALSE)</f>
        <v>180</v>
      </c>
    </row>
    <row r="241" spans="1:20" hidden="1" x14ac:dyDescent="0.3">
      <c r="A241" t="s">
        <v>254</v>
      </c>
      <c r="B241" t="s">
        <v>183</v>
      </c>
      <c r="C241" s="1">
        <v>44090</v>
      </c>
      <c r="D241" s="1">
        <v>44159</v>
      </c>
      <c r="E241" t="s">
        <v>21</v>
      </c>
      <c r="F241">
        <v>1</v>
      </c>
      <c r="G241">
        <v>1</v>
      </c>
      <c r="H241" t="s">
        <v>34</v>
      </c>
      <c r="I241">
        <v>12</v>
      </c>
      <c r="J241">
        <v>3</v>
      </c>
      <c r="K241">
        <v>308853.65853658499</v>
      </c>
      <c r="L241">
        <v>89145.624441624095</v>
      </c>
      <c r="M241">
        <v>219708.03409496101</v>
      </c>
      <c r="N241">
        <v>974414.63414634101</v>
      </c>
      <c r="O241">
        <v>794650.79252307198</v>
      </c>
      <c r="P241">
        <v>169261.84877054099</v>
      </c>
      <c r="Q241">
        <v>10501.992852727801</v>
      </c>
      <c r="R241">
        <v>3.1549395877754098</v>
      </c>
      <c r="S241">
        <v>0.40574585635359101</v>
      </c>
      <c r="T241">
        <f>VLOOKUP(A241, Metadata!A:M, 13, FALSE)</f>
        <v>525</v>
      </c>
    </row>
    <row r="242" spans="1:20" s="9" customFormat="1" hidden="1" x14ac:dyDescent="0.3">
      <c r="A242" t="s">
        <v>258</v>
      </c>
      <c r="B242" t="s">
        <v>183</v>
      </c>
      <c r="C242" s="1">
        <v>44090</v>
      </c>
      <c r="D242" s="1">
        <v>44159</v>
      </c>
      <c r="E242" t="s">
        <v>21</v>
      </c>
      <c r="F242">
        <v>1</v>
      </c>
      <c r="G242">
        <v>1</v>
      </c>
      <c r="H242" t="s">
        <v>34</v>
      </c>
      <c r="I242">
        <v>24</v>
      </c>
      <c r="J242">
        <v>1</v>
      </c>
      <c r="K242">
        <v>277073.17073170701</v>
      </c>
      <c r="L242">
        <v>74161.752587249401</v>
      </c>
      <c r="M242">
        <v>202911.418144458</v>
      </c>
      <c r="N242">
        <v>1453231.7073170701</v>
      </c>
      <c r="O242">
        <v>1196670.0865861401</v>
      </c>
      <c r="P242">
        <v>237342.65455704299</v>
      </c>
      <c r="Q242">
        <v>19218.966173887398</v>
      </c>
      <c r="R242">
        <v>5.24493838028169</v>
      </c>
      <c r="S242">
        <v>0.3654883163571</v>
      </c>
      <c r="T242">
        <f>VLOOKUP(A242, Metadata!A:M, 13, FALSE)</f>
        <v>270</v>
      </c>
    </row>
    <row r="243" spans="1:20" hidden="1" x14ac:dyDescent="0.3">
      <c r="A243" t="s">
        <v>266</v>
      </c>
      <c r="B243" t="s">
        <v>183</v>
      </c>
      <c r="C243" s="1">
        <v>44090</v>
      </c>
      <c r="D243" s="1">
        <v>44158</v>
      </c>
      <c r="E243" t="s">
        <v>21</v>
      </c>
      <c r="F243">
        <v>1</v>
      </c>
      <c r="G243">
        <v>1</v>
      </c>
      <c r="H243">
        <v>0.22</v>
      </c>
      <c r="I243">
        <v>24</v>
      </c>
      <c r="J243">
        <v>3</v>
      </c>
      <c r="K243">
        <v>51351.351351351397</v>
      </c>
      <c r="L243">
        <v>33438.089252042802</v>
      </c>
      <c r="M243">
        <v>17913.262099308598</v>
      </c>
      <c r="N243">
        <v>26094594.594594602</v>
      </c>
      <c r="O243">
        <v>19011608.134487201</v>
      </c>
      <c r="P243">
        <v>6518750.7693889402</v>
      </c>
      <c r="Q243">
        <v>564235.69071849796</v>
      </c>
      <c r="R243">
        <v>508.15789473684202</v>
      </c>
      <c r="S243">
        <v>1.86666666666667</v>
      </c>
      <c r="T243">
        <f>VLOOKUP(A243, Metadata!A:M, 13, FALSE)</f>
        <v>330</v>
      </c>
    </row>
    <row r="244" spans="1:20" hidden="1" x14ac:dyDescent="0.3">
      <c r="A244" t="s">
        <v>259</v>
      </c>
      <c r="B244" t="s">
        <v>183</v>
      </c>
      <c r="C244" s="1">
        <v>44090</v>
      </c>
      <c r="D244" s="1">
        <v>44159</v>
      </c>
      <c r="E244" t="s">
        <v>21</v>
      </c>
      <c r="F244">
        <v>1</v>
      </c>
      <c r="G244">
        <v>1</v>
      </c>
      <c r="H244" t="s">
        <v>34</v>
      </c>
      <c r="I244">
        <v>24</v>
      </c>
      <c r="J244">
        <v>1</v>
      </c>
      <c r="K244">
        <v>303292.68292682897</v>
      </c>
      <c r="L244">
        <v>77922.963998328996</v>
      </c>
      <c r="M244">
        <v>225369.71892849999</v>
      </c>
      <c r="N244">
        <v>1207536.58536585</v>
      </c>
      <c r="O244">
        <v>1027954.9534483399</v>
      </c>
      <c r="P244">
        <v>169208.34210351799</v>
      </c>
      <c r="Q244">
        <v>10373.289813995199</v>
      </c>
      <c r="R244">
        <v>3.98142340168878</v>
      </c>
      <c r="S244">
        <v>0.34575613959500201</v>
      </c>
      <c r="T244">
        <f>VLOOKUP(A244, Metadata!A:M, 13, FALSE)</f>
        <v>600</v>
      </c>
    </row>
    <row r="245" spans="1:20" s="9" customFormat="1" hidden="1" x14ac:dyDescent="0.3">
      <c r="A245" t="s">
        <v>264</v>
      </c>
      <c r="B245" t="s">
        <v>183</v>
      </c>
      <c r="C245" s="1">
        <v>44090</v>
      </c>
      <c r="D245" s="1">
        <v>44159</v>
      </c>
      <c r="E245" t="s">
        <v>21</v>
      </c>
      <c r="F245">
        <v>1</v>
      </c>
      <c r="G245">
        <v>1</v>
      </c>
      <c r="H245" t="s">
        <v>34</v>
      </c>
      <c r="I245">
        <v>24</v>
      </c>
      <c r="J245">
        <v>2</v>
      </c>
      <c r="K245">
        <v>315975.60975609801</v>
      </c>
      <c r="L245">
        <v>90608.864229519895</v>
      </c>
      <c r="M245">
        <v>225366.74552657799</v>
      </c>
      <c r="N245">
        <v>1111524.3902439</v>
      </c>
      <c r="O245">
        <v>915440.08755472198</v>
      </c>
      <c r="P245">
        <v>178983.92745465899</v>
      </c>
      <c r="Q245">
        <v>17100.375234521602</v>
      </c>
      <c r="R245">
        <v>3.5177537630258602</v>
      </c>
      <c r="S245">
        <v>0.40205072854829998</v>
      </c>
      <c r="T245">
        <f>VLOOKUP(A245, Metadata!A:M, 13, FALSE)</f>
        <v>240</v>
      </c>
    </row>
    <row r="246" spans="1:20" hidden="1" x14ac:dyDescent="0.3">
      <c r="A246" t="s">
        <v>265</v>
      </c>
      <c r="B246" t="s">
        <v>183</v>
      </c>
      <c r="C246" s="1">
        <v>44090</v>
      </c>
      <c r="D246" s="1">
        <v>44159</v>
      </c>
      <c r="E246" t="s">
        <v>21</v>
      </c>
      <c r="F246">
        <v>1</v>
      </c>
      <c r="G246">
        <v>1</v>
      </c>
      <c r="H246" t="s">
        <v>34</v>
      </c>
      <c r="I246">
        <v>24</v>
      </c>
      <c r="J246">
        <v>2</v>
      </c>
      <c r="K246">
        <v>299878.04878048802</v>
      </c>
      <c r="L246">
        <v>80928.720627662799</v>
      </c>
      <c r="M246">
        <v>218949.32815282501</v>
      </c>
      <c r="N246">
        <v>1087780.4878048799</v>
      </c>
      <c r="O246">
        <v>916275.44099714595</v>
      </c>
      <c r="P246">
        <v>162346.08885701501</v>
      </c>
      <c r="Q246">
        <v>9158.9579507172803</v>
      </c>
      <c r="R246">
        <v>3.6274095160634401</v>
      </c>
      <c r="S246">
        <v>0.36962305986696198</v>
      </c>
      <c r="T246">
        <f>VLOOKUP(A246, Metadata!A:M, 13, FALSE)</f>
        <v>390</v>
      </c>
    </row>
    <row r="247" spans="1:20" s="9" customFormat="1" hidden="1" x14ac:dyDescent="0.3">
      <c r="A247" t="s">
        <v>270</v>
      </c>
      <c r="B247" t="s">
        <v>183</v>
      </c>
      <c r="C247" s="1">
        <v>44090</v>
      </c>
      <c r="D247" s="1">
        <v>44159</v>
      </c>
      <c r="E247" t="s">
        <v>21</v>
      </c>
      <c r="F247">
        <v>1</v>
      </c>
      <c r="G247">
        <v>1</v>
      </c>
      <c r="H247" t="s">
        <v>34</v>
      </c>
      <c r="I247">
        <v>24</v>
      </c>
      <c r="J247">
        <v>3</v>
      </c>
      <c r="K247">
        <v>321341.463414634</v>
      </c>
      <c r="L247">
        <v>96937.602703052005</v>
      </c>
      <c r="M247">
        <v>224403.86071158201</v>
      </c>
      <c r="N247">
        <v>1255670.7317073201</v>
      </c>
      <c r="O247">
        <v>1042601.83239181</v>
      </c>
      <c r="P247">
        <v>191704.57841378599</v>
      </c>
      <c r="Q247">
        <v>21364.320901716201</v>
      </c>
      <c r="R247">
        <v>3.9075901328273202</v>
      </c>
      <c r="S247">
        <v>0.43197831978319801</v>
      </c>
      <c r="T247">
        <f>VLOOKUP(A247, Metadata!A:M, 13, FALSE)</f>
        <v>280</v>
      </c>
    </row>
    <row r="248" spans="1:20" hidden="1" x14ac:dyDescent="0.3">
      <c r="A248" t="s">
        <v>271</v>
      </c>
      <c r="B248" t="s">
        <v>183</v>
      </c>
      <c r="C248" s="1">
        <v>44090</v>
      </c>
      <c r="D248" s="1">
        <v>44159</v>
      </c>
      <c r="E248" t="s">
        <v>21</v>
      </c>
      <c r="F248">
        <v>1</v>
      </c>
      <c r="G248">
        <v>1</v>
      </c>
      <c r="H248" t="s">
        <v>34</v>
      </c>
      <c r="I248">
        <v>24</v>
      </c>
      <c r="J248">
        <v>3</v>
      </c>
      <c r="K248">
        <v>301926.82926829299</v>
      </c>
      <c r="L248">
        <v>79717.615960530107</v>
      </c>
      <c r="M248">
        <v>222209.21330776301</v>
      </c>
      <c r="N248">
        <v>1354073.17073171</v>
      </c>
      <c r="O248">
        <v>1171771.1522909999</v>
      </c>
      <c r="P248">
        <v>170899.19655970499</v>
      </c>
      <c r="Q248">
        <v>11402.8218810076</v>
      </c>
      <c r="R248">
        <v>4.4847725987559599</v>
      </c>
      <c r="S248">
        <v>0.35875027310465402</v>
      </c>
      <c r="T248">
        <f>VLOOKUP(A248, Metadata!A:M, 13, FALSE)</f>
        <v>660</v>
      </c>
    </row>
    <row r="249" spans="1:20" hidden="1" x14ac:dyDescent="0.3">
      <c r="A249" t="s">
        <v>272</v>
      </c>
      <c r="B249" t="s">
        <v>183</v>
      </c>
      <c r="C249" s="1">
        <v>44091</v>
      </c>
      <c r="D249" s="1">
        <v>44165</v>
      </c>
      <c r="E249" t="s">
        <v>21</v>
      </c>
      <c r="F249">
        <v>2</v>
      </c>
      <c r="G249">
        <v>1</v>
      </c>
      <c r="H249">
        <v>0.22</v>
      </c>
      <c r="I249">
        <v>0</v>
      </c>
      <c r="J249">
        <v>1</v>
      </c>
      <c r="K249">
        <v>7941.1764705882397</v>
      </c>
      <c r="L249">
        <v>794.11764705882399</v>
      </c>
      <c r="M249">
        <v>7147.0588235294099</v>
      </c>
      <c r="N249">
        <v>10242058.8235294</v>
      </c>
      <c r="O249">
        <v>6747575.3850178197</v>
      </c>
      <c r="P249">
        <v>3351584.2298008702</v>
      </c>
      <c r="Q249">
        <v>142899.20871072201</v>
      </c>
      <c r="R249">
        <v>1289.74074074074</v>
      </c>
      <c r="S249">
        <v>0.11111111111111099</v>
      </c>
      <c r="T249">
        <f>VLOOKUP(A249, Metadata!A:M, 13, FALSE)</f>
        <v>295</v>
      </c>
    </row>
    <row r="250" spans="1:20" x14ac:dyDescent="0.3">
      <c r="A250" t="s">
        <v>273</v>
      </c>
      <c r="B250" t="s">
        <v>183</v>
      </c>
      <c r="C250" s="1">
        <v>44091</v>
      </c>
      <c r="D250" s="1">
        <v>44165</v>
      </c>
      <c r="E250" t="s">
        <v>21</v>
      </c>
      <c r="F250">
        <v>2</v>
      </c>
      <c r="G250">
        <v>1</v>
      </c>
      <c r="H250" t="s">
        <v>25</v>
      </c>
      <c r="I250">
        <v>0</v>
      </c>
      <c r="J250">
        <v>1</v>
      </c>
      <c r="K250">
        <v>296088.235294118</v>
      </c>
      <c r="L250">
        <v>154621.24623748701</v>
      </c>
      <c r="M250">
        <v>141466.98905663</v>
      </c>
      <c r="N250">
        <v>1216500</v>
      </c>
      <c r="O250">
        <v>1030231.26990073</v>
      </c>
      <c r="P250">
        <v>172312.816070425</v>
      </c>
      <c r="Q250">
        <v>13955.9140288444</v>
      </c>
      <c r="R250">
        <v>4.1085725638223902</v>
      </c>
      <c r="S250">
        <v>1.09298464092985</v>
      </c>
      <c r="T250">
        <f>VLOOKUP(A250, Metadata!A:M, 13, FALSE)</f>
        <v>540</v>
      </c>
    </row>
    <row r="251" spans="1:20" hidden="1" x14ac:dyDescent="0.3">
      <c r="A251" t="s">
        <v>276</v>
      </c>
      <c r="B251" t="s">
        <v>183</v>
      </c>
      <c r="C251" s="1">
        <v>44091</v>
      </c>
      <c r="D251" s="1">
        <v>44165</v>
      </c>
      <c r="E251" t="s">
        <v>21</v>
      </c>
      <c r="F251">
        <v>2</v>
      </c>
      <c r="G251">
        <v>1</v>
      </c>
      <c r="H251" t="s">
        <v>25</v>
      </c>
      <c r="I251">
        <v>0</v>
      </c>
      <c r="J251">
        <v>2</v>
      </c>
      <c r="K251">
        <v>299676.47058823501</v>
      </c>
      <c r="L251">
        <v>155152.89737294099</v>
      </c>
      <c r="M251">
        <v>144523.57321529399</v>
      </c>
      <c r="N251">
        <v>1229147.0588235301</v>
      </c>
      <c r="O251">
        <v>1059000.42131729</v>
      </c>
      <c r="P251">
        <v>158066.568132051</v>
      </c>
      <c r="Q251">
        <v>12080.069374187</v>
      </c>
      <c r="R251">
        <v>4.1015801354401802</v>
      </c>
      <c r="S251">
        <v>1.07354733848029</v>
      </c>
      <c r="T251">
        <f>VLOOKUP(A251, Metadata!A:M, 13, FALSE)</f>
        <v>540</v>
      </c>
    </row>
    <row r="252" spans="1:20" hidden="1" x14ac:dyDescent="0.3">
      <c r="A252" t="s">
        <v>275</v>
      </c>
      <c r="B252" t="s">
        <v>183</v>
      </c>
      <c r="C252" s="1">
        <v>44091</v>
      </c>
      <c r="D252" s="1">
        <v>44165</v>
      </c>
      <c r="E252" t="s">
        <v>21</v>
      </c>
      <c r="F252">
        <v>2</v>
      </c>
      <c r="G252">
        <v>1</v>
      </c>
      <c r="H252">
        <v>0.22</v>
      </c>
      <c r="I252">
        <v>0</v>
      </c>
      <c r="J252">
        <v>2</v>
      </c>
      <c r="K252">
        <v>7352.9411764705901</v>
      </c>
      <c r="L252">
        <v>386.99690402476801</v>
      </c>
      <c r="M252">
        <v>6965.9442724458204</v>
      </c>
      <c r="N252">
        <v>10483235.2941176</v>
      </c>
      <c r="O252">
        <v>6590194.7090792796</v>
      </c>
      <c r="P252">
        <v>3715851.1189258299</v>
      </c>
      <c r="Q252">
        <v>177189.46611253201</v>
      </c>
      <c r="R252">
        <v>1425.72</v>
      </c>
      <c r="S252">
        <v>5.5555555555555601E-2</v>
      </c>
      <c r="T252">
        <f>VLOOKUP(A252, Metadata!A:M, 13, FALSE)</f>
        <v>315</v>
      </c>
    </row>
    <row r="253" spans="1:20" hidden="1" x14ac:dyDescent="0.3">
      <c r="A253" t="s">
        <v>279</v>
      </c>
      <c r="B253" t="s">
        <v>183</v>
      </c>
      <c r="C253" s="1">
        <v>44091</v>
      </c>
      <c r="D253" s="1">
        <v>44165</v>
      </c>
      <c r="E253" t="s">
        <v>21</v>
      </c>
      <c r="F253">
        <v>2</v>
      </c>
      <c r="G253">
        <v>1</v>
      </c>
      <c r="H253" t="s">
        <v>25</v>
      </c>
      <c r="I253">
        <v>0</v>
      </c>
      <c r="J253">
        <v>3</v>
      </c>
      <c r="K253">
        <v>299676.47058823501</v>
      </c>
      <c r="L253">
        <v>147753.478346071</v>
      </c>
      <c r="M253">
        <v>151922.99224216401</v>
      </c>
      <c r="N253">
        <v>862205.88235294097</v>
      </c>
      <c r="O253">
        <v>732309.86798945803</v>
      </c>
      <c r="P253">
        <v>122248.456807885</v>
      </c>
      <c r="Q253">
        <v>7647.5575555990399</v>
      </c>
      <c r="R253">
        <v>2.87712238688782</v>
      </c>
      <c r="S253">
        <v>0.972555083107847</v>
      </c>
      <c r="T253">
        <f>VLOOKUP(A253, Metadata!A:M, 13, FALSE)</f>
        <v>442</v>
      </c>
    </row>
    <row r="254" spans="1:20" hidden="1" x14ac:dyDescent="0.3">
      <c r="A254" t="s">
        <v>281</v>
      </c>
      <c r="B254" t="s">
        <v>183</v>
      </c>
      <c r="C254" s="1">
        <v>44091</v>
      </c>
      <c r="D254" s="1">
        <v>44165</v>
      </c>
      <c r="E254" t="s">
        <v>21</v>
      </c>
      <c r="F254">
        <v>2</v>
      </c>
      <c r="G254">
        <v>1</v>
      </c>
      <c r="H254" t="s">
        <v>25</v>
      </c>
      <c r="I254">
        <v>3</v>
      </c>
      <c r="J254">
        <v>1</v>
      </c>
      <c r="K254">
        <v>296441.17647058802</v>
      </c>
      <c r="L254">
        <v>155854.77067213599</v>
      </c>
      <c r="M254">
        <v>140586.405798452</v>
      </c>
      <c r="N254">
        <v>1337382.3529411801</v>
      </c>
      <c r="O254">
        <v>1119560.00824148</v>
      </c>
      <c r="P254">
        <v>205940.08723902999</v>
      </c>
      <c r="Q254">
        <v>11882.2574606708</v>
      </c>
      <c r="R254">
        <v>4.51145947018553</v>
      </c>
      <c r="S254">
        <v>1.1086048454469499</v>
      </c>
      <c r="T254">
        <f>VLOOKUP(A254, Metadata!A:M, 13, FALSE)</f>
        <v>465</v>
      </c>
    </row>
    <row r="255" spans="1:20" hidden="1" x14ac:dyDescent="0.3">
      <c r="A255" t="s">
        <v>278</v>
      </c>
      <c r="B255" t="s">
        <v>183</v>
      </c>
      <c r="C255" s="1">
        <v>44091</v>
      </c>
      <c r="D255" s="1">
        <v>44165</v>
      </c>
      <c r="E255" t="s">
        <v>21</v>
      </c>
      <c r="F255">
        <v>2</v>
      </c>
      <c r="G255">
        <v>1</v>
      </c>
      <c r="H255">
        <v>0.22</v>
      </c>
      <c r="I255">
        <v>0</v>
      </c>
      <c r="J255">
        <v>3</v>
      </c>
      <c r="K255">
        <v>4411.7647058823504</v>
      </c>
      <c r="L255">
        <v>315.12605042016799</v>
      </c>
      <c r="M255">
        <v>4096.6386554621804</v>
      </c>
      <c r="N255">
        <v>10182058.8235294</v>
      </c>
      <c r="O255">
        <v>6471936.9870041003</v>
      </c>
      <c r="P255">
        <v>3534235.42236662</v>
      </c>
      <c r="Q255">
        <v>175886.414158687</v>
      </c>
      <c r="R255">
        <v>2307.9333333333302</v>
      </c>
      <c r="S255">
        <v>7.69230769230769E-2</v>
      </c>
      <c r="T255">
        <f>VLOOKUP(A255, Metadata!A:M, 13, FALSE)</f>
        <v>253</v>
      </c>
    </row>
    <row r="256" spans="1:20" hidden="1" x14ac:dyDescent="0.3">
      <c r="A256" t="s">
        <v>283</v>
      </c>
      <c r="B256" t="s">
        <v>183</v>
      </c>
      <c r="C256" s="1">
        <v>44091</v>
      </c>
      <c r="D256" s="1">
        <v>44165</v>
      </c>
      <c r="E256" t="s">
        <v>21</v>
      </c>
      <c r="F256">
        <v>2</v>
      </c>
      <c r="G256">
        <v>1</v>
      </c>
      <c r="H256" t="s">
        <v>25</v>
      </c>
      <c r="I256">
        <v>3</v>
      </c>
      <c r="J256">
        <v>2</v>
      </c>
      <c r="K256">
        <v>287970.58823529398</v>
      </c>
      <c r="L256">
        <v>151325.49059591201</v>
      </c>
      <c r="M256">
        <v>136645.097639382</v>
      </c>
      <c r="N256">
        <v>1251911.7647058801</v>
      </c>
      <c r="O256">
        <v>1086514.36833956</v>
      </c>
      <c r="P256">
        <v>156275.168369561</v>
      </c>
      <c r="Q256">
        <v>9122.2279967638806</v>
      </c>
      <c r="R256">
        <v>4.3473598202430797</v>
      </c>
      <c r="S256">
        <v>1.1074344649763599</v>
      </c>
      <c r="T256">
        <f>VLOOKUP(A256, Metadata!A:M, 13, FALSE)</f>
        <v>540</v>
      </c>
    </row>
    <row r="257" spans="1:20" hidden="1" x14ac:dyDescent="0.3">
      <c r="A257" t="s">
        <v>285</v>
      </c>
      <c r="B257" t="s">
        <v>183</v>
      </c>
      <c r="C257" s="1">
        <v>44091</v>
      </c>
      <c r="D257" s="1">
        <v>44165</v>
      </c>
      <c r="E257" t="s">
        <v>21</v>
      </c>
      <c r="F257">
        <v>2</v>
      </c>
      <c r="G257">
        <v>1</v>
      </c>
      <c r="H257" t="s">
        <v>25</v>
      </c>
      <c r="I257">
        <v>3</v>
      </c>
      <c r="J257">
        <v>3</v>
      </c>
      <c r="K257">
        <v>301323.52941176499</v>
      </c>
      <c r="L257">
        <v>157033.544659337</v>
      </c>
      <c r="M257">
        <v>144289.98475242799</v>
      </c>
      <c r="N257">
        <v>1178323.5294117599</v>
      </c>
      <c r="O257">
        <v>987863.83689516701</v>
      </c>
      <c r="P257">
        <v>179875.43712129199</v>
      </c>
      <c r="Q257">
        <v>10584.255395305399</v>
      </c>
      <c r="R257">
        <v>3.9104929233772601</v>
      </c>
      <c r="S257">
        <v>1.0883190883190901</v>
      </c>
      <c r="T257">
        <f>VLOOKUP(A257, Metadata!A:M, 13, FALSE)</f>
        <v>495</v>
      </c>
    </row>
    <row r="258" spans="1:20" hidden="1" x14ac:dyDescent="0.3">
      <c r="A258" t="s">
        <v>287</v>
      </c>
      <c r="B258" t="s">
        <v>183</v>
      </c>
      <c r="C258" s="1">
        <v>44091</v>
      </c>
      <c r="D258" s="1">
        <v>44165</v>
      </c>
      <c r="E258" t="s">
        <v>21</v>
      </c>
      <c r="F258">
        <v>2</v>
      </c>
      <c r="G258">
        <v>1</v>
      </c>
      <c r="H258" t="s">
        <v>25</v>
      </c>
      <c r="I258">
        <v>6</v>
      </c>
      <c r="J258">
        <v>1</v>
      </c>
      <c r="K258">
        <v>286764.70588235301</v>
      </c>
      <c r="L258">
        <v>160147.41955653901</v>
      </c>
      <c r="M258">
        <v>126617.286325814</v>
      </c>
      <c r="N258">
        <v>1618088.2352941199</v>
      </c>
      <c r="O258">
        <v>1416769.5486707999</v>
      </c>
      <c r="P258">
        <v>187497.65905938801</v>
      </c>
      <c r="Q258">
        <v>13821.0275639269</v>
      </c>
      <c r="R258">
        <v>5.6425641025640996</v>
      </c>
      <c r="S258">
        <v>1.2648148148148199</v>
      </c>
      <c r="T258">
        <f>VLOOKUP(A258, Metadata!A:M, 13, FALSE)</f>
        <v>675</v>
      </c>
    </row>
    <row r="259" spans="1:20" hidden="1" x14ac:dyDescent="0.3">
      <c r="A259" t="s">
        <v>290</v>
      </c>
      <c r="B259" t="s">
        <v>183</v>
      </c>
      <c r="C259" s="1">
        <v>44091</v>
      </c>
      <c r="D259" s="1">
        <v>44165</v>
      </c>
      <c r="E259" t="s">
        <v>21</v>
      </c>
      <c r="F259">
        <v>2</v>
      </c>
      <c r="G259">
        <v>1</v>
      </c>
      <c r="H259" t="s">
        <v>25</v>
      </c>
      <c r="I259">
        <v>6</v>
      </c>
      <c r="J259">
        <v>2</v>
      </c>
      <c r="K259">
        <v>281764.70588235301</v>
      </c>
      <c r="L259">
        <v>153982.91706946999</v>
      </c>
      <c r="M259">
        <v>127781.78881288299</v>
      </c>
      <c r="N259">
        <v>1620500</v>
      </c>
      <c r="O259">
        <v>1398954.18179255</v>
      </c>
      <c r="P259">
        <v>208695.13269657799</v>
      </c>
      <c r="Q259">
        <v>12850.685510873</v>
      </c>
      <c r="R259">
        <v>5.7512526096033403</v>
      </c>
      <c r="S259">
        <v>1.2050458715596299</v>
      </c>
      <c r="T259">
        <f>VLOOKUP(A259, Metadata!A:M, 13, FALSE)</f>
        <v>660</v>
      </c>
    </row>
    <row r="260" spans="1:20" hidden="1" x14ac:dyDescent="0.3">
      <c r="A260" t="s">
        <v>292</v>
      </c>
      <c r="B260" t="s">
        <v>183</v>
      </c>
      <c r="C260" s="1">
        <v>44091</v>
      </c>
      <c r="D260" s="1">
        <v>44165</v>
      </c>
      <c r="E260" t="s">
        <v>21</v>
      </c>
      <c r="F260">
        <v>2</v>
      </c>
      <c r="G260">
        <v>1</v>
      </c>
      <c r="H260" t="s">
        <v>25</v>
      </c>
      <c r="I260">
        <v>6</v>
      </c>
      <c r="J260">
        <v>3</v>
      </c>
      <c r="K260">
        <v>284235.29411764699</v>
      </c>
      <c r="L260">
        <v>157680.540560213</v>
      </c>
      <c r="M260">
        <v>126554.753557435</v>
      </c>
      <c r="N260">
        <v>1421911.7647058801</v>
      </c>
      <c r="O260">
        <v>1243753.2798053401</v>
      </c>
      <c r="P260">
        <v>167180.008659863</v>
      </c>
      <c r="Q260">
        <v>10978.476240678299</v>
      </c>
      <c r="R260">
        <v>5.0025869205297999</v>
      </c>
      <c r="S260">
        <v>1.24594719777675</v>
      </c>
      <c r="T260">
        <f>VLOOKUP(A260, Metadata!A:M, 13, FALSE)</f>
        <v>570</v>
      </c>
    </row>
    <row r="261" spans="1:20" hidden="1" x14ac:dyDescent="0.3">
      <c r="A261" t="s">
        <v>294</v>
      </c>
      <c r="B261" t="s">
        <v>183</v>
      </c>
      <c r="C261" s="1">
        <v>44091</v>
      </c>
      <c r="D261" s="1">
        <v>44165</v>
      </c>
      <c r="E261" t="s">
        <v>21</v>
      </c>
      <c r="F261">
        <v>2</v>
      </c>
      <c r="G261">
        <v>1</v>
      </c>
      <c r="H261" t="s">
        <v>25</v>
      </c>
      <c r="I261">
        <v>9</v>
      </c>
      <c r="J261">
        <v>1</v>
      </c>
      <c r="K261">
        <v>284411.764705882</v>
      </c>
      <c r="L261">
        <v>155101.71669657101</v>
      </c>
      <c r="M261">
        <v>129310.04800931099</v>
      </c>
      <c r="N261">
        <v>575264.70588235301</v>
      </c>
      <c r="O261">
        <v>524052.910111612</v>
      </c>
      <c r="P261">
        <v>48065.308318725503</v>
      </c>
      <c r="Q261">
        <v>3146.4874520158901</v>
      </c>
      <c r="R261">
        <v>2.02264736297828</v>
      </c>
      <c r="S261">
        <v>1.1994560290117899</v>
      </c>
      <c r="T261">
        <f>VLOOKUP(A261, Metadata!A:M, 13, FALSE)</f>
        <v>270</v>
      </c>
    </row>
    <row r="262" spans="1:20" hidden="1" x14ac:dyDescent="0.3">
      <c r="A262" t="s">
        <v>296</v>
      </c>
      <c r="B262" t="s">
        <v>183</v>
      </c>
      <c r="C262" s="1">
        <v>44091</v>
      </c>
      <c r="D262" s="1">
        <v>44165</v>
      </c>
      <c r="E262" t="s">
        <v>21</v>
      </c>
      <c r="F262">
        <v>2</v>
      </c>
      <c r="G262">
        <v>1</v>
      </c>
      <c r="H262" t="s">
        <v>25</v>
      </c>
      <c r="I262">
        <v>9</v>
      </c>
      <c r="J262">
        <v>2</v>
      </c>
      <c r="K262">
        <v>277294.11764705903</v>
      </c>
      <c r="L262">
        <v>166517.13976649599</v>
      </c>
      <c r="M262">
        <v>110776.977880562</v>
      </c>
      <c r="N262">
        <v>1556617.6470588199</v>
      </c>
      <c r="O262">
        <v>1327634.4962802799</v>
      </c>
      <c r="P262">
        <v>214436.388584092</v>
      </c>
      <c r="Q262">
        <v>14546.762194451599</v>
      </c>
      <c r="R262">
        <v>5.61359779380569</v>
      </c>
      <c r="S262">
        <v>1.5031746031746001</v>
      </c>
      <c r="T262">
        <f>VLOOKUP(A262, Metadata!A:M, 13, FALSE)</f>
        <v>690</v>
      </c>
    </row>
    <row r="263" spans="1:20" hidden="1" x14ac:dyDescent="0.3">
      <c r="A263" t="s">
        <v>298</v>
      </c>
      <c r="B263" t="s">
        <v>183</v>
      </c>
      <c r="C263" s="1">
        <v>44091</v>
      </c>
      <c r="D263" s="1">
        <v>44165</v>
      </c>
      <c r="E263" t="s">
        <v>21</v>
      </c>
      <c r="F263">
        <v>2</v>
      </c>
      <c r="G263">
        <v>1</v>
      </c>
      <c r="H263" t="s">
        <v>25</v>
      </c>
      <c r="I263">
        <v>9</v>
      </c>
      <c r="J263">
        <v>3</v>
      </c>
      <c r="K263">
        <v>279000</v>
      </c>
      <c r="L263">
        <v>157259.87394958001</v>
      </c>
      <c r="M263">
        <v>121740.12605042</v>
      </c>
      <c r="N263">
        <v>1037441.1764705901</v>
      </c>
      <c r="O263">
        <v>916618.98214678303</v>
      </c>
      <c r="P263">
        <v>115539.73559522899</v>
      </c>
      <c r="Q263">
        <v>5282.4587285756597</v>
      </c>
      <c r="R263">
        <v>3.71842715580856</v>
      </c>
      <c r="S263">
        <v>1.29176697159364</v>
      </c>
      <c r="T263">
        <f>VLOOKUP(A263, Metadata!A:M, 13, FALSE)</f>
        <v>480</v>
      </c>
    </row>
    <row r="264" spans="1:20" hidden="1" x14ac:dyDescent="0.3">
      <c r="A264" t="s">
        <v>300</v>
      </c>
      <c r="B264" t="s">
        <v>183</v>
      </c>
      <c r="C264" s="1">
        <v>44091</v>
      </c>
      <c r="D264" s="1">
        <v>44165</v>
      </c>
      <c r="E264" t="s">
        <v>21</v>
      </c>
      <c r="F264">
        <v>2</v>
      </c>
      <c r="G264">
        <v>1</v>
      </c>
      <c r="H264" t="s">
        <v>25</v>
      </c>
      <c r="I264">
        <v>12</v>
      </c>
      <c r="J264">
        <v>1</v>
      </c>
      <c r="K264">
        <v>292323.52941176499</v>
      </c>
      <c r="L264">
        <v>169412.77361496299</v>
      </c>
      <c r="M264">
        <v>122910.755796802</v>
      </c>
      <c r="N264">
        <v>1682029.41176471</v>
      </c>
      <c r="O264">
        <v>1492240.9935483099</v>
      </c>
      <c r="P264">
        <v>179235.00571758201</v>
      </c>
      <c r="Q264">
        <v>10553.4124988151</v>
      </c>
      <c r="R264">
        <v>5.75399939631754</v>
      </c>
      <c r="S264">
        <v>1.3783396946564901</v>
      </c>
      <c r="T264">
        <f>VLOOKUP(A264, Metadata!A:M, 13, FALSE)</f>
        <v>663</v>
      </c>
    </row>
    <row r="265" spans="1:20" hidden="1" x14ac:dyDescent="0.3">
      <c r="A265" t="s">
        <v>302</v>
      </c>
      <c r="B265" t="s">
        <v>183</v>
      </c>
      <c r="C265" s="1">
        <v>44091</v>
      </c>
      <c r="D265" s="1">
        <v>44165</v>
      </c>
      <c r="E265" t="s">
        <v>21</v>
      </c>
      <c r="F265">
        <v>2</v>
      </c>
      <c r="G265">
        <v>1</v>
      </c>
      <c r="H265" t="s">
        <v>25</v>
      </c>
      <c r="I265">
        <v>12</v>
      </c>
      <c r="J265">
        <v>2</v>
      </c>
      <c r="K265">
        <v>284441.17647058802</v>
      </c>
      <c r="L265">
        <v>165821.407350819</v>
      </c>
      <c r="M265">
        <v>118619.769119769</v>
      </c>
      <c r="N265">
        <v>1762205.88235294</v>
      </c>
      <c r="O265">
        <v>1560588.28827961</v>
      </c>
      <c r="P265">
        <v>188919.09115431301</v>
      </c>
      <c r="Q265">
        <v>12698.5029190189</v>
      </c>
      <c r="R265">
        <v>6.19532623306793</v>
      </c>
      <c r="S265">
        <v>1.39792387543253</v>
      </c>
      <c r="T265">
        <f>VLOOKUP(A265, Metadata!A:M, 13, FALSE)</f>
        <v>525</v>
      </c>
    </row>
    <row r="266" spans="1:20" hidden="1" x14ac:dyDescent="0.3">
      <c r="A266" t="s">
        <v>304</v>
      </c>
      <c r="B266" t="s">
        <v>183</v>
      </c>
      <c r="C266" s="1">
        <v>44091</v>
      </c>
      <c r="D266" s="1">
        <v>44165</v>
      </c>
      <c r="E266" t="s">
        <v>21</v>
      </c>
      <c r="F266">
        <v>2</v>
      </c>
      <c r="G266">
        <v>1</v>
      </c>
      <c r="H266" t="s">
        <v>25</v>
      </c>
      <c r="I266">
        <v>12</v>
      </c>
      <c r="J266">
        <v>3</v>
      </c>
      <c r="K266">
        <v>267911.764705882</v>
      </c>
      <c r="L266">
        <v>155001.90500707901</v>
      </c>
      <c r="M266">
        <v>112909.859698803</v>
      </c>
      <c r="N266">
        <v>1307852.9411764699</v>
      </c>
      <c r="O266">
        <v>1163510.84466936</v>
      </c>
      <c r="P266">
        <v>136370.88021212199</v>
      </c>
      <c r="Q266">
        <v>7971.21629498945</v>
      </c>
      <c r="R266">
        <v>4.8816555055439697</v>
      </c>
      <c r="S266">
        <v>1.3727933541017701</v>
      </c>
      <c r="T266">
        <f>VLOOKUP(A266, Metadata!A:M, 13, FALSE)</f>
        <v>570</v>
      </c>
    </row>
    <row r="267" spans="1:20" hidden="1" x14ac:dyDescent="0.3">
      <c r="A267" t="s">
        <v>307</v>
      </c>
      <c r="B267" t="s">
        <v>183</v>
      </c>
      <c r="C267" s="1">
        <v>44091</v>
      </c>
      <c r="D267" s="1">
        <v>44165</v>
      </c>
      <c r="E267" t="s">
        <v>21</v>
      </c>
      <c r="F267">
        <v>2</v>
      </c>
      <c r="G267">
        <v>1</v>
      </c>
      <c r="H267" t="s">
        <v>25</v>
      </c>
      <c r="I267">
        <v>24</v>
      </c>
      <c r="J267">
        <v>1</v>
      </c>
      <c r="K267">
        <v>327794.11764705903</v>
      </c>
      <c r="L267">
        <v>203962.08787738401</v>
      </c>
      <c r="M267">
        <v>123832.02976967501</v>
      </c>
      <c r="N267">
        <v>1632147.0588235301</v>
      </c>
      <c r="O267">
        <v>1456362.30196729</v>
      </c>
      <c r="P267">
        <v>166275.08968204699</v>
      </c>
      <c r="Q267">
        <v>9509.6671741898499</v>
      </c>
      <c r="R267">
        <v>4.9791834903544201</v>
      </c>
      <c r="S267">
        <v>1.6470866887730899</v>
      </c>
      <c r="T267">
        <f>VLOOKUP(A267, Metadata!A:M, 13, FALSE)</f>
        <v>705</v>
      </c>
    </row>
    <row r="268" spans="1:20" hidden="1" x14ac:dyDescent="0.3">
      <c r="A268" t="s">
        <v>310</v>
      </c>
      <c r="B268" t="s">
        <v>183</v>
      </c>
      <c r="C268" s="1">
        <v>44091</v>
      </c>
      <c r="D268" s="1">
        <v>44165</v>
      </c>
      <c r="E268" t="s">
        <v>21</v>
      </c>
      <c r="F268">
        <v>2</v>
      </c>
      <c r="G268">
        <v>1</v>
      </c>
      <c r="H268" t="s">
        <v>25</v>
      </c>
      <c r="I268">
        <v>24</v>
      </c>
      <c r="J268">
        <v>2</v>
      </c>
      <c r="K268">
        <v>331617.64705882402</v>
      </c>
      <c r="L268">
        <v>209482.861780835</v>
      </c>
      <c r="M268">
        <v>122134.78527798899</v>
      </c>
      <c r="N268">
        <v>1776676.4705882401</v>
      </c>
      <c r="O268">
        <v>1585361.6205905301</v>
      </c>
      <c r="P268">
        <v>178787.59518494201</v>
      </c>
      <c r="Q268">
        <v>12527.254812764701</v>
      </c>
      <c r="R268">
        <v>5.3576053215077604</v>
      </c>
      <c r="S268">
        <v>1.7151777137367901</v>
      </c>
      <c r="T268">
        <f>VLOOKUP(A268, Metadata!A:M, 13, FALSE)</f>
        <v>780</v>
      </c>
    </row>
    <row r="269" spans="1:20" hidden="1" x14ac:dyDescent="0.3">
      <c r="A269" t="s">
        <v>314</v>
      </c>
      <c r="B269" t="s">
        <v>183</v>
      </c>
      <c r="C269" s="1">
        <v>44091</v>
      </c>
      <c r="D269" s="1">
        <v>44165</v>
      </c>
      <c r="E269" t="s">
        <v>21</v>
      </c>
      <c r="F269">
        <v>2</v>
      </c>
      <c r="G269">
        <v>1</v>
      </c>
      <c r="H269" t="s">
        <v>25</v>
      </c>
      <c r="I269">
        <v>24</v>
      </c>
      <c r="J269">
        <v>3</v>
      </c>
      <c r="K269">
        <v>317147.05882352899</v>
      </c>
      <c r="L269">
        <v>191742.87688073199</v>
      </c>
      <c r="M269">
        <v>125404.181942797</v>
      </c>
      <c r="N269">
        <v>1674264.70588235</v>
      </c>
      <c r="O269">
        <v>1498563.4984146899</v>
      </c>
      <c r="P269">
        <v>166302.02899138001</v>
      </c>
      <c r="Q269">
        <v>9399.1784762811603</v>
      </c>
      <c r="R269">
        <v>5.2791430956134704</v>
      </c>
      <c r="S269">
        <v>1.5289990645463001</v>
      </c>
      <c r="T269">
        <f>VLOOKUP(A269, Metadata!A:M, 13, FALSE)</f>
        <v>690</v>
      </c>
    </row>
    <row r="270" spans="1:20" hidden="1" x14ac:dyDescent="0.3">
      <c r="A270" t="s">
        <v>274</v>
      </c>
      <c r="B270" t="s">
        <v>183</v>
      </c>
      <c r="C270" s="1">
        <v>44091</v>
      </c>
      <c r="D270" s="1">
        <v>44166</v>
      </c>
      <c r="E270" t="s">
        <v>21</v>
      </c>
      <c r="F270">
        <v>2</v>
      </c>
      <c r="G270">
        <v>1</v>
      </c>
      <c r="H270" t="s">
        <v>34</v>
      </c>
      <c r="I270">
        <v>0</v>
      </c>
      <c r="J270">
        <v>1</v>
      </c>
      <c r="K270">
        <v>317500</v>
      </c>
      <c r="L270">
        <v>106831.761006289</v>
      </c>
      <c r="M270">
        <v>210668.23899371101</v>
      </c>
      <c r="N270">
        <v>-30583.333333333299</v>
      </c>
      <c r="O270">
        <v>-30340.6084656085</v>
      </c>
      <c r="P270">
        <v>-242.72486772486801</v>
      </c>
      <c r="Q270">
        <v>0</v>
      </c>
      <c r="R270">
        <v>-9.6325459317585294E-2</v>
      </c>
      <c r="S270">
        <v>0.50710900473933695</v>
      </c>
      <c r="T270">
        <f>VLOOKUP(A270, Metadata!A:M, 13, FALSE)</f>
        <v>165</v>
      </c>
    </row>
    <row r="271" spans="1:20" hidden="1" x14ac:dyDescent="0.3">
      <c r="A271" t="s">
        <v>277</v>
      </c>
      <c r="B271" t="s">
        <v>183</v>
      </c>
      <c r="C271" s="1">
        <v>44091</v>
      </c>
      <c r="D271" s="1">
        <v>44166</v>
      </c>
      <c r="E271" t="s">
        <v>21</v>
      </c>
      <c r="F271">
        <v>2</v>
      </c>
      <c r="G271">
        <v>1</v>
      </c>
      <c r="H271" t="s">
        <v>34</v>
      </c>
      <c r="I271">
        <v>0</v>
      </c>
      <c r="J271">
        <v>2</v>
      </c>
      <c r="K271">
        <v>309611.11111111101</v>
      </c>
      <c r="L271">
        <v>120139.316851786</v>
      </c>
      <c r="M271">
        <v>189471.79425932601</v>
      </c>
      <c r="N271">
        <v>824527.77777777798</v>
      </c>
      <c r="O271">
        <v>739779.62688490795</v>
      </c>
      <c r="P271">
        <v>81932.068135928203</v>
      </c>
      <c r="Q271">
        <v>2816.0827569417602</v>
      </c>
      <c r="R271">
        <v>2.66310784137807</v>
      </c>
      <c r="S271">
        <v>0.63407494145199095</v>
      </c>
      <c r="T271">
        <f>VLOOKUP(A271, Metadata!A:M, 13, FALSE)</f>
        <v>383</v>
      </c>
    </row>
    <row r="272" spans="1:20" hidden="1" x14ac:dyDescent="0.3">
      <c r="A272" t="s">
        <v>280</v>
      </c>
      <c r="B272" t="s">
        <v>183</v>
      </c>
      <c r="C272" s="1">
        <v>44091</v>
      </c>
      <c r="D272" s="1">
        <v>44166</v>
      </c>
      <c r="E272" t="s">
        <v>21</v>
      </c>
      <c r="F272">
        <v>2</v>
      </c>
      <c r="G272">
        <v>1</v>
      </c>
      <c r="H272" t="s">
        <v>34</v>
      </c>
      <c r="I272">
        <v>0</v>
      </c>
      <c r="J272">
        <v>3</v>
      </c>
      <c r="K272">
        <v>315666.66666666698</v>
      </c>
      <c r="L272">
        <v>121085.98371698</v>
      </c>
      <c r="M272">
        <v>194580.68294968701</v>
      </c>
      <c r="N272">
        <v>694416.66666666698</v>
      </c>
      <c r="O272">
        <v>616257.89946367103</v>
      </c>
      <c r="P272">
        <v>75945.235023274596</v>
      </c>
      <c r="Q272">
        <v>2213.5321797206998</v>
      </c>
      <c r="R272">
        <v>2.1998416050686398</v>
      </c>
      <c r="S272">
        <v>0.62229190421892799</v>
      </c>
      <c r="T272">
        <f>VLOOKUP(A272, Metadata!A:M, 13, FALSE)</f>
        <v>435</v>
      </c>
    </row>
    <row r="273" spans="1:20" hidden="1" x14ac:dyDescent="0.3">
      <c r="A273" t="s">
        <v>282</v>
      </c>
      <c r="B273" t="s">
        <v>183</v>
      </c>
      <c r="C273" s="1">
        <v>44091</v>
      </c>
      <c r="D273" s="1">
        <v>44166</v>
      </c>
      <c r="E273" t="s">
        <v>21</v>
      </c>
      <c r="F273">
        <v>2</v>
      </c>
      <c r="G273">
        <v>1</v>
      </c>
      <c r="H273" t="s">
        <v>34</v>
      </c>
      <c r="I273">
        <v>3</v>
      </c>
      <c r="J273">
        <v>1</v>
      </c>
      <c r="K273">
        <v>289166.66666666698</v>
      </c>
      <c r="L273">
        <v>115522.47155095301</v>
      </c>
      <c r="M273">
        <v>173644.19511571401</v>
      </c>
      <c r="N273">
        <v>910361.11111111101</v>
      </c>
      <c r="O273">
        <v>829744.82799038803</v>
      </c>
      <c r="P273">
        <v>78215.401095287394</v>
      </c>
      <c r="Q273">
        <v>2400.8820254351499</v>
      </c>
      <c r="R273">
        <v>3.1482228626320801</v>
      </c>
      <c r="S273">
        <v>0.66528265729798797</v>
      </c>
      <c r="T273">
        <f>VLOOKUP(A273, Metadata!A:M, 13, FALSE)</f>
        <v>420</v>
      </c>
    </row>
    <row r="274" spans="1:20" hidden="1" x14ac:dyDescent="0.3">
      <c r="A274" t="s">
        <v>284</v>
      </c>
      <c r="B274" t="s">
        <v>183</v>
      </c>
      <c r="C274" s="1">
        <v>44091</v>
      </c>
      <c r="D274" s="1">
        <v>44166</v>
      </c>
      <c r="E274" t="s">
        <v>21</v>
      </c>
      <c r="F274">
        <v>2</v>
      </c>
      <c r="G274">
        <v>1</v>
      </c>
      <c r="H274" t="s">
        <v>34</v>
      </c>
      <c r="I274">
        <v>3</v>
      </c>
      <c r="J274">
        <v>2</v>
      </c>
      <c r="K274">
        <v>318000</v>
      </c>
      <c r="L274">
        <v>129518.576661434</v>
      </c>
      <c r="M274">
        <v>188481.423338566</v>
      </c>
      <c r="N274">
        <v>978861.11111111101</v>
      </c>
      <c r="O274">
        <v>878385.53357139404</v>
      </c>
      <c r="P274">
        <v>97961.013032599702</v>
      </c>
      <c r="Q274">
        <v>2514.56450711752</v>
      </c>
      <c r="R274">
        <v>3.07817959468903</v>
      </c>
      <c r="S274">
        <v>0.68716892289582099</v>
      </c>
      <c r="T274">
        <f>VLOOKUP(A274, Metadata!A:M, 13, FALSE)</f>
        <v>525</v>
      </c>
    </row>
    <row r="275" spans="1:20" hidden="1" x14ac:dyDescent="0.3">
      <c r="A275" t="s">
        <v>286</v>
      </c>
      <c r="B275" t="s">
        <v>183</v>
      </c>
      <c r="C275" s="1">
        <v>44091</v>
      </c>
      <c r="D275" s="1">
        <v>44166</v>
      </c>
      <c r="E275" t="s">
        <v>21</v>
      </c>
      <c r="F275">
        <v>2</v>
      </c>
      <c r="G275">
        <v>1</v>
      </c>
      <c r="H275" t="s">
        <v>34</v>
      </c>
      <c r="I275">
        <v>3</v>
      </c>
      <c r="J275">
        <v>3</v>
      </c>
      <c r="K275">
        <v>310166.66666666698</v>
      </c>
      <c r="L275">
        <v>117865.551979018</v>
      </c>
      <c r="M275">
        <v>192301.11468764901</v>
      </c>
      <c r="N275">
        <v>1016916.66666667</v>
      </c>
      <c r="O275">
        <v>925516.85457387206</v>
      </c>
      <c r="P275">
        <v>88292.432783660901</v>
      </c>
      <c r="Q275">
        <v>3107.3793091337002</v>
      </c>
      <c r="R275">
        <v>3.2786136485760302</v>
      </c>
      <c r="S275">
        <v>0.61292183443899595</v>
      </c>
      <c r="T275">
        <f>VLOOKUP(A275, Metadata!A:M, 13, FALSE)</f>
        <v>465</v>
      </c>
    </row>
    <row r="276" spans="1:20" s="9" customFormat="1" hidden="1" x14ac:dyDescent="0.3">
      <c r="A276" t="s">
        <v>288</v>
      </c>
      <c r="B276" t="s">
        <v>183</v>
      </c>
      <c r="C276" s="1">
        <v>44091</v>
      </c>
      <c r="D276" s="1">
        <v>44166</v>
      </c>
      <c r="E276" t="s">
        <v>21</v>
      </c>
      <c r="F276">
        <v>2</v>
      </c>
      <c r="G276">
        <v>1</v>
      </c>
      <c r="H276" t="s">
        <v>34</v>
      </c>
      <c r="I276">
        <v>6</v>
      </c>
      <c r="J276">
        <v>1</v>
      </c>
      <c r="K276">
        <v>304388.88888888899</v>
      </c>
      <c r="L276">
        <v>137809.28387866999</v>
      </c>
      <c r="M276">
        <v>166579.60501021901</v>
      </c>
      <c r="N276">
        <v>1391972.2222222199</v>
      </c>
      <c r="O276">
        <v>1247818.1812285101</v>
      </c>
      <c r="P276">
        <v>137978.332360381</v>
      </c>
      <c r="Q276">
        <v>6175.7086333268498</v>
      </c>
      <c r="R276">
        <v>4.5730060229968998</v>
      </c>
      <c r="S276">
        <v>0.827287853577371</v>
      </c>
      <c r="T276">
        <f>VLOOKUP(A276, Metadata!A:M, 13, FALSE)</f>
        <v>630</v>
      </c>
    </row>
    <row r="277" spans="1:20" hidden="1" x14ac:dyDescent="0.3">
      <c r="A277" t="s">
        <v>289</v>
      </c>
      <c r="B277" t="s">
        <v>183</v>
      </c>
      <c r="C277" s="1">
        <v>44091</v>
      </c>
      <c r="D277" s="1">
        <v>44166</v>
      </c>
      <c r="E277" t="s">
        <v>21</v>
      </c>
      <c r="F277">
        <v>2</v>
      </c>
      <c r="G277">
        <v>1</v>
      </c>
      <c r="H277" t="s">
        <v>34</v>
      </c>
      <c r="I277">
        <v>6</v>
      </c>
      <c r="J277">
        <v>1</v>
      </c>
      <c r="K277">
        <v>319722.22222222202</v>
      </c>
      <c r="L277">
        <v>139265.16771670201</v>
      </c>
      <c r="M277">
        <v>180457.05450552001</v>
      </c>
      <c r="N277">
        <v>1545805.5555555599</v>
      </c>
      <c r="O277">
        <v>1416771.196365</v>
      </c>
      <c r="P277">
        <v>125612.99360595801</v>
      </c>
      <c r="Q277">
        <v>3421.3655845980902</v>
      </c>
      <c r="R277">
        <v>4.8348392701998302</v>
      </c>
      <c r="S277">
        <v>0.77173579109062995</v>
      </c>
      <c r="T277">
        <f>VLOOKUP(A277, Metadata!A:M, 13, FALSE)</f>
        <v>690</v>
      </c>
    </row>
    <row r="278" spans="1:20" hidden="1" x14ac:dyDescent="0.3">
      <c r="A278" t="s">
        <v>291</v>
      </c>
      <c r="B278" t="s">
        <v>183</v>
      </c>
      <c r="C278" s="1">
        <v>44091</v>
      </c>
      <c r="D278" s="1">
        <v>44166</v>
      </c>
      <c r="E278" t="s">
        <v>21</v>
      </c>
      <c r="F278">
        <v>2</v>
      </c>
      <c r="G278">
        <v>1</v>
      </c>
      <c r="H278" t="s">
        <v>34</v>
      </c>
      <c r="I278">
        <v>6</v>
      </c>
      <c r="J278">
        <v>2</v>
      </c>
      <c r="K278">
        <v>309000</v>
      </c>
      <c r="L278">
        <v>137702.906350915</v>
      </c>
      <c r="M278">
        <v>171297.093649085</v>
      </c>
      <c r="N278">
        <v>1158416.66666667</v>
      </c>
      <c r="O278">
        <v>1048994.77688335</v>
      </c>
      <c r="P278">
        <v>105918.233213903</v>
      </c>
      <c r="Q278">
        <v>3503.6565694166602</v>
      </c>
      <c r="R278">
        <v>3.74892125134844</v>
      </c>
      <c r="S278">
        <v>0.80388349514563195</v>
      </c>
      <c r="T278">
        <f>VLOOKUP(A278, Metadata!A:M, 13, FALSE)</f>
        <v>495</v>
      </c>
    </row>
    <row r="279" spans="1:20" hidden="1" x14ac:dyDescent="0.3">
      <c r="A279" t="s">
        <v>293</v>
      </c>
      <c r="B279" t="s">
        <v>183</v>
      </c>
      <c r="C279" s="1">
        <v>44091</v>
      </c>
      <c r="D279" s="1">
        <v>44166</v>
      </c>
      <c r="E279" t="s">
        <v>21</v>
      </c>
      <c r="F279">
        <v>2</v>
      </c>
      <c r="G279">
        <v>1</v>
      </c>
      <c r="H279" t="s">
        <v>34</v>
      </c>
      <c r="I279">
        <v>6</v>
      </c>
      <c r="J279">
        <v>3</v>
      </c>
      <c r="K279">
        <v>344277.77777777798</v>
      </c>
      <c r="L279">
        <v>148490.23818471399</v>
      </c>
      <c r="M279">
        <v>195787.53959306399</v>
      </c>
      <c r="N279">
        <v>1759027.7777777801</v>
      </c>
      <c r="O279">
        <v>1603937.96565744</v>
      </c>
      <c r="P279">
        <v>149263.053027332</v>
      </c>
      <c r="Q279">
        <v>5826.7590930042197</v>
      </c>
      <c r="R279">
        <v>5.1093270937550397</v>
      </c>
      <c r="S279">
        <v>0.75842537524780496</v>
      </c>
      <c r="T279">
        <f>VLOOKUP(A279, Metadata!A:M, 13, FALSE)</f>
        <v>705</v>
      </c>
    </row>
    <row r="280" spans="1:20" hidden="1" x14ac:dyDescent="0.3">
      <c r="A280" t="s">
        <v>295</v>
      </c>
      <c r="B280" t="s">
        <v>183</v>
      </c>
      <c r="C280" s="1">
        <v>44091</v>
      </c>
      <c r="D280" s="1">
        <v>44166</v>
      </c>
      <c r="E280" t="s">
        <v>21</v>
      </c>
      <c r="F280">
        <v>2</v>
      </c>
      <c r="G280">
        <v>1</v>
      </c>
      <c r="H280" t="s">
        <v>34</v>
      </c>
      <c r="I280">
        <v>9</v>
      </c>
      <c r="J280">
        <v>1</v>
      </c>
      <c r="K280">
        <v>298111.11111111101</v>
      </c>
      <c r="L280">
        <v>137414.92087103799</v>
      </c>
      <c r="M280">
        <v>160696.19024007299</v>
      </c>
      <c r="N280">
        <v>1349527.7777777801</v>
      </c>
      <c r="O280">
        <v>1209113.23140757</v>
      </c>
      <c r="P280">
        <v>134297.79859077701</v>
      </c>
      <c r="Q280">
        <v>6116.7477794267697</v>
      </c>
      <c r="R280">
        <v>4.5269288110324304</v>
      </c>
      <c r="S280">
        <v>0.85512245601931702</v>
      </c>
      <c r="T280">
        <f>VLOOKUP(A280, Metadata!A:M, 13, FALSE)</f>
        <v>624</v>
      </c>
    </row>
    <row r="281" spans="1:20" hidden="1" x14ac:dyDescent="0.3">
      <c r="A281" t="s">
        <v>297</v>
      </c>
      <c r="B281" t="s">
        <v>183</v>
      </c>
      <c r="C281" s="1">
        <v>44091</v>
      </c>
      <c r="D281" s="1">
        <v>44166</v>
      </c>
      <c r="E281" t="s">
        <v>21</v>
      </c>
      <c r="F281">
        <v>2</v>
      </c>
      <c r="G281">
        <v>1</v>
      </c>
      <c r="H281" t="s">
        <v>34</v>
      </c>
      <c r="I281">
        <v>9</v>
      </c>
      <c r="J281">
        <v>2</v>
      </c>
      <c r="K281">
        <v>305277.77777777798</v>
      </c>
      <c r="L281">
        <v>132987.359522224</v>
      </c>
      <c r="M281">
        <v>172290.41825555399</v>
      </c>
      <c r="N281">
        <v>1055583.33333333</v>
      </c>
      <c r="O281">
        <v>970502.45672097802</v>
      </c>
      <c r="P281">
        <v>81748.587067209795</v>
      </c>
      <c r="Q281">
        <v>3332.2895451459599</v>
      </c>
      <c r="R281">
        <v>3.4577797998180202</v>
      </c>
      <c r="S281">
        <v>0.77187902187902202</v>
      </c>
      <c r="T281">
        <f>VLOOKUP(A281, Metadata!A:M, 13, FALSE)</f>
        <v>400</v>
      </c>
    </row>
    <row r="282" spans="1:20" hidden="1" x14ac:dyDescent="0.3">
      <c r="A282" t="s">
        <v>299</v>
      </c>
      <c r="B282" t="s">
        <v>183</v>
      </c>
      <c r="C282" s="1">
        <v>44091</v>
      </c>
      <c r="D282" s="1">
        <v>44166</v>
      </c>
      <c r="E282" t="s">
        <v>21</v>
      </c>
      <c r="F282">
        <v>2</v>
      </c>
      <c r="G282">
        <v>1</v>
      </c>
      <c r="H282" t="s">
        <v>34</v>
      </c>
      <c r="I282">
        <v>9</v>
      </c>
      <c r="J282">
        <v>3</v>
      </c>
      <c r="K282">
        <v>298944.44444444397</v>
      </c>
      <c r="L282">
        <v>127438.026660074</v>
      </c>
      <c r="M282">
        <v>171506.41778437101</v>
      </c>
      <c r="N282">
        <v>1263250</v>
      </c>
      <c r="O282">
        <v>1142209.7057062199</v>
      </c>
      <c r="P282">
        <v>116609.354949097</v>
      </c>
      <c r="Q282">
        <v>4430.93934468304</v>
      </c>
      <c r="R282">
        <v>4.2257015424642299</v>
      </c>
      <c r="S282">
        <v>0.74305106658047804</v>
      </c>
      <c r="T282">
        <f>VLOOKUP(A282, Metadata!A:M, 13, FALSE)</f>
        <v>525</v>
      </c>
    </row>
    <row r="283" spans="1:20" hidden="1" x14ac:dyDescent="0.3">
      <c r="A283" t="s">
        <v>306</v>
      </c>
      <c r="B283" t="s">
        <v>183</v>
      </c>
      <c r="C283" s="1">
        <v>44091</v>
      </c>
      <c r="D283" s="1">
        <v>44165</v>
      </c>
      <c r="E283" t="s">
        <v>21</v>
      </c>
      <c r="F283">
        <v>2</v>
      </c>
      <c r="G283">
        <v>1</v>
      </c>
      <c r="H283">
        <v>0.22</v>
      </c>
      <c r="I283">
        <v>24</v>
      </c>
      <c r="J283">
        <v>1</v>
      </c>
      <c r="K283">
        <v>7352.9411764705901</v>
      </c>
      <c r="L283">
        <v>2708.9783281733698</v>
      </c>
      <c r="M283">
        <v>4643.9628482972103</v>
      </c>
      <c r="N283">
        <v>8245588.2352941204</v>
      </c>
      <c r="O283">
        <v>5163943.6872309903</v>
      </c>
      <c r="P283">
        <v>2922901.7216642802</v>
      </c>
      <c r="Q283">
        <v>158742.82639885199</v>
      </c>
      <c r="R283">
        <v>1121.4000000000001</v>
      </c>
      <c r="S283">
        <v>0.58333333333333304</v>
      </c>
      <c r="T283">
        <f>VLOOKUP(A283, Metadata!A:M, 13, FALSE)</f>
        <v>250</v>
      </c>
    </row>
    <row r="284" spans="1:20" hidden="1" x14ac:dyDescent="0.3">
      <c r="A284" t="s">
        <v>301</v>
      </c>
      <c r="B284" t="s">
        <v>183</v>
      </c>
      <c r="C284" s="1">
        <v>44091</v>
      </c>
      <c r="D284" s="1">
        <v>44166</v>
      </c>
      <c r="E284" t="s">
        <v>21</v>
      </c>
      <c r="F284">
        <v>2</v>
      </c>
      <c r="G284">
        <v>1</v>
      </c>
      <c r="H284" t="s">
        <v>34</v>
      </c>
      <c r="I284">
        <v>12</v>
      </c>
      <c r="J284">
        <v>1</v>
      </c>
      <c r="K284">
        <v>303611.11111111101</v>
      </c>
      <c r="L284">
        <v>141825.259515571</v>
      </c>
      <c r="M284">
        <v>161785.85159554001</v>
      </c>
      <c r="N284">
        <v>1540527.7777777801</v>
      </c>
      <c r="O284">
        <v>1415588.26404829</v>
      </c>
      <c r="P284">
        <v>120010.510614948</v>
      </c>
      <c r="Q284">
        <v>4929.0031145425201</v>
      </c>
      <c r="R284">
        <v>5.0740164684354996</v>
      </c>
      <c r="S284">
        <v>0.87662337662337697</v>
      </c>
      <c r="T284">
        <f>VLOOKUP(A284, Metadata!A:M, 13, FALSE)</f>
        <v>675</v>
      </c>
    </row>
    <row r="285" spans="1:20" hidden="1" x14ac:dyDescent="0.3">
      <c r="A285" t="s">
        <v>303</v>
      </c>
      <c r="B285" t="s">
        <v>183</v>
      </c>
      <c r="C285" s="1">
        <v>44091</v>
      </c>
      <c r="D285" s="1">
        <v>44166</v>
      </c>
      <c r="E285" t="s">
        <v>21</v>
      </c>
      <c r="F285">
        <v>2</v>
      </c>
      <c r="G285">
        <v>1</v>
      </c>
      <c r="H285" t="s">
        <v>34</v>
      </c>
      <c r="I285">
        <v>12</v>
      </c>
      <c r="J285">
        <v>2</v>
      </c>
      <c r="K285">
        <v>313333.33333333302</v>
      </c>
      <c r="L285">
        <v>139910.57771502499</v>
      </c>
      <c r="M285">
        <v>173422.755618308</v>
      </c>
      <c r="N285">
        <v>1287250</v>
      </c>
      <c r="O285">
        <v>1180524.4988634</v>
      </c>
      <c r="P285">
        <v>103373.703244472</v>
      </c>
      <c r="Q285">
        <v>3351.7978921264698</v>
      </c>
      <c r="R285">
        <v>4.10824468085106</v>
      </c>
      <c r="S285">
        <v>0.80676020408163296</v>
      </c>
      <c r="T285">
        <f>VLOOKUP(A285, Metadata!A:M, 13, FALSE)</f>
        <v>540</v>
      </c>
    </row>
    <row r="286" spans="1:20" hidden="1" x14ac:dyDescent="0.3">
      <c r="A286" t="s">
        <v>309</v>
      </c>
      <c r="B286" t="s">
        <v>183</v>
      </c>
      <c r="C286" s="1">
        <v>44091</v>
      </c>
      <c r="D286" s="1">
        <v>44165</v>
      </c>
      <c r="E286" t="s">
        <v>21</v>
      </c>
      <c r="F286">
        <v>2</v>
      </c>
      <c r="G286">
        <v>1</v>
      </c>
      <c r="H286">
        <v>0.22</v>
      </c>
      <c r="I286">
        <v>24</v>
      </c>
      <c r="J286">
        <v>2</v>
      </c>
      <c r="K286">
        <v>7941.1764705882397</v>
      </c>
      <c r="L286">
        <v>1588.23529411765</v>
      </c>
      <c r="M286">
        <v>6352.9411764705901</v>
      </c>
      <c r="N286">
        <v>8177941.1764705898</v>
      </c>
      <c r="O286">
        <v>5090529.7814174397</v>
      </c>
      <c r="P286">
        <v>2900483.7982427301</v>
      </c>
      <c r="Q286">
        <v>186927.59681042499</v>
      </c>
      <c r="R286">
        <v>1029.81481481481</v>
      </c>
      <c r="S286">
        <v>0.25</v>
      </c>
      <c r="T286">
        <f>VLOOKUP(A286, Metadata!A:M, 13, FALSE)</f>
        <v>225</v>
      </c>
    </row>
    <row r="287" spans="1:20" hidden="1" x14ac:dyDescent="0.3">
      <c r="A287" t="s">
        <v>305</v>
      </c>
      <c r="B287" t="s">
        <v>183</v>
      </c>
      <c r="C287" s="1">
        <v>44091</v>
      </c>
      <c r="D287" s="1">
        <v>44166</v>
      </c>
      <c r="E287" t="s">
        <v>21</v>
      </c>
      <c r="F287">
        <v>2</v>
      </c>
      <c r="G287">
        <v>1</v>
      </c>
      <c r="H287" t="s">
        <v>34</v>
      </c>
      <c r="I287">
        <v>12</v>
      </c>
      <c r="J287">
        <v>3</v>
      </c>
      <c r="K287">
        <v>313611.11111111101</v>
      </c>
      <c r="L287">
        <v>145109.42612511999</v>
      </c>
      <c r="M287">
        <v>168501.68498599101</v>
      </c>
      <c r="N287">
        <v>1407083.33333333</v>
      </c>
      <c r="O287">
        <v>1297622.1602408399</v>
      </c>
      <c r="P287">
        <v>106097.244358429</v>
      </c>
      <c r="Q287">
        <v>3363.9287340619298</v>
      </c>
      <c r="R287">
        <v>4.4867139061115999</v>
      </c>
      <c r="S287">
        <v>0.86117492615687596</v>
      </c>
      <c r="T287">
        <f>VLOOKUP(A287, Metadata!A:M, 13, FALSE)</f>
        <v>615</v>
      </c>
    </row>
    <row r="288" spans="1:20" hidden="1" x14ac:dyDescent="0.3">
      <c r="A288" t="s">
        <v>308</v>
      </c>
      <c r="B288" t="s">
        <v>183</v>
      </c>
      <c r="C288" s="1">
        <v>44091</v>
      </c>
      <c r="D288" s="1">
        <v>44166</v>
      </c>
      <c r="E288" t="s">
        <v>21</v>
      </c>
      <c r="F288">
        <v>2</v>
      </c>
      <c r="G288">
        <v>1</v>
      </c>
      <c r="H288" t="s">
        <v>34</v>
      </c>
      <c r="I288">
        <v>24</v>
      </c>
      <c r="J288">
        <v>1</v>
      </c>
      <c r="K288">
        <v>312444.44444444397</v>
      </c>
      <c r="L288">
        <v>146821.23893805299</v>
      </c>
      <c r="M288">
        <v>165623.20550639101</v>
      </c>
      <c r="N288">
        <v>1533861.1111111101</v>
      </c>
      <c r="O288">
        <v>1414190.5892761501</v>
      </c>
      <c r="P288">
        <v>114260.171474471</v>
      </c>
      <c r="Q288">
        <v>5410.3503604883099</v>
      </c>
      <c r="R288">
        <v>4.9092283072546197</v>
      </c>
      <c r="S288">
        <v>0.886477462437395</v>
      </c>
      <c r="T288">
        <f>VLOOKUP(A288, Metadata!A:M, 13, FALSE)</f>
        <v>693</v>
      </c>
    </row>
    <row r="289" spans="1:20" hidden="1" x14ac:dyDescent="0.3">
      <c r="A289" t="s">
        <v>312</v>
      </c>
      <c r="B289" t="s">
        <v>183</v>
      </c>
      <c r="C289" s="1">
        <v>44091</v>
      </c>
      <c r="D289" s="1">
        <v>44165</v>
      </c>
      <c r="E289" t="s">
        <v>21</v>
      </c>
      <c r="F289">
        <v>2</v>
      </c>
      <c r="G289">
        <v>1</v>
      </c>
      <c r="H289">
        <v>0.22</v>
      </c>
      <c r="I289">
        <v>24</v>
      </c>
      <c r="J289">
        <v>3</v>
      </c>
      <c r="K289">
        <v>32647.058823529402</v>
      </c>
      <c r="L289">
        <v>16323.529411764701</v>
      </c>
      <c r="M289">
        <v>16323.529411764701</v>
      </c>
      <c r="N289">
        <v>10041470.5882353</v>
      </c>
      <c r="O289">
        <v>6101463.5723403804</v>
      </c>
      <c r="P289">
        <v>3696494.66891975</v>
      </c>
      <c r="Q289">
        <v>243512.346975166</v>
      </c>
      <c r="R289">
        <v>307.576576576577</v>
      </c>
      <c r="S289">
        <v>1</v>
      </c>
      <c r="T289">
        <f>VLOOKUP(A289, Metadata!A:M, 13, FALSE)</f>
        <v>309</v>
      </c>
    </row>
    <row r="290" spans="1:20" hidden="1" x14ac:dyDescent="0.3">
      <c r="A290" t="s">
        <v>313</v>
      </c>
      <c r="B290" t="s">
        <v>183</v>
      </c>
      <c r="C290" s="1">
        <v>44091</v>
      </c>
      <c r="D290" s="1">
        <v>44165</v>
      </c>
      <c r="E290" t="s">
        <v>21</v>
      </c>
      <c r="F290">
        <v>2</v>
      </c>
      <c r="G290">
        <v>1</v>
      </c>
      <c r="H290">
        <v>0.22</v>
      </c>
      <c r="I290">
        <v>24</v>
      </c>
      <c r="J290">
        <v>3</v>
      </c>
      <c r="K290">
        <v>32647.058823529402</v>
      </c>
      <c r="L290">
        <v>17376.660341555998</v>
      </c>
      <c r="M290">
        <v>15270.3984819734</v>
      </c>
      <c r="N290">
        <v>9803823.5294117592</v>
      </c>
      <c r="O290">
        <v>5931753.8246379998</v>
      </c>
      <c r="P290">
        <v>3623634.1650606301</v>
      </c>
      <c r="Q290">
        <v>248435.539713131</v>
      </c>
      <c r="R290">
        <v>300.29729729729701</v>
      </c>
      <c r="S290">
        <v>1.13793103448276</v>
      </c>
      <c r="T290">
        <f>VLOOKUP(A290, Metadata!A:M, 13, FALSE)</f>
        <v>315</v>
      </c>
    </row>
    <row r="291" spans="1:20" hidden="1" x14ac:dyDescent="0.3">
      <c r="A291" t="s">
        <v>311</v>
      </c>
      <c r="B291" t="s">
        <v>183</v>
      </c>
      <c r="C291" s="1">
        <v>44091</v>
      </c>
      <c r="D291" s="1">
        <v>44166</v>
      </c>
      <c r="E291" t="s">
        <v>21</v>
      </c>
      <c r="F291">
        <v>2</v>
      </c>
      <c r="G291">
        <v>1</v>
      </c>
      <c r="H291" t="s">
        <v>34</v>
      </c>
      <c r="I291">
        <v>24</v>
      </c>
      <c r="J291">
        <v>2</v>
      </c>
      <c r="K291">
        <v>300555.55555555603</v>
      </c>
      <c r="L291">
        <v>135902.42008012399</v>
      </c>
      <c r="M291">
        <v>164653.13547543099</v>
      </c>
      <c r="N291">
        <v>1129305.5555555599</v>
      </c>
      <c r="O291">
        <v>1034050.81100912</v>
      </c>
      <c r="P291">
        <v>91446.670361350494</v>
      </c>
      <c r="Q291">
        <v>3808.0741850880499</v>
      </c>
      <c r="R291">
        <v>3.7573937153419599</v>
      </c>
      <c r="S291">
        <v>0.82538616521155195</v>
      </c>
      <c r="T291">
        <f>VLOOKUP(A291, Metadata!A:M, 13, FALSE)</f>
        <v>555</v>
      </c>
    </row>
    <row r="292" spans="1:20" hidden="1" x14ac:dyDescent="0.3">
      <c r="A292" t="s">
        <v>315</v>
      </c>
      <c r="B292" t="s">
        <v>183</v>
      </c>
      <c r="C292" s="1">
        <v>44091</v>
      </c>
      <c r="D292" s="1">
        <v>44166</v>
      </c>
      <c r="E292" t="s">
        <v>21</v>
      </c>
      <c r="F292">
        <v>2</v>
      </c>
      <c r="G292">
        <v>1</v>
      </c>
      <c r="H292" t="s">
        <v>34</v>
      </c>
      <c r="I292">
        <v>24</v>
      </c>
      <c r="J292">
        <v>3</v>
      </c>
      <c r="K292">
        <v>309500</v>
      </c>
      <c r="L292">
        <v>141395.65838842199</v>
      </c>
      <c r="M292">
        <v>168104.34161157801</v>
      </c>
      <c r="N292">
        <v>1473527.7777777801</v>
      </c>
      <c r="O292">
        <v>1349004.3035993699</v>
      </c>
      <c r="P292">
        <v>120458.27484955599</v>
      </c>
      <c r="Q292">
        <v>4065.1993288482299</v>
      </c>
      <c r="R292">
        <v>4.7609944354693896</v>
      </c>
      <c r="S292">
        <v>0.84111842105263201</v>
      </c>
      <c r="T292">
        <f>VLOOKUP(A292, Metadata!A:M, 13, FALSE)</f>
        <v>555</v>
      </c>
    </row>
    <row r="293" spans="1:20" hidden="1" x14ac:dyDescent="0.3">
      <c r="A293" t="s">
        <v>316</v>
      </c>
      <c r="B293" t="s">
        <v>183</v>
      </c>
      <c r="C293" s="1">
        <v>44092</v>
      </c>
      <c r="D293" s="1">
        <v>44370</v>
      </c>
      <c r="E293" t="s">
        <v>21</v>
      </c>
      <c r="F293">
        <v>3</v>
      </c>
      <c r="G293">
        <v>1</v>
      </c>
      <c r="H293">
        <v>0.22</v>
      </c>
      <c r="I293">
        <v>0</v>
      </c>
      <c r="J293">
        <v>1</v>
      </c>
      <c r="K293">
        <v>7941.1764705882397</v>
      </c>
      <c r="L293">
        <v>4067.4318507890998</v>
      </c>
      <c r="M293">
        <v>3873.7446197991399</v>
      </c>
      <c r="N293">
        <v>13095882.3529412</v>
      </c>
      <c r="O293">
        <v>8341469.5781077798</v>
      </c>
      <c r="P293">
        <v>4331512.7381014898</v>
      </c>
      <c r="Q293">
        <v>422900.03673191002</v>
      </c>
      <c r="R293">
        <v>1649.1111111111099</v>
      </c>
      <c r="S293">
        <v>1.05</v>
      </c>
      <c r="T293">
        <f>VLOOKUP(A293, Metadata!A:M, 13, FALSE)</f>
        <v>750</v>
      </c>
    </row>
    <row r="294" spans="1:20" x14ac:dyDescent="0.3">
      <c r="A294" t="s">
        <v>317</v>
      </c>
      <c r="B294" t="s">
        <v>183</v>
      </c>
      <c r="C294" s="1">
        <v>44092</v>
      </c>
      <c r="D294" s="1">
        <v>44370</v>
      </c>
      <c r="E294" t="s">
        <v>21</v>
      </c>
      <c r="F294">
        <v>3</v>
      </c>
      <c r="G294">
        <v>1</v>
      </c>
      <c r="H294" t="s">
        <v>25</v>
      </c>
      <c r="I294">
        <v>0</v>
      </c>
      <c r="J294">
        <v>1</v>
      </c>
      <c r="K294">
        <v>240882.35294117601</v>
      </c>
      <c r="L294">
        <v>123603.116664327</v>
      </c>
      <c r="M294">
        <v>117279.23627685</v>
      </c>
      <c r="N294">
        <v>3084264.70588235</v>
      </c>
      <c r="O294">
        <v>1923301.4555794499</v>
      </c>
      <c r="P294">
        <v>1020457.22222829</v>
      </c>
      <c r="Q294">
        <v>140506.02807461799</v>
      </c>
      <c r="R294">
        <v>12.804029304029299</v>
      </c>
      <c r="S294">
        <v>1.0539215686274499</v>
      </c>
      <c r="T294">
        <f>VLOOKUP(A294, Metadata!A:M, 13, FALSE)</f>
        <v>250</v>
      </c>
    </row>
    <row r="295" spans="1:20" hidden="1" x14ac:dyDescent="0.3">
      <c r="A295" t="s">
        <v>320</v>
      </c>
      <c r="B295" t="s">
        <v>183</v>
      </c>
      <c r="C295" s="1">
        <v>44092</v>
      </c>
      <c r="D295" s="1">
        <v>44370</v>
      </c>
      <c r="E295" t="s">
        <v>21</v>
      </c>
      <c r="F295">
        <v>3</v>
      </c>
      <c r="G295">
        <v>1</v>
      </c>
      <c r="H295" t="s">
        <v>25</v>
      </c>
      <c r="I295">
        <v>0</v>
      </c>
      <c r="J295">
        <v>2</v>
      </c>
      <c r="K295">
        <v>259117.64705882399</v>
      </c>
      <c r="L295">
        <v>130422.54901960801</v>
      </c>
      <c r="M295">
        <v>128695.098039216</v>
      </c>
      <c r="N295">
        <v>3045735.29411765</v>
      </c>
      <c r="O295">
        <v>1895753.52626258</v>
      </c>
      <c r="P295">
        <v>1014386.90269007</v>
      </c>
      <c r="Q295">
        <v>135594.86516500101</v>
      </c>
      <c r="R295">
        <v>11.754256526674199</v>
      </c>
      <c r="S295">
        <v>1.0134228187919501</v>
      </c>
      <c r="T295">
        <f>VLOOKUP(A295, Metadata!A:M, 13, FALSE)</f>
        <v>220</v>
      </c>
    </row>
    <row r="296" spans="1:20" hidden="1" x14ac:dyDescent="0.3">
      <c r="A296" t="s">
        <v>319</v>
      </c>
      <c r="B296" t="s">
        <v>183</v>
      </c>
      <c r="C296" s="1">
        <v>44092</v>
      </c>
      <c r="D296" s="1">
        <v>44370</v>
      </c>
      <c r="E296" t="s">
        <v>21</v>
      </c>
      <c r="F296">
        <v>3</v>
      </c>
      <c r="G296">
        <v>1</v>
      </c>
      <c r="H296">
        <v>0.22</v>
      </c>
      <c r="I296">
        <v>0</v>
      </c>
      <c r="J296">
        <v>2</v>
      </c>
      <c r="K296">
        <v>9705.8823529411802</v>
      </c>
      <c r="L296">
        <v>4543.1789737171503</v>
      </c>
      <c r="M296">
        <v>5162.70337922403</v>
      </c>
      <c r="N296">
        <v>12836764.7058824</v>
      </c>
      <c r="O296">
        <v>8051778.0940261204</v>
      </c>
      <c r="P296">
        <v>4359810.2108515603</v>
      </c>
      <c r="Q296">
        <v>425176.40100467898</v>
      </c>
      <c r="R296">
        <v>1322.57575757576</v>
      </c>
      <c r="S296">
        <v>0.88</v>
      </c>
      <c r="T296">
        <f>VLOOKUP(A296, Metadata!A:M, 13, FALSE)</f>
        <v>750</v>
      </c>
    </row>
    <row r="297" spans="1:20" hidden="1" x14ac:dyDescent="0.3">
      <c r="A297" t="s">
        <v>323</v>
      </c>
      <c r="B297" t="s">
        <v>183</v>
      </c>
      <c r="C297" s="1">
        <v>44092</v>
      </c>
      <c r="D297" s="1">
        <v>44370</v>
      </c>
      <c r="E297" t="s">
        <v>21</v>
      </c>
      <c r="F297">
        <v>3</v>
      </c>
      <c r="G297">
        <v>1</v>
      </c>
      <c r="H297" t="s">
        <v>25</v>
      </c>
      <c r="I297">
        <v>0</v>
      </c>
      <c r="J297">
        <v>3</v>
      </c>
      <c r="K297">
        <v>222647.05882352899</v>
      </c>
      <c r="L297">
        <v>115914.190418435</v>
      </c>
      <c r="M297">
        <v>106732.86840509401</v>
      </c>
      <c r="N297">
        <v>3011323.5294117602</v>
      </c>
      <c r="O297">
        <v>1850262.4155075101</v>
      </c>
      <c r="P297">
        <v>1015785.48684431</v>
      </c>
      <c r="Q297">
        <v>145275.62705994101</v>
      </c>
      <c r="R297">
        <v>13.5250990752972</v>
      </c>
      <c r="S297">
        <v>1.08602150537634</v>
      </c>
      <c r="T297">
        <f>VLOOKUP(A297, Metadata!A:M, 13, FALSE)</f>
        <v>220</v>
      </c>
    </row>
    <row r="298" spans="1:20" hidden="1" x14ac:dyDescent="0.3">
      <c r="A298" t="s">
        <v>325</v>
      </c>
      <c r="B298" t="s">
        <v>183</v>
      </c>
      <c r="C298" s="1">
        <v>44092</v>
      </c>
      <c r="D298" s="1">
        <v>44370</v>
      </c>
      <c r="E298" t="s">
        <v>21</v>
      </c>
      <c r="F298">
        <v>3</v>
      </c>
      <c r="G298">
        <v>1</v>
      </c>
      <c r="H298" t="s">
        <v>25</v>
      </c>
      <c r="I298">
        <v>3</v>
      </c>
      <c r="J298">
        <v>1</v>
      </c>
      <c r="K298">
        <v>242941.17647058799</v>
      </c>
      <c r="L298">
        <v>121326.836059868</v>
      </c>
      <c r="M298">
        <v>121614.34041072</v>
      </c>
      <c r="N298">
        <v>3249264.70588235</v>
      </c>
      <c r="O298">
        <v>2096734.26694957</v>
      </c>
      <c r="P298">
        <v>1009538.72112387</v>
      </c>
      <c r="Q298">
        <v>142991.717808916</v>
      </c>
      <c r="R298">
        <v>13.374697336561701</v>
      </c>
      <c r="S298">
        <v>0.99763593380614701</v>
      </c>
      <c r="T298">
        <f>VLOOKUP(A298, Metadata!A:M, 13, FALSE)</f>
        <v>250</v>
      </c>
    </row>
    <row r="299" spans="1:20" hidden="1" x14ac:dyDescent="0.3">
      <c r="A299" t="s">
        <v>322</v>
      </c>
      <c r="B299" t="s">
        <v>183</v>
      </c>
      <c r="C299" s="1">
        <v>44092</v>
      </c>
      <c r="D299" s="1">
        <v>44370</v>
      </c>
      <c r="E299" t="s">
        <v>21</v>
      </c>
      <c r="F299">
        <v>3</v>
      </c>
      <c r="G299">
        <v>1</v>
      </c>
      <c r="H299">
        <v>0.22</v>
      </c>
      <c r="I299">
        <v>0</v>
      </c>
      <c r="J299">
        <v>3</v>
      </c>
      <c r="K299">
        <v>10882.352941176499</v>
      </c>
      <c r="L299">
        <v>4480.9688581314904</v>
      </c>
      <c r="M299">
        <v>6401.3840830449799</v>
      </c>
      <c r="N299">
        <v>12113823.5294118</v>
      </c>
      <c r="O299">
        <v>7605254.6217879904</v>
      </c>
      <c r="P299">
        <v>4099335.8629203802</v>
      </c>
      <c r="Q299">
        <v>409233.044703388</v>
      </c>
      <c r="R299">
        <v>1113.16216216216</v>
      </c>
      <c r="S299">
        <v>0.7</v>
      </c>
      <c r="T299">
        <f>VLOOKUP(A299, Metadata!A:M, 13, FALSE)</f>
        <v>700</v>
      </c>
    </row>
    <row r="300" spans="1:20" hidden="1" x14ac:dyDescent="0.3">
      <c r="A300" t="s">
        <v>327</v>
      </c>
      <c r="B300" t="s">
        <v>183</v>
      </c>
      <c r="C300" s="1">
        <v>44092</v>
      </c>
      <c r="D300" s="1">
        <v>44370</v>
      </c>
      <c r="E300" t="s">
        <v>21</v>
      </c>
      <c r="F300">
        <v>3</v>
      </c>
      <c r="G300">
        <v>1</v>
      </c>
      <c r="H300" t="s">
        <v>25</v>
      </c>
      <c r="I300">
        <v>3</v>
      </c>
      <c r="J300">
        <v>2</v>
      </c>
      <c r="K300">
        <v>226176.47058823501</v>
      </c>
      <c r="L300">
        <v>118828.75485219499</v>
      </c>
      <c r="M300">
        <v>107347.71573604101</v>
      </c>
      <c r="N300">
        <v>3137205.8823529398</v>
      </c>
      <c r="O300">
        <v>1995180.48860354</v>
      </c>
      <c r="P300">
        <v>1007181.08177748</v>
      </c>
      <c r="Q300">
        <v>134844.31197191399</v>
      </c>
      <c r="R300">
        <v>13.870611183355001</v>
      </c>
      <c r="S300">
        <v>1.10695187165775</v>
      </c>
      <c r="T300">
        <f>VLOOKUP(A300, Metadata!A:M, 13, FALSE)</f>
        <v>220</v>
      </c>
    </row>
    <row r="301" spans="1:20" hidden="1" x14ac:dyDescent="0.3">
      <c r="A301" t="s">
        <v>329</v>
      </c>
      <c r="B301" t="s">
        <v>183</v>
      </c>
      <c r="C301" s="1">
        <v>44092</v>
      </c>
      <c r="D301" s="1">
        <v>44370</v>
      </c>
      <c r="E301" t="s">
        <v>21</v>
      </c>
      <c r="F301">
        <v>3</v>
      </c>
      <c r="G301">
        <v>1</v>
      </c>
      <c r="H301" t="s">
        <v>25</v>
      </c>
      <c r="I301">
        <v>3</v>
      </c>
      <c r="J301">
        <v>3</v>
      </c>
      <c r="K301">
        <v>227647.05882352899</v>
      </c>
      <c r="L301">
        <v>110522.216452785</v>
      </c>
      <c r="M301">
        <v>117124.84237074399</v>
      </c>
      <c r="N301">
        <v>3285441.1764705898</v>
      </c>
      <c r="O301">
        <v>2115672.7729479498</v>
      </c>
      <c r="P301">
        <v>1034762.05261375</v>
      </c>
      <c r="Q301">
        <v>135006.350908886</v>
      </c>
      <c r="R301">
        <v>14.432170542635699</v>
      </c>
      <c r="S301">
        <v>0.94362745098039202</v>
      </c>
      <c r="T301">
        <f>VLOOKUP(A301, Metadata!A:M, 13, FALSE)</f>
        <v>230</v>
      </c>
    </row>
    <row r="302" spans="1:20" hidden="1" x14ac:dyDescent="0.3">
      <c r="A302" t="s">
        <v>331</v>
      </c>
      <c r="B302" t="s">
        <v>183</v>
      </c>
      <c r="C302" s="1">
        <v>44092</v>
      </c>
      <c r="D302" s="1">
        <v>44370</v>
      </c>
      <c r="E302" t="s">
        <v>21</v>
      </c>
      <c r="F302">
        <v>3</v>
      </c>
      <c r="G302">
        <v>1</v>
      </c>
      <c r="H302" t="s">
        <v>25</v>
      </c>
      <c r="I302">
        <v>6</v>
      </c>
      <c r="J302">
        <v>1</v>
      </c>
      <c r="K302">
        <v>212058.82352941201</v>
      </c>
      <c r="L302">
        <v>102017.488076312</v>
      </c>
      <c r="M302">
        <v>110041.33545309999</v>
      </c>
      <c r="N302">
        <v>2894558.8235294102</v>
      </c>
      <c r="O302">
        <v>1919898.3374066099</v>
      </c>
      <c r="P302">
        <v>849257.21724592301</v>
      </c>
      <c r="Q302">
        <v>125403.268876879</v>
      </c>
      <c r="R302">
        <v>13.6497919556172</v>
      </c>
      <c r="S302">
        <v>0.92708333333333304</v>
      </c>
      <c r="T302">
        <f>VLOOKUP(A302, Metadata!A:M, 13, FALSE)</f>
        <v>220</v>
      </c>
    </row>
    <row r="303" spans="1:20" hidden="1" x14ac:dyDescent="0.3">
      <c r="A303" t="s">
        <v>333</v>
      </c>
      <c r="B303" t="s">
        <v>183</v>
      </c>
      <c r="C303" s="1">
        <v>44092</v>
      </c>
      <c r="D303" s="1">
        <v>44370</v>
      </c>
      <c r="E303" t="s">
        <v>21</v>
      </c>
      <c r="F303">
        <v>3</v>
      </c>
      <c r="G303">
        <v>1</v>
      </c>
      <c r="H303" t="s">
        <v>25</v>
      </c>
      <c r="I303">
        <v>6</v>
      </c>
      <c r="J303">
        <v>2</v>
      </c>
      <c r="K303">
        <v>222647.05882352899</v>
      </c>
      <c r="L303">
        <v>110749.696785931</v>
      </c>
      <c r="M303">
        <v>111897.362037599</v>
      </c>
      <c r="N303">
        <v>3294264.70588235</v>
      </c>
      <c r="O303">
        <v>2210127.1216805601</v>
      </c>
      <c r="P303">
        <v>944822.178088082</v>
      </c>
      <c r="Q303">
        <v>139315.40611371599</v>
      </c>
      <c r="R303">
        <v>14.7959048877147</v>
      </c>
      <c r="S303">
        <v>0.98974358974359</v>
      </c>
      <c r="T303">
        <f>VLOOKUP(A303, Metadata!A:M, 13, FALSE)</f>
        <v>250</v>
      </c>
    </row>
    <row r="304" spans="1:20" hidden="1" x14ac:dyDescent="0.3">
      <c r="A304" t="s">
        <v>335</v>
      </c>
      <c r="B304" t="s">
        <v>183</v>
      </c>
      <c r="C304" s="1">
        <v>44092</v>
      </c>
      <c r="D304" s="1">
        <v>44370</v>
      </c>
      <c r="E304" t="s">
        <v>21</v>
      </c>
      <c r="F304">
        <v>3</v>
      </c>
      <c r="G304">
        <v>1</v>
      </c>
      <c r="H304" t="s">
        <v>25</v>
      </c>
      <c r="I304">
        <v>6</v>
      </c>
      <c r="J304">
        <v>3</v>
      </c>
      <c r="K304">
        <v>215294.117647059</v>
      </c>
      <c r="L304">
        <v>116390.694759928</v>
      </c>
      <c r="M304">
        <v>98903.422887130902</v>
      </c>
      <c r="N304">
        <v>3572500</v>
      </c>
      <c r="O304">
        <v>2337146.8483679001</v>
      </c>
      <c r="P304">
        <v>1069624.5377070301</v>
      </c>
      <c r="Q304">
        <v>165728.613925068</v>
      </c>
      <c r="R304">
        <v>16.593579234972701</v>
      </c>
      <c r="S304">
        <v>1.1768115942029</v>
      </c>
      <c r="T304">
        <f>VLOOKUP(A304, Metadata!A:M, 13, FALSE)</f>
        <v>250</v>
      </c>
    </row>
    <row r="305" spans="1:20" hidden="1" x14ac:dyDescent="0.3">
      <c r="A305" t="s">
        <v>337</v>
      </c>
      <c r="B305" t="s">
        <v>183</v>
      </c>
      <c r="C305" s="1">
        <v>44092</v>
      </c>
      <c r="D305" s="1">
        <v>44370</v>
      </c>
      <c r="E305" t="s">
        <v>21</v>
      </c>
      <c r="F305">
        <v>3</v>
      </c>
      <c r="G305">
        <v>1</v>
      </c>
      <c r="H305" t="s">
        <v>25</v>
      </c>
      <c r="I305">
        <v>9</v>
      </c>
      <c r="J305">
        <v>1</v>
      </c>
      <c r="K305">
        <v>205588.235294118</v>
      </c>
      <c r="L305">
        <v>113766.52346331799</v>
      </c>
      <c r="M305">
        <v>91821.711830799701</v>
      </c>
      <c r="N305">
        <v>3350147.0588235301</v>
      </c>
      <c r="O305">
        <v>2292327.24415586</v>
      </c>
      <c r="P305">
        <v>910820.33088551601</v>
      </c>
      <c r="Q305">
        <v>146999.48378215599</v>
      </c>
      <c r="R305">
        <v>16.2954220314735</v>
      </c>
      <c r="S305">
        <v>1.2389937106918201</v>
      </c>
      <c r="T305">
        <f>VLOOKUP(A305, Metadata!A:M, 13, FALSE)</f>
        <v>250</v>
      </c>
    </row>
    <row r="306" spans="1:20" hidden="1" x14ac:dyDescent="0.3">
      <c r="A306" t="s">
        <v>339</v>
      </c>
      <c r="B306" t="s">
        <v>183</v>
      </c>
      <c r="C306" s="1">
        <v>44092</v>
      </c>
      <c r="D306" s="1">
        <v>44370</v>
      </c>
      <c r="E306" t="s">
        <v>21</v>
      </c>
      <c r="F306">
        <v>3</v>
      </c>
      <c r="G306">
        <v>1</v>
      </c>
      <c r="H306" t="s">
        <v>25</v>
      </c>
      <c r="I306">
        <v>9</v>
      </c>
      <c r="J306">
        <v>2</v>
      </c>
      <c r="K306">
        <v>194117.64705882399</v>
      </c>
      <c r="L306">
        <v>111913.29429245699</v>
      </c>
      <c r="M306">
        <v>82204.352766366603</v>
      </c>
      <c r="N306">
        <v>3321029.4117647102</v>
      </c>
      <c r="O306">
        <v>2216421.13900402</v>
      </c>
      <c r="P306">
        <v>954176.36084284505</v>
      </c>
      <c r="Q306">
        <v>150431.911917839</v>
      </c>
      <c r="R306">
        <v>17.108333333333299</v>
      </c>
      <c r="S306">
        <v>1.3614035087719301</v>
      </c>
      <c r="T306">
        <f>VLOOKUP(A306, Metadata!A:M, 13, FALSE)</f>
        <v>250</v>
      </c>
    </row>
    <row r="307" spans="1:20" hidden="1" x14ac:dyDescent="0.3">
      <c r="A307" t="s">
        <v>341</v>
      </c>
      <c r="B307" t="s">
        <v>183</v>
      </c>
      <c r="C307" s="1">
        <v>44092</v>
      </c>
      <c r="D307" s="1">
        <v>44370</v>
      </c>
      <c r="E307" t="s">
        <v>21</v>
      </c>
      <c r="F307">
        <v>3</v>
      </c>
      <c r="G307">
        <v>1</v>
      </c>
      <c r="H307" t="s">
        <v>25</v>
      </c>
      <c r="I307">
        <v>9</v>
      </c>
      <c r="J307">
        <v>3</v>
      </c>
      <c r="K307">
        <v>197647.05882352899</v>
      </c>
      <c r="L307">
        <v>111086.303134392</v>
      </c>
      <c r="M307">
        <v>86560.755689137004</v>
      </c>
      <c r="N307">
        <v>3247500</v>
      </c>
      <c r="O307">
        <v>2122368.2810005299</v>
      </c>
      <c r="P307">
        <v>970735.76370409795</v>
      </c>
      <c r="Q307">
        <v>154395.95529536999</v>
      </c>
      <c r="R307">
        <v>16.430803571428601</v>
      </c>
      <c r="S307">
        <v>1.2833333333333301</v>
      </c>
      <c r="T307">
        <f>VLOOKUP(A307, Metadata!A:M, 13, FALSE)</f>
        <v>220</v>
      </c>
    </row>
    <row r="308" spans="1:20" hidden="1" x14ac:dyDescent="0.3">
      <c r="A308" t="s">
        <v>343</v>
      </c>
      <c r="B308" t="s">
        <v>183</v>
      </c>
      <c r="C308" s="1">
        <v>44092</v>
      </c>
      <c r="D308" s="1">
        <v>44370</v>
      </c>
      <c r="E308" t="s">
        <v>21</v>
      </c>
      <c r="F308">
        <v>3</v>
      </c>
      <c r="G308">
        <v>1</v>
      </c>
      <c r="H308" t="s">
        <v>25</v>
      </c>
      <c r="I308">
        <v>12</v>
      </c>
      <c r="J308">
        <v>1</v>
      </c>
      <c r="K308">
        <v>193235.29411764699</v>
      </c>
      <c r="L308">
        <v>106135.206321335</v>
      </c>
      <c r="M308">
        <v>87100.087796312495</v>
      </c>
      <c r="N308">
        <v>3163676.4705882398</v>
      </c>
      <c r="O308">
        <v>2126967.1275553601</v>
      </c>
      <c r="P308">
        <v>900822.97538179904</v>
      </c>
      <c r="Q308">
        <v>135886.36765107399</v>
      </c>
      <c r="R308">
        <v>16.372146118721499</v>
      </c>
      <c r="S308">
        <v>1.2185430463576199</v>
      </c>
      <c r="T308">
        <f>VLOOKUP(A308, Metadata!A:M, 13, FALSE)</f>
        <v>220</v>
      </c>
    </row>
    <row r="309" spans="1:20" hidden="1" x14ac:dyDescent="0.3">
      <c r="A309" t="s">
        <v>345</v>
      </c>
      <c r="B309" t="s">
        <v>183</v>
      </c>
      <c r="C309" s="1">
        <v>44092</v>
      </c>
      <c r="D309" s="1">
        <v>44370</v>
      </c>
      <c r="E309" t="s">
        <v>21</v>
      </c>
      <c r="F309">
        <v>3</v>
      </c>
      <c r="G309">
        <v>1</v>
      </c>
      <c r="H309" t="s">
        <v>25</v>
      </c>
      <c r="I309">
        <v>12</v>
      </c>
      <c r="J309">
        <v>2</v>
      </c>
      <c r="K309">
        <v>203823.52941176499</v>
      </c>
      <c r="L309">
        <v>112305.032494584</v>
      </c>
      <c r="M309">
        <v>91518.496917180499</v>
      </c>
      <c r="N309">
        <v>2243970.5882352898</v>
      </c>
      <c r="O309">
        <v>1569238.1447618499</v>
      </c>
      <c r="P309">
        <v>578545.96570248599</v>
      </c>
      <c r="Q309">
        <v>96186.477770960802</v>
      </c>
      <c r="R309">
        <v>11.009379509379499</v>
      </c>
      <c r="S309">
        <v>1.2271293375394301</v>
      </c>
      <c r="T309">
        <f>VLOOKUP(A309, Metadata!A:M, 13, FALSE)</f>
        <v>150</v>
      </c>
    </row>
    <row r="310" spans="1:20" hidden="1" x14ac:dyDescent="0.3">
      <c r="A310" t="s">
        <v>347</v>
      </c>
      <c r="B310" t="s">
        <v>183</v>
      </c>
      <c r="C310" s="1">
        <v>44092</v>
      </c>
      <c r="D310" s="1">
        <v>44370</v>
      </c>
      <c r="E310" t="s">
        <v>21</v>
      </c>
      <c r="F310">
        <v>3</v>
      </c>
      <c r="G310">
        <v>1</v>
      </c>
      <c r="H310" t="s">
        <v>25</v>
      </c>
      <c r="I310">
        <v>12</v>
      </c>
      <c r="J310">
        <v>3</v>
      </c>
      <c r="K310">
        <v>207941.17647058799</v>
      </c>
      <c r="L310">
        <v>111190.767973856</v>
      </c>
      <c r="M310">
        <v>96750.408496731994</v>
      </c>
      <c r="N310">
        <v>3037794.1176470602</v>
      </c>
      <c r="O310">
        <v>2025291.9593175801</v>
      </c>
      <c r="P310">
        <v>881624.74865905102</v>
      </c>
      <c r="Q310">
        <v>130877.40967043</v>
      </c>
      <c r="R310">
        <v>14.608910891089099</v>
      </c>
      <c r="S310">
        <v>1.14925373134328</v>
      </c>
      <c r="T310">
        <f>VLOOKUP(A310, Metadata!A:M, 13, FALSE)</f>
        <v>220</v>
      </c>
    </row>
    <row r="311" spans="1:20" hidden="1" x14ac:dyDescent="0.3">
      <c r="A311" t="s">
        <v>350</v>
      </c>
      <c r="B311" t="s">
        <v>183</v>
      </c>
      <c r="C311" s="1">
        <v>44092</v>
      </c>
      <c r="D311" s="1">
        <v>44370</v>
      </c>
      <c r="E311" t="s">
        <v>21</v>
      </c>
      <c r="F311">
        <v>3</v>
      </c>
      <c r="G311">
        <v>1</v>
      </c>
      <c r="H311" t="s">
        <v>25</v>
      </c>
      <c r="I311">
        <v>24</v>
      </c>
      <c r="J311">
        <v>1</v>
      </c>
      <c r="K311">
        <v>217352.94117647101</v>
      </c>
      <c r="L311">
        <v>121971.996245307</v>
      </c>
      <c r="M311">
        <v>95380.944931163904</v>
      </c>
      <c r="N311">
        <v>3010147.0588235301</v>
      </c>
      <c r="O311">
        <v>2032359.72720989</v>
      </c>
      <c r="P311">
        <v>841472.27420632902</v>
      </c>
      <c r="Q311">
        <v>136315.05740731399</v>
      </c>
      <c r="R311">
        <v>13.8491204330176</v>
      </c>
      <c r="S311">
        <v>1.2787878787878799</v>
      </c>
      <c r="T311">
        <f>VLOOKUP(A311, Metadata!A:M, 13, FALSE)</f>
        <v>210</v>
      </c>
    </row>
    <row r="312" spans="1:20" hidden="1" x14ac:dyDescent="0.3">
      <c r="A312" t="s">
        <v>353</v>
      </c>
      <c r="B312" t="s">
        <v>183</v>
      </c>
      <c r="C312" s="1">
        <v>44092</v>
      </c>
      <c r="D312" s="1">
        <v>44370</v>
      </c>
      <c r="E312" t="s">
        <v>21</v>
      </c>
      <c r="F312">
        <v>3</v>
      </c>
      <c r="G312">
        <v>1</v>
      </c>
      <c r="H312" t="s">
        <v>25</v>
      </c>
      <c r="I312">
        <v>24</v>
      </c>
      <c r="J312">
        <v>2</v>
      </c>
      <c r="K312">
        <v>207352.94117647101</v>
      </c>
      <c r="L312">
        <v>115516.95887268599</v>
      </c>
      <c r="M312">
        <v>91835.982303785</v>
      </c>
      <c r="N312">
        <v>3212500</v>
      </c>
      <c r="O312">
        <v>2199648.1398475999</v>
      </c>
      <c r="P312">
        <v>880953.60824742296</v>
      </c>
      <c r="Q312">
        <v>131898.25190497501</v>
      </c>
      <c r="R312">
        <v>15.492907801418401</v>
      </c>
      <c r="S312">
        <v>1.2578616352201299</v>
      </c>
      <c r="T312">
        <f>VLOOKUP(A312, Metadata!A:M, 13, FALSE)</f>
        <v>220</v>
      </c>
    </row>
    <row r="313" spans="1:20" hidden="1" x14ac:dyDescent="0.3">
      <c r="A313" t="s">
        <v>356</v>
      </c>
      <c r="B313" t="s">
        <v>183</v>
      </c>
      <c r="C313" s="1">
        <v>44092</v>
      </c>
      <c r="D313" s="1">
        <v>44370</v>
      </c>
      <c r="E313" t="s">
        <v>21</v>
      </c>
      <c r="F313">
        <v>3</v>
      </c>
      <c r="G313">
        <v>1</v>
      </c>
      <c r="H313" t="s">
        <v>25</v>
      </c>
      <c r="I313">
        <v>24</v>
      </c>
      <c r="J313">
        <v>3</v>
      </c>
      <c r="K313">
        <v>210882.35294117601</v>
      </c>
      <c r="L313">
        <v>115840.854149879</v>
      </c>
      <c r="M313">
        <v>95041.498791297301</v>
      </c>
      <c r="N313">
        <v>3199852.9411764699</v>
      </c>
      <c r="O313">
        <v>2199178.9877398</v>
      </c>
      <c r="P313">
        <v>861011.54554694402</v>
      </c>
      <c r="Q313">
        <v>139662.407889722</v>
      </c>
      <c r="R313">
        <v>15.173640167364001</v>
      </c>
      <c r="S313">
        <v>1.2188449848024301</v>
      </c>
      <c r="T313">
        <f>VLOOKUP(A313, Metadata!A:M, 13, FALSE)</f>
        <v>220</v>
      </c>
    </row>
    <row r="314" spans="1:20" hidden="1" x14ac:dyDescent="0.3">
      <c r="A314" t="s">
        <v>318</v>
      </c>
      <c r="B314" t="s">
        <v>183</v>
      </c>
      <c r="C314" s="1">
        <v>44092</v>
      </c>
      <c r="D314" s="1">
        <v>44370</v>
      </c>
      <c r="E314" t="s">
        <v>21</v>
      </c>
      <c r="F314">
        <v>3</v>
      </c>
      <c r="G314">
        <v>1</v>
      </c>
      <c r="H314" t="s">
        <v>34</v>
      </c>
      <c r="I314">
        <v>0</v>
      </c>
      <c r="J314">
        <v>1</v>
      </c>
      <c r="K314">
        <v>198235.29411764699</v>
      </c>
      <c r="L314">
        <v>107365.39287247699</v>
      </c>
      <c r="M314">
        <v>90869.901245169603</v>
      </c>
      <c r="N314">
        <v>2906176.4705882398</v>
      </c>
      <c r="O314">
        <v>1769371.9973335201</v>
      </c>
      <c r="P314">
        <v>923582.65521918004</v>
      </c>
      <c r="Q314">
        <v>213221.81803553799</v>
      </c>
      <c r="R314">
        <v>14.660237388723999</v>
      </c>
      <c r="S314">
        <v>1.18152866242038</v>
      </c>
      <c r="T314">
        <f>VLOOKUP(A314, Metadata!A:M, 13, FALSE)</f>
        <v>220</v>
      </c>
    </row>
    <row r="315" spans="1:20" hidden="1" x14ac:dyDescent="0.3">
      <c r="A315" t="s">
        <v>321</v>
      </c>
      <c r="B315" t="s">
        <v>183</v>
      </c>
      <c r="C315" s="1">
        <v>44092</v>
      </c>
      <c r="D315" s="1">
        <v>44370</v>
      </c>
      <c r="E315" t="s">
        <v>21</v>
      </c>
      <c r="F315">
        <v>3</v>
      </c>
      <c r="G315">
        <v>1</v>
      </c>
      <c r="H315" t="s">
        <v>34</v>
      </c>
      <c r="I315">
        <v>0</v>
      </c>
      <c r="J315">
        <v>2</v>
      </c>
      <c r="K315">
        <v>212941.17647058799</v>
      </c>
      <c r="L315">
        <v>112989.195678271</v>
      </c>
      <c r="M315">
        <v>99951.980792316899</v>
      </c>
      <c r="N315">
        <v>2780000</v>
      </c>
      <c r="O315">
        <v>1712448.2512491101</v>
      </c>
      <c r="P315">
        <v>938005.50627103099</v>
      </c>
      <c r="Q315">
        <v>129546.242479861</v>
      </c>
      <c r="R315">
        <v>13.0552486187845</v>
      </c>
      <c r="S315">
        <v>1.1304347826087</v>
      </c>
      <c r="T315">
        <f>VLOOKUP(A315, Metadata!A:M, 13, FALSE)</f>
        <v>220</v>
      </c>
    </row>
    <row r="316" spans="1:20" hidden="1" x14ac:dyDescent="0.3">
      <c r="A316" t="s">
        <v>324</v>
      </c>
      <c r="B316" t="s">
        <v>183</v>
      </c>
      <c r="C316" s="1">
        <v>44092</v>
      </c>
      <c r="D316" s="1">
        <v>44370</v>
      </c>
      <c r="E316" t="s">
        <v>21</v>
      </c>
      <c r="F316">
        <v>3</v>
      </c>
      <c r="G316">
        <v>1</v>
      </c>
      <c r="H316" t="s">
        <v>34</v>
      </c>
      <c r="I316">
        <v>0</v>
      </c>
      <c r="J316">
        <v>3</v>
      </c>
      <c r="K316">
        <v>197647.05882352899</v>
      </c>
      <c r="L316">
        <v>104755.834984067</v>
      </c>
      <c r="M316">
        <v>92891.223839462604</v>
      </c>
      <c r="N316">
        <v>2654411.7647058801</v>
      </c>
      <c r="O316">
        <v>1647263.4202934899</v>
      </c>
      <c r="P316">
        <v>890840.96325097198</v>
      </c>
      <c r="Q316">
        <v>116307.38116141999</v>
      </c>
      <c r="R316">
        <v>13.430059523809501</v>
      </c>
      <c r="S316">
        <v>1.1277258566978201</v>
      </c>
      <c r="T316">
        <f>VLOOKUP(A316, Metadata!A:M, 13, FALSE)</f>
        <v>220</v>
      </c>
    </row>
    <row r="317" spans="1:20" hidden="1" x14ac:dyDescent="0.3">
      <c r="A317" t="s">
        <v>326</v>
      </c>
      <c r="B317" t="s">
        <v>183</v>
      </c>
      <c r="C317" s="1">
        <v>44092</v>
      </c>
      <c r="D317" s="1">
        <v>44370</v>
      </c>
      <c r="E317" t="s">
        <v>21</v>
      </c>
      <c r="F317">
        <v>3</v>
      </c>
      <c r="G317">
        <v>1</v>
      </c>
      <c r="H317" t="s">
        <v>34</v>
      </c>
      <c r="I317">
        <v>3</v>
      </c>
      <c r="J317">
        <v>1</v>
      </c>
      <c r="K317">
        <v>201764.70588235301</v>
      </c>
      <c r="L317">
        <v>109711.36804793699</v>
      </c>
      <c r="M317">
        <v>92053.337834416394</v>
      </c>
      <c r="N317">
        <v>2865588.2352941199</v>
      </c>
      <c r="O317">
        <v>1819867.0383186</v>
      </c>
      <c r="P317">
        <v>918872.51989328105</v>
      </c>
      <c r="Q317">
        <v>126848.677082241</v>
      </c>
      <c r="R317">
        <v>14.202623906705499</v>
      </c>
      <c r="S317">
        <v>1.1918238993710699</v>
      </c>
      <c r="T317">
        <f>VLOOKUP(A317, Metadata!A:M, 13, FALSE)</f>
        <v>220</v>
      </c>
    </row>
    <row r="318" spans="1:20" hidden="1" x14ac:dyDescent="0.3">
      <c r="A318" t="s">
        <v>328</v>
      </c>
      <c r="B318" t="s">
        <v>183</v>
      </c>
      <c r="C318" s="1">
        <v>44092</v>
      </c>
      <c r="D318" s="1">
        <v>44370</v>
      </c>
      <c r="E318" t="s">
        <v>21</v>
      </c>
      <c r="F318">
        <v>3</v>
      </c>
      <c r="G318">
        <v>1</v>
      </c>
      <c r="H318" t="s">
        <v>34</v>
      </c>
      <c r="I318">
        <v>3</v>
      </c>
      <c r="J318">
        <v>2</v>
      </c>
      <c r="K318">
        <v>199117.64705882399</v>
      </c>
      <c r="L318">
        <v>104189.46648426801</v>
      </c>
      <c r="M318">
        <v>94928.180574555401</v>
      </c>
      <c r="N318">
        <v>2830588.2352941199</v>
      </c>
      <c r="O318">
        <v>1781917.5562799501</v>
      </c>
      <c r="P318">
        <v>925848.28139092098</v>
      </c>
      <c r="Q318">
        <v>122822.397623244</v>
      </c>
      <c r="R318">
        <v>14.2156573116691</v>
      </c>
      <c r="S318">
        <v>1.09756097560976</v>
      </c>
      <c r="T318">
        <f>VLOOKUP(A318, Metadata!A:M, 13, FALSE)</f>
        <v>220</v>
      </c>
    </row>
    <row r="319" spans="1:20" hidden="1" x14ac:dyDescent="0.3">
      <c r="A319" t="s">
        <v>330</v>
      </c>
      <c r="B319" t="s">
        <v>183</v>
      </c>
      <c r="C319" s="1">
        <v>44092</v>
      </c>
      <c r="D319" s="1">
        <v>44370</v>
      </c>
      <c r="E319" t="s">
        <v>21</v>
      </c>
      <c r="F319">
        <v>3</v>
      </c>
      <c r="G319">
        <v>1</v>
      </c>
      <c r="H319" t="s">
        <v>34</v>
      </c>
      <c r="I319">
        <v>3</v>
      </c>
      <c r="J319">
        <v>3</v>
      </c>
      <c r="K319">
        <v>194705.882352941</v>
      </c>
      <c r="L319">
        <v>98654.837863823093</v>
      </c>
      <c r="M319">
        <v>96051.044489118096</v>
      </c>
      <c r="N319">
        <v>2728823.5294117602</v>
      </c>
      <c r="O319">
        <v>1742447.16385464</v>
      </c>
      <c r="P319">
        <v>874198.00807274005</v>
      </c>
      <c r="Q319">
        <v>112178.357484383</v>
      </c>
      <c r="R319">
        <v>14.0151057401813</v>
      </c>
      <c r="S319">
        <v>1.0271084337349401</v>
      </c>
      <c r="T319">
        <f>VLOOKUP(A319, Metadata!A:M, 13, FALSE)</f>
        <v>220</v>
      </c>
    </row>
    <row r="320" spans="1:20" hidden="1" x14ac:dyDescent="0.3">
      <c r="A320" t="s">
        <v>332</v>
      </c>
      <c r="B320" t="s">
        <v>183</v>
      </c>
      <c r="C320" s="1">
        <v>44092</v>
      </c>
      <c r="D320" s="1">
        <v>44370</v>
      </c>
      <c r="E320" t="s">
        <v>21</v>
      </c>
      <c r="F320">
        <v>3</v>
      </c>
      <c r="G320">
        <v>1</v>
      </c>
      <c r="H320" t="s">
        <v>34</v>
      </c>
      <c r="I320">
        <v>6</v>
      </c>
      <c r="J320">
        <v>1</v>
      </c>
      <c r="K320">
        <v>186176.47058823501</v>
      </c>
      <c r="L320">
        <v>101182.86445012801</v>
      </c>
      <c r="M320">
        <v>84993.606138107396</v>
      </c>
      <c r="N320">
        <v>2742352.9411764699</v>
      </c>
      <c r="O320">
        <v>1806796.64282285</v>
      </c>
      <c r="P320">
        <v>827607.49469743494</v>
      </c>
      <c r="Q320">
        <v>107948.803656187</v>
      </c>
      <c r="R320">
        <v>14.729857819905201</v>
      </c>
      <c r="S320">
        <v>1.19047619047619</v>
      </c>
      <c r="T320">
        <f>VLOOKUP(A320, Metadata!A:M, 13, FALSE)</f>
        <v>220</v>
      </c>
    </row>
    <row r="321" spans="1:20" hidden="1" x14ac:dyDescent="0.3">
      <c r="A321" t="s">
        <v>334</v>
      </c>
      <c r="B321" t="s">
        <v>183</v>
      </c>
      <c r="C321" s="1">
        <v>44092</v>
      </c>
      <c r="D321" s="1">
        <v>44370</v>
      </c>
      <c r="E321" t="s">
        <v>21</v>
      </c>
      <c r="F321">
        <v>3</v>
      </c>
      <c r="G321">
        <v>1</v>
      </c>
      <c r="H321" t="s">
        <v>34</v>
      </c>
      <c r="I321">
        <v>6</v>
      </c>
      <c r="J321">
        <v>2</v>
      </c>
      <c r="K321">
        <v>193529.41176470599</v>
      </c>
      <c r="L321">
        <v>96620.065066385301</v>
      </c>
      <c r="M321">
        <v>96909.346698320602</v>
      </c>
      <c r="N321">
        <v>2691764.70588235</v>
      </c>
      <c r="O321">
        <v>1792810.9937569201</v>
      </c>
      <c r="P321">
        <v>783434.62092947005</v>
      </c>
      <c r="Q321">
        <v>115519.09119596099</v>
      </c>
      <c r="R321">
        <v>13.908814589665701</v>
      </c>
      <c r="S321">
        <v>0.99701492537313496</v>
      </c>
      <c r="T321">
        <f>VLOOKUP(A321, Metadata!A:M, 13, FALSE)</f>
        <v>220</v>
      </c>
    </row>
    <row r="322" spans="1:20" hidden="1" x14ac:dyDescent="0.3">
      <c r="A322" t="s">
        <v>336</v>
      </c>
      <c r="B322" t="s">
        <v>183</v>
      </c>
      <c r="C322" s="1">
        <v>44092</v>
      </c>
      <c r="D322" s="1">
        <v>44370</v>
      </c>
      <c r="E322" t="s">
        <v>21</v>
      </c>
      <c r="F322">
        <v>3</v>
      </c>
      <c r="G322">
        <v>1</v>
      </c>
      <c r="H322" t="s">
        <v>34</v>
      </c>
      <c r="I322">
        <v>6</v>
      </c>
      <c r="J322">
        <v>3</v>
      </c>
      <c r="K322">
        <v>200294.117647059</v>
      </c>
      <c r="L322">
        <v>104199.251955117</v>
      </c>
      <c r="M322">
        <v>96094.865691941493</v>
      </c>
      <c r="N322">
        <v>2882352.9411764699</v>
      </c>
      <c r="O322">
        <v>1876438.7291105499</v>
      </c>
      <c r="P322">
        <v>878188.08468734601</v>
      </c>
      <c r="Q322">
        <v>127726.127378573</v>
      </c>
      <c r="R322">
        <v>14.390602055800301</v>
      </c>
      <c r="S322">
        <v>1.0843373493975901</v>
      </c>
      <c r="T322">
        <f>VLOOKUP(A322, Metadata!A:M, 13, FALSE)</f>
        <v>220</v>
      </c>
    </row>
    <row r="323" spans="1:20" hidden="1" x14ac:dyDescent="0.3">
      <c r="A323" t="s">
        <v>338</v>
      </c>
      <c r="B323" t="s">
        <v>183</v>
      </c>
      <c r="C323" s="1">
        <v>44092</v>
      </c>
      <c r="D323" s="1">
        <v>44370</v>
      </c>
      <c r="E323" t="s">
        <v>21</v>
      </c>
      <c r="F323">
        <v>3</v>
      </c>
      <c r="G323">
        <v>1</v>
      </c>
      <c r="H323" t="s">
        <v>34</v>
      </c>
      <c r="I323">
        <v>9</v>
      </c>
      <c r="J323">
        <v>1</v>
      </c>
      <c r="K323">
        <v>194117.64705882399</v>
      </c>
      <c r="L323">
        <v>102836.134453782</v>
      </c>
      <c r="M323">
        <v>91281.512605041993</v>
      </c>
      <c r="N323">
        <v>3430882.3529411801</v>
      </c>
      <c r="O323">
        <v>2239008.2687440501</v>
      </c>
      <c r="P323">
        <v>1033034.27384541</v>
      </c>
      <c r="Q323">
        <v>158839.81035171801</v>
      </c>
      <c r="R323">
        <v>17.674242424242401</v>
      </c>
      <c r="S323">
        <v>1.12658227848101</v>
      </c>
      <c r="T323">
        <f>VLOOKUP(A323, Metadata!A:M, 13, FALSE)</f>
        <v>250</v>
      </c>
    </row>
    <row r="324" spans="1:20" hidden="1" x14ac:dyDescent="0.3">
      <c r="A324" t="s">
        <v>340</v>
      </c>
      <c r="B324" t="s">
        <v>183</v>
      </c>
      <c r="C324" s="1">
        <v>44092</v>
      </c>
      <c r="D324" s="1">
        <v>44370</v>
      </c>
      <c r="E324" t="s">
        <v>21</v>
      </c>
      <c r="F324">
        <v>3</v>
      </c>
      <c r="G324">
        <v>1</v>
      </c>
      <c r="H324" t="s">
        <v>34</v>
      </c>
      <c r="I324">
        <v>9</v>
      </c>
      <c r="J324">
        <v>2</v>
      </c>
      <c r="K324" s="8">
        <v>200000</v>
      </c>
      <c r="L324">
        <v>107225.433526012</v>
      </c>
      <c r="M324">
        <v>92774.566473988394</v>
      </c>
      <c r="N324">
        <v>3391470.5882352898</v>
      </c>
      <c r="O324">
        <v>2189251.9447341198</v>
      </c>
      <c r="P324">
        <v>1040541.9558611501</v>
      </c>
      <c r="Q324">
        <v>161676.68764002301</v>
      </c>
      <c r="R324">
        <v>16.957352941176499</v>
      </c>
      <c r="S324">
        <v>1.1557632398753901</v>
      </c>
      <c r="T324">
        <f>VLOOKUP(A324, Metadata!A:M, 13, FALSE)</f>
        <v>250</v>
      </c>
    </row>
    <row r="325" spans="1:20" hidden="1" x14ac:dyDescent="0.3">
      <c r="A325" t="s">
        <v>342</v>
      </c>
      <c r="B325" t="s">
        <v>183</v>
      </c>
      <c r="C325" s="1">
        <v>44092</v>
      </c>
      <c r="D325" s="1">
        <v>44370</v>
      </c>
      <c r="E325" t="s">
        <v>21</v>
      </c>
      <c r="F325">
        <v>3</v>
      </c>
      <c r="G325">
        <v>1</v>
      </c>
      <c r="H325" t="s">
        <v>34</v>
      </c>
      <c r="I325">
        <v>9</v>
      </c>
      <c r="J325">
        <v>3</v>
      </c>
      <c r="K325">
        <v>203235.29411764699</v>
      </c>
      <c r="L325">
        <v>107544.13856581</v>
      </c>
      <c r="M325">
        <v>95691.155551836695</v>
      </c>
      <c r="N325">
        <v>4606764.70588235</v>
      </c>
      <c r="O325">
        <v>2995655.7377049201</v>
      </c>
      <c r="P325">
        <v>1411745.80742416</v>
      </c>
      <c r="Q325">
        <v>199363.160753278</v>
      </c>
      <c r="R325">
        <v>22.667149059334299</v>
      </c>
      <c r="S325">
        <v>1.1238670694863999</v>
      </c>
      <c r="T325">
        <f>VLOOKUP(A325, Metadata!A:M, 13, FALSE)</f>
        <v>300</v>
      </c>
    </row>
    <row r="326" spans="1:20" hidden="1" x14ac:dyDescent="0.3">
      <c r="A326" t="s">
        <v>349</v>
      </c>
      <c r="B326" t="s">
        <v>183</v>
      </c>
      <c r="C326" s="1">
        <v>44092</v>
      </c>
      <c r="D326" s="1">
        <v>44370</v>
      </c>
      <c r="E326" t="s">
        <v>21</v>
      </c>
      <c r="F326">
        <v>3</v>
      </c>
      <c r="G326">
        <v>1</v>
      </c>
      <c r="H326">
        <v>0.22</v>
      </c>
      <c r="I326">
        <v>24</v>
      </c>
      <c r="J326">
        <v>1</v>
      </c>
      <c r="K326">
        <v>17647.058823529402</v>
      </c>
      <c r="L326">
        <v>2623.2114467408601</v>
      </c>
      <c r="M326">
        <v>15023.847376788601</v>
      </c>
      <c r="N326">
        <v>9263529.4117647093</v>
      </c>
      <c r="O326">
        <v>5801864.0826968998</v>
      </c>
      <c r="P326">
        <v>3169286.09205392</v>
      </c>
      <c r="Q326">
        <v>292379.23701388802</v>
      </c>
      <c r="R326">
        <v>524.93333333333305</v>
      </c>
      <c r="S326">
        <v>0.17460317460317501</v>
      </c>
      <c r="T326">
        <f>VLOOKUP(A326, Metadata!A:M, 13, FALSE)</f>
        <v>580</v>
      </c>
    </row>
    <row r="327" spans="1:20" hidden="1" x14ac:dyDescent="0.3">
      <c r="A327" t="s">
        <v>344</v>
      </c>
      <c r="B327" t="s">
        <v>183</v>
      </c>
      <c r="C327" s="1">
        <v>44092</v>
      </c>
      <c r="D327" s="1">
        <v>44370</v>
      </c>
      <c r="E327" t="s">
        <v>21</v>
      </c>
      <c r="F327">
        <v>3</v>
      </c>
      <c r="G327">
        <v>1</v>
      </c>
      <c r="H327" t="s">
        <v>34</v>
      </c>
      <c r="I327">
        <v>12</v>
      </c>
      <c r="J327">
        <v>1</v>
      </c>
      <c r="K327">
        <v>196764.70588235301</v>
      </c>
      <c r="L327">
        <v>108928.478880539</v>
      </c>
      <c r="M327">
        <v>87836.227001813895</v>
      </c>
      <c r="N327">
        <v>3358235.29411765</v>
      </c>
      <c r="O327">
        <v>2204884.5293513099</v>
      </c>
      <c r="P327">
        <v>987394.80684360105</v>
      </c>
      <c r="Q327">
        <v>165955.957922737</v>
      </c>
      <c r="R327">
        <v>17.067264573991</v>
      </c>
      <c r="S327">
        <v>1.2401315789473699</v>
      </c>
      <c r="T327">
        <f>VLOOKUP(A327, Metadata!A:M, 13, FALSE)</f>
        <v>200</v>
      </c>
    </row>
    <row r="328" spans="1:20" hidden="1" x14ac:dyDescent="0.3">
      <c r="A328" t="s">
        <v>346</v>
      </c>
      <c r="B328" t="s">
        <v>183</v>
      </c>
      <c r="C328" s="1">
        <v>44092</v>
      </c>
      <c r="D328" s="1">
        <v>44370</v>
      </c>
      <c r="E328" t="s">
        <v>21</v>
      </c>
      <c r="F328">
        <v>3</v>
      </c>
      <c r="G328">
        <v>1</v>
      </c>
      <c r="H328" t="s">
        <v>34</v>
      </c>
      <c r="I328">
        <v>12</v>
      </c>
      <c r="J328">
        <v>2</v>
      </c>
      <c r="K328">
        <v>199411.764705882</v>
      </c>
      <c r="L328">
        <v>103751.91815856801</v>
      </c>
      <c r="M328">
        <v>95659.846547314606</v>
      </c>
      <c r="N328">
        <v>3093235.29411765</v>
      </c>
      <c r="O328">
        <v>2065793.1486283599</v>
      </c>
      <c r="P328">
        <v>884478.695236795</v>
      </c>
      <c r="Q328">
        <v>142963.45025249099</v>
      </c>
      <c r="R328">
        <v>15.5117994100295</v>
      </c>
      <c r="S328">
        <v>1.0845921450151099</v>
      </c>
      <c r="T328">
        <f>VLOOKUP(A328, Metadata!A:M, 13, FALSE)</f>
        <v>240</v>
      </c>
    </row>
    <row r="329" spans="1:20" hidden="1" x14ac:dyDescent="0.3">
      <c r="A329" t="s">
        <v>352</v>
      </c>
      <c r="B329" t="s">
        <v>183</v>
      </c>
      <c r="C329" s="1">
        <v>44092</v>
      </c>
      <c r="D329" s="1">
        <v>44370</v>
      </c>
      <c r="E329" t="s">
        <v>21</v>
      </c>
      <c r="F329">
        <v>3</v>
      </c>
      <c r="G329">
        <v>1</v>
      </c>
      <c r="H329">
        <v>0.22</v>
      </c>
      <c r="I329">
        <v>24</v>
      </c>
      <c r="J329">
        <v>2</v>
      </c>
      <c r="K329">
        <v>8235.2941176470595</v>
      </c>
      <c r="L329">
        <v>2745.0980392156898</v>
      </c>
      <c r="M329">
        <v>5490.1960784313696</v>
      </c>
      <c r="N329">
        <v>9714705.8823529407</v>
      </c>
      <c r="O329">
        <v>5954569.3025290696</v>
      </c>
      <c r="P329">
        <v>3429165.3141582902</v>
      </c>
      <c r="Q329">
        <v>330971.26566557499</v>
      </c>
      <c r="R329">
        <v>1179.6428571428601</v>
      </c>
      <c r="S329">
        <v>0.5</v>
      </c>
      <c r="T329">
        <f>VLOOKUP(A329, Metadata!A:M, 13, FALSE)</f>
        <v>580</v>
      </c>
    </row>
    <row r="330" spans="1:20" hidden="1" x14ac:dyDescent="0.3">
      <c r="A330" t="s">
        <v>348</v>
      </c>
      <c r="B330" t="s">
        <v>183</v>
      </c>
      <c r="C330" s="1">
        <v>44092</v>
      </c>
      <c r="D330" s="1">
        <v>44370</v>
      </c>
      <c r="E330" t="s">
        <v>21</v>
      </c>
      <c r="F330">
        <v>3</v>
      </c>
      <c r="G330">
        <v>1</v>
      </c>
      <c r="H330" t="s">
        <v>34</v>
      </c>
      <c r="I330">
        <v>12</v>
      </c>
      <c r="J330">
        <v>3</v>
      </c>
      <c r="K330">
        <v>183823.52941176499</v>
      </c>
      <c r="L330">
        <v>88593.129559516106</v>
      </c>
      <c r="M330">
        <v>95230.399852248607</v>
      </c>
      <c r="N330">
        <v>1721764.70588235</v>
      </c>
      <c r="O330">
        <v>1242589.0244841401</v>
      </c>
      <c r="P330">
        <v>426497.34370187903</v>
      </c>
      <c r="Q330">
        <v>52678.337696335097</v>
      </c>
      <c r="R330">
        <v>9.3664000000000005</v>
      </c>
      <c r="S330">
        <v>0.93030303030302997</v>
      </c>
      <c r="T330">
        <f>VLOOKUP(A330, Metadata!A:M, 13, FALSE)</f>
        <v>150</v>
      </c>
    </row>
    <row r="331" spans="1:20" hidden="1" x14ac:dyDescent="0.3">
      <c r="A331" t="s">
        <v>351</v>
      </c>
      <c r="B331" t="s">
        <v>183</v>
      </c>
      <c r="C331" s="1">
        <v>44092</v>
      </c>
      <c r="D331" s="1">
        <v>44370</v>
      </c>
      <c r="E331" t="s">
        <v>21</v>
      </c>
      <c r="F331">
        <v>3</v>
      </c>
      <c r="G331">
        <v>1</v>
      </c>
      <c r="H331" t="s">
        <v>34</v>
      </c>
      <c r="I331">
        <v>24</v>
      </c>
      <c r="J331">
        <v>1</v>
      </c>
      <c r="K331">
        <v>176176.47058823501</v>
      </c>
      <c r="L331">
        <v>91404.159044960004</v>
      </c>
      <c r="M331">
        <v>84772.311543275195</v>
      </c>
      <c r="N331">
        <v>2848823.5294117602</v>
      </c>
      <c r="O331">
        <v>1889379.6436515099</v>
      </c>
      <c r="P331">
        <v>819351.90005205595</v>
      </c>
      <c r="Q331">
        <v>140091.98570820101</v>
      </c>
      <c r="R331">
        <v>16.1702838063439</v>
      </c>
      <c r="S331">
        <v>1.0782312925170101</v>
      </c>
      <c r="T331">
        <f>VLOOKUP(A331, Metadata!A:M, 13, FALSE)</f>
        <v>220</v>
      </c>
    </row>
    <row r="332" spans="1:20" hidden="1" x14ac:dyDescent="0.3">
      <c r="A332" t="s">
        <v>355</v>
      </c>
      <c r="B332" t="s">
        <v>183</v>
      </c>
      <c r="C332" s="1">
        <v>44092</v>
      </c>
      <c r="D332" s="1">
        <v>44370</v>
      </c>
      <c r="E332" t="s">
        <v>21</v>
      </c>
      <c r="F332">
        <v>3</v>
      </c>
      <c r="G332">
        <v>1</v>
      </c>
      <c r="H332">
        <v>0.22</v>
      </c>
      <c r="I332">
        <v>24</v>
      </c>
      <c r="J332">
        <v>3</v>
      </c>
      <c r="K332">
        <v>15000</v>
      </c>
      <c r="L332">
        <v>2307.6923076923099</v>
      </c>
      <c r="M332">
        <v>12692.307692307701</v>
      </c>
      <c r="N332">
        <v>10167647.0588235</v>
      </c>
      <c r="O332">
        <v>6213853.5617205296</v>
      </c>
      <c r="P332">
        <v>3588289.8446616302</v>
      </c>
      <c r="Q332">
        <v>365503.65244136902</v>
      </c>
      <c r="R332">
        <v>677.84313725490199</v>
      </c>
      <c r="S332">
        <v>0.18181818181818199</v>
      </c>
      <c r="T332">
        <f>VLOOKUP(A332, Metadata!A:M, 13, FALSE)</f>
        <v>580</v>
      </c>
    </row>
    <row r="333" spans="1:20" hidden="1" x14ac:dyDescent="0.3">
      <c r="A333" t="s">
        <v>354</v>
      </c>
      <c r="B333" t="s">
        <v>183</v>
      </c>
      <c r="C333" s="1">
        <v>44092</v>
      </c>
      <c r="D333" s="1">
        <v>44370</v>
      </c>
      <c r="E333" t="s">
        <v>21</v>
      </c>
      <c r="F333">
        <v>3</v>
      </c>
      <c r="G333">
        <v>1</v>
      </c>
      <c r="H333" t="s">
        <v>34</v>
      </c>
      <c r="I333">
        <v>24</v>
      </c>
      <c r="J333">
        <v>2</v>
      </c>
      <c r="K333">
        <v>195000</v>
      </c>
      <c r="L333">
        <v>90422.222222222204</v>
      </c>
      <c r="M333">
        <v>104577.777777778</v>
      </c>
      <c r="N333">
        <v>2795000</v>
      </c>
      <c r="O333">
        <v>1818568.28193833</v>
      </c>
      <c r="P333">
        <v>838414.09691630001</v>
      </c>
      <c r="Q333">
        <v>138017.621145374</v>
      </c>
      <c r="R333">
        <v>14.3333333333333</v>
      </c>
      <c r="S333">
        <v>0.86464088397790095</v>
      </c>
      <c r="T333">
        <f>VLOOKUP(A333, Metadata!A:M, 13, FALSE)</f>
        <v>220</v>
      </c>
    </row>
    <row r="334" spans="1:20" hidden="1" x14ac:dyDescent="0.3">
      <c r="A334" t="s">
        <v>357</v>
      </c>
      <c r="B334" t="s">
        <v>183</v>
      </c>
      <c r="C334" s="1">
        <v>44092</v>
      </c>
      <c r="D334" s="1">
        <v>44370</v>
      </c>
      <c r="E334" t="s">
        <v>21</v>
      </c>
      <c r="F334">
        <v>3</v>
      </c>
      <c r="G334">
        <v>1</v>
      </c>
      <c r="H334" t="s">
        <v>34</v>
      </c>
      <c r="I334">
        <v>24</v>
      </c>
      <c r="J334">
        <v>3</v>
      </c>
      <c r="K334">
        <v>174411.764705882</v>
      </c>
      <c r="L334">
        <v>88503.159941662598</v>
      </c>
      <c r="M334">
        <v>85908.604764219795</v>
      </c>
      <c r="N334">
        <v>2796764.70588235</v>
      </c>
      <c r="O334">
        <v>1841792.8318045801</v>
      </c>
      <c r="P334">
        <v>818383.69298779196</v>
      </c>
      <c r="Q334">
        <v>136588.18108998501</v>
      </c>
      <c r="R334">
        <v>16.035413153457</v>
      </c>
      <c r="S334">
        <v>1.0302013422818801</v>
      </c>
      <c r="T334">
        <f>VLOOKUP(A334, Metadata!A:M, 13, FALSE)</f>
        <v>200</v>
      </c>
    </row>
    <row r="335" spans="1:20" hidden="1" x14ac:dyDescent="0.3">
      <c r="A335" t="s">
        <v>358</v>
      </c>
      <c r="B335" t="s">
        <v>183</v>
      </c>
      <c r="C335" s="1">
        <v>44093</v>
      </c>
      <c r="D335" s="1">
        <v>44179</v>
      </c>
      <c r="E335" t="s">
        <v>21</v>
      </c>
      <c r="F335">
        <v>4</v>
      </c>
      <c r="G335">
        <v>1</v>
      </c>
      <c r="H335">
        <v>0.22</v>
      </c>
      <c r="I335">
        <v>0</v>
      </c>
      <c r="J335">
        <v>1</v>
      </c>
      <c r="K335">
        <v>63670.2477526859</v>
      </c>
      <c r="L335">
        <v>4228.1023898268004</v>
      </c>
      <c r="M335">
        <v>59442.145362859097</v>
      </c>
      <c r="N335">
        <v>1984170.1381276101</v>
      </c>
      <c r="O335">
        <v>1812563.6065193601</v>
      </c>
      <c r="P335">
        <v>153619.444725793</v>
      </c>
      <c r="Q335">
        <v>17987.0868824504</v>
      </c>
      <c r="R335">
        <v>31.163223140495901</v>
      </c>
      <c r="S335">
        <v>7.1129707112970703E-2</v>
      </c>
      <c r="T335">
        <f>VLOOKUP(A335, Metadata!A:M, 13, FALSE)</f>
        <v>225</v>
      </c>
    </row>
    <row r="336" spans="1:20" hidden="1" x14ac:dyDescent="0.3">
      <c r="A336" t="s">
        <v>359</v>
      </c>
      <c r="B336" t="s">
        <v>183</v>
      </c>
      <c r="C336" s="1">
        <v>44093</v>
      </c>
      <c r="D336" s="1">
        <v>44179</v>
      </c>
      <c r="E336" t="s">
        <v>21</v>
      </c>
      <c r="F336">
        <v>4</v>
      </c>
      <c r="G336">
        <v>1</v>
      </c>
      <c r="H336">
        <v>0.22</v>
      </c>
      <c r="I336">
        <v>0</v>
      </c>
      <c r="J336">
        <v>1</v>
      </c>
      <c r="K336">
        <v>225213.76891032699</v>
      </c>
      <c r="L336">
        <v>114677.815663534</v>
      </c>
      <c r="M336">
        <v>110535.953246793</v>
      </c>
      <c r="N336">
        <v>3544617.4084630599</v>
      </c>
      <c r="O336">
        <v>2645007.8958993899</v>
      </c>
      <c r="P336">
        <v>834471.44609624206</v>
      </c>
      <c r="Q336">
        <v>65138.066467428202</v>
      </c>
      <c r="R336">
        <v>15.7389018691589</v>
      </c>
      <c r="S336">
        <v>1.03747072599532</v>
      </c>
      <c r="T336">
        <f>VLOOKUP(A336, Metadata!A:M, 13, FALSE)</f>
        <v>300</v>
      </c>
    </row>
    <row r="337" spans="1:20" x14ac:dyDescent="0.3">
      <c r="A337" t="s">
        <v>360</v>
      </c>
      <c r="B337" t="s">
        <v>183</v>
      </c>
      <c r="C337" s="1">
        <v>44093</v>
      </c>
      <c r="D337" s="1">
        <v>44179</v>
      </c>
      <c r="E337" t="s">
        <v>21</v>
      </c>
      <c r="F337">
        <v>4</v>
      </c>
      <c r="G337">
        <v>1</v>
      </c>
      <c r="H337" t="s">
        <v>25</v>
      </c>
      <c r="I337">
        <v>0</v>
      </c>
      <c r="J337">
        <v>1</v>
      </c>
      <c r="K337">
        <v>232185.924139443</v>
      </c>
      <c r="L337">
        <v>98620.777142840394</v>
      </c>
      <c r="M337">
        <v>133565.146996603</v>
      </c>
      <c r="N337">
        <v>3602170.5766279302</v>
      </c>
      <c r="O337">
        <v>2849778.9455837598</v>
      </c>
      <c r="P337">
        <v>713369.28543408704</v>
      </c>
      <c r="Q337">
        <v>39022.345610087701</v>
      </c>
      <c r="R337">
        <v>15.514164305949</v>
      </c>
      <c r="S337">
        <v>0.73837209302325602</v>
      </c>
      <c r="T337">
        <f>VLOOKUP(A337, Metadata!A:M, 13, FALSE)</f>
        <v>575</v>
      </c>
    </row>
    <row r="338" spans="1:20" hidden="1" x14ac:dyDescent="0.3">
      <c r="A338" t="s">
        <v>363</v>
      </c>
      <c r="B338" t="s">
        <v>183</v>
      </c>
      <c r="C338" s="1">
        <v>44093</v>
      </c>
      <c r="D338" s="1">
        <v>44179</v>
      </c>
      <c r="E338" t="s">
        <v>21</v>
      </c>
      <c r="F338">
        <v>4</v>
      </c>
      <c r="G338">
        <v>1</v>
      </c>
      <c r="H338" t="s">
        <v>25</v>
      </c>
      <c r="I338">
        <v>0</v>
      </c>
      <c r="J338">
        <v>2</v>
      </c>
      <c r="K338">
        <v>216399.91229993399</v>
      </c>
      <c r="L338">
        <v>94109.400331154204</v>
      </c>
      <c r="M338">
        <v>122290.51196878</v>
      </c>
      <c r="N338">
        <v>2897456.6980925198</v>
      </c>
      <c r="O338">
        <v>2256193.4550808701</v>
      </c>
      <c r="P338">
        <v>608984.891853348</v>
      </c>
      <c r="Q338">
        <v>32278.3511583047</v>
      </c>
      <c r="R338">
        <v>13.389361702127699</v>
      </c>
      <c r="S338">
        <v>0.76955602536997902</v>
      </c>
      <c r="T338">
        <f>VLOOKUP(A338, Metadata!A:M, 13, FALSE)</f>
        <v>457</v>
      </c>
    </row>
    <row r="339" spans="1:20" hidden="1" x14ac:dyDescent="0.3">
      <c r="A339" t="s">
        <v>362</v>
      </c>
      <c r="B339" t="s">
        <v>183</v>
      </c>
      <c r="C339" s="1">
        <v>44093</v>
      </c>
      <c r="D339" s="1">
        <v>44179</v>
      </c>
      <c r="E339" t="s">
        <v>21</v>
      </c>
      <c r="F339">
        <v>4</v>
      </c>
      <c r="G339">
        <v>1</v>
      </c>
      <c r="H339">
        <v>0.22</v>
      </c>
      <c r="I339">
        <v>0</v>
      </c>
      <c r="J339">
        <v>2</v>
      </c>
      <c r="K339">
        <v>223635.16772637601</v>
      </c>
      <c r="L339">
        <v>110782.235864455</v>
      </c>
      <c r="M339">
        <v>112852.931861921</v>
      </c>
      <c r="N339">
        <v>3405174.3038807302</v>
      </c>
      <c r="O339">
        <v>2551621.3229610501</v>
      </c>
      <c r="P339">
        <v>786523.96741804294</v>
      </c>
      <c r="Q339">
        <v>67029.013501633395</v>
      </c>
      <c r="R339">
        <v>15.2264705882353</v>
      </c>
      <c r="S339">
        <v>0.98165137614678899</v>
      </c>
      <c r="T339">
        <f>VLOOKUP(A339, Metadata!A:M, 13, FALSE)</f>
        <v>255</v>
      </c>
    </row>
    <row r="340" spans="1:20" hidden="1" x14ac:dyDescent="0.3">
      <c r="A340" t="s">
        <v>366</v>
      </c>
      <c r="B340" t="s">
        <v>183</v>
      </c>
      <c r="C340" s="1">
        <v>44093</v>
      </c>
      <c r="D340" s="1">
        <v>44179</v>
      </c>
      <c r="E340" t="s">
        <v>21</v>
      </c>
      <c r="F340">
        <v>4</v>
      </c>
      <c r="G340">
        <v>1</v>
      </c>
      <c r="H340" t="s">
        <v>25</v>
      </c>
      <c r="I340">
        <v>0</v>
      </c>
      <c r="J340">
        <v>3</v>
      </c>
      <c r="K340">
        <v>216268.36220127199</v>
      </c>
      <c r="L340">
        <v>92944.9805276236</v>
      </c>
      <c r="M340">
        <v>123323.38167364799</v>
      </c>
      <c r="N340">
        <v>2880355.18526639</v>
      </c>
      <c r="O340">
        <v>2244424.3941432098</v>
      </c>
      <c r="P340">
        <v>603406.56956722902</v>
      </c>
      <c r="Q340">
        <v>32524.221555951801</v>
      </c>
      <c r="R340">
        <v>13.3184306569343</v>
      </c>
      <c r="S340">
        <v>0.75366876310272501</v>
      </c>
      <c r="T340">
        <f>VLOOKUP(A340, Metadata!A:M, 13, FALSE)</f>
        <v>360</v>
      </c>
    </row>
    <row r="341" spans="1:20" hidden="1" x14ac:dyDescent="0.3">
      <c r="A341" t="s">
        <v>368</v>
      </c>
      <c r="B341" t="s">
        <v>183</v>
      </c>
      <c r="C341" s="1">
        <v>44093</v>
      </c>
      <c r="D341" s="1">
        <v>44179</v>
      </c>
      <c r="E341" t="s">
        <v>21</v>
      </c>
      <c r="F341">
        <v>4</v>
      </c>
      <c r="G341">
        <v>1</v>
      </c>
      <c r="H341" t="s">
        <v>25</v>
      </c>
      <c r="I341">
        <v>3</v>
      </c>
      <c r="J341">
        <v>1</v>
      </c>
      <c r="K341">
        <v>214689.761017321</v>
      </c>
      <c r="L341">
        <v>93191.642199571506</v>
      </c>
      <c r="M341">
        <v>121498.118817749</v>
      </c>
      <c r="N341">
        <v>2758013.5935101998</v>
      </c>
      <c r="O341">
        <v>2178236.9384200298</v>
      </c>
      <c r="P341">
        <v>551097.35661436</v>
      </c>
      <c r="Q341">
        <v>28679.2984758046</v>
      </c>
      <c r="R341">
        <v>12.846507352941201</v>
      </c>
      <c r="S341">
        <v>0.76702127659574404</v>
      </c>
      <c r="T341">
        <f>VLOOKUP(A341, Metadata!A:M, 13, FALSE)</f>
        <v>465</v>
      </c>
    </row>
    <row r="342" spans="1:20" hidden="1" x14ac:dyDescent="0.3">
      <c r="A342" t="s">
        <v>365</v>
      </c>
      <c r="B342" t="s">
        <v>183</v>
      </c>
      <c r="C342" s="1">
        <v>44093</v>
      </c>
      <c r="D342" s="1">
        <v>44179</v>
      </c>
      <c r="E342" t="s">
        <v>21</v>
      </c>
      <c r="F342">
        <v>4</v>
      </c>
      <c r="G342">
        <v>1</v>
      </c>
      <c r="H342">
        <v>0.22</v>
      </c>
      <c r="I342">
        <v>0</v>
      </c>
      <c r="J342">
        <v>3</v>
      </c>
      <c r="K342">
        <v>212848.05963604501</v>
      </c>
      <c r="L342">
        <v>111467.209845851</v>
      </c>
      <c r="M342">
        <v>101380.849790194</v>
      </c>
      <c r="N342">
        <v>3507257.1804428902</v>
      </c>
      <c r="O342">
        <v>2650804.6851899601</v>
      </c>
      <c r="P342">
        <v>792601.91298282903</v>
      </c>
      <c r="Q342">
        <v>63850.582270104198</v>
      </c>
      <c r="R342">
        <v>16.477750309023499</v>
      </c>
      <c r="S342">
        <v>1.09948979591837</v>
      </c>
      <c r="T342">
        <f>VLOOKUP(A342, Metadata!A:M, 13, FALSE)</f>
        <v>300</v>
      </c>
    </row>
    <row r="343" spans="1:20" hidden="1" x14ac:dyDescent="0.3">
      <c r="A343" t="s">
        <v>370</v>
      </c>
      <c r="B343" t="s">
        <v>183</v>
      </c>
      <c r="C343" s="1">
        <v>44093</v>
      </c>
      <c r="D343" s="1">
        <v>44179</v>
      </c>
      <c r="E343" t="s">
        <v>21</v>
      </c>
      <c r="F343">
        <v>4</v>
      </c>
      <c r="G343">
        <v>1</v>
      </c>
      <c r="H343" t="s">
        <v>25</v>
      </c>
      <c r="I343">
        <v>3</v>
      </c>
      <c r="J343">
        <v>2</v>
      </c>
      <c r="K343">
        <v>225476.86910765199</v>
      </c>
      <c r="L343">
        <v>93916.355118849795</v>
      </c>
      <c r="M343">
        <v>131560.51398880201</v>
      </c>
      <c r="N343">
        <v>2705788.2043411499</v>
      </c>
      <c r="O343">
        <v>2153091.85951749</v>
      </c>
      <c r="P343">
        <v>524417.68305104994</v>
      </c>
      <c r="Q343">
        <v>28278.661772613199</v>
      </c>
      <c r="R343">
        <v>12.000291715285901</v>
      </c>
      <c r="S343">
        <v>0.71386430678466095</v>
      </c>
      <c r="T343">
        <f>VLOOKUP(A343, Metadata!A:M, 13, FALSE)</f>
        <v>510</v>
      </c>
    </row>
    <row r="344" spans="1:20" hidden="1" x14ac:dyDescent="0.3">
      <c r="A344" t="s">
        <v>372</v>
      </c>
      <c r="B344" t="s">
        <v>183</v>
      </c>
      <c r="C344" s="1">
        <v>44093</v>
      </c>
      <c r="D344" s="1">
        <v>44179</v>
      </c>
      <c r="E344" t="s">
        <v>21</v>
      </c>
      <c r="F344">
        <v>4</v>
      </c>
      <c r="G344">
        <v>1</v>
      </c>
      <c r="H344" t="s">
        <v>25</v>
      </c>
      <c r="I344">
        <v>3</v>
      </c>
      <c r="J344">
        <v>3</v>
      </c>
      <c r="K344">
        <v>206402.104801579</v>
      </c>
      <c r="L344">
        <v>86926.543511553406</v>
      </c>
      <c r="M344">
        <v>119475.561290025</v>
      </c>
      <c r="N344">
        <v>2126704.6700284998</v>
      </c>
      <c r="O344">
        <v>1679161.39380384</v>
      </c>
      <c r="P344">
        <v>426065.19488798402</v>
      </c>
      <c r="Q344">
        <v>21478.081336674401</v>
      </c>
      <c r="R344">
        <v>10.3036966220523</v>
      </c>
      <c r="S344">
        <v>0.72756756756756802</v>
      </c>
      <c r="T344">
        <f>VLOOKUP(A344, Metadata!A:M, 13, FALSE)</f>
        <v>472</v>
      </c>
    </row>
    <row r="345" spans="1:20" hidden="1" x14ac:dyDescent="0.3">
      <c r="A345" t="s">
        <v>374</v>
      </c>
      <c r="B345" t="s">
        <v>183</v>
      </c>
      <c r="C345" s="1">
        <v>44093</v>
      </c>
      <c r="D345" s="1">
        <v>44179</v>
      </c>
      <c r="E345" t="s">
        <v>21</v>
      </c>
      <c r="F345">
        <v>4</v>
      </c>
      <c r="G345">
        <v>1</v>
      </c>
      <c r="H345" t="s">
        <v>25</v>
      </c>
      <c r="I345">
        <v>6</v>
      </c>
      <c r="J345">
        <v>1</v>
      </c>
      <c r="K345">
        <v>227318.570488928</v>
      </c>
      <c r="L345">
        <v>117878.358824967</v>
      </c>
      <c r="M345">
        <v>109440.211663961</v>
      </c>
      <c r="N345">
        <v>3889147.1168603399</v>
      </c>
      <c r="O345">
        <v>2952194.4623547001</v>
      </c>
      <c r="P345">
        <v>863891.00626508403</v>
      </c>
      <c r="Q345">
        <v>73061.648240558294</v>
      </c>
      <c r="R345">
        <v>17.108796296296301</v>
      </c>
      <c r="S345">
        <v>1.0771028037383199</v>
      </c>
      <c r="T345">
        <f>VLOOKUP(A345, Metadata!A:M, 13, FALSE)</f>
        <v>225</v>
      </c>
    </row>
    <row r="346" spans="1:20" s="9" customFormat="1" hidden="1" x14ac:dyDescent="0.3">
      <c r="A346" t="s">
        <v>375</v>
      </c>
      <c r="B346" t="s">
        <v>183</v>
      </c>
      <c r="C346" s="1">
        <v>44093</v>
      </c>
      <c r="D346" s="1">
        <v>44179</v>
      </c>
      <c r="E346" t="s">
        <v>21</v>
      </c>
      <c r="F346">
        <v>4</v>
      </c>
      <c r="G346">
        <v>1</v>
      </c>
      <c r="H346" t="s">
        <v>25</v>
      </c>
      <c r="I346">
        <v>6</v>
      </c>
      <c r="J346">
        <v>1</v>
      </c>
      <c r="K346">
        <v>211401.00855075699</v>
      </c>
      <c r="L346">
        <v>88342.823426235307</v>
      </c>
      <c r="M346">
        <v>123058.185124521</v>
      </c>
      <c r="N346">
        <v>2767945.6259592199</v>
      </c>
      <c r="O346">
        <v>2190014.5010700598</v>
      </c>
      <c r="P346">
        <v>548205.30764872697</v>
      </c>
      <c r="Q346">
        <v>29725.817240436001</v>
      </c>
      <c r="R346">
        <v>13.0933416303671</v>
      </c>
      <c r="S346">
        <v>0.71789473684210503</v>
      </c>
      <c r="T346">
        <f>VLOOKUP(A346, Metadata!A:M, 13, FALSE)</f>
        <v>186</v>
      </c>
    </row>
    <row r="347" spans="1:20" s="9" customFormat="1" hidden="1" x14ac:dyDescent="0.3">
      <c r="A347" t="s">
        <v>377</v>
      </c>
      <c r="B347" t="s">
        <v>183</v>
      </c>
      <c r="C347" s="1">
        <v>44093</v>
      </c>
      <c r="D347" s="1">
        <v>44179</v>
      </c>
      <c r="E347" t="s">
        <v>21</v>
      </c>
      <c r="F347">
        <v>4</v>
      </c>
      <c r="G347">
        <v>1</v>
      </c>
      <c r="H347" t="s">
        <v>25</v>
      </c>
      <c r="I347">
        <v>6</v>
      </c>
      <c r="J347">
        <v>2</v>
      </c>
      <c r="K347">
        <v>227581.670686253</v>
      </c>
      <c r="L347">
        <v>119672.159417041</v>
      </c>
      <c r="M347">
        <v>107909.511269212</v>
      </c>
      <c r="N347">
        <v>3794694.1460206099</v>
      </c>
      <c r="O347">
        <v>2789268.8168421802</v>
      </c>
      <c r="P347">
        <v>929420.71105279902</v>
      </c>
      <c r="Q347">
        <v>76004.618125628302</v>
      </c>
      <c r="R347">
        <v>16.673988439306399</v>
      </c>
      <c r="S347">
        <v>1.1090047393364899</v>
      </c>
      <c r="T347">
        <f>VLOOKUP(A347, Metadata!A:M, 13, FALSE)</f>
        <v>225</v>
      </c>
    </row>
    <row r="348" spans="1:20" hidden="1" x14ac:dyDescent="0.3">
      <c r="A348" t="s">
        <v>378</v>
      </c>
      <c r="B348" t="s">
        <v>183</v>
      </c>
      <c r="C348" s="1">
        <v>44093</v>
      </c>
      <c r="D348" s="1">
        <v>44179</v>
      </c>
      <c r="E348" t="s">
        <v>21</v>
      </c>
      <c r="F348">
        <v>4</v>
      </c>
      <c r="G348">
        <v>1</v>
      </c>
      <c r="H348" t="s">
        <v>25</v>
      </c>
      <c r="I348">
        <v>6</v>
      </c>
      <c r="J348">
        <v>2</v>
      </c>
      <c r="K348">
        <v>204165.753124315</v>
      </c>
      <c r="L348">
        <v>86870.780181620401</v>
      </c>
      <c r="M348">
        <v>117294.97294269501</v>
      </c>
      <c r="N348">
        <v>2563385.2225389201</v>
      </c>
      <c r="O348">
        <v>2003006.63484025</v>
      </c>
      <c r="P348">
        <v>525887.87744058506</v>
      </c>
      <c r="Q348">
        <v>34490.710258082901</v>
      </c>
      <c r="R348">
        <v>12.555412371134</v>
      </c>
      <c r="S348">
        <v>0.74061810154525398</v>
      </c>
      <c r="T348">
        <f>VLOOKUP(A348, Metadata!A:M, 13, FALSE)</f>
        <v>420</v>
      </c>
    </row>
    <row r="349" spans="1:20" s="9" customFormat="1" hidden="1" x14ac:dyDescent="0.3">
      <c r="A349" t="s">
        <v>380</v>
      </c>
      <c r="B349" t="s">
        <v>183</v>
      </c>
      <c r="C349" s="1">
        <v>44093</v>
      </c>
      <c r="D349" s="1">
        <v>44179</v>
      </c>
      <c r="E349" t="s">
        <v>21</v>
      </c>
      <c r="F349">
        <v>4</v>
      </c>
      <c r="G349">
        <v>1</v>
      </c>
      <c r="H349" t="s">
        <v>25</v>
      </c>
      <c r="I349">
        <v>6</v>
      </c>
      <c r="J349">
        <v>3</v>
      </c>
      <c r="K349">
        <v>-4472.7033545275199</v>
      </c>
      <c r="L349">
        <v>-1677.2637579478201</v>
      </c>
      <c r="M349">
        <v>-2795.4395965796998</v>
      </c>
      <c r="N349">
        <v>34992.326244244701</v>
      </c>
      <c r="O349">
        <v>34015.383125750603</v>
      </c>
      <c r="P349">
        <v>843.72360233584902</v>
      </c>
      <c r="Q349">
        <v>133.21951615829201</v>
      </c>
      <c r="R349">
        <v>-7.8235294117647101</v>
      </c>
      <c r="S349">
        <v>0.6</v>
      </c>
      <c r="T349">
        <f>VLOOKUP(A349, Metadata!A:M, 13, FALSE)</f>
        <v>15</v>
      </c>
    </row>
    <row r="350" spans="1:20" hidden="1" x14ac:dyDescent="0.3">
      <c r="A350" t="s">
        <v>381</v>
      </c>
      <c r="B350" t="s">
        <v>183</v>
      </c>
      <c r="C350" s="1">
        <v>44093</v>
      </c>
      <c r="D350" s="1">
        <v>44179</v>
      </c>
      <c r="E350" t="s">
        <v>21</v>
      </c>
      <c r="F350">
        <v>4</v>
      </c>
      <c r="G350">
        <v>1</v>
      </c>
      <c r="H350" t="s">
        <v>25</v>
      </c>
      <c r="I350">
        <v>6</v>
      </c>
      <c r="J350">
        <v>3</v>
      </c>
      <c r="K350">
        <v>208375.35628151699</v>
      </c>
      <c r="L350">
        <v>88841.2022430832</v>
      </c>
      <c r="M350">
        <v>119534.154038434</v>
      </c>
      <c r="N350">
        <v>2845165.5338741499</v>
      </c>
      <c r="O350">
        <v>2219773.04700454</v>
      </c>
      <c r="P350">
        <v>592833.26184884005</v>
      </c>
      <c r="Q350">
        <v>32559.225020774102</v>
      </c>
      <c r="R350">
        <v>13.6540404040404</v>
      </c>
      <c r="S350">
        <v>0.74322860238353206</v>
      </c>
      <c r="T350">
        <f>VLOOKUP(A350, Metadata!A:M, 13, FALSE)</f>
        <v>510</v>
      </c>
    </row>
    <row r="351" spans="1:20" s="9" customFormat="1" hidden="1" x14ac:dyDescent="0.3">
      <c r="A351" t="s">
        <v>383</v>
      </c>
      <c r="B351" t="s">
        <v>183</v>
      </c>
      <c r="C351" s="1">
        <v>44093</v>
      </c>
      <c r="D351" s="1">
        <v>44179</v>
      </c>
      <c r="E351" t="s">
        <v>21</v>
      </c>
      <c r="F351">
        <v>4</v>
      </c>
      <c r="G351">
        <v>1</v>
      </c>
      <c r="H351" t="s">
        <v>25</v>
      </c>
      <c r="I351">
        <v>9</v>
      </c>
      <c r="J351">
        <v>1</v>
      </c>
      <c r="K351">
        <v>415435.211576409</v>
      </c>
      <c r="L351">
        <v>186479.64609414901</v>
      </c>
      <c r="M351">
        <v>228955.56548225999</v>
      </c>
      <c r="N351">
        <v>5384871.7386538005</v>
      </c>
      <c r="O351">
        <v>4203983.2861661399</v>
      </c>
      <c r="P351">
        <v>1122251.9360644801</v>
      </c>
      <c r="Q351">
        <v>58636.5164231784</v>
      </c>
      <c r="R351">
        <v>12.9620012666244</v>
      </c>
      <c r="S351">
        <v>0.81447963800904999</v>
      </c>
      <c r="T351">
        <f>VLOOKUP(A351, Metadata!A:M, 13, FALSE)</f>
        <v>406</v>
      </c>
    </row>
    <row r="352" spans="1:20" hidden="1" x14ac:dyDescent="0.3">
      <c r="A352" t="s">
        <v>384</v>
      </c>
      <c r="B352" t="s">
        <v>183</v>
      </c>
      <c r="C352" s="1">
        <v>44093</v>
      </c>
      <c r="D352" s="1">
        <v>44179</v>
      </c>
      <c r="E352" t="s">
        <v>21</v>
      </c>
      <c r="F352">
        <v>4</v>
      </c>
      <c r="G352">
        <v>1</v>
      </c>
      <c r="H352" t="s">
        <v>25</v>
      </c>
      <c r="I352">
        <v>9</v>
      </c>
      <c r="J352">
        <v>1</v>
      </c>
      <c r="K352">
        <v>195614.99671124801</v>
      </c>
      <c r="L352">
        <v>82670.623610110706</v>
      </c>
      <c r="M352">
        <v>112944.373101137</v>
      </c>
      <c r="N352">
        <v>2579302.78447709</v>
      </c>
      <c r="O352">
        <v>2171950.6518975501</v>
      </c>
      <c r="P352">
        <v>392967.51039782702</v>
      </c>
      <c r="Q352">
        <v>14384.6221817151</v>
      </c>
      <c r="R352">
        <v>13.1856086079354</v>
      </c>
      <c r="S352">
        <v>0.731958762886598</v>
      </c>
      <c r="T352">
        <f>VLOOKUP(A352, Metadata!A:M, 13, FALSE)</f>
        <v>450</v>
      </c>
    </row>
    <row r="353" spans="1:20" s="9" customFormat="1" hidden="1" x14ac:dyDescent="0.3">
      <c r="A353" t="s">
        <v>386</v>
      </c>
      <c r="B353" t="s">
        <v>183</v>
      </c>
      <c r="C353" s="1">
        <v>44093</v>
      </c>
      <c r="D353" s="1">
        <v>44179</v>
      </c>
      <c r="E353" t="s">
        <v>21</v>
      </c>
      <c r="F353">
        <v>4</v>
      </c>
      <c r="G353">
        <v>1</v>
      </c>
      <c r="H353" t="s">
        <v>25</v>
      </c>
      <c r="I353">
        <v>9</v>
      </c>
      <c r="J353">
        <v>2</v>
      </c>
      <c r="K353">
        <v>223898.267923701</v>
      </c>
      <c r="L353">
        <v>107348.48462095299</v>
      </c>
      <c r="M353">
        <v>116549.783302749</v>
      </c>
      <c r="N353">
        <v>3109318.1319885999</v>
      </c>
      <c r="O353">
        <v>2322328.8477195399</v>
      </c>
      <c r="P353">
        <v>725914.72784019902</v>
      </c>
      <c r="Q353">
        <v>61074.556428862903</v>
      </c>
      <c r="R353">
        <v>13.887191539365499</v>
      </c>
      <c r="S353">
        <v>0.92105263157894801</v>
      </c>
      <c r="T353">
        <f>VLOOKUP(A353, Metadata!A:M, 13, FALSE)</f>
        <v>270</v>
      </c>
    </row>
    <row r="354" spans="1:20" hidden="1" x14ac:dyDescent="0.3">
      <c r="A354" t="s">
        <v>387</v>
      </c>
      <c r="B354" t="s">
        <v>183</v>
      </c>
      <c r="C354" s="1">
        <v>44093</v>
      </c>
      <c r="D354" s="1">
        <v>44179</v>
      </c>
      <c r="E354" t="s">
        <v>21</v>
      </c>
      <c r="F354">
        <v>4</v>
      </c>
      <c r="G354">
        <v>1</v>
      </c>
      <c r="H354" t="s">
        <v>25</v>
      </c>
      <c r="I354">
        <v>9</v>
      </c>
      <c r="J354">
        <v>2</v>
      </c>
      <c r="K354">
        <v>208112.25608419199</v>
      </c>
      <c r="L354">
        <v>90134.492989793303</v>
      </c>
      <c r="M354">
        <v>117977.76309439899</v>
      </c>
      <c r="N354">
        <v>2545494.4091208102</v>
      </c>
      <c r="O354">
        <v>2049883.27572788</v>
      </c>
      <c r="P354">
        <v>469653.57980829303</v>
      </c>
      <c r="Q354">
        <v>25957.553584636102</v>
      </c>
      <c r="R354">
        <v>12.2313527180784</v>
      </c>
      <c r="S354">
        <v>0.76399560922063703</v>
      </c>
      <c r="T354">
        <f>VLOOKUP(A354, Metadata!A:M, 13, FALSE)</f>
        <v>450</v>
      </c>
    </row>
    <row r="355" spans="1:20" s="9" customFormat="1" hidden="1" x14ac:dyDescent="0.3">
      <c r="A355" t="s">
        <v>389</v>
      </c>
      <c r="B355" t="s">
        <v>183</v>
      </c>
      <c r="C355" s="1">
        <v>44093</v>
      </c>
      <c r="D355" s="1">
        <v>44179</v>
      </c>
      <c r="E355" t="s">
        <v>21</v>
      </c>
      <c r="F355">
        <v>4</v>
      </c>
      <c r="G355">
        <v>1</v>
      </c>
      <c r="H355" t="s">
        <v>25</v>
      </c>
      <c r="I355">
        <v>9</v>
      </c>
      <c r="J355">
        <v>3</v>
      </c>
      <c r="K355">
        <v>219951.76496382401</v>
      </c>
      <c r="L355">
        <v>115468.290085538</v>
      </c>
      <c r="M355">
        <v>104483.474878286</v>
      </c>
      <c r="N355">
        <v>3688664.7664985801</v>
      </c>
      <c r="O355">
        <v>2886333.05033752</v>
      </c>
      <c r="P355">
        <v>734213.95454462303</v>
      </c>
      <c r="Q355">
        <v>68117.761616430304</v>
      </c>
      <c r="R355">
        <v>16.770334928229701</v>
      </c>
      <c r="S355">
        <v>1.1051344743276299</v>
      </c>
      <c r="T355">
        <f>VLOOKUP(A355, Metadata!A:M, 13, FALSE)</f>
        <v>300</v>
      </c>
    </row>
    <row r="356" spans="1:20" hidden="1" x14ac:dyDescent="0.3">
      <c r="A356" t="s">
        <v>390</v>
      </c>
      <c r="B356" t="s">
        <v>183</v>
      </c>
      <c r="C356" s="1">
        <v>44093</v>
      </c>
      <c r="D356" s="1">
        <v>44179</v>
      </c>
      <c r="E356" t="s">
        <v>21</v>
      </c>
      <c r="F356">
        <v>4</v>
      </c>
      <c r="G356">
        <v>1</v>
      </c>
      <c r="H356" t="s">
        <v>25</v>
      </c>
      <c r="I356">
        <v>9</v>
      </c>
      <c r="J356">
        <v>3</v>
      </c>
      <c r="K356">
        <v>193904.845428634</v>
      </c>
      <c r="L356">
        <v>83693.4189408448</v>
      </c>
      <c r="M356">
        <v>110211.42648778899</v>
      </c>
      <c r="N356">
        <v>2112563.0344222798</v>
      </c>
      <c r="O356">
        <v>1663861.4206733799</v>
      </c>
      <c r="P356">
        <v>424560.20298100001</v>
      </c>
      <c r="Q356">
        <v>24141.410767898498</v>
      </c>
      <c r="R356">
        <v>10.8948439620081</v>
      </c>
      <c r="S356">
        <v>0.75938967136150204</v>
      </c>
      <c r="T356">
        <f>VLOOKUP(A356, Metadata!A:M, 13, FALSE)</f>
        <v>390</v>
      </c>
    </row>
    <row r="357" spans="1:20" hidden="1" x14ac:dyDescent="0.3">
      <c r="A357" t="s">
        <v>392</v>
      </c>
      <c r="B357" t="s">
        <v>183</v>
      </c>
      <c r="C357" s="1">
        <v>44093</v>
      </c>
      <c r="D357" s="1">
        <v>44370</v>
      </c>
      <c r="E357" t="s">
        <v>21</v>
      </c>
      <c r="F357">
        <v>4</v>
      </c>
      <c r="G357">
        <v>1</v>
      </c>
      <c r="H357" t="s">
        <v>25</v>
      </c>
      <c r="I357">
        <v>12</v>
      </c>
      <c r="J357">
        <v>1</v>
      </c>
      <c r="K357">
        <v>184852.94117647101</v>
      </c>
      <c r="L357">
        <v>101297.122564196</v>
      </c>
      <c r="M357">
        <v>83555.818612274597</v>
      </c>
      <c r="N357">
        <v>2481470.5882352898</v>
      </c>
      <c r="O357">
        <v>1767637.7401173499</v>
      </c>
      <c r="P357">
        <v>642802.00641384104</v>
      </c>
      <c r="Q357">
        <v>71030.841704102204</v>
      </c>
      <c r="R357">
        <v>13.424025457438299</v>
      </c>
      <c r="S357">
        <v>1.2123287671232901</v>
      </c>
      <c r="T357">
        <f>VLOOKUP(A357, Metadata!A:M, 13, FALSE)</f>
        <v>230</v>
      </c>
    </row>
    <row r="358" spans="1:20" hidden="1" x14ac:dyDescent="0.3">
      <c r="A358" t="s">
        <v>394</v>
      </c>
      <c r="B358" t="s">
        <v>183</v>
      </c>
      <c r="C358" s="1">
        <v>44093</v>
      </c>
      <c r="D358" s="1">
        <v>44370</v>
      </c>
      <c r="E358" t="s">
        <v>21</v>
      </c>
      <c r="F358">
        <v>4</v>
      </c>
      <c r="G358">
        <v>1</v>
      </c>
      <c r="H358" t="s">
        <v>25</v>
      </c>
      <c r="I358">
        <v>12</v>
      </c>
      <c r="J358">
        <v>2</v>
      </c>
      <c r="K358">
        <v>190735.29411764699</v>
      </c>
      <c r="L358">
        <v>102813.76965200499</v>
      </c>
      <c r="M358">
        <v>87921.524465642098</v>
      </c>
      <c r="N358">
        <v>2338235.29411765</v>
      </c>
      <c r="O358">
        <v>1598666.5263843799</v>
      </c>
      <c r="P358">
        <v>657004.72434531199</v>
      </c>
      <c r="Q358">
        <v>82564.043387952901</v>
      </c>
      <c r="R358">
        <v>12.259059367771799</v>
      </c>
      <c r="S358">
        <v>1.1693811074918601</v>
      </c>
      <c r="T358">
        <f>VLOOKUP(A358, Metadata!A:M, 13, FALSE)</f>
        <v>200</v>
      </c>
    </row>
    <row r="359" spans="1:20" hidden="1" x14ac:dyDescent="0.3">
      <c r="A359" t="s">
        <v>396</v>
      </c>
      <c r="B359" t="s">
        <v>183</v>
      </c>
      <c r="C359" s="1">
        <v>44093</v>
      </c>
      <c r="D359" s="1">
        <v>44370</v>
      </c>
      <c r="E359" t="s">
        <v>21</v>
      </c>
      <c r="F359">
        <v>4</v>
      </c>
      <c r="G359">
        <v>1</v>
      </c>
      <c r="H359" t="s">
        <v>25</v>
      </c>
      <c r="I359">
        <v>12</v>
      </c>
      <c r="J359">
        <v>3</v>
      </c>
      <c r="K359">
        <v>186617.64705882399</v>
      </c>
      <c r="L359">
        <v>104757.758931794</v>
      </c>
      <c r="M359">
        <v>81859.888127030004</v>
      </c>
      <c r="N359">
        <v>2387941.1764705898</v>
      </c>
      <c r="O359">
        <v>1624935.1842604601</v>
      </c>
      <c r="P359">
        <v>676786.04480841605</v>
      </c>
      <c r="Q359">
        <v>86219.947401711106</v>
      </c>
      <c r="R359">
        <v>12.795902285264001</v>
      </c>
      <c r="S359">
        <v>1.27972027972028</v>
      </c>
      <c r="T359">
        <f>VLOOKUP(A359, Metadata!A:M, 13, FALSE)</f>
        <v>180</v>
      </c>
    </row>
    <row r="360" spans="1:20" hidden="1" x14ac:dyDescent="0.3">
      <c r="A360" t="s">
        <v>400</v>
      </c>
      <c r="B360" t="s">
        <v>183</v>
      </c>
      <c r="C360" s="1">
        <v>44093</v>
      </c>
      <c r="D360" s="1">
        <v>44370</v>
      </c>
      <c r="E360" t="s">
        <v>21</v>
      </c>
      <c r="F360">
        <v>4</v>
      </c>
      <c r="G360">
        <v>1</v>
      </c>
      <c r="H360" t="s">
        <v>25</v>
      </c>
      <c r="I360">
        <v>24</v>
      </c>
      <c r="J360">
        <v>1</v>
      </c>
      <c r="K360">
        <v>217205.882352941</v>
      </c>
      <c r="L360">
        <v>129863.83442265799</v>
      </c>
      <c r="M360">
        <v>87342.047930283195</v>
      </c>
      <c r="N360">
        <v>2082647.0588235301</v>
      </c>
      <c r="O360">
        <v>1429566.1227168799</v>
      </c>
      <c r="P360">
        <v>582831.33030049305</v>
      </c>
      <c r="Q360">
        <v>70249.605806154694</v>
      </c>
      <c r="R360">
        <v>9.5883547731889003</v>
      </c>
      <c r="S360">
        <v>1.48684210526316</v>
      </c>
      <c r="T360">
        <f>VLOOKUP(A360, Metadata!A:M, 13, FALSE)</f>
        <v>200</v>
      </c>
    </row>
    <row r="361" spans="1:20" hidden="1" x14ac:dyDescent="0.3">
      <c r="A361" t="s">
        <v>403</v>
      </c>
      <c r="B361" t="s">
        <v>183</v>
      </c>
      <c r="C361" s="1">
        <v>44093</v>
      </c>
      <c r="D361" s="1">
        <v>44370</v>
      </c>
      <c r="E361" t="s">
        <v>21</v>
      </c>
      <c r="F361">
        <v>4</v>
      </c>
      <c r="G361">
        <v>1</v>
      </c>
      <c r="H361" t="s">
        <v>25</v>
      </c>
      <c r="I361">
        <v>24</v>
      </c>
      <c r="J361">
        <v>2</v>
      </c>
      <c r="K361">
        <v>206911.764705882</v>
      </c>
      <c r="L361">
        <v>125983.723586522</v>
      </c>
      <c r="M361">
        <v>80928.041119360394</v>
      </c>
      <c r="N361">
        <v>2060294.11764706</v>
      </c>
      <c r="O361">
        <v>1452959.65167572</v>
      </c>
      <c r="P361">
        <v>539823.20942882996</v>
      </c>
      <c r="Q361">
        <v>67511.256542508199</v>
      </c>
      <c r="R361">
        <v>9.9573560767590603</v>
      </c>
      <c r="S361">
        <v>1.5567375886524799</v>
      </c>
      <c r="T361">
        <f>VLOOKUP(A361, Metadata!A:M, 13, FALSE)</f>
        <v>180</v>
      </c>
    </row>
    <row r="362" spans="1:20" hidden="1" x14ac:dyDescent="0.3">
      <c r="A362" t="s">
        <v>406</v>
      </c>
      <c r="B362" t="s">
        <v>183</v>
      </c>
      <c r="C362" s="1">
        <v>44093</v>
      </c>
      <c r="D362" s="1">
        <v>44370</v>
      </c>
      <c r="E362" t="s">
        <v>21</v>
      </c>
      <c r="F362">
        <v>4</v>
      </c>
      <c r="G362">
        <v>1</v>
      </c>
      <c r="H362" t="s">
        <v>25</v>
      </c>
      <c r="I362">
        <v>24</v>
      </c>
      <c r="J362">
        <v>3</v>
      </c>
      <c r="K362">
        <v>209264.70588235301</v>
      </c>
      <c r="L362">
        <v>118841.684822077</v>
      </c>
      <c r="M362">
        <v>90423.021060276005</v>
      </c>
      <c r="N362">
        <v>2129705.8823529398</v>
      </c>
      <c r="O362">
        <v>1466732.2150677501</v>
      </c>
      <c r="P362">
        <v>569295.51486297697</v>
      </c>
      <c r="Q362">
        <v>93678.152422210595</v>
      </c>
      <c r="R362">
        <v>10.177090653548801</v>
      </c>
      <c r="S362">
        <v>1.3142857142857101</v>
      </c>
      <c r="T362">
        <f>VLOOKUP(A362, Metadata!A:M, 13, FALSE)</f>
        <v>180</v>
      </c>
    </row>
    <row r="363" spans="1:20" hidden="1" x14ac:dyDescent="0.3">
      <c r="A363" t="s">
        <v>361</v>
      </c>
      <c r="B363" t="s">
        <v>183</v>
      </c>
      <c r="C363" s="1">
        <v>44093</v>
      </c>
      <c r="D363" s="1">
        <v>44370</v>
      </c>
      <c r="E363" t="s">
        <v>21</v>
      </c>
      <c r="F363">
        <v>4</v>
      </c>
      <c r="G363">
        <v>1</v>
      </c>
      <c r="H363" t="s">
        <v>34</v>
      </c>
      <c r="I363">
        <v>0</v>
      </c>
      <c r="J363">
        <v>1</v>
      </c>
      <c r="K363">
        <v>180882.35294117601</v>
      </c>
      <c r="L363">
        <v>99856.1885321952</v>
      </c>
      <c r="M363">
        <v>81026.164408981305</v>
      </c>
      <c r="N363">
        <v>2439117.6470588199</v>
      </c>
      <c r="O363">
        <v>1595115.4895987001</v>
      </c>
      <c r="P363">
        <v>758544.43816429796</v>
      </c>
      <c r="Q363">
        <v>85457.719295827104</v>
      </c>
      <c r="R363">
        <v>13.4845528455285</v>
      </c>
      <c r="S363">
        <v>1.2323943661971799</v>
      </c>
      <c r="T363">
        <f>VLOOKUP(A363, Metadata!A:M, 13, FALSE)</f>
        <v>200</v>
      </c>
    </row>
    <row r="364" spans="1:20" hidden="1" x14ac:dyDescent="0.3">
      <c r="A364" t="s">
        <v>364</v>
      </c>
      <c r="B364" t="s">
        <v>183</v>
      </c>
      <c r="C364" s="1">
        <v>44093</v>
      </c>
      <c r="D364" s="1">
        <v>44370</v>
      </c>
      <c r="E364" t="s">
        <v>21</v>
      </c>
      <c r="F364">
        <v>4</v>
      </c>
      <c r="G364">
        <v>1</v>
      </c>
      <c r="H364" t="s">
        <v>34</v>
      </c>
      <c r="I364">
        <v>0</v>
      </c>
      <c r="J364">
        <v>2</v>
      </c>
      <c r="K364">
        <v>186176.47058823501</v>
      </c>
      <c r="L364">
        <v>97085.889570552099</v>
      </c>
      <c r="M364">
        <v>89090.581017683202</v>
      </c>
      <c r="N364">
        <v>2017058.8235294099</v>
      </c>
      <c r="O364">
        <v>1306158.5310275699</v>
      </c>
      <c r="P364">
        <v>645265.61321810004</v>
      </c>
      <c r="Q364">
        <v>65634.679283743302</v>
      </c>
      <c r="R364">
        <v>10.834123222748801</v>
      </c>
      <c r="S364">
        <v>1.0897435897435901</v>
      </c>
      <c r="T364">
        <f>VLOOKUP(A364, Metadata!A:M, 13, FALSE)</f>
        <v>180</v>
      </c>
    </row>
    <row r="365" spans="1:20" hidden="1" x14ac:dyDescent="0.3">
      <c r="A365" t="s">
        <v>367</v>
      </c>
      <c r="B365" t="s">
        <v>183</v>
      </c>
      <c r="C365" s="1">
        <v>44093</v>
      </c>
      <c r="D365" s="1">
        <v>44370</v>
      </c>
      <c r="E365" t="s">
        <v>21</v>
      </c>
      <c r="F365">
        <v>4</v>
      </c>
      <c r="G365">
        <v>1</v>
      </c>
      <c r="H365" t="s">
        <v>34</v>
      </c>
      <c r="I365">
        <v>0</v>
      </c>
      <c r="J365">
        <v>3</v>
      </c>
      <c r="K365">
        <v>195588.235294118</v>
      </c>
      <c r="L365">
        <v>100367.647058824</v>
      </c>
      <c r="M365">
        <v>95220.588235294097</v>
      </c>
      <c r="N365">
        <v>2317941.1764705898</v>
      </c>
      <c r="O365">
        <v>1498870.6056172799</v>
      </c>
      <c r="P365">
        <v>738590.46598201001</v>
      </c>
      <c r="Q365">
        <v>80480.104871300893</v>
      </c>
      <c r="R365">
        <v>11.8511278195489</v>
      </c>
      <c r="S365">
        <v>1.0540540540540499</v>
      </c>
      <c r="T365">
        <f>VLOOKUP(A365, Metadata!A:M, 13, FALSE)</f>
        <v>200</v>
      </c>
    </row>
    <row r="366" spans="1:20" hidden="1" x14ac:dyDescent="0.3">
      <c r="A366" t="s">
        <v>369</v>
      </c>
      <c r="B366" t="s">
        <v>183</v>
      </c>
      <c r="C366" s="1">
        <v>44093</v>
      </c>
      <c r="D366" s="1">
        <v>44370</v>
      </c>
      <c r="E366" t="s">
        <v>21</v>
      </c>
      <c r="F366">
        <v>4</v>
      </c>
      <c r="G366">
        <v>1</v>
      </c>
      <c r="H366" t="s">
        <v>34</v>
      </c>
      <c r="I366">
        <v>3</v>
      </c>
      <c r="J366">
        <v>1</v>
      </c>
      <c r="K366">
        <v>182058.82352941201</v>
      </c>
      <c r="L366">
        <v>99590.171491794201</v>
      </c>
      <c r="M366">
        <v>82468.652037617503</v>
      </c>
      <c r="N366">
        <v>2020294.11764706</v>
      </c>
      <c r="O366">
        <v>1328108.9600397099</v>
      </c>
      <c r="P366">
        <v>620011.49995863298</v>
      </c>
      <c r="Q366">
        <v>72173.657648713503</v>
      </c>
      <c r="R366">
        <v>11.0969305331179</v>
      </c>
      <c r="S366">
        <v>1.20761245674741</v>
      </c>
      <c r="T366">
        <f>VLOOKUP(A366, Metadata!A:M, 13, FALSE)</f>
        <v>200</v>
      </c>
    </row>
    <row r="367" spans="1:20" hidden="1" x14ac:dyDescent="0.3">
      <c r="A367" t="s">
        <v>371</v>
      </c>
      <c r="B367" t="s">
        <v>183</v>
      </c>
      <c r="C367" s="1">
        <v>44093</v>
      </c>
      <c r="D367" s="1">
        <v>44370</v>
      </c>
      <c r="E367" t="s">
        <v>21</v>
      </c>
      <c r="F367">
        <v>4</v>
      </c>
      <c r="G367">
        <v>1</v>
      </c>
      <c r="H367" t="s">
        <v>34</v>
      </c>
      <c r="I367">
        <v>3</v>
      </c>
      <c r="J367">
        <v>2</v>
      </c>
      <c r="K367">
        <v>180000</v>
      </c>
      <c r="L367">
        <v>93565.7686212361</v>
      </c>
      <c r="M367">
        <v>86434.2313787639</v>
      </c>
      <c r="N367">
        <v>1962647.0588235301</v>
      </c>
      <c r="O367">
        <v>1295846.6623559999</v>
      </c>
      <c r="P367">
        <v>605769.283125457</v>
      </c>
      <c r="Q367">
        <v>61031.1133420681</v>
      </c>
      <c r="R367">
        <v>10.903594771241799</v>
      </c>
      <c r="S367">
        <v>1.0825082508250801</v>
      </c>
      <c r="T367">
        <f>VLOOKUP(A367, Metadata!A:M, 13, FALSE)</f>
        <v>180</v>
      </c>
    </row>
    <row r="368" spans="1:20" hidden="1" x14ac:dyDescent="0.3">
      <c r="A368" t="s">
        <v>373</v>
      </c>
      <c r="B368" t="s">
        <v>183</v>
      </c>
      <c r="C368" s="1">
        <v>44093</v>
      </c>
      <c r="D368" s="1">
        <v>44370</v>
      </c>
      <c r="E368" t="s">
        <v>21</v>
      </c>
      <c r="F368">
        <v>4</v>
      </c>
      <c r="G368">
        <v>1</v>
      </c>
      <c r="H368" t="s">
        <v>34</v>
      </c>
      <c r="I368">
        <v>3</v>
      </c>
      <c r="J368">
        <v>3</v>
      </c>
      <c r="K368">
        <v>178235.29411764699</v>
      </c>
      <c r="L368">
        <v>101522.82352941199</v>
      </c>
      <c r="M368">
        <v>76712.470588235301</v>
      </c>
      <c r="N368">
        <v>1919705.88235294</v>
      </c>
      <c r="O368">
        <v>1309586.5926157699</v>
      </c>
      <c r="P368">
        <v>551972.17007370305</v>
      </c>
      <c r="Q368">
        <v>58147.119663468198</v>
      </c>
      <c r="R368">
        <v>10.7706270627063</v>
      </c>
      <c r="S368">
        <v>1.32342007434944</v>
      </c>
      <c r="T368">
        <f>VLOOKUP(A368, Metadata!A:M, 13, FALSE)</f>
        <v>180</v>
      </c>
    </row>
    <row r="369" spans="1:20" hidden="1" x14ac:dyDescent="0.3">
      <c r="A369" t="s">
        <v>376</v>
      </c>
      <c r="B369" t="s">
        <v>183</v>
      </c>
      <c r="C369" s="1">
        <v>44093</v>
      </c>
      <c r="D369" s="1">
        <v>44370</v>
      </c>
      <c r="E369" t="s">
        <v>21</v>
      </c>
      <c r="F369">
        <v>4</v>
      </c>
      <c r="G369">
        <v>1</v>
      </c>
      <c r="H369" t="s">
        <v>34</v>
      </c>
      <c r="I369">
        <v>6</v>
      </c>
      <c r="J369">
        <v>1</v>
      </c>
      <c r="K369">
        <v>182647.05882352899</v>
      </c>
      <c r="L369">
        <v>93035.845588235301</v>
      </c>
      <c r="M369">
        <v>89611.213235294097</v>
      </c>
      <c r="N369">
        <v>2176470.5882352898</v>
      </c>
      <c r="O369">
        <v>1441010.95483344</v>
      </c>
      <c r="P369">
        <v>668521.98280175799</v>
      </c>
      <c r="Q369">
        <v>66937.650600090798</v>
      </c>
      <c r="R369">
        <v>11.9162640901771</v>
      </c>
      <c r="S369">
        <v>1.0382165605095499</v>
      </c>
      <c r="T369">
        <f>VLOOKUP(A369, Metadata!A:M, 13, FALSE)</f>
        <v>180</v>
      </c>
    </row>
    <row r="370" spans="1:20" hidden="1" x14ac:dyDescent="0.3">
      <c r="A370" t="s">
        <v>379</v>
      </c>
      <c r="B370" t="s">
        <v>183</v>
      </c>
      <c r="C370" s="1">
        <v>44093</v>
      </c>
      <c r="D370" s="1">
        <v>44370</v>
      </c>
      <c r="E370" t="s">
        <v>21</v>
      </c>
      <c r="F370">
        <v>4</v>
      </c>
      <c r="G370">
        <v>1</v>
      </c>
      <c r="H370" t="s">
        <v>34</v>
      </c>
      <c r="I370">
        <v>6</v>
      </c>
      <c r="J370">
        <v>2</v>
      </c>
      <c r="K370">
        <v>180000</v>
      </c>
      <c r="L370">
        <v>93280.507131537204</v>
      </c>
      <c r="M370">
        <v>86719.492868462796</v>
      </c>
      <c r="N370">
        <v>2211764.70588235</v>
      </c>
      <c r="O370">
        <v>1441166.61740073</v>
      </c>
      <c r="P370">
        <v>693367.28893335501</v>
      </c>
      <c r="Q370">
        <v>77230.799548269206</v>
      </c>
      <c r="R370">
        <v>12.287581699346401</v>
      </c>
      <c r="S370">
        <v>1.07565789473684</v>
      </c>
      <c r="T370">
        <f>VLOOKUP(A370, Metadata!A:M, 13, FALSE)</f>
        <v>200</v>
      </c>
    </row>
    <row r="371" spans="1:20" hidden="1" x14ac:dyDescent="0.3">
      <c r="A371" t="s">
        <v>382</v>
      </c>
      <c r="B371" t="s">
        <v>183</v>
      </c>
      <c r="C371" s="1">
        <v>44093</v>
      </c>
      <c r="D371" s="1">
        <v>44370</v>
      </c>
      <c r="E371" t="s">
        <v>21</v>
      </c>
      <c r="F371">
        <v>4</v>
      </c>
      <c r="G371">
        <v>1</v>
      </c>
      <c r="H371" t="s">
        <v>34</v>
      </c>
      <c r="I371">
        <v>6</v>
      </c>
      <c r="J371">
        <v>3</v>
      </c>
      <c r="K371">
        <v>157647.05882352899</v>
      </c>
      <c r="L371">
        <v>78681.505034446207</v>
      </c>
      <c r="M371">
        <v>78965.553789083206</v>
      </c>
      <c r="N371">
        <v>2485000</v>
      </c>
      <c r="O371">
        <v>1639127.7330264701</v>
      </c>
      <c r="P371">
        <v>763801.49597238202</v>
      </c>
      <c r="Q371">
        <v>82070.771001150701</v>
      </c>
      <c r="R371">
        <v>15.7630597014925</v>
      </c>
      <c r="S371">
        <v>0.99640287769784197</v>
      </c>
      <c r="T371">
        <f>VLOOKUP(A371, Metadata!A:M, 13, FALSE)</f>
        <v>200</v>
      </c>
    </row>
    <row r="372" spans="1:20" hidden="1" x14ac:dyDescent="0.3">
      <c r="A372" t="s">
        <v>385</v>
      </c>
      <c r="B372" t="s">
        <v>183</v>
      </c>
      <c r="C372" s="1">
        <v>44093</v>
      </c>
      <c r="D372" s="1">
        <v>44370</v>
      </c>
      <c r="E372" t="s">
        <v>21</v>
      </c>
      <c r="F372">
        <v>4</v>
      </c>
      <c r="G372">
        <v>1</v>
      </c>
      <c r="H372" t="s">
        <v>34</v>
      </c>
      <c r="I372">
        <v>9</v>
      </c>
      <c r="J372">
        <v>1</v>
      </c>
      <c r="K372">
        <v>197205.882352941</v>
      </c>
      <c r="L372">
        <v>106099.07120743</v>
      </c>
      <c r="M372">
        <v>91106.811145510801</v>
      </c>
      <c r="N372">
        <v>2713676.4705882398</v>
      </c>
      <c r="O372">
        <v>1804301.6433005999</v>
      </c>
      <c r="P372">
        <v>814187.92947808595</v>
      </c>
      <c r="Q372">
        <v>95186.897809546601</v>
      </c>
      <c r="R372">
        <v>13.760626398210301</v>
      </c>
      <c r="S372">
        <v>1.16455696202532</v>
      </c>
      <c r="T372">
        <f>VLOOKUP(A372, Metadata!A:M, 13, FALSE)</f>
        <v>250</v>
      </c>
    </row>
    <row r="373" spans="1:20" hidden="1" x14ac:dyDescent="0.3">
      <c r="A373" t="s">
        <v>388</v>
      </c>
      <c r="B373" t="s">
        <v>183</v>
      </c>
      <c r="C373" s="1">
        <v>44093</v>
      </c>
      <c r="D373" s="1">
        <v>44370</v>
      </c>
      <c r="E373" t="s">
        <v>21</v>
      </c>
      <c r="F373">
        <v>4</v>
      </c>
      <c r="G373">
        <v>1</v>
      </c>
      <c r="H373" t="s">
        <v>34</v>
      </c>
      <c r="I373">
        <v>9</v>
      </c>
      <c r="J373">
        <v>2</v>
      </c>
      <c r="K373">
        <v>188088.235294118</v>
      </c>
      <c r="L373">
        <v>101101.02693451</v>
      </c>
      <c r="M373">
        <v>86987.208359607204</v>
      </c>
      <c r="N373">
        <v>2714558.8235294102</v>
      </c>
      <c r="O373">
        <v>1747946.97778924</v>
      </c>
      <c r="P373">
        <v>863774.77070978703</v>
      </c>
      <c r="Q373">
        <v>102837.075030388</v>
      </c>
      <c r="R373">
        <v>14.432369038311201</v>
      </c>
      <c r="S373">
        <v>1.16225165562914</v>
      </c>
      <c r="T373">
        <f>VLOOKUP(A373, Metadata!A:M, 13, FALSE)</f>
        <v>210</v>
      </c>
    </row>
    <row r="374" spans="1:20" hidden="1" x14ac:dyDescent="0.3">
      <c r="A374" t="s">
        <v>391</v>
      </c>
      <c r="B374" t="s">
        <v>183</v>
      </c>
      <c r="C374" s="1">
        <v>44093</v>
      </c>
      <c r="D374" s="1">
        <v>44370</v>
      </c>
      <c r="E374" t="s">
        <v>21</v>
      </c>
      <c r="F374">
        <v>4</v>
      </c>
      <c r="G374">
        <v>1</v>
      </c>
      <c r="H374" t="s">
        <v>34</v>
      </c>
      <c r="I374">
        <v>9</v>
      </c>
      <c r="J374">
        <v>3</v>
      </c>
      <c r="K374">
        <v>174852.94117647101</v>
      </c>
      <c r="L374">
        <v>92603.037925696597</v>
      </c>
      <c r="M374">
        <v>82249.903250774005</v>
      </c>
      <c r="N374">
        <v>2685147.0588235301</v>
      </c>
      <c r="O374">
        <v>1744127.89868109</v>
      </c>
      <c r="P374">
        <v>833975.75281958398</v>
      </c>
      <c r="Q374">
        <v>107043.407322853</v>
      </c>
      <c r="R374">
        <v>15.3566021867115</v>
      </c>
      <c r="S374">
        <v>1.12587412587413</v>
      </c>
      <c r="T374">
        <f>VLOOKUP(A374, Metadata!A:M, 13, FALSE)</f>
        <v>230</v>
      </c>
    </row>
    <row r="375" spans="1:20" hidden="1" x14ac:dyDescent="0.3">
      <c r="A375" t="s">
        <v>393</v>
      </c>
      <c r="B375" t="s">
        <v>183</v>
      </c>
      <c r="C375" s="1">
        <v>44093</v>
      </c>
      <c r="D375" s="1">
        <v>44370</v>
      </c>
      <c r="E375" t="s">
        <v>21</v>
      </c>
      <c r="F375">
        <v>4</v>
      </c>
      <c r="G375">
        <v>1</v>
      </c>
      <c r="H375" t="s">
        <v>34</v>
      </c>
      <c r="I375">
        <v>12</v>
      </c>
      <c r="J375">
        <v>1</v>
      </c>
      <c r="K375">
        <v>182500</v>
      </c>
      <c r="L375">
        <v>106794.16403785499</v>
      </c>
      <c r="M375">
        <v>75705.835962145095</v>
      </c>
      <c r="N375">
        <v>2845147.0588235301</v>
      </c>
      <c r="O375">
        <v>1919466.85676066</v>
      </c>
      <c r="P375">
        <v>824088.07688245899</v>
      </c>
      <c r="Q375">
        <v>101592.125180413</v>
      </c>
      <c r="R375">
        <v>15.5898468976632</v>
      </c>
      <c r="S375">
        <v>1.4106463878327</v>
      </c>
      <c r="T375">
        <f>VLOOKUP(A375, Metadata!A:M, 13, FALSE)</f>
        <v>230</v>
      </c>
    </row>
    <row r="376" spans="1:20" hidden="1" x14ac:dyDescent="0.3">
      <c r="A376" t="s">
        <v>399</v>
      </c>
      <c r="B376" t="s">
        <v>183</v>
      </c>
      <c r="C376" s="1">
        <v>44093</v>
      </c>
      <c r="D376" s="1">
        <v>44179</v>
      </c>
      <c r="E376" t="s">
        <v>21</v>
      </c>
      <c r="F376">
        <v>4</v>
      </c>
      <c r="G376">
        <v>1</v>
      </c>
      <c r="H376">
        <v>0.22</v>
      </c>
      <c r="I376">
        <v>24</v>
      </c>
      <c r="J376">
        <v>1</v>
      </c>
      <c r="K376">
        <v>192063.14404735799</v>
      </c>
      <c r="L376">
        <v>107648.29444589801</v>
      </c>
      <c r="M376">
        <v>84414.849601459893</v>
      </c>
      <c r="N376">
        <v>3306774.8300811299</v>
      </c>
      <c r="O376">
        <v>2666228.22728679</v>
      </c>
      <c r="P376">
        <v>582132.76387023297</v>
      </c>
      <c r="Q376">
        <v>58413.838924101801</v>
      </c>
      <c r="R376">
        <v>17.2171232876712</v>
      </c>
      <c r="S376">
        <v>1.2752293577981699</v>
      </c>
      <c r="T376">
        <f>VLOOKUP(A376, Metadata!A:M, 13, FALSE)</f>
        <v>280</v>
      </c>
    </row>
    <row r="377" spans="1:20" hidden="1" x14ac:dyDescent="0.3">
      <c r="A377" t="s">
        <v>395</v>
      </c>
      <c r="B377" t="s">
        <v>183</v>
      </c>
      <c r="C377" s="1">
        <v>44093</v>
      </c>
      <c r="D377" s="1">
        <v>44370</v>
      </c>
      <c r="E377" t="s">
        <v>21</v>
      </c>
      <c r="F377">
        <v>4</v>
      </c>
      <c r="G377">
        <v>1</v>
      </c>
      <c r="H377" t="s">
        <v>34</v>
      </c>
      <c r="I377">
        <v>12</v>
      </c>
      <c r="J377">
        <v>2</v>
      </c>
      <c r="K377">
        <v>186911.764705882</v>
      </c>
      <c r="L377">
        <v>101951.871657754</v>
      </c>
      <c r="M377">
        <v>84959.893048128302</v>
      </c>
      <c r="N377">
        <v>2740735.29411765</v>
      </c>
      <c r="O377">
        <v>1765565.18274769</v>
      </c>
      <c r="P377">
        <v>868329.32904316694</v>
      </c>
      <c r="Q377">
        <v>106840.782326787</v>
      </c>
      <c r="R377">
        <v>14.6632572777341</v>
      </c>
      <c r="S377">
        <v>1.2</v>
      </c>
      <c r="T377">
        <f>VLOOKUP(A377, Metadata!A:M, 13, FALSE)</f>
        <v>225</v>
      </c>
    </row>
    <row r="378" spans="1:20" s="9" customFormat="1" hidden="1" x14ac:dyDescent="0.3">
      <c r="A378" t="s">
        <v>397</v>
      </c>
      <c r="B378" t="s">
        <v>183</v>
      </c>
      <c r="C378" s="1">
        <v>44093</v>
      </c>
      <c r="D378" s="1">
        <v>44370</v>
      </c>
      <c r="E378" t="s">
        <v>21</v>
      </c>
      <c r="F378">
        <v>4</v>
      </c>
      <c r="G378">
        <v>1</v>
      </c>
      <c r="H378" t="s">
        <v>34</v>
      </c>
      <c r="I378">
        <v>12</v>
      </c>
      <c r="J378">
        <v>3</v>
      </c>
      <c r="K378">
        <v>178676.47058823501</v>
      </c>
      <c r="L378">
        <v>97250.639386189301</v>
      </c>
      <c r="M378">
        <v>81425.831202046</v>
      </c>
      <c r="N378">
        <v>3071323.5294117602</v>
      </c>
      <c r="O378">
        <v>2111659.40113887</v>
      </c>
      <c r="P378">
        <v>855247.66367871803</v>
      </c>
      <c r="Q378">
        <v>104416.46459417501</v>
      </c>
      <c r="R378">
        <v>17.189300411522598</v>
      </c>
      <c r="S378">
        <v>1.19434628975265</v>
      </c>
      <c r="T378">
        <f>VLOOKUP(A378, Metadata!A:M, 13, FALSE)</f>
        <v>225</v>
      </c>
    </row>
    <row r="379" spans="1:20" hidden="1" x14ac:dyDescent="0.3">
      <c r="A379" t="s">
        <v>402</v>
      </c>
      <c r="B379" t="s">
        <v>183</v>
      </c>
      <c r="C379" s="1">
        <v>44093</v>
      </c>
      <c r="D379" s="1">
        <v>44179</v>
      </c>
      <c r="E379" t="s">
        <v>21</v>
      </c>
      <c r="F379">
        <v>4</v>
      </c>
      <c r="G379">
        <v>1</v>
      </c>
      <c r="H379">
        <v>0.22</v>
      </c>
      <c r="I379">
        <v>24</v>
      </c>
      <c r="J379">
        <v>2</v>
      </c>
      <c r="K379">
        <v>119710.589782942</v>
      </c>
      <c r="L379">
        <v>67129.819004080695</v>
      </c>
      <c r="M379">
        <v>52580.770778861697</v>
      </c>
      <c r="N379">
        <v>2282525.7618943201</v>
      </c>
      <c r="O379">
        <v>1931934.5186991999</v>
      </c>
      <c r="P379">
        <v>322357.35456246597</v>
      </c>
      <c r="Q379">
        <v>28233.888632660801</v>
      </c>
      <c r="R379">
        <v>19.067032967033001</v>
      </c>
      <c r="S379">
        <v>1.2766990291262099</v>
      </c>
      <c r="T379">
        <f>VLOOKUP(A379, Metadata!A:M, 13, FALSE)</f>
        <v>221</v>
      </c>
    </row>
    <row r="380" spans="1:20" hidden="1" x14ac:dyDescent="0.3">
      <c r="A380" t="s">
        <v>398</v>
      </c>
      <c r="B380" t="s">
        <v>183</v>
      </c>
      <c r="C380" s="1">
        <v>44093</v>
      </c>
      <c r="D380" s="1">
        <v>44370</v>
      </c>
      <c r="E380" t="s">
        <v>21</v>
      </c>
      <c r="F380">
        <v>4</v>
      </c>
      <c r="G380">
        <v>1</v>
      </c>
      <c r="H380" t="s">
        <v>34</v>
      </c>
      <c r="I380">
        <v>12</v>
      </c>
      <c r="J380">
        <v>3</v>
      </c>
      <c r="K380">
        <v>166617.64705882399</v>
      </c>
      <c r="L380">
        <v>86181.541582150094</v>
      </c>
      <c r="M380">
        <v>80436.105476673401</v>
      </c>
      <c r="N380">
        <v>2613676.4705882398</v>
      </c>
      <c r="O380">
        <v>1793560.86411185</v>
      </c>
      <c r="P380">
        <v>732700.73155358003</v>
      </c>
      <c r="Q380">
        <v>87414.874922801697</v>
      </c>
      <c r="R380">
        <v>15.686672550750201</v>
      </c>
      <c r="S380">
        <v>1.0714285714285701</v>
      </c>
      <c r="T380">
        <f>VLOOKUP(A380, Metadata!A:M, 13, FALSE)</f>
        <v>225</v>
      </c>
    </row>
    <row r="381" spans="1:20" hidden="1" x14ac:dyDescent="0.3">
      <c r="A381" t="s">
        <v>401</v>
      </c>
      <c r="B381" t="s">
        <v>183</v>
      </c>
      <c r="C381" s="1">
        <v>44093</v>
      </c>
      <c r="D381" s="1">
        <v>44370</v>
      </c>
      <c r="E381" t="s">
        <v>21</v>
      </c>
      <c r="F381">
        <v>4</v>
      </c>
      <c r="G381">
        <v>1</v>
      </c>
      <c r="H381" t="s">
        <v>34</v>
      </c>
      <c r="I381">
        <v>24</v>
      </c>
      <c r="J381">
        <v>1</v>
      </c>
      <c r="K381">
        <v>158088.235294118</v>
      </c>
      <c r="L381">
        <v>83204.334365325107</v>
      </c>
      <c r="M381">
        <v>74883.900928792602</v>
      </c>
      <c r="N381">
        <v>2502205.8823529398</v>
      </c>
      <c r="O381">
        <v>1710311.3796308599</v>
      </c>
      <c r="P381">
        <v>703498.29039968096</v>
      </c>
      <c r="Q381">
        <v>88396.212322400694</v>
      </c>
      <c r="R381">
        <v>15.827906976744201</v>
      </c>
      <c r="S381">
        <v>1.1111111111111101</v>
      </c>
      <c r="T381">
        <f>VLOOKUP(A381, Metadata!A:M, 13, FALSE)</f>
        <v>225</v>
      </c>
    </row>
    <row r="382" spans="1:20" hidden="1" x14ac:dyDescent="0.3">
      <c r="A382" t="s">
        <v>405</v>
      </c>
      <c r="B382" t="s">
        <v>183</v>
      </c>
      <c r="C382" s="1">
        <v>44093</v>
      </c>
      <c r="D382" s="1">
        <v>44179</v>
      </c>
      <c r="E382" t="s">
        <v>21</v>
      </c>
      <c r="F382">
        <v>4</v>
      </c>
      <c r="G382">
        <v>1</v>
      </c>
      <c r="H382">
        <v>0.22</v>
      </c>
      <c r="I382">
        <v>24</v>
      </c>
      <c r="J382">
        <v>3</v>
      </c>
      <c r="K382">
        <v>199166.84937513701</v>
      </c>
      <c r="L382">
        <v>98937.61778298</v>
      </c>
      <c r="M382">
        <v>100229.231592157</v>
      </c>
      <c r="N382">
        <v>2951326.4634948499</v>
      </c>
      <c r="O382">
        <v>2274009.6291916599</v>
      </c>
      <c r="P382">
        <v>618983.32704263099</v>
      </c>
      <c r="Q382">
        <v>58333.507260562103</v>
      </c>
      <c r="R382">
        <v>14.8183619550859</v>
      </c>
      <c r="S382">
        <v>0.98711340206185605</v>
      </c>
      <c r="T382">
        <f>VLOOKUP(A382, Metadata!A:M, 13, FALSE)</f>
        <v>315</v>
      </c>
    </row>
    <row r="383" spans="1:20" hidden="1" x14ac:dyDescent="0.3">
      <c r="A383" t="s">
        <v>404</v>
      </c>
      <c r="B383" t="s">
        <v>183</v>
      </c>
      <c r="C383" s="1">
        <v>44093</v>
      </c>
      <c r="D383" s="1">
        <v>44370</v>
      </c>
      <c r="E383" t="s">
        <v>21</v>
      </c>
      <c r="F383">
        <v>4</v>
      </c>
      <c r="G383">
        <v>1</v>
      </c>
      <c r="H383" t="s">
        <v>34</v>
      </c>
      <c r="I383">
        <v>24</v>
      </c>
      <c r="J383">
        <v>2</v>
      </c>
      <c r="K383">
        <v>178676.47058823501</v>
      </c>
      <c r="L383">
        <v>98113.810741687994</v>
      </c>
      <c r="M383">
        <v>80562.659846547307</v>
      </c>
      <c r="N383">
        <v>2651911.7647058801</v>
      </c>
      <c r="O383">
        <v>1793981.93667477</v>
      </c>
      <c r="P383">
        <v>764522.75338569598</v>
      </c>
      <c r="Q383">
        <v>93407.0746454201</v>
      </c>
      <c r="R383">
        <v>14.841975308642001</v>
      </c>
      <c r="S383">
        <v>1.2178571428571401</v>
      </c>
      <c r="T383">
        <f>VLOOKUP(A383, Metadata!A:M, 13, FALSE)</f>
        <v>225</v>
      </c>
    </row>
    <row r="384" spans="1:20" hidden="1" x14ac:dyDescent="0.3">
      <c r="A384" t="s">
        <v>407</v>
      </c>
      <c r="B384" t="s">
        <v>183</v>
      </c>
      <c r="C384" s="1">
        <v>44093</v>
      </c>
      <c r="D384" s="1">
        <v>44370</v>
      </c>
      <c r="E384" t="s">
        <v>21</v>
      </c>
      <c r="F384">
        <v>4</v>
      </c>
      <c r="G384">
        <v>1</v>
      </c>
      <c r="H384" t="s">
        <v>34</v>
      </c>
      <c r="I384">
        <v>24</v>
      </c>
      <c r="J384">
        <v>3</v>
      </c>
      <c r="K384">
        <v>160441.17647058799</v>
      </c>
      <c r="L384">
        <v>84382.300326212804</v>
      </c>
      <c r="M384">
        <v>76058.876144375507</v>
      </c>
      <c r="N384">
        <v>3429852.9411764699</v>
      </c>
      <c r="O384">
        <v>2619066.9953681501</v>
      </c>
      <c r="P384">
        <v>722570.15100030298</v>
      </c>
      <c r="Q384">
        <v>88215.794808018094</v>
      </c>
      <c r="R384">
        <v>21.377635197066901</v>
      </c>
      <c r="S384">
        <v>1.10943396226415</v>
      </c>
      <c r="T384">
        <f>VLOOKUP(A384, Metadata!A:M, 13, FALSE)</f>
        <v>250</v>
      </c>
    </row>
    <row r="385" spans="1:20" hidden="1" x14ac:dyDescent="0.3">
      <c r="A385" t="s">
        <v>408</v>
      </c>
      <c r="B385" t="s">
        <v>183</v>
      </c>
      <c r="C385" s="1">
        <v>44094</v>
      </c>
      <c r="D385" s="1">
        <v>44371</v>
      </c>
      <c r="E385" t="s">
        <v>21</v>
      </c>
      <c r="F385">
        <v>5</v>
      </c>
      <c r="G385">
        <v>1</v>
      </c>
      <c r="H385">
        <v>0.22</v>
      </c>
      <c r="I385">
        <v>0</v>
      </c>
      <c r="J385">
        <v>1</v>
      </c>
      <c r="K385">
        <v>73717.948717948704</v>
      </c>
      <c r="L385">
        <v>7496.7405475880096</v>
      </c>
      <c r="M385">
        <v>66221.208170360696</v>
      </c>
      <c r="N385">
        <v>48945512.820512801</v>
      </c>
      <c r="O385">
        <v>37604819.016618699</v>
      </c>
      <c r="P385">
        <v>10221563.0467338</v>
      </c>
      <c r="Q385">
        <v>1119130.75716035</v>
      </c>
      <c r="R385">
        <v>663.95652173913004</v>
      </c>
      <c r="S385">
        <v>0.113207547169811</v>
      </c>
      <c r="T385">
        <f>VLOOKUP(A385, Metadata!A:M, 13, FALSE)</f>
        <v>600</v>
      </c>
    </row>
    <row r="386" spans="1:20" x14ac:dyDescent="0.3">
      <c r="A386" t="s">
        <v>409</v>
      </c>
      <c r="B386" t="s">
        <v>183</v>
      </c>
      <c r="C386" s="1">
        <v>44094</v>
      </c>
      <c r="D386" s="1">
        <v>44372</v>
      </c>
      <c r="E386" t="s">
        <v>21</v>
      </c>
      <c r="F386">
        <v>5</v>
      </c>
      <c r="G386">
        <v>1</v>
      </c>
      <c r="H386" t="s">
        <v>25</v>
      </c>
      <c r="I386">
        <v>0</v>
      </c>
      <c r="J386">
        <v>1</v>
      </c>
      <c r="K386">
        <v>558091.17702963599</v>
      </c>
      <c r="L386">
        <v>260991.04183777401</v>
      </c>
      <c r="M386">
        <v>297100.13519186201</v>
      </c>
      <c r="N386">
        <v>1574426.27906391</v>
      </c>
      <c r="O386">
        <v>1222308.73633455</v>
      </c>
      <c r="P386">
        <v>302398.81812734302</v>
      </c>
      <c r="Q386">
        <v>49718.724602018199</v>
      </c>
      <c r="R386">
        <v>2.8210915059499402</v>
      </c>
      <c r="S386">
        <v>0.87846153846153796</v>
      </c>
      <c r="T386">
        <f>VLOOKUP(A386, Metadata!A:M, 13, FALSE)</f>
        <v>220</v>
      </c>
    </row>
    <row r="387" spans="1:20" hidden="1" x14ac:dyDescent="0.3">
      <c r="A387" t="s">
        <v>411</v>
      </c>
      <c r="B387" t="s">
        <v>183</v>
      </c>
      <c r="C387" s="1">
        <v>44094</v>
      </c>
      <c r="D387" s="1">
        <v>44372</v>
      </c>
      <c r="E387" t="s">
        <v>21</v>
      </c>
      <c r="F387">
        <v>5</v>
      </c>
      <c r="G387">
        <v>1</v>
      </c>
      <c r="H387" t="s">
        <v>25</v>
      </c>
      <c r="I387">
        <v>0</v>
      </c>
      <c r="J387">
        <v>2</v>
      </c>
      <c r="K387">
        <v>558549.19194718194</v>
      </c>
      <c r="L387">
        <v>276532.12858268799</v>
      </c>
      <c r="M387">
        <v>282017.06336449401</v>
      </c>
      <c r="N387">
        <v>1622975.86032377</v>
      </c>
      <c r="O387">
        <v>1291431.8899763899</v>
      </c>
      <c r="P387">
        <v>281812.37479527103</v>
      </c>
      <c r="Q387">
        <v>49731.595552106599</v>
      </c>
      <c r="R387">
        <v>2.9056990569905699</v>
      </c>
      <c r="S387">
        <v>0.98055105348460303</v>
      </c>
      <c r="T387">
        <f>VLOOKUP(A387, Metadata!A:M, 13, FALSE)</f>
        <v>220</v>
      </c>
    </row>
    <row r="388" spans="1:20" hidden="1" x14ac:dyDescent="0.3">
      <c r="A388" t="s">
        <v>413</v>
      </c>
      <c r="B388" t="s">
        <v>183</v>
      </c>
      <c r="C388" s="1">
        <v>44094</v>
      </c>
      <c r="D388" s="1">
        <v>44372</v>
      </c>
      <c r="E388" t="s">
        <v>21</v>
      </c>
      <c r="F388">
        <v>5</v>
      </c>
      <c r="G388">
        <v>1</v>
      </c>
      <c r="H388" t="s">
        <v>25</v>
      </c>
      <c r="I388">
        <v>0</v>
      </c>
      <c r="J388">
        <v>3</v>
      </c>
      <c r="K388">
        <v>558778.19940595503</v>
      </c>
      <c r="L388">
        <v>273104.27332929103</v>
      </c>
      <c r="M388">
        <v>285673.92607666401</v>
      </c>
      <c r="N388">
        <v>1581296.5028271</v>
      </c>
      <c r="O388">
        <v>1231663.1052170901</v>
      </c>
      <c r="P388">
        <v>303091.28948660102</v>
      </c>
      <c r="Q388">
        <v>46542.108123410602</v>
      </c>
      <c r="R388">
        <v>2.8299180327868898</v>
      </c>
      <c r="S388">
        <v>0.95599999999999996</v>
      </c>
      <c r="T388">
        <f>VLOOKUP(A388, Metadata!A:M, 13, FALSE)</f>
        <v>220</v>
      </c>
    </row>
    <row r="389" spans="1:20" hidden="1" x14ac:dyDescent="0.3">
      <c r="A389" t="s">
        <v>415</v>
      </c>
      <c r="B389" t="s">
        <v>183</v>
      </c>
      <c r="C389" s="1">
        <v>44094</v>
      </c>
      <c r="D389" s="1">
        <v>44372</v>
      </c>
      <c r="E389" t="s">
        <v>21</v>
      </c>
      <c r="F389">
        <v>5</v>
      </c>
      <c r="G389">
        <v>1</v>
      </c>
      <c r="H389" t="s">
        <v>25</v>
      </c>
      <c r="I389">
        <v>3</v>
      </c>
      <c r="J389">
        <v>1</v>
      </c>
      <c r="K389">
        <v>558778.19940595503</v>
      </c>
      <c r="L389">
        <v>276760.89958307199</v>
      </c>
      <c r="M389">
        <v>282017.29982288298</v>
      </c>
      <c r="N389">
        <v>1739998.67175674</v>
      </c>
      <c r="O389">
        <v>1392589.6917206901</v>
      </c>
      <c r="P389">
        <v>296967.65003735397</v>
      </c>
      <c r="Q389">
        <v>50441.329998693698</v>
      </c>
      <c r="R389">
        <v>3.1139344262295099</v>
      </c>
      <c r="S389">
        <v>0.98136142625607803</v>
      </c>
      <c r="T389">
        <f>VLOOKUP(A389, Metadata!A:M, 13, FALSE)</f>
        <v>220</v>
      </c>
    </row>
    <row r="390" spans="1:20" hidden="1" x14ac:dyDescent="0.3">
      <c r="A390" t="s">
        <v>417</v>
      </c>
      <c r="B390" t="s">
        <v>183</v>
      </c>
      <c r="C390" s="1">
        <v>44094</v>
      </c>
      <c r="D390" s="1">
        <v>44372</v>
      </c>
      <c r="E390" t="s">
        <v>21</v>
      </c>
      <c r="F390">
        <v>5</v>
      </c>
      <c r="G390">
        <v>1</v>
      </c>
      <c r="H390" t="s">
        <v>25</v>
      </c>
      <c r="I390">
        <v>3</v>
      </c>
      <c r="J390">
        <v>2</v>
      </c>
      <c r="K390">
        <v>563816.36349895899</v>
      </c>
      <c r="L390">
        <v>269452.57096281799</v>
      </c>
      <c r="M390">
        <v>294363.792536141</v>
      </c>
      <c r="N390">
        <v>1679082.68772314</v>
      </c>
      <c r="O390">
        <v>1338132.59109538</v>
      </c>
      <c r="P390">
        <v>297791.85654830001</v>
      </c>
      <c r="Q390">
        <v>43158.240079463802</v>
      </c>
      <c r="R390">
        <v>2.9780666125101498</v>
      </c>
      <c r="S390">
        <v>0.91537267080745299</v>
      </c>
      <c r="T390">
        <f>VLOOKUP(A390, Metadata!A:M, 13, FALSE)</f>
        <v>240</v>
      </c>
    </row>
    <row r="391" spans="1:20" hidden="1" x14ac:dyDescent="0.3">
      <c r="A391" t="s">
        <v>419</v>
      </c>
      <c r="B391" t="s">
        <v>183</v>
      </c>
      <c r="C391" s="1">
        <v>44094</v>
      </c>
      <c r="D391" s="1">
        <v>44372</v>
      </c>
      <c r="E391" t="s">
        <v>21</v>
      </c>
      <c r="F391">
        <v>5</v>
      </c>
      <c r="G391">
        <v>1</v>
      </c>
      <c r="H391" t="s">
        <v>25</v>
      </c>
      <c r="I391">
        <v>3</v>
      </c>
      <c r="J391">
        <v>3</v>
      </c>
      <c r="K391">
        <v>544579.73696203297</v>
      </c>
      <c r="L391">
        <v>257092.82588429999</v>
      </c>
      <c r="M391">
        <v>287486.91107773298</v>
      </c>
      <c r="N391">
        <v>1706334.5753171199</v>
      </c>
      <c r="O391">
        <v>1355117.2602538399</v>
      </c>
      <c r="P391">
        <v>302828.38355714502</v>
      </c>
      <c r="Q391">
        <v>48388.931506130502</v>
      </c>
      <c r="R391">
        <v>3.1333052985702299</v>
      </c>
      <c r="S391">
        <v>0.89427662957074705</v>
      </c>
      <c r="T391">
        <f>VLOOKUP(A391, Metadata!A:M, 13, FALSE)</f>
        <v>220</v>
      </c>
    </row>
    <row r="392" spans="1:20" hidden="1" x14ac:dyDescent="0.3">
      <c r="A392" t="s">
        <v>421</v>
      </c>
      <c r="B392" t="s">
        <v>183</v>
      </c>
      <c r="C392" s="1">
        <v>44094</v>
      </c>
      <c r="D392" s="1">
        <v>44372</v>
      </c>
      <c r="E392" t="s">
        <v>21</v>
      </c>
      <c r="F392">
        <v>5</v>
      </c>
      <c r="G392">
        <v>1</v>
      </c>
      <c r="H392" t="s">
        <v>25</v>
      </c>
      <c r="I392">
        <v>6</v>
      </c>
      <c r="J392">
        <v>1</v>
      </c>
      <c r="K392">
        <v>554427.05768926896</v>
      </c>
      <c r="L392">
        <v>259387.76194448501</v>
      </c>
      <c r="M392">
        <v>295039.295744784</v>
      </c>
      <c r="N392">
        <v>1639693.40481419</v>
      </c>
      <c r="O392">
        <v>1330831.4892259301</v>
      </c>
      <c r="P392">
        <v>263668.14999851497</v>
      </c>
      <c r="Q392">
        <v>45193.765589754097</v>
      </c>
      <c r="R392">
        <v>2.9574555968607998</v>
      </c>
      <c r="S392">
        <v>0.87916343919442297</v>
      </c>
      <c r="T392">
        <f>VLOOKUP(A392, Metadata!A:M, 13, FALSE)</f>
        <v>220</v>
      </c>
    </row>
    <row r="393" spans="1:20" hidden="1" x14ac:dyDescent="0.3">
      <c r="A393" t="s">
        <v>423</v>
      </c>
      <c r="B393" t="s">
        <v>183</v>
      </c>
      <c r="C393" s="1">
        <v>44094</v>
      </c>
      <c r="D393" s="1">
        <v>44372</v>
      </c>
      <c r="E393" t="s">
        <v>21</v>
      </c>
      <c r="F393">
        <v>5</v>
      </c>
      <c r="G393">
        <v>1</v>
      </c>
      <c r="H393" t="s">
        <v>25</v>
      </c>
      <c r="I393">
        <v>6</v>
      </c>
      <c r="J393">
        <v>2</v>
      </c>
      <c r="K393">
        <v>564732.39333405101</v>
      </c>
      <c r="L393">
        <v>270824.72120633401</v>
      </c>
      <c r="M393">
        <v>293907.672127717</v>
      </c>
      <c r="N393">
        <v>1848090.1922975599</v>
      </c>
      <c r="O393">
        <v>1483245.8185413999</v>
      </c>
      <c r="P393">
        <v>315516.50515486102</v>
      </c>
      <c r="Q393">
        <v>49327.868601300303</v>
      </c>
      <c r="R393">
        <v>3.2725060827250601</v>
      </c>
      <c r="S393">
        <v>0.92146189735614303</v>
      </c>
      <c r="T393">
        <f>VLOOKUP(A393, Metadata!A:M, 13, FALSE)</f>
        <v>250</v>
      </c>
    </row>
    <row r="394" spans="1:20" hidden="1" x14ac:dyDescent="0.3">
      <c r="A394" t="s">
        <v>425</v>
      </c>
      <c r="B394" t="s">
        <v>183</v>
      </c>
      <c r="C394" s="1">
        <v>44094</v>
      </c>
      <c r="D394" s="1">
        <v>44372</v>
      </c>
      <c r="E394" t="s">
        <v>21</v>
      </c>
      <c r="F394">
        <v>5</v>
      </c>
      <c r="G394">
        <v>1</v>
      </c>
      <c r="H394" t="s">
        <v>25</v>
      </c>
      <c r="I394">
        <v>6</v>
      </c>
      <c r="J394">
        <v>3</v>
      </c>
      <c r="K394">
        <v>527175.17009529006</v>
      </c>
      <c r="L394">
        <v>265986.95188162901</v>
      </c>
      <c r="M394">
        <v>261188.21821366099</v>
      </c>
      <c r="N394">
        <v>2193204.4326683702</v>
      </c>
      <c r="O394">
        <v>1776274.83625367</v>
      </c>
      <c r="P394">
        <v>359806.60039936699</v>
      </c>
      <c r="Q394">
        <v>57122.996015332697</v>
      </c>
      <c r="R394">
        <v>4.1602953953084301</v>
      </c>
      <c r="S394">
        <v>1.01837270341207</v>
      </c>
      <c r="T394">
        <f>VLOOKUP(A394, Metadata!A:M, 13, FALSE)</f>
        <v>250</v>
      </c>
    </row>
    <row r="395" spans="1:20" hidden="1" x14ac:dyDescent="0.3">
      <c r="A395" t="s">
        <v>427</v>
      </c>
      <c r="B395" t="s">
        <v>183</v>
      </c>
      <c r="C395" s="1">
        <v>44094</v>
      </c>
      <c r="D395" s="1">
        <v>44372</v>
      </c>
      <c r="E395" t="s">
        <v>21</v>
      </c>
      <c r="F395">
        <v>5</v>
      </c>
      <c r="G395">
        <v>1</v>
      </c>
      <c r="H395" t="s">
        <v>25</v>
      </c>
      <c r="I395">
        <v>9</v>
      </c>
      <c r="J395">
        <v>1</v>
      </c>
      <c r="K395">
        <v>574007.19541435502</v>
      </c>
      <c r="L395">
        <v>289401.95646239002</v>
      </c>
      <c r="M395">
        <v>284605.23895196401</v>
      </c>
      <c r="N395">
        <v>2387517.2614372098</v>
      </c>
      <c r="O395">
        <v>1987178.2944567101</v>
      </c>
      <c r="P395">
        <v>350211.538253757</v>
      </c>
      <c r="Q395">
        <v>50127.428726735903</v>
      </c>
      <c r="R395">
        <v>4.15938559744664</v>
      </c>
      <c r="S395">
        <v>1.01685393258427</v>
      </c>
      <c r="T395">
        <f>VLOOKUP(A395, Metadata!A:M, 13, FALSE)</f>
        <v>250</v>
      </c>
    </row>
    <row r="396" spans="1:20" hidden="1" x14ac:dyDescent="0.3">
      <c r="A396" t="s">
        <v>429</v>
      </c>
      <c r="B396" t="s">
        <v>183</v>
      </c>
      <c r="C396" s="1">
        <v>44094</v>
      </c>
      <c r="D396" s="1">
        <v>44372</v>
      </c>
      <c r="E396" t="s">
        <v>21</v>
      </c>
      <c r="F396">
        <v>5</v>
      </c>
      <c r="G396">
        <v>1</v>
      </c>
      <c r="H396" t="s">
        <v>25</v>
      </c>
      <c r="I396">
        <v>9</v>
      </c>
      <c r="J396">
        <v>2</v>
      </c>
      <c r="K396">
        <v>557747.66584147594</v>
      </c>
      <c r="L396">
        <v>272478.69178905903</v>
      </c>
      <c r="M396">
        <v>285268.97405241802</v>
      </c>
      <c r="N396">
        <v>1990876.3428424899</v>
      </c>
      <c r="O396">
        <v>1609408.6787886301</v>
      </c>
      <c r="P396">
        <v>325096.47808981198</v>
      </c>
      <c r="Q396">
        <v>56371.185964041302</v>
      </c>
      <c r="R396">
        <v>3.5694929172654501</v>
      </c>
      <c r="S396">
        <v>0.95516413130504396</v>
      </c>
      <c r="T396">
        <f>VLOOKUP(A396, Metadata!A:M, 13, FALSE)</f>
        <v>250</v>
      </c>
    </row>
    <row r="397" spans="1:20" hidden="1" x14ac:dyDescent="0.3">
      <c r="A397" t="s">
        <v>431</v>
      </c>
      <c r="B397" t="s">
        <v>183</v>
      </c>
      <c r="C397" s="1">
        <v>44094</v>
      </c>
      <c r="D397" s="1">
        <v>44372</v>
      </c>
      <c r="E397" t="s">
        <v>21</v>
      </c>
      <c r="F397">
        <v>5</v>
      </c>
      <c r="G397">
        <v>1</v>
      </c>
      <c r="H397" t="s">
        <v>25</v>
      </c>
      <c r="I397">
        <v>9</v>
      </c>
      <c r="J397">
        <v>3</v>
      </c>
      <c r="K397">
        <v>539885.08405718801</v>
      </c>
      <c r="L397">
        <v>276337.12001235102</v>
      </c>
      <c r="M397">
        <v>263547.96404483699</v>
      </c>
      <c r="N397">
        <v>2364158.50064237</v>
      </c>
      <c r="O397">
        <v>1942311.33916934</v>
      </c>
      <c r="P397">
        <v>368095.66831759003</v>
      </c>
      <c r="Q397">
        <v>53751.493155433702</v>
      </c>
      <c r="R397">
        <v>4.3790031813361603</v>
      </c>
      <c r="S397">
        <v>1.04852686308492</v>
      </c>
      <c r="T397">
        <f>VLOOKUP(A397, Metadata!A:M, 13, FALSE)</f>
        <v>250</v>
      </c>
    </row>
    <row r="398" spans="1:20" hidden="1" x14ac:dyDescent="0.3">
      <c r="A398" t="s">
        <v>433</v>
      </c>
      <c r="B398" t="s">
        <v>183</v>
      </c>
      <c r="C398" s="1">
        <v>44094</v>
      </c>
      <c r="D398" s="1">
        <v>44372</v>
      </c>
      <c r="E398" t="s">
        <v>21</v>
      </c>
      <c r="F398">
        <v>5</v>
      </c>
      <c r="G398">
        <v>1</v>
      </c>
      <c r="H398" t="s">
        <v>25</v>
      </c>
      <c r="I398">
        <v>12</v>
      </c>
      <c r="J398">
        <v>1</v>
      </c>
      <c r="K398">
        <v>534846.91996418301</v>
      </c>
      <c r="L398">
        <v>277243.45039988001</v>
      </c>
      <c r="M398">
        <v>257603.469564303</v>
      </c>
      <c r="N398">
        <v>2309425.7179956399</v>
      </c>
      <c r="O398">
        <v>1898785.56332798</v>
      </c>
      <c r="P398">
        <v>355313.70644076198</v>
      </c>
      <c r="Q398">
        <v>55326.448226895896</v>
      </c>
      <c r="R398">
        <v>4.31791907514451</v>
      </c>
      <c r="S398">
        <v>1.07624113475177</v>
      </c>
      <c r="T398">
        <f>VLOOKUP(A398, Metadata!A:M, 13, FALSE)</f>
        <v>250</v>
      </c>
    </row>
    <row r="399" spans="1:20" hidden="1" x14ac:dyDescent="0.3">
      <c r="A399" t="s">
        <v>435</v>
      </c>
      <c r="B399" t="s">
        <v>183</v>
      </c>
      <c r="C399" s="1">
        <v>44094</v>
      </c>
      <c r="D399" s="1">
        <v>44372</v>
      </c>
      <c r="E399" t="s">
        <v>21</v>
      </c>
      <c r="F399">
        <v>5</v>
      </c>
      <c r="G399">
        <v>1</v>
      </c>
      <c r="H399" t="s">
        <v>25</v>
      </c>
      <c r="I399">
        <v>12</v>
      </c>
      <c r="J399">
        <v>2</v>
      </c>
      <c r="K399">
        <v>530037.76332995202</v>
      </c>
      <c r="L399">
        <v>272440.780548312</v>
      </c>
      <c r="M399">
        <v>257596.98278163999</v>
      </c>
      <c r="N399">
        <v>2248051.7190444898</v>
      </c>
      <c r="O399">
        <v>1811226.50349556</v>
      </c>
      <c r="P399">
        <v>374939.75429056998</v>
      </c>
      <c r="Q399">
        <v>61885.461258358897</v>
      </c>
      <c r="R399">
        <v>4.2413048174551697</v>
      </c>
      <c r="S399">
        <v>1.05762411347518</v>
      </c>
      <c r="T399">
        <f>VLOOKUP(A399, Metadata!A:M, 13, FALSE)</f>
        <v>280</v>
      </c>
    </row>
    <row r="400" spans="1:20" hidden="1" x14ac:dyDescent="0.3">
      <c r="A400" t="s">
        <v>437</v>
      </c>
      <c r="B400" t="s">
        <v>183</v>
      </c>
      <c r="C400" s="1">
        <v>44094</v>
      </c>
      <c r="D400" s="1">
        <v>44372</v>
      </c>
      <c r="E400" t="s">
        <v>21</v>
      </c>
      <c r="F400">
        <v>5</v>
      </c>
      <c r="G400">
        <v>1</v>
      </c>
      <c r="H400" t="s">
        <v>25</v>
      </c>
      <c r="I400">
        <v>12</v>
      </c>
      <c r="J400">
        <v>3</v>
      </c>
      <c r="K400">
        <v>516755.33072112198</v>
      </c>
      <c r="L400">
        <v>263287.183526935</v>
      </c>
      <c r="M400">
        <v>253468.14719418701</v>
      </c>
      <c r="N400">
        <v>1831029.13661898</v>
      </c>
      <c r="O400">
        <v>1468034.8475535801</v>
      </c>
      <c r="P400">
        <v>316856.69718418899</v>
      </c>
      <c r="Q400">
        <v>46137.591881209497</v>
      </c>
      <c r="R400">
        <v>3.5433192998005798</v>
      </c>
      <c r="S400">
        <v>1.0387387387387399</v>
      </c>
      <c r="T400">
        <f>VLOOKUP(A400, Metadata!A:M, 13, FALSE)</f>
        <v>250</v>
      </c>
    </row>
    <row r="401" spans="1:20" hidden="1" x14ac:dyDescent="0.3">
      <c r="A401" t="s">
        <v>440</v>
      </c>
      <c r="B401" t="s">
        <v>183</v>
      </c>
      <c r="C401" s="1">
        <v>44094</v>
      </c>
      <c r="D401" s="1">
        <v>44372</v>
      </c>
      <c r="E401" t="s">
        <v>21</v>
      </c>
      <c r="F401">
        <v>5</v>
      </c>
      <c r="G401">
        <v>1</v>
      </c>
      <c r="H401" t="s">
        <v>25</v>
      </c>
      <c r="I401">
        <v>24</v>
      </c>
      <c r="J401">
        <v>1</v>
      </c>
      <c r="K401">
        <v>577213.29983717599</v>
      </c>
      <c r="L401">
        <v>300370.19758048502</v>
      </c>
      <c r="M401">
        <v>276843.10225669103</v>
      </c>
      <c r="N401">
        <v>2536372.1096396102</v>
      </c>
      <c r="O401">
        <v>2068858.9970897201</v>
      </c>
      <c r="P401">
        <v>406010.17395716399</v>
      </c>
      <c r="Q401">
        <v>61502.938592728598</v>
      </c>
      <c r="R401">
        <v>4.3941678238444704</v>
      </c>
      <c r="S401">
        <v>1.0849834983498401</v>
      </c>
      <c r="T401">
        <f>VLOOKUP(A401, Metadata!A:M, 13, FALSE)</f>
        <v>300</v>
      </c>
    </row>
    <row r="402" spans="1:20" hidden="1" x14ac:dyDescent="0.3">
      <c r="A402" t="s">
        <v>442</v>
      </c>
      <c r="B402" t="s">
        <v>183</v>
      </c>
      <c r="C402" s="1">
        <v>44094</v>
      </c>
      <c r="D402" s="1">
        <v>44372</v>
      </c>
      <c r="E402" t="s">
        <v>21</v>
      </c>
      <c r="F402">
        <v>5</v>
      </c>
      <c r="G402">
        <v>1</v>
      </c>
      <c r="H402" t="s">
        <v>25</v>
      </c>
      <c r="I402">
        <v>24</v>
      </c>
      <c r="J402">
        <v>2</v>
      </c>
      <c r="K402">
        <v>604007.17251360905</v>
      </c>
      <c r="L402">
        <v>319822.254734891</v>
      </c>
      <c r="M402">
        <v>284184.91777871799</v>
      </c>
      <c r="N402">
        <v>2862707.7383910399</v>
      </c>
      <c r="O402">
        <v>2316791.80351653</v>
      </c>
      <c r="P402">
        <v>485031.42778072099</v>
      </c>
      <c r="Q402">
        <v>60884.507093786102</v>
      </c>
      <c r="R402">
        <v>4.7395260663507104</v>
      </c>
      <c r="S402">
        <v>1.12540192926045</v>
      </c>
      <c r="T402">
        <f>VLOOKUP(A402, Metadata!A:M, 13, FALSE)</f>
        <v>300</v>
      </c>
    </row>
    <row r="403" spans="1:20" hidden="1" x14ac:dyDescent="0.3">
      <c r="A403" t="s">
        <v>444</v>
      </c>
      <c r="B403" t="s">
        <v>183</v>
      </c>
      <c r="C403" s="1">
        <v>44094</v>
      </c>
      <c r="D403" s="1">
        <v>44372</v>
      </c>
      <c r="E403" t="s">
        <v>21</v>
      </c>
      <c r="F403">
        <v>5</v>
      </c>
      <c r="G403">
        <v>1</v>
      </c>
      <c r="H403" t="s">
        <v>25</v>
      </c>
      <c r="I403">
        <v>24</v>
      </c>
      <c r="J403">
        <v>3</v>
      </c>
      <c r="K403">
        <v>556373.62108883902</v>
      </c>
      <c r="L403">
        <v>292575.78350361402</v>
      </c>
      <c r="M403">
        <v>263797.837585225</v>
      </c>
      <c r="N403">
        <v>2884005.4320569201</v>
      </c>
      <c r="O403">
        <v>2331014.3164411602</v>
      </c>
      <c r="P403">
        <v>492784.605493262</v>
      </c>
      <c r="Q403">
        <v>60206.510122505497</v>
      </c>
      <c r="R403">
        <v>5.1835768676682399</v>
      </c>
      <c r="S403">
        <v>1.10909090909091</v>
      </c>
      <c r="T403">
        <f>VLOOKUP(A403, Metadata!A:M, 13, FALSE)</f>
        <v>300</v>
      </c>
    </row>
    <row r="404" spans="1:20" hidden="1" x14ac:dyDescent="0.3">
      <c r="A404" t="s">
        <v>410</v>
      </c>
      <c r="B404" t="s">
        <v>183</v>
      </c>
      <c r="C404" s="1">
        <v>44094</v>
      </c>
      <c r="D404" s="1">
        <v>44372</v>
      </c>
      <c r="E404" t="s">
        <v>21</v>
      </c>
      <c r="F404">
        <v>5</v>
      </c>
      <c r="G404">
        <v>1</v>
      </c>
      <c r="H404" t="s">
        <v>34</v>
      </c>
      <c r="I404">
        <v>0</v>
      </c>
      <c r="J404">
        <v>1</v>
      </c>
      <c r="K404">
        <v>586946.11683502502</v>
      </c>
      <c r="L404">
        <v>289365.34842410998</v>
      </c>
      <c r="M404">
        <v>297580.76841091498</v>
      </c>
      <c r="N404">
        <v>1644617.0651778099</v>
      </c>
      <c r="O404">
        <v>1303201.1892730801</v>
      </c>
      <c r="P404">
        <v>295072.868486844</v>
      </c>
      <c r="Q404">
        <v>46343.007417888301</v>
      </c>
      <c r="R404">
        <v>2.8019898556379199</v>
      </c>
      <c r="S404">
        <v>0.97239263803680998</v>
      </c>
      <c r="T404">
        <f>VLOOKUP(A404, Metadata!A:M, 13, FALSE)</f>
        <v>200</v>
      </c>
    </row>
    <row r="405" spans="1:20" hidden="1" x14ac:dyDescent="0.3">
      <c r="A405" t="s">
        <v>412</v>
      </c>
      <c r="B405" t="s">
        <v>183</v>
      </c>
      <c r="C405" s="1">
        <v>44094</v>
      </c>
      <c r="D405" s="1">
        <v>44372</v>
      </c>
      <c r="E405" t="s">
        <v>21</v>
      </c>
      <c r="F405">
        <v>5</v>
      </c>
      <c r="G405">
        <v>1</v>
      </c>
      <c r="H405" t="s">
        <v>34</v>
      </c>
      <c r="I405">
        <v>0</v>
      </c>
      <c r="J405">
        <v>2</v>
      </c>
      <c r="K405">
        <v>545495.76679712499</v>
      </c>
      <c r="L405">
        <v>262595.41095085302</v>
      </c>
      <c r="M405">
        <v>282900.35584627098</v>
      </c>
      <c r="N405">
        <v>1559197.2830555099</v>
      </c>
      <c r="O405">
        <v>1235864.53225983</v>
      </c>
      <c r="P405">
        <v>285543.51505261502</v>
      </c>
      <c r="Q405">
        <v>37789.2357430634</v>
      </c>
      <c r="R405">
        <v>2.85831234256927</v>
      </c>
      <c r="S405">
        <v>0.92822580645161301</v>
      </c>
      <c r="T405">
        <f>VLOOKUP(A405, Metadata!A:M, 13, FALSE)</f>
        <v>200</v>
      </c>
    </row>
    <row r="406" spans="1:20" hidden="1" x14ac:dyDescent="0.3">
      <c r="A406" t="s">
        <v>414</v>
      </c>
      <c r="B406" t="s">
        <v>183</v>
      </c>
      <c r="C406" s="1">
        <v>44094</v>
      </c>
      <c r="D406" s="1">
        <v>44372</v>
      </c>
      <c r="E406" t="s">
        <v>21</v>
      </c>
      <c r="F406">
        <v>5</v>
      </c>
      <c r="G406">
        <v>1</v>
      </c>
      <c r="H406" t="s">
        <v>34</v>
      </c>
      <c r="I406">
        <v>0</v>
      </c>
      <c r="J406">
        <v>3</v>
      </c>
      <c r="K406">
        <v>540228.59524534701</v>
      </c>
      <c r="L406">
        <v>267376.652714336</v>
      </c>
      <c r="M406">
        <v>272851.94253101101</v>
      </c>
      <c r="N406">
        <v>1708052.1312579201</v>
      </c>
      <c r="O406">
        <v>1355820.99517797</v>
      </c>
      <c r="P406">
        <v>306969.88322489097</v>
      </c>
      <c r="Q406">
        <v>45261.252855056897</v>
      </c>
      <c r="R406">
        <v>3.16172106824926</v>
      </c>
      <c r="S406">
        <v>0.97993311036789299</v>
      </c>
      <c r="T406">
        <f>VLOOKUP(A406, Metadata!A:M, 13, FALSE)</f>
        <v>200</v>
      </c>
    </row>
    <row r="407" spans="1:20" hidden="1" x14ac:dyDescent="0.3">
      <c r="A407" t="s">
        <v>416</v>
      </c>
      <c r="B407" t="s">
        <v>183</v>
      </c>
      <c r="C407" s="1">
        <v>44094</v>
      </c>
      <c r="D407" s="1">
        <v>44372</v>
      </c>
      <c r="E407" t="s">
        <v>21</v>
      </c>
      <c r="F407">
        <v>5</v>
      </c>
      <c r="G407">
        <v>1</v>
      </c>
      <c r="H407" t="s">
        <v>34</v>
      </c>
      <c r="I407">
        <v>3</v>
      </c>
      <c r="J407">
        <v>1</v>
      </c>
      <c r="K407">
        <v>551678.96818399394</v>
      </c>
      <c r="L407">
        <v>265344.35070222698</v>
      </c>
      <c r="M407">
        <v>286334.61748176703</v>
      </c>
      <c r="N407">
        <v>1734846.0039343501</v>
      </c>
      <c r="O407">
        <v>1421721.99004594</v>
      </c>
      <c r="P407">
        <v>276813.28357350401</v>
      </c>
      <c r="Q407">
        <v>36310.730314904999</v>
      </c>
      <c r="R407">
        <v>3.1446658364466602</v>
      </c>
      <c r="S407">
        <v>0.92669322709163304</v>
      </c>
      <c r="T407">
        <f>VLOOKUP(A407, Metadata!A:M, 13, FALSE)</f>
        <v>220</v>
      </c>
    </row>
    <row r="408" spans="1:20" hidden="1" x14ac:dyDescent="0.3">
      <c r="A408" t="s">
        <v>418</v>
      </c>
      <c r="B408" t="s">
        <v>183</v>
      </c>
      <c r="C408" s="1">
        <v>44094</v>
      </c>
      <c r="D408" s="1">
        <v>44372</v>
      </c>
      <c r="E408" t="s">
        <v>21</v>
      </c>
      <c r="F408">
        <v>5</v>
      </c>
      <c r="G408">
        <v>1</v>
      </c>
      <c r="H408" t="s">
        <v>34</v>
      </c>
      <c r="I408">
        <v>3</v>
      </c>
      <c r="J408">
        <v>2</v>
      </c>
      <c r="K408">
        <v>544121.72204448702</v>
      </c>
      <c r="L408">
        <v>269665.35658557003</v>
      </c>
      <c r="M408">
        <v>274456.36545891699</v>
      </c>
      <c r="N408">
        <v>1873166.5090332001</v>
      </c>
      <c r="O408">
        <v>1530590.75486438</v>
      </c>
      <c r="P408">
        <v>303065.05119784502</v>
      </c>
      <c r="Q408">
        <v>39510.702970978302</v>
      </c>
      <c r="R408">
        <v>3.4425505050504999</v>
      </c>
      <c r="S408">
        <v>0.98254364089775503</v>
      </c>
      <c r="T408">
        <f>VLOOKUP(A408, Metadata!A:M, 13, FALSE)</f>
        <v>220</v>
      </c>
    </row>
    <row r="409" spans="1:20" hidden="1" x14ac:dyDescent="0.3">
      <c r="A409" t="s">
        <v>420</v>
      </c>
      <c r="B409" t="s">
        <v>183</v>
      </c>
      <c r="C409" s="1">
        <v>44094</v>
      </c>
      <c r="D409" s="1">
        <v>44372</v>
      </c>
      <c r="E409" t="s">
        <v>21</v>
      </c>
      <c r="F409">
        <v>5</v>
      </c>
      <c r="G409">
        <v>1</v>
      </c>
      <c r="H409" t="s">
        <v>34</v>
      </c>
      <c r="I409">
        <v>3</v>
      </c>
      <c r="J409">
        <v>3</v>
      </c>
      <c r="K409">
        <v>538167.52811639104</v>
      </c>
      <c r="L409">
        <v>266916.49338540802</v>
      </c>
      <c r="M409">
        <v>271251.03473098302</v>
      </c>
      <c r="N409">
        <v>1692479.62406136</v>
      </c>
      <c r="O409">
        <v>1383330.46705213</v>
      </c>
      <c r="P409">
        <v>268153.29053626</v>
      </c>
      <c r="Q409">
        <v>40995.866472962</v>
      </c>
      <c r="R409">
        <v>3.14489361702128</v>
      </c>
      <c r="S409">
        <v>0.984020185029436</v>
      </c>
      <c r="T409">
        <f>VLOOKUP(A409, Metadata!A:M, 13, FALSE)</f>
        <v>220</v>
      </c>
    </row>
    <row r="410" spans="1:20" hidden="1" x14ac:dyDescent="0.3">
      <c r="A410" t="s">
        <v>422</v>
      </c>
      <c r="B410" t="s">
        <v>183</v>
      </c>
      <c r="C410" s="1">
        <v>44094</v>
      </c>
      <c r="D410" s="1">
        <v>44372</v>
      </c>
      <c r="E410" t="s">
        <v>21</v>
      </c>
      <c r="F410">
        <v>5</v>
      </c>
      <c r="G410">
        <v>1</v>
      </c>
      <c r="H410" t="s">
        <v>34</v>
      </c>
      <c r="I410">
        <v>6</v>
      </c>
      <c r="J410">
        <v>1</v>
      </c>
      <c r="K410">
        <v>538854.55049270997</v>
      </c>
      <c r="L410">
        <v>278780.804700293</v>
      </c>
      <c r="M410">
        <v>260073.745792417</v>
      </c>
      <c r="N410">
        <v>2024082.4243645601</v>
      </c>
      <c r="O410">
        <v>1658520.05381955</v>
      </c>
      <c r="P410">
        <v>323970.09591351001</v>
      </c>
      <c r="Q410">
        <v>41592.274631505497</v>
      </c>
      <c r="R410">
        <v>3.7562685932851698</v>
      </c>
      <c r="S410">
        <v>1.0719298245614</v>
      </c>
      <c r="T410">
        <f>VLOOKUP(A410, Metadata!A:M, 13, FALSE)</f>
        <v>280</v>
      </c>
    </row>
    <row r="411" spans="1:20" hidden="1" x14ac:dyDescent="0.3">
      <c r="A411" t="s">
        <v>424</v>
      </c>
      <c r="B411" t="s">
        <v>183</v>
      </c>
      <c r="C411" s="1">
        <v>44094</v>
      </c>
      <c r="D411" s="1">
        <v>44372</v>
      </c>
      <c r="E411" t="s">
        <v>21</v>
      </c>
      <c r="F411">
        <v>5</v>
      </c>
      <c r="G411">
        <v>1</v>
      </c>
      <c r="H411" t="s">
        <v>34</v>
      </c>
      <c r="I411">
        <v>6</v>
      </c>
      <c r="J411">
        <v>2</v>
      </c>
      <c r="K411">
        <v>547785.84138485405</v>
      </c>
      <c r="L411">
        <v>281764.06251990597</v>
      </c>
      <c r="M411">
        <v>266021.77886494802</v>
      </c>
      <c r="N411">
        <v>2145227.3700554399</v>
      </c>
      <c r="O411">
        <v>1808094.49129516</v>
      </c>
      <c r="P411">
        <v>293247.090136618</v>
      </c>
      <c r="Q411">
        <v>43885.788623668799</v>
      </c>
      <c r="R411">
        <v>3.91617892976589</v>
      </c>
      <c r="S411">
        <v>1.05917667238422</v>
      </c>
      <c r="T411">
        <f>VLOOKUP(A411, Metadata!A:M, 13, FALSE)</f>
        <v>270</v>
      </c>
    </row>
    <row r="412" spans="1:20" hidden="1" x14ac:dyDescent="0.3">
      <c r="A412" t="s">
        <v>426</v>
      </c>
      <c r="B412" t="s">
        <v>183</v>
      </c>
      <c r="C412" s="1">
        <v>44094</v>
      </c>
      <c r="D412" s="1">
        <v>44372</v>
      </c>
      <c r="E412" t="s">
        <v>21</v>
      </c>
      <c r="F412">
        <v>5</v>
      </c>
      <c r="G412">
        <v>1</v>
      </c>
      <c r="H412" t="s">
        <v>34</v>
      </c>
      <c r="I412">
        <v>6</v>
      </c>
      <c r="J412">
        <v>3</v>
      </c>
      <c r="K412">
        <v>570457.57980337401</v>
      </c>
      <c r="L412">
        <v>293899.74511469802</v>
      </c>
      <c r="M412">
        <v>276557.834688676</v>
      </c>
      <c r="N412">
        <v>2329578.3743676501</v>
      </c>
      <c r="O412">
        <v>1939925.5728506099</v>
      </c>
      <c r="P412">
        <v>343904.09202718799</v>
      </c>
      <c r="Q412">
        <v>45748.709489855202</v>
      </c>
      <c r="R412">
        <v>4.0837013247691702</v>
      </c>
      <c r="S412">
        <v>1.06270627062706</v>
      </c>
      <c r="T412">
        <f>VLOOKUP(A412, Metadata!A:M, 13, FALSE)</f>
        <v>270</v>
      </c>
    </row>
    <row r="413" spans="1:20" hidden="1" x14ac:dyDescent="0.3">
      <c r="A413" t="s">
        <v>428</v>
      </c>
      <c r="B413" t="s">
        <v>183</v>
      </c>
      <c r="C413" s="1">
        <v>44094</v>
      </c>
      <c r="D413" s="1">
        <v>44372</v>
      </c>
      <c r="E413" t="s">
        <v>21</v>
      </c>
      <c r="F413">
        <v>5</v>
      </c>
      <c r="G413">
        <v>1</v>
      </c>
      <c r="H413" t="s">
        <v>34</v>
      </c>
      <c r="I413">
        <v>9</v>
      </c>
      <c r="J413">
        <v>1</v>
      </c>
      <c r="K413">
        <v>576411.77373146999</v>
      </c>
      <c r="L413">
        <v>264893.43606454198</v>
      </c>
      <c r="M413">
        <v>311518.337666929</v>
      </c>
      <c r="N413">
        <v>2200876.1825372698</v>
      </c>
      <c r="O413">
        <v>1827002.17200795</v>
      </c>
      <c r="P413">
        <v>333309.01842848799</v>
      </c>
      <c r="Q413">
        <v>40564.992100830197</v>
      </c>
      <c r="R413">
        <v>3.8182359952324201</v>
      </c>
      <c r="S413">
        <v>0.85033015407190005</v>
      </c>
      <c r="T413">
        <f>VLOOKUP(A413, Metadata!A:M, 13, FALSE)</f>
        <v>300</v>
      </c>
    </row>
    <row r="414" spans="1:20" hidden="1" x14ac:dyDescent="0.3">
      <c r="A414" t="s">
        <v>430</v>
      </c>
      <c r="B414" t="s">
        <v>183</v>
      </c>
      <c r="C414" s="1">
        <v>44094</v>
      </c>
      <c r="D414" s="1">
        <v>44372</v>
      </c>
      <c r="E414" t="s">
        <v>21</v>
      </c>
      <c r="F414">
        <v>5</v>
      </c>
      <c r="G414">
        <v>1</v>
      </c>
      <c r="H414" t="s">
        <v>34</v>
      </c>
      <c r="I414">
        <v>9</v>
      </c>
      <c r="J414">
        <v>2</v>
      </c>
      <c r="K414">
        <v>577785.81848410796</v>
      </c>
      <c r="L414">
        <v>273351.20209928497</v>
      </c>
      <c r="M414">
        <v>304434.61638482299</v>
      </c>
      <c r="N414">
        <v>1703013.9671649099</v>
      </c>
      <c r="O414">
        <v>1373716.74590594</v>
      </c>
      <c r="P414">
        <v>282863.62125855498</v>
      </c>
      <c r="Q414">
        <v>46433.600000413098</v>
      </c>
      <c r="R414">
        <v>2.9474831549742402</v>
      </c>
      <c r="S414">
        <v>0.89789789789789798</v>
      </c>
      <c r="T414">
        <f>VLOOKUP(A414, Metadata!A:M, 13, FALSE)</f>
        <v>250</v>
      </c>
    </row>
    <row r="415" spans="1:20" hidden="1" x14ac:dyDescent="0.3">
      <c r="A415" t="s">
        <v>432</v>
      </c>
      <c r="B415" t="s">
        <v>183</v>
      </c>
      <c r="C415" s="1">
        <v>44094</v>
      </c>
      <c r="D415" s="1">
        <v>44372</v>
      </c>
      <c r="E415" t="s">
        <v>21</v>
      </c>
      <c r="F415">
        <v>5</v>
      </c>
      <c r="G415">
        <v>1</v>
      </c>
      <c r="H415" t="s">
        <v>34</v>
      </c>
      <c r="I415">
        <v>9</v>
      </c>
      <c r="J415">
        <v>3</v>
      </c>
      <c r="K415">
        <v>576869.78864901594</v>
      </c>
      <c r="L415">
        <v>266950.83721951302</v>
      </c>
      <c r="M415">
        <v>309918.95142950298</v>
      </c>
      <c r="N415">
        <v>2037364.8569733901</v>
      </c>
      <c r="O415">
        <v>1673646.1639918401</v>
      </c>
      <c r="P415">
        <v>322305.17843414698</v>
      </c>
      <c r="Q415">
        <v>41413.514547404302</v>
      </c>
      <c r="R415">
        <v>3.5317586343787202</v>
      </c>
      <c r="S415">
        <v>0.86135693215339204</v>
      </c>
      <c r="T415">
        <f>VLOOKUP(A415, Metadata!A:M, 13, FALSE)</f>
        <v>250</v>
      </c>
    </row>
    <row r="416" spans="1:20" hidden="1" x14ac:dyDescent="0.3">
      <c r="A416" t="s">
        <v>439</v>
      </c>
      <c r="B416" t="s">
        <v>183</v>
      </c>
      <c r="C416" s="1">
        <v>44094</v>
      </c>
      <c r="D416" s="1">
        <v>44371</v>
      </c>
      <c r="E416" t="s">
        <v>21</v>
      </c>
      <c r="F416">
        <v>5</v>
      </c>
      <c r="G416">
        <v>1</v>
      </c>
      <c r="H416">
        <v>0.22</v>
      </c>
      <c r="I416">
        <v>24</v>
      </c>
      <c r="J416">
        <v>1</v>
      </c>
      <c r="K416">
        <v>76282.051282051296</v>
      </c>
      <c r="L416">
        <v>15006.305170239601</v>
      </c>
      <c r="M416">
        <v>61275.746111811699</v>
      </c>
      <c r="N416">
        <v>41613461.538461499</v>
      </c>
      <c r="O416">
        <v>31253992.2103213</v>
      </c>
      <c r="P416">
        <v>9362807.78687663</v>
      </c>
      <c r="Q416">
        <v>996661.54126358102</v>
      </c>
      <c r="R416">
        <v>545.52100840336095</v>
      </c>
      <c r="S416">
        <v>0.24489795918367299</v>
      </c>
      <c r="T416">
        <f>VLOOKUP(A416, Metadata!A:M, 13, FALSE)</f>
        <v>550</v>
      </c>
    </row>
    <row r="417" spans="1:20" hidden="1" x14ac:dyDescent="0.3">
      <c r="A417" t="s">
        <v>434</v>
      </c>
      <c r="B417" t="s">
        <v>183</v>
      </c>
      <c r="C417" s="1">
        <v>44094</v>
      </c>
      <c r="D417" s="1">
        <v>44372</v>
      </c>
      <c r="E417" t="s">
        <v>21</v>
      </c>
      <c r="F417">
        <v>5</v>
      </c>
      <c r="G417">
        <v>1</v>
      </c>
      <c r="H417" t="s">
        <v>34</v>
      </c>
      <c r="I417">
        <v>12</v>
      </c>
      <c r="J417">
        <v>1</v>
      </c>
      <c r="K417">
        <v>567251.47538055305</v>
      </c>
      <c r="L417">
        <v>266484.77852285502</v>
      </c>
      <c r="M417">
        <v>300766.69685769902</v>
      </c>
      <c r="N417">
        <v>2063471.7072735101</v>
      </c>
      <c r="O417">
        <v>1726463.5089548901</v>
      </c>
      <c r="P417">
        <v>291983.72292534797</v>
      </c>
      <c r="Q417">
        <v>45024.475393268702</v>
      </c>
      <c r="R417">
        <v>3.6376665320952801</v>
      </c>
      <c r="S417">
        <v>0.88601823708206695</v>
      </c>
      <c r="T417">
        <f>VLOOKUP(A417, Metadata!A:M, 13, FALSE)</f>
        <v>280</v>
      </c>
    </row>
    <row r="418" spans="1:20" hidden="1" x14ac:dyDescent="0.3">
      <c r="A418" t="s">
        <v>436</v>
      </c>
      <c r="B418" t="s">
        <v>183</v>
      </c>
      <c r="C418" s="1">
        <v>44094</v>
      </c>
      <c r="D418" s="1">
        <v>44372</v>
      </c>
      <c r="E418" t="s">
        <v>21</v>
      </c>
      <c r="F418">
        <v>5</v>
      </c>
      <c r="G418">
        <v>1</v>
      </c>
      <c r="H418" t="s">
        <v>34</v>
      </c>
      <c r="I418">
        <v>12</v>
      </c>
      <c r="J418">
        <v>2</v>
      </c>
      <c r="K418">
        <v>549388.89359626395</v>
      </c>
      <c r="L418">
        <v>255726.36103752899</v>
      </c>
      <c r="M418">
        <v>293662.53255873499</v>
      </c>
      <c r="N418">
        <v>1568128.5739476499</v>
      </c>
      <c r="O418">
        <v>1270087.8582651899</v>
      </c>
      <c r="P418">
        <v>258182.52831095899</v>
      </c>
      <c r="Q418">
        <v>39858.187371509703</v>
      </c>
      <c r="R418">
        <v>2.8543142976240099</v>
      </c>
      <c r="S418">
        <v>0.870817120622568</v>
      </c>
      <c r="T418">
        <f>VLOOKUP(A418, Metadata!A:M, 13, FALSE)</f>
        <v>180</v>
      </c>
    </row>
    <row r="419" spans="1:20" hidden="1" x14ac:dyDescent="0.3">
      <c r="A419" t="s">
        <v>438</v>
      </c>
      <c r="B419" t="s">
        <v>183</v>
      </c>
      <c r="C419" s="1">
        <v>44094</v>
      </c>
      <c r="D419" s="1">
        <v>44372</v>
      </c>
      <c r="E419" t="s">
        <v>21</v>
      </c>
      <c r="F419">
        <v>5</v>
      </c>
      <c r="G419">
        <v>1</v>
      </c>
      <c r="H419" t="s">
        <v>34</v>
      </c>
      <c r="I419">
        <v>12</v>
      </c>
      <c r="J419">
        <v>3</v>
      </c>
      <c r="K419">
        <v>538167.52811639104</v>
      </c>
      <c r="L419">
        <v>255486.750078185</v>
      </c>
      <c r="M419">
        <v>282680.77803820599</v>
      </c>
      <c r="N419">
        <v>2084082.37856307</v>
      </c>
      <c r="O419">
        <v>1693654.6728123799</v>
      </c>
      <c r="P419">
        <v>346971.79617174697</v>
      </c>
      <c r="Q419">
        <v>43455.909578940402</v>
      </c>
      <c r="R419">
        <v>3.8725531914893598</v>
      </c>
      <c r="S419">
        <v>0.90379951495553801</v>
      </c>
      <c r="T419">
        <f>VLOOKUP(A419, Metadata!A:M, 13, FALSE)</f>
        <v>250</v>
      </c>
    </row>
    <row r="420" spans="1:20" hidden="1" x14ac:dyDescent="0.3">
      <c r="A420" t="s">
        <v>441</v>
      </c>
      <c r="B420" t="s">
        <v>183</v>
      </c>
      <c r="C420" s="1">
        <v>44094</v>
      </c>
      <c r="D420" s="1">
        <v>44372</v>
      </c>
      <c r="E420" t="s">
        <v>21</v>
      </c>
      <c r="F420">
        <v>5</v>
      </c>
      <c r="G420">
        <v>1</v>
      </c>
      <c r="H420" t="s">
        <v>34</v>
      </c>
      <c r="I420">
        <v>24</v>
      </c>
      <c r="J420">
        <v>1</v>
      </c>
      <c r="K420">
        <v>535877.45352866105</v>
      </c>
      <c r="L420">
        <v>257312.585361737</v>
      </c>
      <c r="M420">
        <v>278564.86816692498</v>
      </c>
      <c r="N420">
        <v>2502249.99828244</v>
      </c>
      <c r="O420">
        <v>2070983.30484087</v>
      </c>
      <c r="P420">
        <v>388591.612258084</v>
      </c>
      <c r="Q420">
        <v>42675.081183485097</v>
      </c>
      <c r="R420">
        <v>4.6694444444444496</v>
      </c>
      <c r="S420">
        <v>0.923707957342084</v>
      </c>
      <c r="T420">
        <f>VLOOKUP(A420, Metadata!A:M, 13, FALSE)</f>
        <v>300</v>
      </c>
    </row>
    <row r="421" spans="1:20" hidden="1" x14ac:dyDescent="0.3">
      <c r="A421" t="s">
        <v>443</v>
      </c>
      <c r="B421" t="s">
        <v>183</v>
      </c>
      <c r="C421" s="1">
        <v>44094</v>
      </c>
      <c r="D421" s="1">
        <v>44372</v>
      </c>
      <c r="E421" t="s">
        <v>21</v>
      </c>
      <c r="F421">
        <v>5</v>
      </c>
      <c r="G421">
        <v>1</v>
      </c>
      <c r="H421" t="s">
        <v>34</v>
      </c>
      <c r="I421">
        <v>24</v>
      </c>
      <c r="J421">
        <v>2</v>
      </c>
      <c r="K421">
        <v>538396.53557516402</v>
      </c>
      <c r="L421">
        <v>251145.073258533</v>
      </c>
      <c r="M421">
        <v>287251.46231663</v>
      </c>
      <c r="N421">
        <v>1703929.997</v>
      </c>
      <c r="O421">
        <v>1338289.41049263</v>
      </c>
      <c r="P421">
        <v>318982.15583649301</v>
      </c>
      <c r="Q421">
        <v>46658.430670879497</v>
      </c>
      <c r="R421">
        <v>3.1648234793704799</v>
      </c>
      <c r="S421">
        <v>0.87430389817024701</v>
      </c>
      <c r="T421">
        <f>VLOOKUP(A421, Metadata!A:M, 13, FALSE)</f>
        <v>180</v>
      </c>
    </row>
    <row r="422" spans="1:20" hidden="1" x14ac:dyDescent="0.3">
      <c r="A422" t="s">
        <v>445</v>
      </c>
      <c r="B422" t="s">
        <v>183</v>
      </c>
      <c r="C422" s="1">
        <v>44094</v>
      </c>
      <c r="D422" s="1">
        <v>44372</v>
      </c>
      <c r="E422" t="s">
        <v>21</v>
      </c>
      <c r="F422">
        <v>5</v>
      </c>
      <c r="G422">
        <v>1</v>
      </c>
      <c r="H422" t="s">
        <v>34</v>
      </c>
      <c r="I422">
        <v>24</v>
      </c>
      <c r="J422">
        <v>3</v>
      </c>
      <c r="K422">
        <v>540686.61016289296</v>
      </c>
      <c r="L422">
        <v>263487.59996526397</v>
      </c>
      <c r="M422">
        <v>277199.01019762899</v>
      </c>
      <c r="N422">
        <v>2853318.4325813502</v>
      </c>
      <c r="O422">
        <v>2367473.9622535901</v>
      </c>
      <c r="P422">
        <v>427488.84959007101</v>
      </c>
      <c r="Q422">
        <v>58355.620737692298</v>
      </c>
      <c r="R422">
        <v>5.2772130453197796</v>
      </c>
      <c r="S422">
        <v>0.95053586150041203</v>
      </c>
      <c r="T422">
        <f>VLOOKUP(A422, Metadata!A:M, 13, FALSE)</f>
        <v>300</v>
      </c>
    </row>
    <row r="423" spans="1:20" hidden="1" x14ac:dyDescent="0.3">
      <c r="A423" t="s">
        <v>446</v>
      </c>
      <c r="B423" t="s">
        <v>183</v>
      </c>
      <c r="C423" s="1">
        <v>44094</v>
      </c>
      <c r="D423" s="1">
        <v>44371</v>
      </c>
      <c r="E423" t="s">
        <v>21</v>
      </c>
      <c r="F423">
        <v>5</v>
      </c>
      <c r="G423">
        <v>1</v>
      </c>
      <c r="H423">
        <v>0.22</v>
      </c>
      <c r="I423" t="s">
        <v>22</v>
      </c>
      <c r="J423">
        <v>2</v>
      </c>
      <c r="K423">
        <v>67307.692307692298</v>
      </c>
      <c r="L423">
        <v>1246.4387464387501</v>
      </c>
      <c r="M423">
        <v>66061.253561253601</v>
      </c>
      <c r="N423">
        <v>47907051.282051302</v>
      </c>
      <c r="O423">
        <v>36184682.3458165</v>
      </c>
      <c r="P423">
        <v>10557979.0181462</v>
      </c>
      <c r="Q423">
        <v>1164389.91808853</v>
      </c>
      <c r="R423">
        <v>711.76190476190504</v>
      </c>
      <c r="S423">
        <v>1.88679245283019E-2</v>
      </c>
      <c r="T423">
        <f>VLOOKUP(A423, Metadata!A:M, 13, FALSE)</f>
        <v>600</v>
      </c>
    </row>
    <row r="424" spans="1:20" hidden="1" x14ac:dyDescent="0.3">
      <c r="A424" t="s">
        <v>447</v>
      </c>
      <c r="B424" t="s">
        <v>183</v>
      </c>
      <c r="C424" s="1">
        <v>44094</v>
      </c>
      <c r="D424" s="1">
        <v>44371</v>
      </c>
      <c r="E424" t="s">
        <v>21</v>
      </c>
      <c r="F424">
        <v>5</v>
      </c>
      <c r="G424">
        <v>1</v>
      </c>
      <c r="H424">
        <v>0.22</v>
      </c>
      <c r="I424" t="s">
        <v>22</v>
      </c>
      <c r="J424">
        <v>2</v>
      </c>
      <c r="K424">
        <v>42948.717948717902</v>
      </c>
      <c r="L424">
        <v>4908.4249084249104</v>
      </c>
      <c r="M424">
        <v>38040.293040293</v>
      </c>
      <c r="N424">
        <v>41136538.461538501</v>
      </c>
      <c r="O424">
        <v>30633592.4713584</v>
      </c>
      <c r="P424">
        <v>9493824.5560586005</v>
      </c>
      <c r="Q424">
        <v>1009121.43412143</v>
      </c>
      <c r="R424">
        <v>957.80597014925399</v>
      </c>
      <c r="S424">
        <v>0.12903225806451599</v>
      </c>
      <c r="T424">
        <f>VLOOKUP(A424, Metadata!A:M, 13, FALSE)</f>
        <v>550</v>
      </c>
    </row>
    <row r="425" spans="1:20" hidden="1" x14ac:dyDescent="0.3">
      <c r="A425" t="s">
        <v>448</v>
      </c>
      <c r="B425" t="s">
        <v>183</v>
      </c>
      <c r="C425" s="1">
        <v>44094</v>
      </c>
      <c r="D425" s="1">
        <v>44371</v>
      </c>
      <c r="E425" t="s">
        <v>21</v>
      </c>
      <c r="F425">
        <v>5</v>
      </c>
      <c r="G425">
        <v>1</v>
      </c>
      <c r="H425">
        <v>0.22</v>
      </c>
      <c r="I425" t="s">
        <v>22</v>
      </c>
      <c r="J425">
        <v>3</v>
      </c>
      <c r="K425">
        <v>60897.435897435898</v>
      </c>
      <c r="L425">
        <v>6214.0240711669303</v>
      </c>
      <c r="M425">
        <v>54683.411826269003</v>
      </c>
      <c r="N425">
        <v>48513461.538461499</v>
      </c>
      <c r="O425">
        <v>37110741.080836996</v>
      </c>
      <c r="P425">
        <v>10274853.680566</v>
      </c>
      <c r="Q425">
        <v>1127866.7770585599</v>
      </c>
      <c r="R425">
        <v>796.64210526315799</v>
      </c>
      <c r="S425">
        <v>0.11363636363636399</v>
      </c>
      <c r="T425">
        <f>VLOOKUP(A425, Metadata!A:M, 13, FALSE)</f>
        <v>600</v>
      </c>
    </row>
    <row r="426" spans="1:20" hidden="1" x14ac:dyDescent="0.3">
      <c r="A426" t="s">
        <v>449</v>
      </c>
      <c r="B426" t="s">
        <v>183</v>
      </c>
      <c r="C426" s="1">
        <v>44094</v>
      </c>
      <c r="D426" s="1">
        <v>44371</v>
      </c>
      <c r="E426" t="s">
        <v>21</v>
      </c>
      <c r="F426">
        <v>5</v>
      </c>
      <c r="G426">
        <v>1</v>
      </c>
      <c r="H426">
        <v>0.22</v>
      </c>
      <c r="I426" t="s">
        <v>22</v>
      </c>
      <c r="J426">
        <v>3</v>
      </c>
      <c r="K426">
        <v>33974.358974358998</v>
      </c>
      <c r="L426">
        <v>7280.2197802197798</v>
      </c>
      <c r="M426">
        <v>26694.139194139199</v>
      </c>
      <c r="N426">
        <v>42982692.307692297</v>
      </c>
      <c r="O426">
        <v>32077466.0008187</v>
      </c>
      <c r="P426">
        <v>9886613.2111104298</v>
      </c>
      <c r="Q426">
        <v>1018613.09576314</v>
      </c>
      <c r="R426">
        <v>1265.1509433962301</v>
      </c>
      <c r="S426">
        <v>0.27272727272727298</v>
      </c>
      <c r="T426">
        <f>VLOOKUP(A426, Metadata!A:M, 13, FALSE)</f>
        <v>550</v>
      </c>
    </row>
    <row r="427" spans="1:20" hidden="1" x14ac:dyDescent="0.3">
      <c r="A427" t="s">
        <v>450</v>
      </c>
      <c r="B427" t="s">
        <v>183</v>
      </c>
      <c r="C427" s="1">
        <v>44095</v>
      </c>
      <c r="D427" s="1">
        <v>44371</v>
      </c>
      <c r="E427" t="s">
        <v>21</v>
      </c>
      <c r="F427">
        <v>6</v>
      </c>
      <c r="G427">
        <v>1</v>
      </c>
      <c r="H427">
        <v>0.22</v>
      </c>
      <c r="I427">
        <v>0</v>
      </c>
      <c r="J427">
        <v>1</v>
      </c>
      <c r="K427">
        <v>4102.5641025640998</v>
      </c>
      <c r="L427">
        <v>781.44078144078105</v>
      </c>
      <c r="M427">
        <v>3321.1233211233198</v>
      </c>
      <c r="N427">
        <v>11178717.9487179</v>
      </c>
      <c r="O427">
        <v>8105574.8497616798</v>
      </c>
      <c r="P427">
        <v>2883022.7556986101</v>
      </c>
      <c r="Q427">
        <v>190120.34325766101</v>
      </c>
      <c r="R427">
        <v>2724.8125</v>
      </c>
      <c r="S427">
        <v>0.23529411764705899</v>
      </c>
      <c r="T427">
        <f>VLOOKUP(A427, Metadata!A:M, 13, FALSE)</f>
        <v>700</v>
      </c>
    </row>
    <row r="428" spans="1:20" x14ac:dyDescent="0.3">
      <c r="A428" t="s">
        <v>451</v>
      </c>
      <c r="B428" t="s">
        <v>183</v>
      </c>
      <c r="C428" s="1">
        <v>44095</v>
      </c>
      <c r="D428" s="1">
        <v>44371</v>
      </c>
      <c r="E428" t="s">
        <v>21</v>
      </c>
      <c r="F428">
        <v>6</v>
      </c>
      <c r="G428">
        <v>1</v>
      </c>
      <c r="H428" t="s">
        <v>25</v>
      </c>
      <c r="I428">
        <v>0</v>
      </c>
      <c r="J428">
        <v>1</v>
      </c>
      <c r="K428">
        <v>246923.07692307699</v>
      </c>
      <c r="L428">
        <v>127666.110978804</v>
      </c>
      <c r="M428">
        <v>119256.965944272</v>
      </c>
      <c r="N428">
        <v>1525384.6153846199</v>
      </c>
      <c r="O428">
        <v>808889.38260946795</v>
      </c>
      <c r="P428">
        <v>576771.10972869303</v>
      </c>
      <c r="Q428">
        <v>139724.12304645299</v>
      </c>
      <c r="R428">
        <v>6.1775700934579403</v>
      </c>
      <c r="S428">
        <v>1.07051282051282</v>
      </c>
      <c r="T428">
        <f>VLOOKUP(A428, Metadata!A:M, 13, FALSE)</f>
        <v>180</v>
      </c>
    </row>
    <row r="429" spans="1:20" hidden="1" x14ac:dyDescent="0.3">
      <c r="A429" t="s">
        <v>454</v>
      </c>
      <c r="B429" t="s">
        <v>183</v>
      </c>
      <c r="C429" s="1">
        <v>44095</v>
      </c>
      <c r="D429" s="1">
        <v>44371</v>
      </c>
      <c r="E429" t="s">
        <v>21</v>
      </c>
      <c r="F429">
        <v>6</v>
      </c>
      <c r="G429">
        <v>1</v>
      </c>
      <c r="H429" t="s">
        <v>25</v>
      </c>
      <c r="I429">
        <v>0</v>
      </c>
      <c r="J429">
        <v>2</v>
      </c>
      <c r="K429">
        <v>262564.10256410303</v>
      </c>
      <c r="L429">
        <v>140968.882250436</v>
      </c>
      <c r="M429">
        <v>121595.220313667</v>
      </c>
      <c r="N429">
        <v>1396153.84615385</v>
      </c>
      <c r="O429">
        <v>740677.83701447095</v>
      </c>
      <c r="P429">
        <v>530814.927646611</v>
      </c>
      <c r="Q429">
        <v>124661.08149276501</v>
      </c>
      <c r="R429">
        <v>5.3173828125</v>
      </c>
      <c r="S429">
        <v>1.15932914046122</v>
      </c>
      <c r="T429">
        <f>VLOOKUP(A429, Metadata!A:M, 13, FALSE)</f>
        <v>180</v>
      </c>
    </row>
    <row r="430" spans="1:20" hidden="1" x14ac:dyDescent="0.3">
      <c r="A430" t="s">
        <v>453</v>
      </c>
      <c r="B430" t="s">
        <v>183</v>
      </c>
      <c r="C430" s="1">
        <v>44095</v>
      </c>
      <c r="D430" s="1">
        <v>44371</v>
      </c>
      <c r="E430" t="s">
        <v>21</v>
      </c>
      <c r="F430">
        <v>6</v>
      </c>
      <c r="G430">
        <v>1</v>
      </c>
      <c r="H430">
        <v>0.22</v>
      </c>
      <c r="I430">
        <v>0</v>
      </c>
      <c r="J430">
        <v>2</v>
      </c>
      <c r="K430">
        <v>7692.3076923076896</v>
      </c>
      <c r="L430">
        <v>439.56043956043999</v>
      </c>
      <c r="M430">
        <v>7252.7472527472501</v>
      </c>
      <c r="N430">
        <v>9532051.2820512801</v>
      </c>
      <c r="O430">
        <v>6724233.5731266402</v>
      </c>
      <c r="P430">
        <v>2635670.3719376498</v>
      </c>
      <c r="Q430">
        <v>172147.336986999</v>
      </c>
      <c r="R430">
        <v>1239.1666666666699</v>
      </c>
      <c r="S430">
        <v>6.0606060606060601E-2</v>
      </c>
      <c r="T430">
        <f>VLOOKUP(A430, Metadata!A:M, 13, FALSE)</f>
        <v>700</v>
      </c>
    </row>
    <row r="431" spans="1:20" hidden="1" x14ac:dyDescent="0.3">
      <c r="A431" t="s">
        <v>457</v>
      </c>
      <c r="B431" t="s">
        <v>183</v>
      </c>
      <c r="C431" s="1">
        <v>44095</v>
      </c>
      <c r="D431" s="1">
        <v>44371</v>
      </c>
      <c r="E431" t="s">
        <v>21</v>
      </c>
      <c r="F431">
        <v>6</v>
      </c>
      <c r="G431">
        <v>1</v>
      </c>
      <c r="H431" t="s">
        <v>25</v>
      </c>
      <c r="I431">
        <v>0</v>
      </c>
      <c r="J431">
        <v>3</v>
      </c>
      <c r="K431">
        <v>244871.79487179499</v>
      </c>
      <c r="L431">
        <v>129952.77355319</v>
      </c>
      <c r="M431">
        <v>114919.021318605</v>
      </c>
      <c r="N431">
        <v>1440512.82051282</v>
      </c>
      <c r="O431">
        <v>751692.18235209899</v>
      </c>
      <c r="P431">
        <v>556538.90918206598</v>
      </c>
      <c r="Q431">
        <v>132281.728978656</v>
      </c>
      <c r="R431">
        <v>5.8827225130890097</v>
      </c>
      <c r="S431">
        <v>1.1308203991130801</v>
      </c>
      <c r="T431">
        <f>VLOOKUP(A431, Metadata!A:M, 13, FALSE)</f>
        <v>150</v>
      </c>
    </row>
    <row r="432" spans="1:20" hidden="1" x14ac:dyDescent="0.3">
      <c r="A432" t="s">
        <v>459</v>
      </c>
      <c r="B432" t="s">
        <v>183</v>
      </c>
      <c r="C432" s="1">
        <v>44095</v>
      </c>
      <c r="D432" s="1">
        <v>44371</v>
      </c>
      <c r="E432" t="s">
        <v>21</v>
      </c>
      <c r="F432">
        <v>6</v>
      </c>
      <c r="G432">
        <v>1</v>
      </c>
      <c r="H432" t="s">
        <v>25</v>
      </c>
      <c r="I432">
        <v>3</v>
      </c>
      <c r="J432">
        <v>1</v>
      </c>
      <c r="K432">
        <v>251794.87179487199</v>
      </c>
      <c r="L432">
        <v>131249.35118862201</v>
      </c>
      <c r="M432">
        <v>120545.520606249</v>
      </c>
      <c r="N432">
        <v>1490256.41025641</v>
      </c>
      <c r="O432">
        <v>807285.13409364503</v>
      </c>
      <c r="P432">
        <v>553876.11600377597</v>
      </c>
      <c r="Q432">
        <v>129095.16015898999</v>
      </c>
      <c r="R432">
        <v>5.9185336048879797</v>
      </c>
      <c r="S432">
        <v>1.08879492600423</v>
      </c>
      <c r="T432">
        <f>VLOOKUP(A432, Metadata!A:M, 13, FALSE)</f>
        <v>150</v>
      </c>
    </row>
    <row r="433" spans="1:20" hidden="1" x14ac:dyDescent="0.3">
      <c r="A433" t="s">
        <v>456</v>
      </c>
      <c r="B433" t="s">
        <v>183</v>
      </c>
      <c r="C433" s="1">
        <v>44095</v>
      </c>
      <c r="D433" s="1">
        <v>44371</v>
      </c>
      <c r="E433" t="s">
        <v>21</v>
      </c>
      <c r="F433">
        <v>6</v>
      </c>
      <c r="G433">
        <v>1</v>
      </c>
      <c r="H433">
        <v>0.22</v>
      </c>
      <c r="I433">
        <v>0</v>
      </c>
      <c r="J433">
        <v>3</v>
      </c>
      <c r="K433">
        <v>4102.5641025640998</v>
      </c>
      <c r="L433">
        <v>195.36019536019501</v>
      </c>
      <c r="M433">
        <v>3907.2039072039101</v>
      </c>
      <c r="N433">
        <v>10862051.282051301</v>
      </c>
      <c r="O433">
        <v>7755062.47780299</v>
      </c>
      <c r="P433">
        <v>2932743.6114876</v>
      </c>
      <c r="Q433">
        <v>174245.192760693</v>
      </c>
      <c r="R433">
        <v>2647.625</v>
      </c>
      <c r="S433">
        <v>0.05</v>
      </c>
      <c r="T433">
        <f>VLOOKUP(A433, Metadata!A:M, 13, FALSE)</f>
        <v>700</v>
      </c>
    </row>
    <row r="434" spans="1:20" hidden="1" x14ac:dyDescent="0.3">
      <c r="A434" t="s">
        <v>461</v>
      </c>
      <c r="B434" t="s">
        <v>183</v>
      </c>
      <c r="C434" s="1">
        <v>44095</v>
      </c>
      <c r="D434" s="1">
        <v>44371</v>
      </c>
      <c r="E434" t="s">
        <v>21</v>
      </c>
      <c r="F434">
        <v>6</v>
      </c>
      <c r="G434">
        <v>1</v>
      </c>
      <c r="H434" t="s">
        <v>25</v>
      </c>
      <c r="I434">
        <v>3</v>
      </c>
      <c r="J434">
        <v>2</v>
      </c>
      <c r="K434">
        <v>252820.51282051299</v>
      </c>
      <c r="L434">
        <v>132017.162944582</v>
      </c>
      <c r="M434">
        <v>120803.349875931</v>
      </c>
      <c r="N434">
        <v>1428461.5384615399</v>
      </c>
      <c r="O434">
        <v>771686.05202226096</v>
      </c>
      <c r="P434">
        <v>537841.79383369698</v>
      </c>
      <c r="Q434">
        <v>118933.692605581</v>
      </c>
      <c r="R434">
        <v>5.6501014198783004</v>
      </c>
      <c r="S434">
        <v>1.0928270042194099</v>
      </c>
      <c r="T434">
        <f>VLOOKUP(A434, Metadata!A:M, 13, FALSE)</f>
        <v>150</v>
      </c>
    </row>
    <row r="435" spans="1:20" hidden="1" x14ac:dyDescent="0.3">
      <c r="A435" t="s">
        <v>463</v>
      </c>
      <c r="B435" t="s">
        <v>183</v>
      </c>
      <c r="C435" s="1">
        <v>44095</v>
      </c>
      <c r="D435" s="1">
        <v>44371</v>
      </c>
      <c r="E435" t="s">
        <v>21</v>
      </c>
      <c r="F435">
        <v>6</v>
      </c>
      <c r="G435">
        <v>1</v>
      </c>
      <c r="H435" t="s">
        <v>25</v>
      </c>
      <c r="I435">
        <v>3</v>
      </c>
      <c r="J435">
        <v>3</v>
      </c>
      <c r="K435">
        <v>248461.538461538</v>
      </c>
      <c r="L435">
        <v>129200</v>
      </c>
      <c r="M435">
        <v>119261.538461538</v>
      </c>
      <c r="N435">
        <v>1365897.43589744</v>
      </c>
      <c r="O435">
        <v>753165.44285828795</v>
      </c>
      <c r="P435">
        <v>505459.93029715703</v>
      </c>
      <c r="Q435">
        <v>107272.062741991</v>
      </c>
      <c r="R435">
        <v>5.4974200206398303</v>
      </c>
      <c r="S435">
        <v>1.0833333333333299</v>
      </c>
      <c r="T435">
        <f>VLOOKUP(A435, Metadata!A:M, 13, FALSE)</f>
        <v>150</v>
      </c>
    </row>
    <row r="436" spans="1:20" hidden="1" x14ac:dyDescent="0.3">
      <c r="A436" t="s">
        <v>465</v>
      </c>
      <c r="B436" t="s">
        <v>183</v>
      </c>
      <c r="C436" s="1">
        <v>44095</v>
      </c>
      <c r="D436" s="1">
        <v>44371</v>
      </c>
      <c r="E436" t="s">
        <v>21</v>
      </c>
      <c r="F436">
        <v>6</v>
      </c>
      <c r="G436">
        <v>1</v>
      </c>
      <c r="H436" t="s">
        <v>25</v>
      </c>
      <c r="I436">
        <v>6</v>
      </c>
      <c r="J436">
        <v>1</v>
      </c>
      <c r="K436">
        <v>215384.615384615</v>
      </c>
      <c r="L436">
        <v>117112.20221858499</v>
      </c>
      <c r="M436">
        <v>98272.413166030194</v>
      </c>
      <c r="N436">
        <v>1605384.6153846199</v>
      </c>
      <c r="O436">
        <v>955268.10185576498</v>
      </c>
      <c r="P436">
        <v>530928.48604856106</v>
      </c>
      <c r="Q436">
        <v>119188.02748028901</v>
      </c>
      <c r="R436">
        <v>7.4535714285714301</v>
      </c>
      <c r="S436">
        <v>1.1917098445595899</v>
      </c>
      <c r="T436">
        <f>VLOOKUP(A436, Metadata!A:M, 13, FALSE)</f>
        <v>150</v>
      </c>
    </row>
    <row r="437" spans="1:20" hidden="1" x14ac:dyDescent="0.3">
      <c r="A437" t="s">
        <v>467</v>
      </c>
      <c r="B437" t="s">
        <v>183</v>
      </c>
      <c r="C437" s="1">
        <v>44095</v>
      </c>
      <c r="D437" s="1">
        <v>44371</v>
      </c>
      <c r="E437" t="s">
        <v>21</v>
      </c>
      <c r="F437">
        <v>6</v>
      </c>
      <c r="G437">
        <v>1</v>
      </c>
      <c r="H437" t="s">
        <v>25</v>
      </c>
      <c r="I437">
        <v>6</v>
      </c>
      <c r="J437">
        <v>2</v>
      </c>
      <c r="K437">
        <v>234358.974358974</v>
      </c>
      <c r="L437">
        <v>134501.67224080299</v>
      </c>
      <c r="M437">
        <v>99857.302118171705</v>
      </c>
      <c r="N437">
        <v>1458461.5384615399</v>
      </c>
      <c r="O437">
        <v>826578.92642025102</v>
      </c>
      <c r="P437">
        <v>517429.35229654802</v>
      </c>
      <c r="Q437">
        <v>114453.25974474</v>
      </c>
      <c r="R437">
        <v>6.2231947483588597</v>
      </c>
      <c r="S437">
        <v>1.3469387755102</v>
      </c>
      <c r="T437">
        <f>VLOOKUP(A437, Metadata!A:M, 13, FALSE)</f>
        <v>150</v>
      </c>
    </row>
    <row r="438" spans="1:20" hidden="1" x14ac:dyDescent="0.3">
      <c r="A438" t="s">
        <v>469</v>
      </c>
      <c r="B438" t="s">
        <v>183</v>
      </c>
      <c r="C438" s="1">
        <v>44095</v>
      </c>
      <c r="D438" s="1">
        <v>44371</v>
      </c>
      <c r="E438" t="s">
        <v>21</v>
      </c>
      <c r="F438">
        <v>6</v>
      </c>
      <c r="G438">
        <v>1</v>
      </c>
      <c r="H438" t="s">
        <v>25</v>
      </c>
      <c r="I438">
        <v>6</v>
      </c>
      <c r="J438">
        <v>3</v>
      </c>
      <c r="K438">
        <v>235384.615384615</v>
      </c>
      <c r="L438">
        <v>127627.372627373</v>
      </c>
      <c r="M438">
        <v>107757.242757243</v>
      </c>
      <c r="N438">
        <v>1606923.07692308</v>
      </c>
      <c r="O438">
        <v>916981.82169093296</v>
      </c>
      <c r="P438">
        <v>538244.89451273205</v>
      </c>
      <c r="Q438">
        <v>151696.36071941201</v>
      </c>
      <c r="R438">
        <v>6.8267973856209201</v>
      </c>
      <c r="S438">
        <v>1.1843971631205701</v>
      </c>
      <c r="T438">
        <f>VLOOKUP(A438, Metadata!A:M, 13, FALSE)</f>
        <v>150</v>
      </c>
    </row>
    <row r="439" spans="1:20" hidden="1" x14ac:dyDescent="0.3">
      <c r="A439" t="s">
        <v>471</v>
      </c>
      <c r="B439" t="s">
        <v>183</v>
      </c>
      <c r="C439" s="1">
        <v>44095</v>
      </c>
      <c r="D439" s="1">
        <v>44371</v>
      </c>
      <c r="E439" t="s">
        <v>21</v>
      </c>
      <c r="F439">
        <v>6</v>
      </c>
      <c r="G439">
        <v>1</v>
      </c>
      <c r="H439" t="s">
        <v>25</v>
      </c>
      <c r="I439">
        <v>9</v>
      </c>
      <c r="J439">
        <v>1</v>
      </c>
      <c r="K439">
        <v>252179.48717948701</v>
      </c>
      <c r="L439">
        <v>142613.60111662501</v>
      </c>
      <c r="M439">
        <v>109565.886062862</v>
      </c>
      <c r="N439">
        <v>1776794.8717948699</v>
      </c>
      <c r="O439">
        <v>1057706.0433063</v>
      </c>
      <c r="P439">
        <v>586213.71887655405</v>
      </c>
      <c r="Q439">
        <v>132875.109612019</v>
      </c>
      <c r="R439">
        <v>7.0457549567869897</v>
      </c>
      <c r="S439">
        <v>1.3016241299303899</v>
      </c>
      <c r="T439">
        <f>VLOOKUP(A439, Metadata!A:M, 13, FALSE)</f>
        <v>210</v>
      </c>
    </row>
    <row r="440" spans="1:20" hidden="1" x14ac:dyDescent="0.3">
      <c r="A440" t="s">
        <v>473</v>
      </c>
      <c r="B440" t="s">
        <v>183</v>
      </c>
      <c r="C440" s="1">
        <v>44095</v>
      </c>
      <c r="D440" s="1">
        <v>44371</v>
      </c>
      <c r="E440" t="s">
        <v>21</v>
      </c>
      <c r="F440">
        <v>6</v>
      </c>
      <c r="G440">
        <v>1</v>
      </c>
      <c r="H440" t="s">
        <v>25</v>
      </c>
      <c r="I440">
        <v>9</v>
      </c>
      <c r="J440">
        <v>2</v>
      </c>
      <c r="K440">
        <v>236282.05128205099</v>
      </c>
      <c r="L440">
        <v>120173.55941549499</v>
      </c>
      <c r="M440">
        <v>116108.491866556</v>
      </c>
      <c r="N440">
        <v>1739102.56410256</v>
      </c>
      <c r="O440">
        <v>1001370.21553326</v>
      </c>
      <c r="P440">
        <v>598352.09959123004</v>
      </c>
      <c r="Q440">
        <v>139380.24897807499</v>
      </c>
      <c r="R440">
        <v>7.3602821486706498</v>
      </c>
      <c r="S440">
        <v>1.03501094091904</v>
      </c>
      <c r="T440">
        <f>VLOOKUP(A440, Metadata!A:M, 13, FALSE)</f>
        <v>200</v>
      </c>
    </row>
    <row r="441" spans="1:20" hidden="1" x14ac:dyDescent="0.3">
      <c r="A441" t="s">
        <v>475</v>
      </c>
      <c r="B441" t="s">
        <v>183</v>
      </c>
      <c r="C441" s="1">
        <v>44095</v>
      </c>
      <c r="D441" s="1">
        <v>44371</v>
      </c>
      <c r="E441" t="s">
        <v>21</v>
      </c>
      <c r="F441">
        <v>6</v>
      </c>
      <c r="G441">
        <v>1</v>
      </c>
      <c r="H441" t="s">
        <v>25</v>
      </c>
      <c r="I441">
        <v>9</v>
      </c>
      <c r="J441">
        <v>3</v>
      </c>
      <c r="K441">
        <v>233205.12820512801</v>
      </c>
      <c r="L441">
        <v>118126.78062678099</v>
      </c>
      <c r="M441">
        <v>115078.347578348</v>
      </c>
      <c r="N441">
        <v>1500384.6153846199</v>
      </c>
      <c r="O441">
        <v>827486.37189582095</v>
      </c>
      <c r="P441">
        <v>534900.060569352</v>
      </c>
      <c r="Q441">
        <v>137998.182919443</v>
      </c>
      <c r="R441">
        <v>6.4337548103353503</v>
      </c>
      <c r="S441">
        <v>1.0264900662251699</v>
      </c>
      <c r="T441">
        <f>VLOOKUP(A441, Metadata!A:M, 13, FALSE)</f>
        <v>150</v>
      </c>
    </row>
    <row r="442" spans="1:20" hidden="1" x14ac:dyDescent="0.3">
      <c r="A442" t="s">
        <v>477</v>
      </c>
      <c r="B442" t="s">
        <v>183</v>
      </c>
      <c r="C442" s="1">
        <v>44095</v>
      </c>
      <c r="D442" s="1">
        <v>44371</v>
      </c>
      <c r="E442" t="s">
        <v>21</v>
      </c>
      <c r="F442">
        <v>6</v>
      </c>
      <c r="G442">
        <v>1</v>
      </c>
      <c r="H442" t="s">
        <v>25</v>
      </c>
      <c r="I442">
        <v>12</v>
      </c>
      <c r="J442">
        <v>1</v>
      </c>
      <c r="K442">
        <v>238333.33333333299</v>
      </c>
      <c r="L442">
        <v>121961.62046908301</v>
      </c>
      <c r="M442">
        <v>116371.71286425</v>
      </c>
      <c r="N442">
        <v>1557051.2820512799</v>
      </c>
      <c r="O442">
        <v>935488.48432127899</v>
      </c>
      <c r="P442">
        <v>509374.61165651801</v>
      </c>
      <c r="Q442">
        <v>112188.18607348501</v>
      </c>
      <c r="R442">
        <v>6.53308230231307</v>
      </c>
      <c r="S442">
        <v>1.0480349344978199</v>
      </c>
      <c r="T442">
        <f>VLOOKUP(A442, Metadata!A:M, 13, FALSE)</f>
        <v>150</v>
      </c>
    </row>
    <row r="443" spans="1:20" hidden="1" x14ac:dyDescent="0.3">
      <c r="A443" t="s">
        <v>479</v>
      </c>
      <c r="B443" t="s">
        <v>183</v>
      </c>
      <c r="C443" s="1">
        <v>44095</v>
      </c>
      <c r="D443" s="1">
        <v>44371</v>
      </c>
      <c r="E443" t="s">
        <v>21</v>
      </c>
      <c r="F443">
        <v>6</v>
      </c>
      <c r="G443">
        <v>1</v>
      </c>
      <c r="H443" t="s">
        <v>25</v>
      </c>
      <c r="I443">
        <v>12</v>
      </c>
      <c r="J443">
        <v>2</v>
      </c>
      <c r="K443">
        <v>249102.56410256401</v>
      </c>
      <c r="L443">
        <v>132685.24332810001</v>
      </c>
      <c r="M443">
        <v>116417.32077446399</v>
      </c>
      <c r="N443">
        <v>1855256.41025641</v>
      </c>
      <c r="O443">
        <v>1140201.7840267499</v>
      </c>
      <c r="P443">
        <v>586879.69675729796</v>
      </c>
      <c r="Q443">
        <v>128174.929472359</v>
      </c>
      <c r="R443">
        <v>7.4477611940298498</v>
      </c>
      <c r="S443">
        <v>1.1397379912663801</v>
      </c>
      <c r="T443">
        <f>VLOOKUP(A443, Metadata!A:M, 13, FALSE)</f>
        <v>200</v>
      </c>
    </row>
    <row r="444" spans="1:20" hidden="1" x14ac:dyDescent="0.3">
      <c r="A444" t="s">
        <v>481</v>
      </c>
      <c r="B444" t="s">
        <v>183</v>
      </c>
      <c r="C444" s="1">
        <v>44095</v>
      </c>
      <c r="D444" s="1">
        <v>44371</v>
      </c>
      <c r="E444" t="s">
        <v>21</v>
      </c>
      <c r="F444">
        <v>6</v>
      </c>
      <c r="G444">
        <v>1</v>
      </c>
      <c r="H444" t="s">
        <v>25</v>
      </c>
      <c r="I444">
        <v>12</v>
      </c>
      <c r="J444">
        <v>3</v>
      </c>
      <c r="K444">
        <v>245000</v>
      </c>
      <c r="L444">
        <v>133682.57261410801</v>
      </c>
      <c r="M444">
        <v>111317.42738589201</v>
      </c>
      <c r="N444">
        <v>1511923.07692308</v>
      </c>
      <c r="O444">
        <v>883924.43273387698</v>
      </c>
      <c r="P444">
        <v>512605.77882377</v>
      </c>
      <c r="Q444">
        <v>115392.865365429</v>
      </c>
      <c r="R444">
        <v>6.1711145996860299</v>
      </c>
      <c r="S444">
        <v>1.20091324200913</v>
      </c>
      <c r="T444">
        <f>VLOOKUP(A444, Metadata!A:M, 13, FALSE)</f>
        <v>180</v>
      </c>
    </row>
    <row r="445" spans="1:20" hidden="1" x14ac:dyDescent="0.3">
      <c r="A445" t="s">
        <v>484</v>
      </c>
      <c r="B445" t="s">
        <v>183</v>
      </c>
      <c r="C445" s="1">
        <v>44095</v>
      </c>
      <c r="D445" s="1">
        <v>44371</v>
      </c>
      <c r="E445" t="s">
        <v>21</v>
      </c>
      <c r="F445">
        <v>6</v>
      </c>
      <c r="G445">
        <v>1</v>
      </c>
      <c r="H445" t="s">
        <v>25</v>
      </c>
      <c r="I445">
        <v>24</v>
      </c>
      <c r="J445">
        <v>1</v>
      </c>
      <c r="K445">
        <v>260384.615384615</v>
      </c>
      <c r="L445">
        <v>144940.65504807699</v>
      </c>
      <c r="M445">
        <v>115443.960336538</v>
      </c>
      <c r="N445">
        <v>1769358.9743589701</v>
      </c>
      <c r="O445">
        <v>1110576.55771606</v>
      </c>
      <c r="P445">
        <v>528437.79000518797</v>
      </c>
      <c r="Q445">
        <v>130344.62663773001</v>
      </c>
      <c r="R445">
        <v>6.7951747907434799</v>
      </c>
      <c r="S445">
        <v>1.2555066079295201</v>
      </c>
      <c r="T445">
        <f>VLOOKUP(A445, Metadata!A:M, 13, FALSE)</f>
        <v>200</v>
      </c>
    </row>
    <row r="446" spans="1:20" hidden="1" x14ac:dyDescent="0.3">
      <c r="A446" t="s">
        <v>487</v>
      </c>
      <c r="B446" t="s">
        <v>183</v>
      </c>
      <c r="C446" s="1">
        <v>44095</v>
      </c>
      <c r="D446" s="1">
        <v>44371</v>
      </c>
      <c r="E446" t="s">
        <v>21</v>
      </c>
      <c r="F446">
        <v>6</v>
      </c>
      <c r="G446">
        <v>1</v>
      </c>
      <c r="H446" t="s">
        <v>25</v>
      </c>
      <c r="I446">
        <v>24</v>
      </c>
      <c r="J446">
        <v>2</v>
      </c>
      <c r="K446">
        <v>271410.25641025603</v>
      </c>
      <c r="L446">
        <v>145243.91416144001</v>
      </c>
      <c r="M446">
        <v>126166.342248816</v>
      </c>
      <c r="N446">
        <v>1916794.8717948699</v>
      </c>
      <c r="O446">
        <v>1237977.3543108201</v>
      </c>
      <c r="P446">
        <v>548052.37279950804</v>
      </c>
      <c r="Q446">
        <v>130765.14468454399</v>
      </c>
      <c r="R446">
        <v>7.0623523854511099</v>
      </c>
      <c r="S446">
        <v>1.1512096774193501</v>
      </c>
      <c r="T446">
        <f>VLOOKUP(A446, Metadata!A:M, 13, FALSE)</f>
        <v>200</v>
      </c>
    </row>
    <row r="447" spans="1:20" hidden="1" x14ac:dyDescent="0.3">
      <c r="A447" t="s">
        <v>490</v>
      </c>
      <c r="B447" t="s">
        <v>183</v>
      </c>
      <c r="C447" s="1">
        <v>44095</v>
      </c>
      <c r="D447" s="1">
        <v>44371</v>
      </c>
      <c r="E447" t="s">
        <v>21</v>
      </c>
      <c r="F447">
        <v>6</v>
      </c>
      <c r="G447">
        <v>1</v>
      </c>
      <c r="H447" t="s">
        <v>25</v>
      </c>
      <c r="I447">
        <v>24</v>
      </c>
      <c r="J447">
        <v>3</v>
      </c>
      <c r="K447">
        <v>247564.102564103</v>
      </c>
      <c r="L447">
        <v>140557.44221555299</v>
      </c>
      <c r="M447">
        <v>107006.660348549</v>
      </c>
      <c r="N447">
        <v>2342692.3076923098</v>
      </c>
      <c r="O447">
        <v>1590823.26145866</v>
      </c>
      <c r="P447">
        <v>609089.87381755898</v>
      </c>
      <c r="Q447">
        <v>142779.17241608599</v>
      </c>
      <c r="R447">
        <v>9.4629725530813005</v>
      </c>
      <c r="S447">
        <v>1.31353919239905</v>
      </c>
      <c r="T447">
        <f>VLOOKUP(A447, Metadata!A:M, 13, FALSE)</f>
        <v>250</v>
      </c>
    </row>
    <row r="448" spans="1:20" hidden="1" x14ac:dyDescent="0.3">
      <c r="A448" t="s">
        <v>452</v>
      </c>
      <c r="B448" t="s">
        <v>183</v>
      </c>
      <c r="C448" s="1">
        <v>44095</v>
      </c>
      <c r="D448" s="1">
        <v>44371</v>
      </c>
      <c r="E448" t="s">
        <v>21</v>
      </c>
      <c r="F448">
        <v>6</v>
      </c>
      <c r="G448">
        <v>1</v>
      </c>
      <c r="H448" t="s">
        <v>34</v>
      </c>
      <c r="I448">
        <v>0</v>
      </c>
      <c r="J448">
        <v>1</v>
      </c>
      <c r="K448">
        <v>348205.12820512801</v>
      </c>
      <c r="L448">
        <v>150402.06788551199</v>
      </c>
      <c r="M448">
        <v>197803.06031961701</v>
      </c>
      <c r="N448">
        <v>1842179.48717949</v>
      </c>
      <c r="O448">
        <v>1157955.9537617399</v>
      </c>
      <c r="P448">
        <v>608283.64032334206</v>
      </c>
      <c r="Q448">
        <v>75939.893094409606</v>
      </c>
      <c r="R448">
        <v>5.2905007363770302</v>
      </c>
      <c r="S448">
        <v>0.76036269430051795</v>
      </c>
      <c r="T448">
        <f>VLOOKUP(A448, Metadata!A:M, 13, FALSE)</f>
        <v>200</v>
      </c>
    </row>
    <row r="449" spans="1:20" hidden="1" x14ac:dyDescent="0.3">
      <c r="A449" t="s">
        <v>455</v>
      </c>
      <c r="B449" t="s">
        <v>183</v>
      </c>
      <c r="C449" s="1">
        <v>44095</v>
      </c>
      <c r="D449" s="1">
        <v>44371</v>
      </c>
      <c r="E449" t="s">
        <v>21</v>
      </c>
      <c r="F449">
        <v>6</v>
      </c>
      <c r="G449">
        <v>1</v>
      </c>
      <c r="H449" t="s">
        <v>34</v>
      </c>
      <c r="I449">
        <v>0</v>
      </c>
      <c r="J449">
        <v>2</v>
      </c>
      <c r="K449">
        <v>346923.07692307699</v>
      </c>
      <c r="L449">
        <v>136821.952050903</v>
      </c>
      <c r="M449">
        <v>210101.124872174</v>
      </c>
      <c r="N449">
        <v>1712179.48717949</v>
      </c>
      <c r="O449">
        <v>1070048.5012854801</v>
      </c>
      <c r="P449">
        <v>585839.45559548098</v>
      </c>
      <c r="Q449">
        <v>56291.530298522302</v>
      </c>
      <c r="R449">
        <v>4.9353288987435304</v>
      </c>
      <c r="S449">
        <v>0.65121951219512197</v>
      </c>
      <c r="T449">
        <f>VLOOKUP(A449, Metadata!A:M, 13, FALSE)</f>
        <v>200</v>
      </c>
    </row>
    <row r="450" spans="1:20" hidden="1" x14ac:dyDescent="0.3">
      <c r="A450" t="s">
        <v>458</v>
      </c>
      <c r="B450" t="s">
        <v>183</v>
      </c>
      <c r="C450" s="1">
        <v>44095</v>
      </c>
      <c r="D450" s="1">
        <v>44371</v>
      </c>
      <c r="E450" t="s">
        <v>21</v>
      </c>
      <c r="F450">
        <v>6</v>
      </c>
      <c r="G450">
        <v>1</v>
      </c>
      <c r="H450" t="s">
        <v>34</v>
      </c>
      <c r="I450">
        <v>0</v>
      </c>
      <c r="J450">
        <v>3</v>
      </c>
      <c r="K450">
        <v>340512.82051282102</v>
      </c>
      <c r="L450">
        <v>138101.136385561</v>
      </c>
      <c r="M450">
        <v>202411.68412726</v>
      </c>
      <c r="N450">
        <v>1723205.1282051301</v>
      </c>
      <c r="O450">
        <v>1072386.3399473201</v>
      </c>
      <c r="P450">
        <v>574656.43299789599</v>
      </c>
      <c r="Q450">
        <v>76162.355259916207</v>
      </c>
      <c r="R450">
        <v>5.0606174698795199</v>
      </c>
      <c r="S450">
        <v>0.68227848101265798</v>
      </c>
      <c r="T450">
        <f>VLOOKUP(A450, Metadata!A:M, 13, FALSE)</f>
        <v>200</v>
      </c>
    </row>
    <row r="451" spans="1:20" hidden="1" x14ac:dyDescent="0.3">
      <c r="A451" t="s">
        <v>460</v>
      </c>
      <c r="B451" t="s">
        <v>183</v>
      </c>
      <c r="C451" s="1">
        <v>44095</v>
      </c>
      <c r="D451" s="1">
        <v>44371</v>
      </c>
      <c r="E451" t="s">
        <v>21</v>
      </c>
      <c r="F451">
        <v>6</v>
      </c>
      <c r="G451">
        <v>1</v>
      </c>
      <c r="H451" t="s">
        <v>34</v>
      </c>
      <c r="I451">
        <v>3</v>
      </c>
      <c r="J451">
        <v>1</v>
      </c>
      <c r="K451">
        <v>298846.15384615399</v>
      </c>
      <c r="L451">
        <v>146608.601159115</v>
      </c>
      <c r="M451">
        <v>152237.55268703899</v>
      </c>
      <c r="N451">
        <v>1680128.2051282099</v>
      </c>
      <c r="O451">
        <v>1006866.5650723299</v>
      </c>
      <c r="P451">
        <v>550208.57625540195</v>
      </c>
      <c r="Q451">
        <v>123053.06380047501</v>
      </c>
      <c r="R451">
        <v>5.6220506220506197</v>
      </c>
      <c r="S451">
        <v>0.96302521008403297</v>
      </c>
      <c r="T451">
        <f>VLOOKUP(A451, Metadata!A:M, 13, FALSE)</f>
        <v>180</v>
      </c>
    </row>
    <row r="452" spans="1:20" hidden="1" x14ac:dyDescent="0.3">
      <c r="A452" t="s">
        <v>462</v>
      </c>
      <c r="B452" t="s">
        <v>183</v>
      </c>
      <c r="C452" s="1">
        <v>44095</v>
      </c>
      <c r="D452" s="1">
        <v>44371</v>
      </c>
      <c r="E452" t="s">
        <v>21</v>
      </c>
      <c r="F452">
        <v>6</v>
      </c>
      <c r="G452">
        <v>1</v>
      </c>
      <c r="H452" t="s">
        <v>34</v>
      </c>
      <c r="I452">
        <v>3</v>
      </c>
      <c r="J452">
        <v>2</v>
      </c>
      <c r="K452">
        <v>277307.69230769202</v>
      </c>
      <c r="L452">
        <v>135584.01930173099</v>
      </c>
      <c r="M452">
        <v>141723.673005961</v>
      </c>
      <c r="N452">
        <v>1461666.66666667</v>
      </c>
      <c r="O452">
        <v>834088.22348419705</v>
      </c>
      <c r="P452">
        <v>529983.07807032601</v>
      </c>
      <c r="Q452">
        <v>97595.365112143598</v>
      </c>
      <c r="R452">
        <v>5.2709200184928298</v>
      </c>
      <c r="S452">
        <v>0.95667870036101099</v>
      </c>
      <c r="T452">
        <f>VLOOKUP(A452, Metadata!A:M, 13, FALSE)</f>
        <v>180</v>
      </c>
    </row>
    <row r="453" spans="1:20" hidden="1" x14ac:dyDescent="0.3">
      <c r="A453" t="s">
        <v>464</v>
      </c>
      <c r="B453" t="s">
        <v>183</v>
      </c>
      <c r="C453" s="1">
        <v>44095</v>
      </c>
      <c r="D453" s="1">
        <v>44371</v>
      </c>
      <c r="E453" t="s">
        <v>21</v>
      </c>
      <c r="F453">
        <v>6</v>
      </c>
      <c r="G453">
        <v>1</v>
      </c>
      <c r="H453" t="s">
        <v>34</v>
      </c>
      <c r="I453">
        <v>3</v>
      </c>
      <c r="J453">
        <v>3</v>
      </c>
      <c r="K453">
        <v>286538.46153846203</v>
      </c>
      <c r="L453">
        <v>134314.90384615399</v>
      </c>
      <c r="M453">
        <v>152223.55769230801</v>
      </c>
      <c r="N453">
        <v>1335769.2307692301</v>
      </c>
      <c r="O453">
        <v>742456.69462116796</v>
      </c>
      <c r="P453">
        <v>489112.49277038802</v>
      </c>
      <c r="Q453">
        <v>104200.043377675</v>
      </c>
      <c r="R453">
        <v>4.6617449664429502</v>
      </c>
      <c r="S453">
        <v>0.88235294117647101</v>
      </c>
      <c r="T453">
        <f>VLOOKUP(A453, Metadata!A:M, 13, FALSE)</f>
        <v>150</v>
      </c>
    </row>
    <row r="454" spans="1:20" hidden="1" x14ac:dyDescent="0.3">
      <c r="A454" t="s">
        <v>466</v>
      </c>
      <c r="B454" t="s">
        <v>183</v>
      </c>
      <c r="C454" s="1">
        <v>44095</v>
      </c>
      <c r="D454" s="1">
        <v>44371</v>
      </c>
      <c r="E454" t="s">
        <v>21</v>
      </c>
      <c r="F454">
        <v>6</v>
      </c>
      <c r="G454">
        <v>1</v>
      </c>
      <c r="H454" t="s">
        <v>34</v>
      </c>
      <c r="I454">
        <v>6</v>
      </c>
      <c r="J454">
        <v>1</v>
      </c>
      <c r="K454">
        <v>264743.58974358998</v>
      </c>
      <c r="L454">
        <v>138127.09030100299</v>
      </c>
      <c r="M454">
        <v>126616.49944258601</v>
      </c>
      <c r="N454">
        <v>1491410.25641026</v>
      </c>
      <c r="O454">
        <v>875923.58740747499</v>
      </c>
      <c r="P454">
        <v>505776.04443809902</v>
      </c>
      <c r="Q454">
        <v>109710.624564682</v>
      </c>
      <c r="R454">
        <v>5.6334140435835396</v>
      </c>
      <c r="S454">
        <v>1.0909090909090899</v>
      </c>
      <c r="T454">
        <f>VLOOKUP(A454, Metadata!A:M, 13, FALSE)</f>
        <v>150</v>
      </c>
    </row>
    <row r="455" spans="1:20" hidden="1" x14ac:dyDescent="0.3">
      <c r="A455" t="s">
        <v>468</v>
      </c>
      <c r="B455" t="s">
        <v>183</v>
      </c>
      <c r="C455" s="1">
        <v>44095</v>
      </c>
      <c r="D455" s="1">
        <v>44371</v>
      </c>
      <c r="E455" t="s">
        <v>21</v>
      </c>
      <c r="F455">
        <v>6</v>
      </c>
      <c r="G455">
        <v>1</v>
      </c>
      <c r="H455" t="s">
        <v>34</v>
      </c>
      <c r="I455">
        <v>6</v>
      </c>
      <c r="J455">
        <v>2</v>
      </c>
      <c r="K455">
        <v>272179.48717948701</v>
      </c>
      <c r="L455">
        <v>132508.43454790799</v>
      </c>
      <c r="M455">
        <v>139671.05263157899</v>
      </c>
      <c r="N455">
        <v>1515512.82051282</v>
      </c>
      <c r="O455">
        <v>911422.01014398295</v>
      </c>
      <c r="P455">
        <v>500891.963597494</v>
      </c>
      <c r="Q455">
        <v>103198.846771343</v>
      </c>
      <c r="R455">
        <v>5.5680640602920404</v>
      </c>
      <c r="S455">
        <v>0.94871794871794801</v>
      </c>
      <c r="T455">
        <f>VLOOKUP(A455, Metadata!A:M, 13, FALSE)</f>
        <v>150</v>
      </c>
    </row>
    <row r="456" spans="1:20" hidden="1" x14ac:dyDescent="0.3">
      <c r="A456" t="s">
        <v>470</v>
      </c>
      <c r="B456" t="s">
        <v>183</v>
      </c>
      <c r="C456" s="1">
        <v>44095</v>
      </c>
      <c r="D456" s="1">
        <v>44371</v>
      </c>
      <c r="E456" t="s">
        <v>21</v>
      </c>
      <c r="F456">
        <v>6</v>
      </c>
      <c r="G456">
        <v>1</v>
      </c>
      <c r="H456" t="s">
        <v>34</v>
      </c>
      <c r="I456">
        <v>6</v>
      </c>
      <c r="J456">
        <v>3</v>
      </c>
      <c r="K456">
        <v>285512.82051282102</v>
      </c>
      <c r="L456">
        <v>124336.228287841</v>
      </c>
      <c r="M456">
        <v>161176.59222497899</v>
      </c>
      <c r="N456">
        <v>1608076.92307692</v>
      </c>
      <c r="O456">
        <v>1022749.01766989</v>
      </c>
      <c r="P456">
        <v>500917.72533326899</v>
      </c>
      <c r="Q456">
        <v>84410.180073765106</v>
      </c>
      <c r="R456">
        <v>5.6322406825325597</v>
      </c>
      <c r="S456">
        <v>0.77142857142857102</v>
      </c>
      <c r="T456">
        <f>VLOOKUP(A456, Metadata!A:M, 13, FALSE)</f>
        <v>180</v>
      </c>
    </row>
    <row r="457" spans="1:20" hidden="1" x14ac:dyDescent="0.3">
      <c r="A457" t="s">
        <v>472</v>
      </c>
      <c r="B457" t="s">
        <v>183</v>
      </c>
      <c r="C457" s="1">
        <v>44095</v>
      </c>
      <c r="D457" s="1">
        <v>44371</v>
      </c>
      <c r="E457" t="s">
        <v>21</v>
      </c>
      <c r="F457">
        <v>6</v>
      </c>
      <c r="G457">
        <v>1</v>
      </c>
      <c r="H457" t="s">
        <v>34</v>
      </c>
      <c r="I457">
        <v>9</v>
      </c>
      <c r="J457">
        <v>1</v>
      </c>
      <c r="K457">
        <v>267564.10256410303</v>
      </c>
      <c r="L457">
        <v>127387.11575231599</v>
      </c>
      <c r="M457">
        <v>140176.98681178599</v>
      </c>
      <c r="N457">
        <v>1602692.3076923101</v>
      </c>
      <c r="O457">
        <v>989683.28637248604</v>
      </c>
      <c r="P457">
        <v>528351.795194273</v>
      </c>
      <c r="Q457">
        <v>84657.226125548696</v>
      </c>
      <c r="R457">
        <v>5.9899377096310502</v>
      </c>
      <c r="S457">
        <v>0.90875912408759096</v>
      </c>
      <c r="T457">
        <f>VLOOKUP(A457, Metadata!A:M, 13, FALSE)</f>
        <v>160</v>
      </c>
    </row>
    <row r="458" spans="1:20" hidden="1" x14ac:dyDescent="0.3">
      <c r="A458" t="s">
        <v>474</v>
      </c>
      <c r="B458" t="s">
        <v>183</v>
      </c>
      <c r="C458" s="1">
        <v>44095</v>
      </c>
      <c r="D458" s="1">
        <v>44371</v>
      </c>
      <c r="E458" t="s">
        <v>21</v>
      </c>
      <c r="F458">
        <v>6</v>
      </c>
      <c r="G458">
        <v>1</v>
      </c>
      <c r="H458" t="s">
        <v>34</v>
      </c>
      <c r="I458">
        <v>9</v>
      </c>
      <c r="J458">
        <v>2</v>
      </c>
      <c r="K458">
        <v>266794.87179487199</v>
      </c>
      <c r="L458">
        <v>128153.62489859101</v>
      </c>
      <c r="M458">
        <v>138641.24689628</v>
      </c>
      <c r="N458">
        <v>1465256.41025641</v>
      </c>
      <c r="O458">
        <v>886197.13876967097</v>
      </c>
      <c r="P458">
        <v>493282.02927258698</v>
      </c>
      <c r="Q458">
        <v>85777.242214152095</v>
      </c>
      <c r="R458">
        <v>5.4920711196540104</v>
      </c>
      <c r="S458">
        <v>0.924354243542436</v>
      </c>
      <c r="T458">
        <f>VLOOKUP(A458, Metadata!A:M, 13, FALSE)</f>
        <v>140</v>
      </c>
    </row>
    <row r="459" spans="1:20" hidden="1" x14ac:dyDescent="0.3">
      <c r="A459" t="s">
        <v>476</v>
      </c>
      <c r="B459" t="s">
        <v>183</v>
      </c>
      <c r="C459" s="1">
        <v>44095</v>
      </c>
      <c r="D459" s="1">
        <v>44371</v>
      </c>
      <c r="E459" t="s">
        <v>21</v>
      </c>
      <c r="F459">
        <v>6</v>
      </c>
      <c r="G459">
        <v>1</v>
      </c>
      <c r="H459" t="s">
        <v>34</v>
      </c>
      <c r="I459">
        <v>9</v>
      </c>
      <c r="J459">
        <v>3</v>
      </c>
      <c r="K459">
        <v>266538.46153846203</v>
      </c>
      <c r="L459">
        <v>127897.534327477</v>
      </c>
      <c r="M459">
        <v>138640.92721098501</v>
      </c>
      <c r="N459">
        <v>1538846.15384615</v>
      </c>
      <c r="O459">
        <v>916459.42408377002</v>
      </c>
      <c r="P459">
        <v>527215.94341522304</v>
      </c>
      <c r="Q459">
        <v>95170.786347160698</v>
      </c>
      <c r="R459">
        <v>5.7734487734487701</v>
      </c>
      <c r="S459">
        <v>0.92250922509225097</v>
      </c>
      <c r="T459">
        <f>VLOOKUP(A459, Metadata!A:M, 13, FALSE)</f>
        <v>150</v>
      </c>
    </row>
    <row r="460" spans="1:20" hidden="1" x14ac:dyDescent="0.3">
      <c r="A460" t="s">
        <v>483</v>
      </c>
      <c r="B460" t="s">
        <v>183</v>
      </c>
      <c r="C460" s="1">
        <v>44095</v>
      </c>
      <c r="D460" s="1">
        <v>44371</v>
      </c>
      <c r="E460" t="s">
        <v>21</v>
      </c>
      <c r="F460">
        <v>6</v>
      </c>
      <c r="G460">
        <v>1</v>
      </c>
      <c r="H460">
        <v>0.22</v>
      </c>
      <c r="I460">
        <v>24</v>
      </c>
      <c r="J460">
        <v>1</v>
      </c>
      <c r="K460">
        <v>3333.3333333333298</v>
      </c>
      <c r="L460">
        <v>370.37037037036998</v>
      </c>
      <c r="M460">
        <v>2962.9629629629599</v>
      </c>
      <c r="N460">
        <v>9892307.6923076902</v>
      </c>
      <c r="O460">
        <v>6862964.33331344</v>
      </c>
      <c r="P460">
        <v>2868436.67323109</v>
      </c>
      <c r="Q460">
        <v>160906.68576316399</v>
      </c>
      <c r="R460">
        <v>2967.6923076923099</v>
      </c>
      <c r="S460">
        <v>0.125</v>
      </c>
      <c r="T460">
        <f>VLOOKUP(A460, Metadata!A:M, 13, FALSE)</f>
        <v>650</v>
      </c>
    </row>
    <row r="461" spans="1:20" hidden="1" x14ac:dyDescent="0.3">
      <c r="A461" t="s">
        <v>478</v>
      </c>
      <c r="B461" t="s">
        <v>183</v>
      </c>
      <c r="C461" s="1">
        <v>44095</v>
      </c>
      <c r="D461" s="1">
        <v>44371</v>
      </c>
      <c r="E461" t="s">
        <v>21</v>
      </c>
      <c r="F461">
        <v>6</v>
      </c>
      <c r="G461">
        <v>1</v>
      </c>
      <c r="H461" t="s">
        <v>34</v>
      </c>
      <c r="I461">
        <v>12</v>
      </c>
      <c r="J461">
        <v>1</v>
      </c>
      <c r="K461">
        <v>332307.69230769202</v>
      </c>
      <c r="L461">
        <v>130924.618943123</v>
      </c>
      <c r="M461">
        <v>201383.07336456899</v>
      </c>
      <c r="N461">
        <v>2123205.1282051299</v>
      </c>
      <c r="O461">
        <v>1426946.86994687</v>
      </c>
      <c r="P461">
        <v>620256.44105644105</v>
      </c>
      <c r="Q461">
        <v>76001.817201817204</v>
      </c>
      <c r="R461">
        <v>6.3892746913580201</v>
      </c>
      <c r="S461">
        <v>0.65012722646310395</v>
      </c>
      <c r="T461">
        <f>VLOOKUP(A461, Metadata!A:M, 13, FALSE)</f>
        <v>200</v>
      </c>
    </row>
    <row r="462" spans="1:20" hidden="1" x14ac:dyDescent="0.3">
      <c r="A462" t="s">
        <v>480</v>
      </c>
      <c r="B462" t="s">
        <v>183</v>
      </c>
      <c r="C462" s="1">
        <v>44095</v>
      </c>
      <c r="D462" s="1">
        <v>44371</v>
      </c>
      <c r="E462" t="s">
        <v>21</v>
      </c>
      <c r="F462">
        <v>6</v>
      </c>
      <c r="G462">
        <v>1</v>
      </c>
      <c r="H462" t="s">
        <v>34</v>
      </c>
      <c r="I462">
        <v>12</v>
      </c>
      <c r="J462">
        <v>2</v>
      </c>
      <c r="K462">
        <v>346923.07692307699</v>
      </c>
      <c r="L462">
        <v>135540.847630951</v>
      </c>
      <c r="M462">
        <v>211382.22929212599</v>
      </c>
      <c r="N462">
        <v>2122692.3076923098</v>
      </c>
      <c r="O462">
        <v>1414448.1002597101</v>
      </c>
      <c r="P462">
        <v>626631.62321278395</v>
      </c>
      <c r="Q462">
        <v>81612.584219817203</v>
      </c>
      <c r="R462">
        <v>6.1186252771618603</v>
      </c>
      <c r="S462">
        <v>0.64121212121212101</v>
      </c>
      <c r="T462">
        <f>VLOOKUP(A462, Metadata!A:M, 13, FALSE)</f>
        <v>200</v>
      </c>
    </row>
    <row r="463" spans="1:20" hidden="1" x14ac:dyDescent="0.3">
      <c r="A463" t="s">
        <v>486</v>
      </c>
      <c r="B463" t="s">
        <v>183</v>
      </c>
      <c r="C463" s="1">
        <v>44095</v>
      </c>
      <c r="D463" s="1">
        <v>44371</v>
      </c>
      <c r="E463" t="s">
        <v>21</v>
      </c>
      <c r="F463">
        <v>6</v>
      </c>
      <c r="G463">
        <v>1</v>
      </c>
      <c r="H463">
        <v>0.22</v>
      </c>
      <c r="I463">
        <v>24</v>
      </c>
      <c r="J463">
        <v>2</v>
      </c>
      <c r="K463">
        <v>7179.4871794871797</v>
      </c>
      <c r="L463">
        <v>435.12043512043499</v>
      </c>
      <c r="M463">
        <v>6744.36674436675</v>
      </c>
      <c r="N463">
        <v>9833333.3333333302</v>
      </c>
      <c r="O463">
        <v>6681243.4963579597</v>
      </c>
      <c r="P463">
        <v>2970720.60353798</v>
      </c>
      <c r="Q463">
        <v>181369.23343739199</v>
      </c>
      <c r="R463">
        <v>1369.6428571428601</v>
      </c>
      <c r="S463">
        <v>6.4516129032257993E-2</v>
      </c>
      <c r="T463">
        <f>VLOOKUP(A463, Metadata!A:M, 13, FALSE)</f>
        <v>650</v>
      </c>
    </row>
    <row r="464" spans="1:20" hidden="1" x14ac:dyDescent="0.3">
      <c r="A464" t="s">
        <v>482</v>
      </c>
      <c r="B464" t="s">
        <v>183</v>
      </c>
      <c r="C464" s="1">
        <v>44095</v>
      </c>
      <c r="D464" s="1">
        <v>44371</v>
      </c>
      <c r="E464" t="s">
        <v>21</v>
      </c>
      <c r="F464">
        <v>6</v>
      </c>
      <c r="G464">
        <v>1</v>
      </c>
      <c r="H464" t="s">
        <v>34</v>
      </c>
      <c r="I464">
        <v>12</v>
      </c>
      <c r="J464">
        <v>3</v>
      </c>
      <c r="K464">
        <v>346410.25641025603</v>
      </c>
      <c r="L464">
        <v>141433.773327264</v>
      </c>
      <c r="M464">
        <v>204976.483082992</v>
      </c>
      <c r="N464">
        <v>2003461.5384615399</v>
      </c>
      <c r="O464">
        <v>1316859.1048808701</v>
      </c>
      <c r="P464">
        <v>609860.01527106098</v>
      </c>
      <c r="Q464">
        <v>76742.418309611006</v>
      </c>
      <c r="R464">
        <v>5.78349370836417</v>
      </c>
      <c r="S464">
        <v>0.69</v>
      </c>
      <c r="T464">
        <f>VLOOKUP(A464, Metadata!A:M, 13, FALSE)</f>
        <v>200</v>
      </c>
    </row>
    <row r="465" spans="1:20" hidden="1" x14ac:dyDescent="0.3">
      <c r="A465" t="s">
        <v>485</v>
      </c>
      <c r="B465" t="s">
        <v>183</v>
      </c>
      <c r="C465" s="1">
        <v>44095</v>
      </c>
      <c r="D465" s="1">
        <v>44371</v>
      </c>
      <c r="E465" t="s">
        <v>21</v>
      </c>
      <c r="F465">
        <v>6</v>
      </c>
      <c r="G465">
        <v>1</v>
      </c>
      <c r="H465" t="s">
        <v>34</v>
      </c>
      <c r="I465">
        <v>24</v>
      </c>
      <c r="J465">
        <v>1</v>
      </c>
      <c r="K465">
        <v>346410.25641025603</v>
      </c>
      <c r="L465">
        <v>143739.758761948</v>
      </c>
      <c r="M465">
        <v>202670.497648308</v>
      </c>
      <c r="N465">
        <v>2486794.8717948701</v>
      </c>
      <c r="O465">
        <v>1731031.7992931199</v>
      </c>
      <c r="P465">
        <v>674852.26737407804</v>
      </c>
      <c r="Q465">
        <v>80910.805127678803</v>
      </c>
      <c r="R465">
        <v>7.1787564766839402</v>
      </c>
      <c r="S465">
        <v>0.70922882427307199</v>
      </c>
      <c r="T465">
        <f>VLOOKUP(A465, Metadata!A:M, 13, FALSE)</f>
        <v>250</v>
      </c>
    </row>
    <row r="466" spans="1:20" hidden="1" x14ac:dyDescent="0.3">
      <c r="A466" t="s">
        <v>489</v>
      </c>
      <c r="B466" t="s">
        <v>183</v>
      </c>
      <c r="C466" s="1">
        <v>44095</v>
      </c>
      <c r="D466" s="1">
        <v>44371</v>
      </c>
      <c r="E466" t="s">
        <v>21</v>
      </c>
      <c r="F466">
        <v>6</v>
      </c>
      <c r="G466">
        <v>1</v>
      </c>
      <c r="H466">
        <v>0.22</v>
      </c>
      <c r="I466">
        <v>24</v>
      </c>
      <c r="J466">
        <v>3</v>
      </c>
      <c r="K466">
        <v>6410.2564102564102</v>
      </c>
      <c r="L466">
        <v>641.02564102564099</v>
      </c>
      <c r="M466">
        <v>5769.2307692307704</v>
      </c>
      <c r="N466">
        <v>9778461.5384615399</v>
      </c>
      <c r="O466">
        <v>6746642.19681329</v>
      </c>
      <c r="P466">
        <v>2858382.4943956798</v>
      </c>
      <c r="Q466">
        <v>173436.84725257501</v>
      </c>
      <c r="R466">
        <v>1525.44</v>
      </c>
      <c r="S466">
        <v>0.11111111111111099</v>
      </c>
      <c r="T466">
        <f>VLOOKUP(A466, Metadata!A:M, 13, FALSE)</f>
        <v>675</v>
      </c>
    </row>
    <row r="467" spans="1:20" hidden="1" x14ac:dyDescent="0.3">
      <c r="A467" t="s">
        <v>488</v>
      </c>
      <c r="B467" t="s">
        <v>183</v>
      </c>
      <c r="C467" s="1">
        <v>44095</v>
      </c>
      <c r="D467" s="1">
        <v>44371</v>
      </c>
      <c r="E467" t="s">
        <v>21</v>
      </c>
      <c r="F467">
        <v>6</v>
      </c>
      <c r="G467">
        <v>1</v>
      </c>
      <c r="H467" t="s">
        <v>34</v>
      </c>
      <c r="I467">
        <v>24</v>
      </c>
      <c r="J467">
        <v>2</v>
      </c>
      <c r="K467">
        <v>320512.82051282102</v>
      </c>
      <c r="L467">
        <v>131433.31488655199</v>
      </c>
      <c r="M467">
        <v>189079.50562626799</v>
      </c>
      <c r="N467">
        <v>2432179.4871794898</v>
      </c>
      <c r="O467">
        <v>1650972.6235639099</v>
      </c>
      <c r="P467">
        <v>692137.541367342</v>
      </c>
      <c r="Q467">
        <v>89069.322248230994</v>
      </c>
      <c r="R467">
        <v>7.5884</v>
      </c>
      <c r="S467">
        <v>0.69512195121951204</v>
      </c>
      <c r="T467">
        <f>VLOOKUP(A467, Metadata!A:M, 13, FALSE)</f>
        <v>220</v>
      </c>
    </row>
    <row r="468" spans="1:20" hidden="1" x14ac:dyDescent="0.3">
      <c r="A468" t="s">
        <v>491</v>
      </c>
      <c r="B468" t="s">
        <v>183</v>
      </c>
      <c r="C468" s="1">
        <v>44095</v>
      </c>
      <c r="D468" s="1">
        <v>44371</v>
      </c>
      <c r="E468" t="s">
        <v>21</v>
      </c>
      <c r="F468">
        <v>6</v>
      </c>
      <c r="G468">
        <v>1</v>
      </c>
      <c r="H468" t="s">
        <v>34</v>
      </c>
      <c r="I468">
        <v>24</v>
      </c>
      <c r="J468">
        <v>3</v>
      </c>
      <c r="K468">
        <v>336923.07692307699</v>
      </c>
      <c r="L468">
        <v>140405.96665691701</v>
      </c>
      <c r="M468">
        <v>196517.11026615999</v>
      </c>
      <c r="N468">
        <v>2448846.1538461498</v>
      </c>
      <c r="O468">
        <v>1669145.78907283</v>
      </c>
      <c r="P468">
        <v>698029.62280033703</v>
      </c>
      <c r="Q468">
        <v>81670.741972982694</v>
      </c>
      <c r="R468">
        <v>7.26826484018265</v>
      </c>
      <c r="S468">
        <v>0.714471968709257</v>
      </c>
      <c r="T468">
        <f>VLOOKUP(A468, Metadata!A:M, 13, FALSE)</f>
        <v>220</v>
      </c>
    </row>
    <row r="469" spans="1:20" hidden="1" x14ac:dyDescent="0.3">
      <c r="A469" t="s">
        <v>492</v>
      </c>
      <c r="B469" t="s">
        <v>183</v>
      </c>
      <c r="C469" s="1">
        <v>44301</v>
      </c>
      <c r="D469" s="1">
        <v>44319</v>
      </c>
      <c r="E469" t="s">
        <v>493</v>
      </c>
      <c r="F469">
        <v>1</v>
      </c>
      <c r="G469">
        <v>1</v>
      </c>
      <c r="H469">
        <v>0.22</v>
      </c>
      <c r="I469">
        <v>0</v>
      </c>
      <c r="J469">
        <v>1</v>
      </c>
      <c r="K469">
        <v>30281.690140845101</v>
      </c>
      <c r="L469">
        <v>3273.6962314427101</v>
      </c>
      <c r="M469">
        <v>27007.993909402401</v>
      </c>
      <c r="N469">
        <v>18921126.7605634</v>
      </c>
      <c r="O469">
        <v>14642453.3461811</v>
      </c>
      <c r="P469">
        <v>3913938.3899076502</v>
      </c>
      <c r="Q469">
        <v>364735.02447462</v>
      </c>
      <c r="R469">
        <v>624.83720930232596</v>
      </c>
      <c r="S469">
        <v>0.12121212121212099</v>
      </c>
      <c r="T469">
        <f>VLOOKUP(A469, Metadata!A:M, 13, FALSE)</f>
        <v>290</v>
      </c>
    </row>
    <row r="470" spans="1:20" x14ac:dyDescent="0.3">
      <c r="A470" t="s">
        <v>494</v>
      </c>
      <c r="B470" t="s">
        <v>183</v>
      </c>
      <c r="C470" s="1">
        <v>44301</v>
      </c>
      <c r="D470" s="1">
        <v>44319</v>
      </c>
      <c r="E470" t="s">
        <v>493</v>
      </c>
      <c r="F470">
        <v>1</v>
      </c>
      <c r="G470">
        <v>1</v>
      </c>
      <c r="H470" t="s">
        <v>25</v>
      </c>
      <c r="I470">
        <v>0</v>
      </c>
      <c r="J470">
        <v>1</v>
      </c>
      <c r="K470">
        <v>477042.25352112699</v>
      </c>
      <c r="L470">
        <v>251350.776725128</v>
      </c>
      <c r="M470">
        <v>225691.47679599901</v>
      </c>
      <c r="N470">
        <v>6069295.7746478897</v>
      </c>
      <c r="O470">
        <v>5017971.6469949698</v>
      </c>
      <c r="P470">
        <v>898039.06127818499</v>
      </c>
      <c r="Q470">
        <v>153285.06637473399</v>
      </c>
      <c r="R470">
        <v>12.7227635075288</v>
      </c>
      <c r="S470">
        <v>1.11369193154034</v>
      </c>
      <c r="T470">
        <f>VLOOKUP(A470, Metadata!A:M, 13, FALSE)</f>
        <v>501</v>
      </c>
    </row>
    <row r="471" spans="1:20" hidden="1" x14ac:dyDescent="0.3">
      <c r="A471" t="s">
        <v>497</v>
      </c>
      <c r="B471" t="s">
        <v>183</v>
      </c>
      <c r="C471" s="1">
        <v>44301</v>
      </c>
      <c r="D471" s="1">
        <v>44319</v>
      </c>
      <c r="E471" t="s">
        <v>493</v>
      </c>
      <c r="F471">
        <v>1</v>
      </c>
      <c r="G471">
        <v>1</v>
      </c>
      <c r="H471" t="s">
        <v>25</v>
      </c>
      <c r="I471">
        <v>0</v>
      </c>
      <c r="J471">
        <v>2</v>
      </c>
      <c r="K471">
        <v>468028.16901408503</v>
      </c>
      <c r="L471">
        <v>227257.04847825901</v>
      </c>
      <c r="M471">
        <v>240771.120535825</v>
      </c>
      <c r="N471">
        <v>5434929.5774647901</v>
      </c>
      <c r="O471">
        <v>4432066.6003455697</v>
      </c>
      <c r="P471">
        <v>850937.89502816205</v>
      </c>
      <c r="Q471">
        <v>151925.08209105901</v>
      </c>
      <c r="R471">
        <v>11.612398435149</v>
      </c>
      <c r="S471">
        <v>0.94387170675830501</v>
      </c>
      <c r="T471">
        <f>VLOOKUP(A471, Metadata!A:M, 13, FALSE)</f>
        <v>420</v>
      </c>
    </row>
    <row r="472" spans="1:20" hidden="1" x14ac:dyDescent="0.3">
      <c r="A472" t="s">
        <v>496</v>
      </c>
      <c r="B472" t="s">
        <v>183</v>
      </c>
      <c r="C472" s="1">
        <v>44301</v>
      </c>
      <c r="D472" s="1">
        <v>44319</v>
      </c>
      <c r="E472" t="s">
        <v>493</v>
      </c>
      <c r="F472">
        <v>1</v>
      </c>
      <c r="G472">
        <v>1</v>
      </c>
      <c r="H472">
        <v>0.22</v>
      </c>
      <c r="I472">
        <v>0</v>
      </c>
      <c r="J472">
        <v>2</v>
      </c>
      <c r="K472">
        <v>19014.084507042298</v>
      </c>
      <c r="L472">
        <v>3933.9485186984002</v>
      </c>
      <c r="M472">
        <v>15080.1359883439</v>
      </c>
      <c r="N472">
        <v>19216901.4084507</v>
      </c>
      <c r="O472">
        <v>14826856.302223399</v>
      </c>
      <c r="P472">
        <v>3962589.8524609902</v>
      </c>
      <c r="Q472">
        <v>427455.25376631197</v>
      </c>
      <c r="R472">
        <v>1010.66666666667</v>
      </c>
      <c r="S472">
        <v>0.26086956521739102</v>
      </c>
      <c r="T472">
        <f>VLOOKUP(A472, Metadata!A:M, 13, FALSE)</f>
        <v>276</v>
      </c>
    </row>
    <row r="473" spans="1:20" hidden="1" x14ac:dyDescent="0.3">
      <c r="A473" t="s">
        <v>500</v>
      </c>
      <c r="B473" t="s">
        <v>183</v>
      </c>
      <c r="C473" s="1">
        <v>44301</v>
      </c>
      <c r="D473" s="1">
        <v>44319</v>
      </c>
      <c r="E473" t="s">
        <v>493</v>
      </c>
      <c r="F473">
        <v>1</v>
      </c>
      <c r="G473">
        <v>1</v>
      </c>
      <c r="H473" t="s">
        <v>25</v>
      </c>
      <c r="I473">
        <v>0</v>
      </c>
      <c r="J473">
        <v>3</v>
      </c>
      <c r="K473">
        <v>472535.21126760601</v>
      </c>
      <c r="L473">
        <v>240267.465857609</v>
      </c>
      <c r="M473">
        <v>232267.74540999599</v>
      </c>
      <c r="N473">
        <v>5350140.8450704198</v>
      </c>
      <c r="O473">
        <v>4386633.21492742</v>
      </c>
      <c r="P473">
        <v>828260.09555274004</v>
      </c>
      <c r="Q473">
        <v>135247.534590258</v>
      </c>
      <c r="R473">
        <v>11.322205663189299</v>
      </c>
      <c r="S473">
        <v>1.0344418052256501</v>
      </c>
      <c r="T473">
        <f>VLOOKUP(A473, Metadata!A:M, 13, FALSE)</f>
        <v>391</v>
      </c>
    </row>
    <row r="474" spans="1:20" hidden="1" x14ac:dyDescent="0.3">
      <c r="A474" t="s">
        <v>502</v>
      </c>
      <c r="B474" t="s">
        <v>183</v>
      </c>
      <c r="C474" s="1">
        <v>44301</v>
      </c>
      <c r="D474" s="1">
        <v>44319</v>
      </c>
      <c r="E474" t="s">
        <v>493</v>
      </c>
      <c r="F474">
        <v>1</v>
      </c>
      <c r="G474">
        <v>1</v>
      </c>
      <c r="H474" t="s">
        <v>25</v>
      </c>
      <c r="I474">
        <v>3</v>
      </c>
      <c r="J474">
        <v>1</v>
      </c>
      <c r="K474">
        <v>468028.16901408503</v>
      </c>
      <c r="L474">
        <v>239943.72836903599</v>
      </c>
      <c r="M474">
        <v>228084.44064504901</v>
      </c>
      <c r="N474">
        <v>5770422.5352112697</v>
      </c>
      <c r="O474">
        <v>4720344.7309128698</v>
      </c>
      <c r="P474">
        <v>889641.933044579</v>
      </c>
      <c r="Q474">
        <v>160435.871253819</v>
      </c>
      <c r="R474">
        <v>12.3292205838098</v>
      </c>
      <c r="S474">
        <v>1.0519951632406299</v>
      </c>
      <c r="T474">
        <f>VLOOKUP(A474, Metadata!A:M, 13, FALSE)</f>
        <v>465</v>
      </c>
    </row>
    <row r="475" spans="1:20" hidden="1" x14ac:dyDescent="0.3">
      <c r="A475" t="s">
        <v>499</v>
      </c>
      <c r="B475" t="s">
        <v>183</v>
      </c>
      <c r="C475" s="1">
        <v>44301</v>
      </c>
      <c r="D475" s="1">
        <v>44319</v>
      </c>
      <c r="E475" t="s">
        <v>493</v>
      </c>
      <c r="F475">
        <v>1</v>
      </c>
      <c r="G475">
        <v>1</v>
      </c>
      <c r="H475">
        <v>0.22</v>
      </c>
      <c r="I475">
        <v>0</v>
      </c>
      <c r="J475">
        <v>3</v>
      </c>
      <c r="K475">
        <v>7746.47887323944</v>
      </c>
      <c r="L475">
        <v>737.75989268947001</v>
      </c>
      <c r="M475">
        <v>7008.7189805499702</v>
      </c>
      <c r="N475">
        <v>18511267.605633799</v>
      </c>
      <c r="O475">
        <v>14234138.224696999</v>
      </c>
      <c r="P475">
        <v>3926110.7107762899</v>
      </c>
      <c r="Q475">
        <v>351018.670160498</v>
      </c>
      <c r="R475">
        <v>2389.6363636363599</v>
      </c>
      <c r="S475">
        <v>0.105263157894737</v>
      </c>
      <c r="T475">
        <f>VLOOKUP(A475, Metadata!A:M, 13, FALSE)</f>
        <v>270</v>
      </c>
    </row>
    <row r="476" spans="1:20" hidden="1" x14ac:dyDescent="0.3">
      <c r="A476" t="s">
        <v>504</v>
      </c>
      <c r="B476" t="s">
        <v>183</v>
      </c>
      <c r="C476" s="1">
        <v>44301</v>
      </c>
      <c r="D476" s="1">
        <v>44319</v>
      </c>
      <c r="E476" t="s">
        <v>493</v>
      </c>
      <c r="F476">
        <v>1</v>
      </c>
      <c r="G476">
        <v>1</v>
      </c>
      <c r="H476" t="s">
        <v>25</v>
      </c>
      <c r="I476">
        <v>3</v>
      </c>
      <c r="J476">
        <v>2</v>
      </c>
      <c r="K476">
        <v>471126.76056338003</v>
      </c>
      <c r="L476">
        <v>234460.03892205699</v>
      </c>
      <c r="M476">
        <v>236666.72164132301</v>
      </c>
      <c r="N476">
        <v>5513802.81690141</v>
      </c>
      <c r="O476">
        <v>4544888.4839547398</v>
      </c>
      <c r="P476">
        <v>827346.20460341196</v>
      </c>
      <c r="Q476">
        <v>141568.12834325101</v>
      </c>
      <c r="R476">
        <v>11.7034379671151</v>
      </c>
      <c r="S476">
        <v>0.99067599067599099</v>
      </c>
      <c r="T476">
        <f>VLOOKUP(A476, Metadata!A:M, 13, FALSE)</f>
        <v>465</v>
      </c>
    </row>
    <row r="477" spans="1:20" hidden="1" x14ac:dyDescent="0.3">
      <c r="A477" t="s">
        <v>506</v>
      </c>
      <c r="B477" t="s">
        <v>183</v>
      </c>
      <c r="C477" s="1">
        <v>44301</v>
      </c>
      <c r="D477" s="1">
        <v>44319</v>
      </c>
      <c r="E477" t="s">
        <v>493</v>
      </c>
      <c r="F477">
        <v>1</v>
      </c>
      <c r="G477">
        <v>1</v>
      </c>
      <c r="H477" t="s">
        <v>25</v>
      </c>
      <c r="I477">
        <v>3</v>
      </c>
      <c r="J477">
        <v>3</v>
      </c>
      <c r="K477">
        <v>474788.732394366</v>
      </c>
      <c r="L477">
        <v>244429.29511993501</v>
      </c>
      <c r="M477">
        <v>230359.43727443099</v>
      </c>
      <c r="N477">
        <v>5574084.5070422497</v>
      </c>
      <c r="O477">
        <v>4543219.2532760603</v>
      </c>
      <c r="P477">
        <v>880782.62758044899</v>
      </c>
      <c r="Q477">
        <v>150082.62618574701</v>
      </c>
      <c r="R477">
        <v>11.740136458024301</v>
      </c>
      <c r="S477">
        <v>1.06107784431138</v>
      </c>
      <c r="T477">
        <f>VLOOKUP(A477, Metadata!A:M, 13, FALSE)</f>
        <v>435</v>
      </c>
    </row>
    <row r="478" spans="1:20" hidden="1" x14ac:dyDescent="0.3">
      <c r="A478" t="s">
        <v>508</v>
      </c>
      <c r="B478" t="s">
        <v>183</v>
      </c>
      <c r="C478" s="1">
        <v>44301</v>
      </c>
      <c r="D478" s="1">
        <v>44319</v>
      </c>
      <c r="E478" t="s">
        <v>493</v>
      </c>
      <c r="F478">
        <v>1</v>
      </c>
      <c r="G478">
        <v>1</v>
      </c>
      <c r="H478" t="s">
        <v>25</v>
      </c>
      <c r="I478">
        <v>6</v>
      </c>
      <c r="J478">
        <v>1</v>
      </c>
      <c r="K478">
        <v>464366.19718309899</v>
      </c>
      <c r="L478">
        <v>237698.136562845</v>
      </c>
      <c r="M478">
        <v>226668.06062025399</v>
      </c>
      <c r="N478">
        <v>5367042.2535211304</v>
      </c>
      <c r="O478">
        <v>4405158.8015785199</v>
      </c>
      <c r="P478">
        <v>815857.53677988204</v>
      </c>
      <c r="Q478">
        <v>146025.91516272299</v>
      </c>
      <c r="R478">
        <v>11.557779799818</v>
      </c>
      <c r="S478">
        <v>1.0486618004866199</v>
      </c>
      <c r="T478">
        <f>VLOOKUP(A478, Metadata!A:M, 13, FALSE)</f>
        <v>309</v>
      </c>
    </row>
    <row r="479" spans="1:20" hidden="1" x14ac:dyDescent="0.3">
      <c r="A479" t="s">
        <v>510</v>
      </c>
      <c r="B479" t="s">
        <v>183</v>
      </c>
      <c r="C479" s="1">
        <v>44301</v>
      </c>
      <c r="D479" s="1">
        <v>44319</v>
      </c>
      <c r="E479" t="s">
        <v>493</v>
      </c>
      <c r="F479">
        <v>1</v>
      </c>
      <c r="G479">
        <v>1</v>
      </c>
      <c r="H479" t="s">
        <v>25</v>
      </c>
      <c r="I479">
        <v>6</v>
      </c>
      <c r="J479">
        <v>2</v>
      </c>
      <c r="K479">
        <v>463521.126760563</v>
      </c>
      <c r="L479">
        <v>244582.53387068401</v>
      </c>
      <c r="M479">
        <v>218938.59288987899</v>
      </c>
      <c r="N479">
        <v>5533802.81690141</v>
      </c>
      <c r="O479">
        <v>4578838.2688841</v>
      </c>
      <c r="P479">
        <v>804166.84497413598</v>
      </c>
      <c r="Q479">
        <v>150797.703043174</v>
      </c>
      <c r="R479">
        <v>11.9386204800972</v>
      </c>
      <c r="S479">
        <v>1.1171284634760701</v>
      </c>
      <c r="T479">
        <f>VLOOKUP(A479, Metadata!A:M, 13, FALSE)</f>
        <v>420</v>
      </c>
    </row>
    <row r="480" spans="1:20" hidden="1" x14ac:dyDescent="0.3">
      <c r="A480" t="s">
        <v>512</v>
      </c>
      <c r="B480" t="s">
        <v>183</v>
      </c>
      <c r="C480" s="1">
        <v>44301</v>
      </c>
      <c r="D480" s="1">
        <v>44319</v>
      </c>
      <c r="E480" t="s">
        <v>493</v>
      </c>
      <c r="F480">
        <v>1</v>
      </c>
      <c r="G480">
        <v>1</v>
      </c>
      <c r="H480" t="s">
        <v>25</v>
      </c>
      <c r="I480">
        <v>6</v>
      </c>
      <c r="J480">
        <v>3</v>
      </c>
      <c r="K480">
        <v>439295.77464788698</v>
      </c>
      <c r="L480">
        <v>212900.08388891301</v>
      </c>
      <c r="M480">
        <v>226395.690758974</v>
      </c>
      <c r="N480">
        <v>5681971.8309859196</v>
      </c>
      <c r="O480">
        <v>4752960.2254564902</v>
      </c>
      <c r="P480">
        <v>793475.91803717206</v>
      </c>
      <c r="Q480">
        <v>135535.687492253</v>
      </c>
      <c r="R480">
        <v>12.934273805707001</v>
      </c>
      <c r="S480">
        <v>0.94038929440389296</v>
      </c>
      <c r="T480">
        <f>VLOOKUP(A480, Metadata!A:M, 13, FALSE)</f>
        <v>391</v>
      </c>
    </row>
    <row r="481" spans="1:20" hidden="1" x14ac:dyDescent="0.3">
      <c r="A481" t="s">
        <v>514</v>
      </c>
      <c r="B481" t="s">
        <v>183</v>
      </c>
      <c r="C481" s="1">
        <v>44301</v>
      </c>
      <c r="D481" s="1">
        <v>44319</v>
      </c>
      <c r="E481" t="s">
        <v>493</v>
      </c>
      <c r="F481">
        <v>1</v>
      </c>
      <c r="G481">
        <v>1</v>
      </c>
      <c r="H481" t="s">
        <v>25</v>
      </c>
      <c r="I481">
        <v>9</v>
      </c>
      <c r="J481">
        <v>1</v>
      </c>
      <c r="K481">
        <v>457746.47887323902</v>
      </c>
      <c r="L481">
        <v>246199.41873462999</v>
      </c>
      <c r="M481">
        <v>211547.060138609</v>
      </c>
      <c r="N481">
        <v>6012816.9014084497</v>
      </c>
      <c r="O481">
        <v>4993941.8328969805</v>
      </c>
      <c r="P481">
        <v>856242.79013384401</v>
      </c>
      <c r="Q481">
        <v>162632.27837762301</v>
      </c>
      <c r="R481">
        <v>13.135692307692301</v>
      </c>
      <c r="S481">
        <v>1.16380449141347</v>
      </c>
      <c r="T481">
        <f>VLOOKUP(A481, Metadata!A:M, 13, FALSE)</f>
        <v>465</v>
      </c>
    </row>
    <row r="482" spans="1:20" hidden="1" x14ac:dyDescent="0.3">
      <c r="A482" t="s">
        <v>516</v>
      </c>
      <c r="B482" t="s">
        <v>183</v>
      </c>
      <c r="C482" s="1">
        <v>44301</v>
      </c>
      <c r="D482" s="1">
        <v>44319</v>
      </c>
      <c r="E482" t="s">
        <v>493</v>
      </c>
      <c r="F482">
        <v>1</v>
      </c>
      <c r="G482">
        <v>1</v>
      </c>
      <c r="H482" t="s">
        <v>25</v>
      </c>
      <c r="I482">
        <v>9</v>
      </c>
      <c r="J482">
        <v>2</v>
      </c>
      <c r="K482">
        <v>449295.77464788698</v>
      </c>
      <c r="L482">
        <v>239736.178263612</v>
      </c>
      <c r="M482">
        <v>209559.596384276</v>
      </c>
      <c r="N482">
        <v>5764366.1971830996</v>
      </c>
      <c r="O482">
        <v>4739900.5370748397</v>
      </c>
      <c r="P482">
        <v>869935.81893243</v>
      </c>
      <c r="Q482">
        <v>154529.84117582499</v>
      </c>
      <c r="R482">
        <v>12.8297805642633</v>
      </c>
      <c r="S482">
        <v>1.1439999999999999</v>
      </c>
      <c r="T482">
        <f>VLOOKUP(A482, Metadata!A:M, 13, FALSE)</f>
        <v>398</v>
      </c>
    </row>
    <row r="483" spans="1:20" hidden="1" x14ac:dyDescent="0.3">
      <c r="A483" t="s">
        <v>518</v>
      </c>
      <c r="B483" t="s">
        <v>183</v>
      </c>
      <c r="C483" s="1">
        <v>44301</v>
      </c>
      <c r="D483" s="1">
        <v>44319</v>
      </c>
      <c r="E483" t="s">
        <v>493</v>
      </c>
      <c r="F483">
        <v>1</v>
      </c>
      <c r="G483">
        <v>1</v>
      </c>
      <c r="H483" t="s">
        <v>25</v>
      </c>
      <c r="I483">
        <v>9</v>
      </c>
      <c r="J483">
        <v>3</v>
      </c>
      <c r="K483">
        <v>463098.59154929599</v>
      </c>
      <c r="L483">
        <v>241750.32087515999</v>
      </c>
      <c r="M483">
        <v>221348.27067413501</v>
      </c>
      <c r="N483">
        <v>5954507.0422535203</v>
      </c>
      <c r="O483">
        <v>4818456.8603084804</v>
      </c>
      <c r="P483">
        <v>953033.33197521803</v>
      </c>
      <c r="Q483">
        <v>183016.84996982399</v>
      </c>
      <c r="R483">
        <v>12.857968369829701</v>
      </c>
      <c r="S483">
        <v>1.09217171717172</v>
      </c>
      <c r="T483">
        <f>VLOOKUP(A483, Metadata!A:M, 13, FALSE)</f>
        <v>465</v>
      </c>
    </row>
    <row r="484" spans="1:20" hidden="1" x14ac:dyDescent="0.3">
      <c r="A484" t="s">
        <v>520</v>
      </c>
      <c r="B484" t="s">
        <v>183</v>
      </c>
      <c r="C484" s="1">
        <v>44301</v>
      </c>
      <c r="D484" s="1">
        <v>44319</v>
      </c>
      <c r="E484" t="s">
        <v>493</v>
      </c>
      <c r="F484">
        <v>1</v>
      </c>
      <c r="G484">
        <v>1</v>
      </c>
      <c r="H484" t="s">
        <v>25</v>
      </c>
      <c r="I484">
        <v>12</v>
      </c>
      <c r="J484">
        <v>1</v>
      </c>
      <c r="K484">
        <v>456901.40845070401</v>
      </c>
      <c r="L484">
        <v>247593.056811819</v>
      </c>
      <c r="M484">
        <v>209308.35163888501</v>
      </c>
      <c r="N484">
        <v>5603521.1267605601</v>
      </c>
      <c r="O484">
        <v>4639451.3936767504</v>
      </c>
      <c r="P484">
        <v>816721.65862306696</v>
      </c>
      <c r="Q484">
        <v>147348.074460751</v>
      </c>
      <c r="R484">
        <v>12.264180024660901</v>
      </c>
      <c r="S484">
        <v>1.18291054739653</v>
      </c>
      <c r="T484">
        <f>VLOOKUP(A484, Metadata!A:M, 13, FALSE)</f>
        <v>330</v>
      </c>
    </row>
    <row r="485" spans="1:20" hidden="1" x14ac:dyDescent="0.3">
      <c r="A485" t="s">
        <v>522</v>
      </c>
      <c r="B485" t="s">
        <v>183</v>
      </c>
      <c r="C485" s="1">
        <v>44301</v>
      </c>
      <c r="D485" s="1">
        <v>44319</v>
      </c>
      <c r="E485" t="s">
        <v>493</v>
      </c>
      <c r="F485">
        <v>1</v>
      </c>
      <c r="G485">
        <v>1</v>
      </c>
      <c r="H485" t="s">
        <v>25</v>
      </c>
      <c r="I485">
        <v>12</v>
      </c>
      <c r="J485">
        <v>2</v>
      </c>
      <c r="K485">
        <v>440845.07042253501</v>
      </c>
      <c r="L485">
        <v>243330.83418126</v>
      </c>
      <c r="M485">
        <v>197514.23624127501</v>
      </c>
      <c r="N485">
        <v>5650000</v>
      </c>
      <c r="O485">
        <v>4631319.2035356201</v>
      </c>
      <c r="P485">
        <v>852212.13705270202</v>
      </c>
      <c r="Q485">
        <v>166468.659411681</v>
      </c>
      <c r="R485">
        <v>12.816293929712501</v>
      </c>
      <c r="S485">
        <v>1.23196605374823</v>
      </c>
      <c r="T485">
        <f>VLOOKUP(A485, Metadata!A:M, 13, FALSE)</f>
        <v>420</v>
      </c>
    </row>
    <row r="486" spans="1:20" hidden="1" x14ac:dyDescent="0.3">
      <c r="A486" t="s">
        <v>524</v>
      </c>
      <c r="B486" t="s">
        <v>183</v>
      </c>
      <c r="C486" s="1">
        <v>44301</v>
      </c>
      <c r="D486" s="1">
        <v>44319</v>
      </c>
      <c r="E486" t="s">
        <v>493</v>
      </c>
      <c r="F486">
        <v>1</v>
      </c>
      <c r="G486">
        <v>1</v>
      </c>
      <c r="H486" t="s">
        <v>25</v>
      </c>
      <c r="I486">
        <v>12</v>
      </c>
      <c r="J486">
        <v>3</v>
      </c>
      <c r="K486">
        <v>478591.54929577501</v>
      </c>
      <c r="L486">
        <v>241252.632618139</v>
      </c>
      <c r="M486">
        <v>237338.91667763601</v>
      </c>
      <c r="N486">
        <v>5629436.6197183104</v>
      </c>
      <c r="O486">
        <v>4649587.1365532298</v>
      </c>
      <c r="P486">
        <v>823878.92159825901</v>
      </c>
      <c r="Q486">
        <v>155970.56156682601</v>
      </c>
      <c r="R486">
        <v>11.762507357269</v>
      </c>
      <c r="S486">
        <v>1.01648998822144</v>
      </c>
      <c r="T486">
        <f>VLOOKUP(A486, Metadata!A:M, 13, FALSE)</f>
        <v>435</v>
      </c>
    </row>
    <row r="487" spans="1:20" hidden="1" x14ac:dyDescent="0.3">
      <c r="A487" t="s">
        <v>527</v>
      </c>
      <c r="B487" t="s">
        <v>183</v>
      </c>
      <c r="C487" s="1">
        <v>44301</v>
      </c>
      <c r="D487" s="1">
        <v>44319</v>
      </c>
      <c r="E487" t="s">
        <v>493</v>
      </c>
      <c r="F487">
        <v>1</v>
      </c>
      <c r="G487">
        <v>1</v>
      </c>
      <c r="H487" t="s">
        <v>25</v>
      </c>
      <c r="I487">
        <v>24</v>
      </c>
      <c r="J487">
        <v>1</v>
      </c>
      <c r="K487">
        <v>454647.88732394401</v>
      </c>
      <c r="L487">
        <v>240597.31468095601</v>
      </c>
      <c r="M487">
        <v>214050.572642988</v>
      </c>
      <c r="N487">
        <v>5574788.7323943703</v>
      </c>
      <c r="O487">
        <v>4662472.51704296</v>
      </c>
      <c r="P487">
        <v>762052.36811705795</v>
      </c>
      <c r="Q487">
        <v>150263.847234349</v>
      </c>
      <c r="R487">
        <v>12.2617719950434</v>
      </c>
      <c r="S487">
        <v>1.1240208877284601</v>
      </c>
      <c r="T487">
        <f>VLOOKUP(A487, Metadata!A:M, 13, FALSE)</f>
        <v>391</v>
      </c>
    </row>
    <row r="488" spans="1:20" hidden="1" x14ac:dyDescent="0.3">
      <c r="A488" t="s">
        <v>530</v>
      </c>
      <c r="B488" t="s">
        <v>183</v>
      </c>
      <c r="C488" s="1">
        <v>44301</v>
      </c>
      <c r="D488" s="1">
        <v>44319</v>
      </c>
      <c r="E488" t="s">
        <v>493</v>
      </c>
      <c r="F488">
        <v>1</v>
      </c>
      <c r="G488">
        <v>1</v>
      </c>
      <c r="H488" t="s">
        <v>25</v>
      </c>
      <c r="I488">
        <v>24</v>
      </c>
      <c r="J488">
        <v>2</v>
      </c>
      <c r="K488">
        <v>460845.07042253501</v>
      </c>
      <c r="L488">
        <v>246771.49616925299</v>
      </c>
      <c r="M488">
        <v>214073.57425328199</v>
      </c>
      <c r="N488">
        <v>6553380.2816901403</v>
      </c>
      <c r="O488">
        <v>5608882.7936692303</v>
      </c>
      <c r="P488">
        <v>788567.57368956006</v>
      </c>
      <c r="Q488">
        <v>155929.91433134899</v>
      </c>
      <c r="R488">
        <v>14.2203545232274</v>
      </c>
      <c r="S488">
        <v>1.1527415143603099</v>
      </c>
      <c r="T488">
        <f>VLOOKUP(A488, Metadata!A:M, 13, FALSE)</f>
        <v>464</v>
      </c>
    </row>
    <row r="489" spans="1:20" hidden="1" x14ac:dyDescent="0.3">
      <c r="A489" t="s">
        <v>533</v>
      </c>
      <c r="B489" t="s">
        <v>183</v>
      </c>
      <c r="C489" s="1">
        <v>44301</v>
      </c>
      <c r="D489" s="1">
        <v>44319</v>
      </c>
      <c r="E489" t="s">
        <v>493</v>
      </c>
      <c r="F489">
        <v>1</v>
      </c>
      <c r="G489">
        <v>1</v>
      </c>
      <c r="H489" t="s">
        <v>25</v>
      </c>
      <c r="I489">
        <v>24</v>
      </c>
      <c r="J489">
        <v>3</v>
      </c>
      <c r="K489">
        <v>463098.59154929599</v>
      </c>
      <c r="L489">
        <v>243706.681853341</v>
      </c>
      <c r="M489">
        <v>219391.90969595499</v>
      </c>
      <c r="N489">
        <v>6027746.4788732398</v>
      </c>
      <c r="O489">
        <v>5071773.4624329302</v>
      </c>
      <c r="P489">
        <v>807056.656414542</v>
      </c>
      <c r="Q489">
        <v>148916.360025773</v>
      </c>
      <c r="R489">
        <v>13.0161192214112</v>
      </c>
      <c r="S489">
        <v>1.1108280254777101</v>
      </c>
      <c r="T489">
        <f>VLOOKUP(A489, Metadata!A:M, 13, FALSE)</f>
        <v>479</v>
      </c>
    </row>
    <row r="490" spans="1:20" hidden="1" x14ac:dyDescent="0.3">
      <c r="A490" t="s">
        <v>495</v>
      </c>
      <c r="B490" t="s">
        <v>183</v>
      </c>
      <c r="C490" s="1">
        <v>44301</v>
      </c>
      <c r="D490" s="1">
        <v>44319</v>
      </c>
      <c r="E490" t="s">
        <v>493</v>
      </c>
      <c r="F490">
        <v>1</v>
      </c>
      <c r="G490">
        <v>1</v>
      </c>
      <c r="H490" t="s">
        <v>34</v>
      </c>
      <c r="I490">
        <v>0</v>
      </c>
      <c r="J490">
        <v>1</v>
      </c>
      <c r="K490">
        <v>464647.88732394401</v>
      </c>
      <c r="L490">
        <v>240151.946577177</v>
      </c>
      <c r="M490">
        <v>224495.94074676701</v>
      </c>
      <c r="N490">
        <v>5474647.8873239402</v>
      </c>
      <c r="O490">
        <v>4347011.6183703104</v>
      </c>
      <c r="P490">
        <v>958035.80297014804</v>
      </c>
      <c r="Q490">
        <v>169600.465983489</v>
      </c>
      <c r="R490">
        <v>11.782358290391</v>
      </c>
      <c r="S490">
        <v>1.06973848069738</v>
      </c>
      <c r="T490">
        <f>VLOOKUP(A490, Metadata!A:M, 13, FALSE)</f>
        <v>377</v>
      </c>
    </row>
    <row r="491" spans="1:20" hidden="1" x14ac:dyDescent="0.3">
      <c r="A491" t="s">
        <v>498</v>
      </c>
      <c r="B491" t="s">
        <v>183</v>
      </c>
      <c r="C491" s="1">
        <v>44301</v>
      </c>
      <c r="D491" s="1">
        <v>44319</v>
      </c>
      <c r="E491" t="s">
        <v>493</v>
      </c>
      <c r="F491">
        <v>1</v>
      </c>
      <c r="G491">
        <v>1</v>
      </c>
      <c r="H491" t="s">
        <v>34</v>
      </c>
      <c r="I491">
        <v>0</v>
      </c>
      <c r="J491">
        <v>2</v>
      </c>
      <c r="K491">
        <v>448591.54929577501</v>
      </c>
      <c r="L491">
        <v>232820.411565969</v>
      </c>
      <c r="M491">
        <v>215771.13772980601</v>
      </c>
      <c r="N491">
        <v>5387605.63380282</v>
      </c>
      <c r="O491">
        <v>4359045.1968321204</v>
      </c>
      <c r="P491">
        <v>875282.60181773198</v>
      </c>
      <c r="Q491">
        <v>153277.83515296399</v>
      </c>
      <c r="R491">
        <v>12.010047095761401</v>
      </c>
      <c r="S491">
        <v>1.0790155440414499</v>
      </c>
      <c r="T491">
        <f>VLOOKUP(A491, Metadata!A:M, 13, FALSE)</f>
        <v>406</v>
      </c>
    </row>
    <row r="492" spans="1:20" hidden="1" x14ac:dyDescent="0.3">
      <c r="A492" t="s">
        <v>501</v>
      </c>
      <c r="B492" t="s">
        <v>183</v>
      </c>
      <c r="C492" s="1">
        <v>44301</v>
      </c>
      <c r="D492" s="1">
        <v>44319</v>
      </c>
      <c r="E492" t="s">
        <v>493</v>
      </c>
      <c r="F492">
        <v>1</v>
      </c>
      <c r="G492">
        <v>1</v>
      </c>
      <c r="H492" t="s">
        <v>34</v>
      </c>
      <c r="I492">
        <v>0</v>
      </c>
      <c r="J492">
        <v>3</v>
      </c>
      <c r="K492">
        <v>425774.64788732398</v>
      </c>
      <c r="L492">
        <v>216519.259916454</v>
      </c>
      <c r="M492">
        <v>209255.38797087001</v>
      </c>
      <c r="N492">
        <v>5394647.8873239402</v>
      </c>
      <c r="O492">
        <v>4283352.6280331202</v>
      </c>
      <c r="P492">
        <v>941471.92023769801</v>
      </c>
      <c r="Q492">
        <v>169823.339053125</v>
      </c>
      <c r="R492">
        <v>12.6701951703606</v>
      </c>
      <c r="S492">
        <v>1.0347129506007999</v>
      </c>
      <c r="T492">
        <f>VLOOKUP(A492, Metadata!A:M, 13, FALSE)</f>
        <v>377</v>
      </c>
    </row>
    <row r="493" spans="1:20" hidden="1" x14ac:dyDescent="0.3">
      <c r="A493" t="s">
        <v>503</v>
      </c>
      <c r="B493" t="s">
        <v>183</v>
      </c>
      <c r="C493" s="1">
        <v>44301</v>
      </c>
      <c r="D493" s="1">
        <v>44319</v>
      </c>
      <c r="E493" t="s">
        <v>493</v>
      </c>
      <c r="F493">
        <v>1</v>
      </c>
      <c r="G493">
        <v>1</v>
      </c>
      <c r="H493" t="s">
        <v>34</v>
      </c>
      <c r="I493">
        <v>3</v>
      </c>
      <c r="J493">
        <v>1</v>
      </c>
      <c r="K493">
        <v>469154.92957746499</v>
      </c>
      <c r="L493">
        <v>239050.93253202201</v>
      </c>
      <c r="M493">
        <v>230103.99704544299</v>
      </c>
      <c r="N493">
        <v>5660000</v>
      </c>
      <c r="O493">
        <v>4619343.7347635301</v>
      </c>
      <c r="P493">
        <v>887772.79375914205</v>
      </c>
      <c r="Q493">
        <v>152883.47147732801</v>
      </c>
      <c r="R493">
        <v>12.064244971480001</v>
      </c>
      <c r="S493">
        <v>1.0388821385176199</v>
      </c>
      <c r="T493">
        <f>VLOOKUP(A493, Metadata!A:M, 13, FALSE)</f>
        <v>377</v>
      </c>
    </row>
    <row r="494" spans="1:20" hidden="1" x14ac:dyDescent="0.3">
      <c r="A494" t="s">
        <v>505</v>
      </c>
      <c r="B494" t="s">
        <v>183</v>
      </c>
      <c r="C494" s="1">
        <v>44301</v>
      </c>
      <c r="D494" s="1">
        <v>44319</v>
      </c>
      <c r="E494" t="s">
        <v>493</v>
      </c>
      <c r="F494">
        <v>1</v>
      </c>
      <c r="G494">
        <v>1</v>
      </c>
      <c r="H494" t="s">
        <v>34</v>
      </c>
      <c r="I494">
        <v>3</v>
      </c>
      <c r="J494">
        <v>2</v>
      </c>
      <c r="K494">
        <v>447746.47887323902</v>
      </c>
      <c r="L494">
        <v>223314.25506848801</v>
      </c>
      <c r="M494">
        <v>224432.223804751</v>
      </c>
      <c r="N494">
        <v>5467323.9436619701</v>
      </c>
      <c r="O494">
        <v>4379153.8497605203</v>
      </c>
      <c r="P494">
        <v>920228.992232422</v>
      </c>
      <c r="Q494">
        <v>167941.10166902799</v>
      </c>
      <c r="R494">
        <v>12.2107581000315</v>
      </c>
      <c r="S494">
        <v>0.995018679950187</v>
      </c>
      <c r="T494">
        <f>VLOOKUP(A494, Metadata!A:M, 13, FALSE)</f>
        <v>435</v>
      </c>
    </row>
    <row r="495" spans="1:20" hidden="1" x14ac:dyDescent="0.3">
      <c r="A495" t="s">
        <v>507</v>
      </c>
      <c r="B495" t="s">
        <v>183</v>
      </c>
      <c r="C495" s="1">
        <v>44301</v>
      </c>
      <c r="D495" s="1">
        <v>44319</v>
      </c>
      <c r="E495" t="s">
        <v>493</v>
      </c>
      <c r="F495">
        <v>1</v>
      </c>
      <c r="G495">
        <v>1</v>
      </c>
      <c r="H495" t="s">
        <v>34</v>
      </c>
      <c r="I495">
        <v>3</v>
      </c>
      <c r="J495">
        <v>3</v>
      </c>
      <c r="K495">
        <v>456760.56338028202</v>
      </c>
      <c r="L495">
        <v>230616.563518196</v>
      </c>
      <c r="M495">
        <v>226143.999862086</v>
      </c>
      <c r="N495">
        <v>5209859.1549295802</v>
      </c>
      <c r="O495">
        <v>4134113.5965539399</v>
      </c>
      <c r="P495">
        <v>910182.66962179204</v>
      </c>
      <c r="Q495">
        <v>165562.888753843</v>
      </c>
      <c r="R495">
        <v>11.4061054579093</v>
      </c>
      <c r="S495">
        <v>1.0197775030902301</v>
      </c>
      <c r="T495">
        <f>VLOOKUP(A495, Metadata!A:M, 13, FALSE)</f>
        <v>371</v>
      </c>
    </row>
    <row r="496" spans="1:20" hidden="1" x14ac:dyDescent="0.3">
      <c r="A496" t="s">
        <v>509</v>
      </c>
      <c r="B496" t="s">
        <v>183</v>
      </c>
      <c r="C496" s="1">
        <v>44301</v>
      </c>
      <c r="D496" s="1">
        <v>44319</v>
      </c>
      <c r="E496" t="s">
        <v>493</v>
      </c>
      <c r="F496">
        <v>1</v>
      </c>
      <c r="G496">
        <v>1</v>
      </c>
      <c r="H496" t="s">
        <v>34</v>
      </c>
      <c r="I496">
        <v>6</v>
      </c>
      <c r="J496">
        <v>1</v>
      </c>
      <c r="K496">
        <v>459295.77464788698</v>
      </c>
      <c r="L496">
        <v>236776.33665658001</v>
      </c>
      <c r="M496">
        <v>222519.43799130799</v>
      </c>
      <c r="N496">
        <v>5275211.2676056297</v>
      </c>
      <c r="O496">
        <v>4299749.0921290396</v>
      </c>
      <c r="P496">
        <v>819498.44911508297</v>
      </c>
      <c r="Q496">
        <v>155963.726361512</v>
      </c>
      <c r="R496">
        <v>11.485433915976699</v>
      </c>
      <c r="S496">
        <v>1.0640703517587899</v>
      </c>
      <c r="T496">
        <f>VLOOKUP(A496, Metadata!A:M, 13, FALSE)</f>
        <v>348</v>
      </c>
    </row>
    <row r="497" spans="1:20" hidden="1" x14ac:dyDescent="0.3">
      <c r="A497" t="s">
        <v>511</v>
      </c>
      <c r="B497" t="s">
        <v>183</v>
      </c>
      <c r="C497" s="1">
        <v>44301</v>
      </c>
      <c r="D497" s="1">
        <v>44319</v>
      </c>
      <c r="E497" t="s">
        <v>493</v>
      </c>
      <c r="F497">
        <v>1</v>
      </c>
      <c r="G497">
        <v>1</v>
      </c>
      <c r="H497" t="s">
        <v>34</v>
      </c>
      <c r="I497">
        <v>6</v>
      </c>
      <c r="J497">
        <v>2</v>
      </c>
      <c r="K497">
        <v>464647.88732394401</v>
      </c>
      <c r="L497">
        <v>229807.79986779901</v>
      </c>
      <c r="M497">
        <v>234840.087456145</v>
      </c>
      <c r="N497">
        <v>5358028.1690140804</v>
      </c>
      <c r="O497">
        <v>4357704.8731322</v>
      </c>
      <c r="P497">
        <v>837691.51176220796</v>
      </c>
      <c r="Q497">
        <v>162631.78411967799</v>
      </c>
      <c r="R497">
        <v>11.531373143376801</v>
      </c>
      <c r="S497">
        <v>0.97857142857142898</v>
      </c>
      <c r="T497">
        <f>VLOOKUP(A497, Metadata!A:M, 13, FALSE)</f>
        <v>265</v>
      </c>
    </row>
    <row r="498" spans="1:20" hidden="1" x14ac:dyDescent="0.3">
      <c r="A498" t="s">
        <v>513</v>
      </c>
      <c r="B498" t="s">
        <v>183</v>
      </c>
      <c r="C498" s="1">
        <v>44301</v>
      </c>
      <c r="D498" s="1">
        <v>44319</v>
      </c>
      <c r="E498" t="s">
        <v>493</v>
      </c>
      <c r="F498">
        <v>1</v>
      </c>
      <c r="G498">
        <v>1</v>
      </c>
      <c r="H498" t="s">
        <v>34</v>
      </c>
      <c r="I498">
        <v>6</v>
      </c>
      <c r="J498">
        <v>3</v>
      </c>
      <c r="K498">
        <v>483521.126760563</v>
      </c>
      <c r="L498">
        <v>255044.11081875901</v>
      </c>
      <c r="M498">
        <v>228477.015941805</v>
      </c>
      <c r="N498">
        <v>5728732.3943662001</v>
      </c>
      <c r="O498">
        <v>4643105.3100912496</v>
      </c>
      <c r="P498">
        <v>903999.16120021697</v>
      </c>
      <c r="Q498">
        <v>181627.92307473099</v>
      </c>
      <c r="R498">
        <v>11.8479464025634</v>
      </c>
      <c r="S498">
        <v>1.1162790697674401</v>
      </c>
      <c r="T498">
        <f>VLOOKUP(A498, Metadata!A:M, 13, FALSE)</f>
        <v>377</v>
      </c>
    </row>
    <row r="499" spans="1:20" hidden="1" x14ac:dyDescent="0.3">
      <c r="A499" t="s">
        <v>515</v>
      </c>
      <c r="B499" t="s">
        <v>183</v>
      </c>
      <c r="C499" s="1">
        <v>44301</v>
      </c>
      <c r="D499" s="1">
        <v>44319</v>
      </c>
      <c r="E499" t="s">
        <v>493</v>
      </c>
      <c r="F499">
        <v>1</v>
      </c>
      <c r="G499">
        <v>1</v>
      </c>
      <c r="H499" t="s">
        <v>34</v>
      </c>
      <c r="I499">
        <v>9</v>
      </c>
      <c r="J499">
        <v>1</v>
      </c>
      <c r="K499">
        <v>469154.92957746499</v>
      </c>
      <c r="L499">
        <v>249526.71358706101</v>
      </c>
      <c r="M499">
        <v>219628.215990403</v>
      </c>
      <c r="N499">
        <v>6265633.8028169004</v>
      </c>
      <c r="O499">
        <v>5178009.1457837904</v>
      </c>
      <c r="P499">
        <v>908882.38522041298</v>
      </c>
      <c r="Q499">
        <v>178742.271812694</v>
      </c>
      <c r="R499">
        <v>13.3551486040228</v>
      </c>
      <c r="S499">
        <v>1.1361323155216301</v>
      </c>
      <c r="T499">
        <f>VLOOKUP(A499, Metadata!A:M, 13, FALSE)</f>
        <v>391</v>
      </c>
    </row>
    <row r="500" spans="1:20" hidden="1" x14ac:dyDescent="0.3">
      <c r="A500" t="s">
        <v>517</v>
      </c>
      <c r="B500" t="s">
        <v>183</v>
      </c>
      <c r="C500" s="1">
        <v>44301</v>
      </c>
      <c r="D500" s="1">
        <v>44319</v>
      </c>
      <c r="E500" t="s">
        <v>493</v>
      </c>
      <c r="F500">
        <v>1</v>
      </c>
      <c r="G500">
        <v>1</v>
      </c>
      <c r="H500" t="s">
        <v>34</v>
      </c>
      <c r="I500">
        <v>9</v>
      </c>
      <c r="J500">
        <v>2</v>
      </c>
      <c r="K500">
        <v>459859.15492957702</v>
      </c>
      <c r="L500">
        <v>230767.71687231501</v>
      </c>
      <c r="M500">
        <v>229091.43805726201</v>
      </c>
      <c r="N500">
        <v>5905633.8028169004</v>
      </c>
      <c r="O500">
        <v>4851341.6647667903</v>
      </c>
      <c r="P500">
        <v>879357.330717523</v>
      </c>
      <c r="Q500">
        <v>174934.80733258999</v>
      </c>
      <c r="R500">
        <v>12.8422664624809</v>
      </c>
      <c r="S500">
        <v>1.0073170731707299</v>
      </c>
      <c r="T500">
        <f>VLOOKUP(A500, Metadata!A:M, 13, FALSE)</f>
        <v>390</v>
      </c>
    </row>
    <row r="501" spans="1:20" hidden="1" x14ac:dyDescent="0.3">
      <c r="A501" t="s">
        <v>519</v>
      </c>
      <c r="B501" t="s">
        <v>183</v>
      </c>
      <c r="C501" s="1">
        <v>44301</v>
      </c>
      <c r="D501" s="1">
        <v>44319</v>
      </c>
      <c r="E501" t="s">
        <v>493</v>
      </c>
      <c r="F501">
        <v>1</v>
      </c>
      <c r="G501">
        <v>1</v>
      </c>
      <c r="H501" t="s">
        <v>34</v>
      </c>
      <c r="I501">
        <v>9</v>
      </c>
      <c r="J501">
        <v>3</v>
      </c>
      <c r="K501">
        <v>437042.25352112699</v>
      </c>
      <c r="L501">
        <v>237091.93178238801</v>
      </c>
      <c r="M501">
        <v>199950.321738739</v>
      </c>
      <c r="N501">
        <v>5928732.3943662001</v>
      </c>
      <c r="O501">
        <v>4858645.6515009003</v>
      </c>
      <c r="P501">
        <v>905606.36555052199</v>
      </c>
      <c r="Q501">
        <v>164480.377314774</v>
      </c>
      <c r="R501">
        <v>13.5655816951337</v>
      </c>
      <c r="S501">
        <v>1.18575418994413</v>
      </c>
      <c r="T501">
        <f>VLOOKUP(A501, Metadata!A:M, 13, FALSE)</f>
        <v>427</v>
      </c>
    </row>
    <row r="502" spans="1:20" hidden="1" x14ac:dyDescent="0.3">
      <c r="A502" t="s">
        <v>526</v>
      </c>
      <c r="B502" t="s">
        <v>183</v>
      </c>
      <c r="C502" s="1">
        <v>44301</v>
      </c>
      <c r="D502" s="1">
        <v>44319</v>
      </c>
      <c r="E502" t="s">
        <v>493</v>
      </c>
      <c r="F502">
        <v>1</v>
      </c>
      <c r="G502">
        <v>1</v>
      </c>
      <c r="H502">
        <v>0.22</v>
      </c>
      <c r="I502">
        <v>24</v>
      </c>
      <c r="J502">
        <v>1</v>
      </c>
      <c r="K502">
        <v>6338.02816901408</v>
      </c>
      <c r="L502">
        <v>1584.50704225352</v>
      </c>
      <c r="M502">
        <v>4753.52112676056</v>
      </c>
      <c r="N502">
        <v>14214084.5070423</v>
      </c>
      <c r="O502">
        <v>10715212.9179323</v>
      </c>
      <c r="P502">
        <v>3203503.84990279</v>
      </c>
      <c r="Q502">
        <v>295367.73920712102</v>
      </c>
      <c r="R502">
        <v>2242.6666666666702</v>
      </c>
      <c r="S502">
        <v>0.33333333333333298</v>
      </c>
      <c r="T502">
        <f>VLOOKUP(A502, Metadata!A:M, 13, FALSE)</f>
        <v>203</v>
      </c>
    </row>
    <row r="503" spans="1:20" hidden="1" x14ac:dyDescent="0.3">
      <c r="A503" t="s">
        <v>521</v>
      </c>
      <c r="B503" t="s">
        <v>183</v>
      </c>
      <c r="C503" s="1">
        <v>44301</v>
      </c>
      <c r="D503" s="1">
        <v>44319</v>
      </c>
      <c r="E503" t="s">
        <v>493</v>
      </c>
      <c r="F503">
        <v>1</v>
      </c>
      <c r="G503">
        <v>1</v>
      </c>
      <c r="H503" t="s">
        <v>34</v>
      </c>
      <c r="I503">
        <v>12</v>
      </c>
      <c r="J503">
        <v>1</v>
      </c>
      <c r="K503">
        <v>455915.49295774603</v>
      </c>
      <c r="L503">
        <v>232427.50621375299</v>
      </c>
      <c r="M503">
        <v>223487.98674399301</v>
      </c>
      <c r="N503">
        <v>5773521.1267605601</v>
      </c>
      <c r="O503">
        <v>4727469.6788130496</v>
      </c>
      <c r="P503">
        <v>876436.36715370405</v>
      </c>
      <c r="Q503">
        <v>169615.08079380501</v>
      </c>
      <c r="R503">
        <v>12.663577386469001</v>
      </c>
      <c r="S503">
        <v>1.04</v>
      </c>
      <c r="T503">
        <f>VLOOKUP(A503, Metadata!A:M, 13, FALSE)</f>
        <v>314</v>
      </c>
    </row>
    <row r="504" spans="1:20" hidden="1" x14ac:dyDescent="0.3">
      <c r="A504" t="s">
        <v>523</v>
      </c>
      <c r="B504" t="s">
        <v>183</v>
      </c>
      <c r="C504" s="1">
        <v>44301</v>
      </c>
      <c r="D504" s="1">
        <v>44319</v>
      </c>
      <c r="E504" t="s">
        <v>493</v>
      </c>
      <c r="F504">
        <v>1</v>
      </c>
      <c r="G504">
        <v>1</v>
      </c>
      <c r="H504" t="s">
        <v>34</v>
      </c>
      <c r="I504">
        <v>12</v>
      </c>
      <c r="J504">
        <v>2</v>
      </c>
      <c r="K504">
        <v>462676.05633802799</v>
      </c>
      <c r="L504">
        <v>241675.597060625</v>
      </c>
      <c r="M504">
        <v>221000.45927740401</v>
      </c>
      <c r="N504">
        <v>5879154.9295774698</v>
      </c>
      <c r="O504">
        <v>4812020.6842893995</v>
      </c>
      <c r="P504">
        <v>898827.83747417305</v>
      </c>
      <c r="Q504">
        <v>168306.407813889</v>
      </c>
      <c r="R504">
        <v>12.706849315068499</v>
      </c>
      <c r="S504">
        <v>1.0935524652338799</v>
      </c>
      <c r="T504">
        <f>VLOOKUP(A504, Metadata!A:M, 13, FALSE)</f>
        <v>300</v>
      </c>
    </row>
    <row r="505" spans="1:20" hidden="1" x14ac:dyDescent="0.3">
      <c r="A505" t="s">
        <v>529</v>
      </c>
      <c r="B505" t="s">
        <v>183</v>
      </c>
      <c r="C505" s="1">
        <v>44301</v>
      </c>
      <c r="D505" s="1">
        <v>44319</v>
      </c>
      <c r="E505" t="s">
        <v>493</v>
      </c>
      <c r="F505">
        <v>1</v>
      </c>
      <c r="G505">
        <v>1</v>
      </c>
      <c r="H505">
        <v>0.22</v>
      </c>
      <c r="I505">
        <v>24</v>
      </c>
      <c r="J505">
        <v>2</v>
      </c>
      <c r="K505">
        <v>6338.02816901408</v>
      </c>
      <c r="L505">
        <v>1584.50704225352</v>
      </c>
      <c r="M505">
        <v>4753.52112676056</v>
      </c>
      <c r="N505">
        <v>14257746.478873201</v>
      </c>
      <c r="O505">
        <v>10586262.8807992</v>
      </c>
      <c r="P505">
        <v>3363032.12244714</v>
      </c>
      <c r="Q505">
        <v>308451.47562692402</v>
      </c>
      <c r="R505">
        <v>2249.5555555555602</v>
      </c>
      <c r="S505">
        <v>0.33333333333333298</v>
      </c>
      <c r="T505">
        <f>VLOOKUP(A505, Metadata!A:M, 13, FALSE)</f>
        <v>159</v>
      </c>
    </row>
    <row r="506" spans="1:20" hidden="1" x14ac:dyDescent="0.3">
      <c r="A506" t="s">
        <v>525</v>
      </c>
      <c r="B506" t="s">
        <v>183</v>
      </c>
      <c r="C506" s="1">
        <v>44301</v>
      </c>
      <c r="D506" s="1">
        <v>44319</v>
      </c>
      <c r="E506" t="s">
        <v>493</v>
      </c>
      <c r="F506">
        <v>1</v>
      </c>
      <c r="G506">
        <v>1</v>
      </c>
      <c r="H506" t="s">
        <v>34</v>
      </c>
      <c r="I506">
        <v>12</v>
      </c>
      <c r="J506">
        <v>3</v>
      </c>
      <c r="K506">
        <v>440422.535211268</v>
      </c>
      <c r="L506">
        <v>225377.92385256401</v>
      </c>
      <c r="M506">
        <v>215044.61135870399</v>
      </c>
      <c r="N506">
        <v>5484225.3521126797</v>
      </c>
      <c r="O506">
        <v>4479567.8519237395</v>
      </c>
      <c r="P506">
        <v>854220.146615615</v>
      </c>
      <c r="Q506">
        <v>150437.35357332299</v>
      </c>
      <c r="R506">
        <v>12.4521905980173</v>
      </c>
      <c r="S506">
        <v>1.0480519480519499</v>
      </c>
      <c r="T506">
        <f>VLOOKUP(A506, Metadata!A:M, 13, FALSE)</f>
        <v>420</v>
      </c>
    </row>
    <row r="507" spans="1:20" hidden="1" x14ac:dyDescent="0.3">
      <c r="A507" t="s">
        <v>528</v>
      </c>
      <c r="B507" t="s">
        <v>183</v>
      </c>
      <c r="C507" s="1">
        <v>44301</v>
      </c>
      <c r="D507" s="1">
        <v>44319</v>
      </c>
      <c r="E507" t="s">
        <v>493</v>
      </c>
      <c r="F507">
        <v>1</v>
      </c>
      <c r="G507">
        <v>1</v>
      </c>
      <c r="H507" t="s">
        <v>34</v>
      </c>
      <c r="I507">
        <v>24</v>
      </c>
      <c r="J507">
        <v>1</v>
      </c>
      <c r="K507">
        <v>463239.43661971798</v>
      </c>
      <c r="L507">
        <v>229943.339166483</v>
      </c>
      <c r="M507">
        <v>233296.097453236</v>
      </c>
      <c r="N507">
        <v>5683661.9718309902</v>
      </c>
      <c r="O507">
        <v>4726338.3078265199</v>
      </c>
      <c r="P507">
        <v>802907.74235222</v>
      </c>
      <c r="Q507">
        <v>154415.921652244</v>
      </c>
      <c r="R507">
        <v>12.269382791121901</v>
      </c>
      <c r="S507">
        <v>0.98562874251497001</v>
      </c>
      <c r="T507">
        <f>VLOOKUP(A507, Metadata!A:M, 13, FALSE)</f>
        <v>407</v>
      </c>
    </row>
    <row r="508" spans="1:20" hidden="1" x14ac:dyDescent="0.3">
      <c r="A508" t="s">
        <v>532</v>
      </c>
      <c r="B508" t="s">
        <v>183</v>
      </c>
      <c r="C508" s="1">
        <v>44301</v>
      </c>
      <c r="D508" s="1">
        <v>44319</v>
      </c>
      <c r="E508" t="s">
        <v>493</v>
      </c>
      <c r="F508">
        <v>1</v>
      </c>
      <c r="G508">
        <v>1</v>
      </c>
      <c r="H508">
        <v>0.22</v>
      </c>
      <c r="I508">
        <v>24</v>
      </c>
      <c r="J508">
        <v>3</v>
      </c>
      <c r="K508">
        <v>-6338.02816901408</v>
      </c>
      <c r="L508">
        <v>-576.18437900128094</v>
      </c>
      <c r="M508">
        <v>-5761.8437900128001</v>
      </c>
      <c r="N508">
        <v>14278873.2394366</v>
      </c>
      <c r="O508">
        <v>10674661.753566099</v>
      </c>
      <c r="P508">
        <v>3346488.88774763</v>
      </c>
      <c r="Q508">
        <v>257722.59812292201</v>
      </c>
      <c r="R508">
        <v>-2252.8888888888901</v>
      </c>
      <c r="S508">
        <v>0.1</v>
      </c>
      <c r="T508">
        <f>VLOOKUP(A508, Metadata!A:M, 13, FALSE)</f>
        <v>232</v>
      </c>
    </row>
    <row r="509" spans="1:20" hidden="1" x14ac:dyDescent="0.3">
      <c r="A509" t="s">
        <v>531</v>
      </c>
      <c r="B509" t="s">
        <v>183</v>
      </c>
      <c r="C509" s="1">
        <v>44301</v>
      </c>
      <c r="D509" s="1">
        <v>44319</v>
      </c>
      <c r="E509" t="s">
        <v>493</v>
      </c>
      <c r="F509">
        <v>1</v>
      </c>
      <c r="G509">
        <v>1</v>
      </c>
      <c r="H509" t="s">
        <v>34</v>
      </c>
      <c r="I509">
        <v>24</v>
      </c>
      <c r="J509">
        <v>2</v>
      </c>
      <c r="K509">
        <v>454788.732394366</v>
      </c>
      <c r="L509">
        <v>220131.155483268</v>
      </c>
      <c r="M509">
        <v>234657.576911098</v>
      </c>
      <c r="N509">
        <v>5396619.7183098597</v>
      </c>
      <c r="O509">
        <v>4458053.2527820999</v>
      </c>
      <c r="P509">
        <v>793410.31620184705</v>
      </c>
      <c r="Q509">
        <v>145156.14932591</v>
      </c>
      <c r="R509">
        <v>11.8662124496748</v>
      </c>
      <c r="S509">
        <v>0.93809523809523798</v>
      </c>
      <c r="T509">
        <f>VLOOKUP(A509, Metadata!A:M, 13, FALSE)</f>
        <v>375</v>
      </c>
    </row>
    <row r="510" spans="1:20" hidden="1" x14ac:dyDescent="0.3">
      <c r="A510" t="s">
        <v>534</v>
      </c>
      <c r="B510" t="s">
        <v>183</v>
      </c>
      <c r="C510" s="1">
        <v>44301</v>
      </c>
      <c r="D510" s="1">
        <v>44319</v>
      </c>
      <c r="E510" t="s">
        <v>493</v>
      </c>
      <c r="F510">
        <v>1</v>
      </c>
      <c r="G510">
        <v>1</v>
      </c>
      <c r="H510" t="s">
        <v>34</v>
      </c>
      <c r="I510">
        <v>24</v>
      </c>
      <c r="J510">
        <v>3</v>
      </c>
      <c r="K510">
        <v>421267.605633803</v>
      </c>
      <c r="L510">
        <v>212448.40814269299</v>
      </c>
      <c r="M510">
        <v>208819.19749111001</v>
      </c>
      <c r="N510">
        <v>8289295.7746478897</v>
      </c>
      <c r="O510">
        <v>7251297.0663204603</v>
      </c>
      <c r="P510">
        <v>876365.89664075605</v>
      </c>
      <c r="Q510">
        <v>161632.81168666901</v>
      </c>
      <c r="R510">
        <v>19.677031093279801</v>
      </c>
      <c r="S510">
        <v>1.0173796791443801</v>
      </c>
      <c r="T510">
        <f>VLOOKUP(A510, Metadata!A:M, 13, FALSE)</f>
        <v>570</v>
      </c>
    </row>
    <row r="511" spans="1:20" hidden="1" x14ac:dyDescent="0.3">
      <c r="A511" t="s">
        <v>535</v>
      </c>
      <c r="B511" t="s">
        <v>183</v>
      </c>
      <c r="C511" s="1">
        <v>44302</v>
      </c>
      <c r="D511" s="1">
        <v>44319</v>
      </c>
      <c r="E511" t="s">
        <v>493</v>
      </c>
      <c r="F511">
        <v>2</v>
      </c>
      <c r="G511">
        <v>1</v>
      </c>
      <c r="H511">
        <v>0.22</v>
      </c>
      <c r="I511">
        <v>0</v>
      </c>
      <c r="J511">
        <v>1</v>
      </c>
      <c r="K511">
        <v>8450.7042253521104</v>
      </c>
      <c r="L511">
        <v>2535.2112676056299</v>
      </c>
      <c r="M511">
        <v>5915.49295774648</v>
      </c>
      <c r="N511">
        <v>16111971.8309859</v>
      </c>
      <c r="O511">
        <v>12624931.141883301</v>
      </c>
      <c r="P511">
        <v>3251136.6922504399</v>
      </c>
      <c r="Q511">
        <v>235903.99685220001</v>
      </c>
      <c r="R511">
        <v>1906.5833333333301</v>
      </c>
      <c r="S511">
        <v>0.42857142857142799</v>
      </c>
      <c r="T511">
        <f>VLOOKUP(A511, Metadata!A:M, 13, FALSE)</f>
        <v>200</v>
      </c>
    </row>
    <row r="512" spans="1:20" hidden="1" x14ac:dyDescent="0.3">
      <c r="A512" t="s">
        <v>536</v>
      </c>
      <c r="B512" t="s">
        <v>183</v>
      </c>
      <c r="C512" s="1">
        <v>44302</v>
      </c>
      <c r="D512" s="1">
        <v>44319</v>
      </c>
      <c r="E512" t="s">
        <v>493</v>
      </c>
      <c r="F512">
        <v>2</v>
      </c>
      <c r="G512">
        <v>1</v>
      </c>
      <c r="H512">
        <v>0.22</v>
      </c>
      <c r="I512">
        <v>0</v>
      </c>
      <c r="J512">
        <v>1</v>
      </c>
      <c r="K512">
        <v>13380.2816901408</v>
      </c>
      <c r="L512">
        <v>0</v>
      </c>
      <c r="M512">
        <v>13380.2816901408</v>
      </c>
      <c r="N512">
        <v>13904225.352112699</v>
      </c>
      <c r="O512">
        <v>10480322.768500101</v>
      </c>
      <c r="P512">
        <v>3183616.63917648</v>
      </c>
      <c r="Q512">
        <v>240285.94443611399</v>
      </c>
      <c r="R512">
        <v>1039.15789473684</v>
      </c>
      <c r="S512">
        <v>0</v>
      </c>
      <c r="T512">
        <f>VLOOKUP(A512, Metadata!A:M, 13, FALSE)</f>
        <v>261</v>
      </c>
    </row>
    <row r="513" spans="1:20" x14ac:dyDescent="0.3">
      <c r="A513" t="s">
        <v>537</v>
      </c>
      <c r="B513" t="s">
        <v>183</v>
      </c>
      <c r="C513" s="1">
        <v>44302</v>
      </c>
      <c r="D513" s="1">
        <v>44319</v>
      </c>
      <c r="E513" t="s">
        <v>493</v>
      </c>
      <c r="F513">
        <v>2</v>
      </c>
      <c r="G513">
        <v>1</v>
      </c>
      <c r="H513" t="s">
        <v>25</v>
      </c>
      <c r="I513">
        <v>0</v>
      </c>
      <c r="J513">
        <v>1</v>
      </c>
      <c r="K513">
        <v>418309.85915492999</v>
      </c>
      <c r="L513">
        <v>204823.73197098399</v>
      </c>
      <c r="M513">
        <v>213486.12718394501</v>
      </c>
      <c r="N513">
        <v>5070563.3802816896</v>
      </c>
      <c r="O513">
        <v>3897032.8724935302</v>
      </c>
      <c r="P513">
        <v>1049972.0780959099</v>
      </c>
      <c r="Q513">
        <v>123558.429692249</v>
      </c>
      <c r="R513">
        <v>12.121548821548799</v>
      </c>
      <c r="S513">
        <v>0.95942408376963395</v>
      </c>
      <c r="T513">
        <f>VLOOKUP(A513, Metadata!A:M, 13, FALSE)</f>
        <v>400</v>
      </c>
    </row>
    <row r="514" spans="1:20" hidden="1" x14ac:dyDescent="0.3">
      <c r="A514" t="s">
        <v>541</v>
      </c>
      <c r="B514" t="s">
        <v>183</v>
      </c>
      <c r="C514" s="1">
        <v>44302</v>
      </c>
      <c r="D514" s="1">
        <v>44319</v>
      </c>
      <c r="E514" t="s">
        <v>493</v>
      </c>
      <c r="F514">
        <v>2</v>
      </c>
      <c r="G514">
        <v>1</v>
      </c>
      <c r="H514" t="s">
        <v>25</v>
      </c>
      <c r="I514">
        <v>0</v>
      </c>
      <c r="J514">
        <v>2</v>
      </c>
      <c r="K514">
        <v>409295.77464788698</v>
      </c>
      <c r="L514">
        <v>197803.00918136799</v>
      </c>
      <c r="M514">
        <v>211492.76546651899</v>
      </c>
      <c r="N514">
        <v>4894225.3521126797</v>
      </c>
      <c r="O514">
        <v>3701736.2760724402</v>
      </c>
      <c r="P514">
        <v>1056972.7191127299</v>
      </c>
      <c r="Q514">
        <v>135516.35692750799</v>
      </c>
      <c r="R514">
        <v>11.9576737783895</v>
      </c>
      <c r="S514">
        <v>0.93527080581241795</v>
      </c>
      <c r="T514">
        <f>VLOOKUP(A514, Metadata!A:M, 13, FALSE)</f>
        <v>400</v>
      </c>
    </row>
    <row r="515" spans="1:20" hidden="1" x14ac:dyDescent="0.3">
      <c r="A515" t="s">
        <v>539</v>
      </c>
      <c r="B515" t="s">
        <v>183</v>
      </c>
      <c r="C515" s="1">
        <v>44302</v>
      </c>
      <c r="D515" s="1">
        <v>44319</v>
      </c>
      <c r="E515" t="s">
        <v>493</v>
      </c>
      <c r="F515">
        <v>2</v>
      </c>
      <c r="G515">
        <v>1</v>
      </c>
      <c r="H515">
        <v>0.22</v>
      </c>
      <c r="I515">
        <v>0</v>
      </c>
      <c r="J515">
        <v>2</v>
      </c>
      <c r="K515">
        <v>4225.3521126760597</v>
      </c>
      <c r="L515">
        <v>1242.7506213753099</v>
      </c>
      <c r="M515">
        <v>2982.6014913007498</v>
      </c>
      <c r="N515">
        <v>16573943.6619718</v>
      </c>
      <c r="O515">
        <v>13132122.410189901</v>
      </c>
      <c r="P515">
        <v>3197527.94526741</v>
      </c>
      <c r="Q515">
        <v>244293.30651448801</v>
      </c>
      <c r="R515">
        <v>3922.5</v>
      </c>
      <c r="S515">
        <v>0.41666666666666602</v>
      </c>
      <c r="T515">
        <f>VLOOKUP(A515, Metadata!A:M, 13, FALSE)</f>
        <v>200</v>
      </c>
    </row>
    <row r="516" spans="1:20" hidden="1" x14ac:dyDescent="0.3">
      <c r="A516" t="s">
        <v>540</v>
      </c>
      <c r="B516" t="s">
        <v>183</v>
      </c>
      <c r="C516" s="1">
        <v>44302</v>
      </c>
      <c r="D516" s="1">
        <v>44319</v>
      </c>
      <c r="E516" t="s">
        <v>493</v>
      </c>
      <c r="F516">
        <v>2</v>
      </c>
      <c r="G516">
        <v>1</v>
      </c>
      <c r="H516">
        <v>0.22</v>
      </c>
      <c r="I516">
        <v>0</v>
      </c>
      <c r="J516">
        <v>2</v>
      </c>
      <c r="K516">
        <v>2816.9014084506998</v>
      </c>
      <c r="L516">
        <v>0</v>
      </c>
      <c r="M516">
        <v>2816.9014084506998</v>
      </c>
      <c r="N516">
        <v>13816197.183098599</v>
      </c>
      <c r="O516">
        <v>10381767.3003642</v>
      </c>
      <c r="P516">
        <v>3189359.31984533</v>
      </c>
      <c r="Q516">
        <v>245070.56288904301</v>
      </c>
      <c r="R516">
        <v>4904.75</v>
      </c>
      <c r="S516">
        <v>0</v>
      </c>
      <c r="T516">
        <f>VLOOKUP(A516, Metadata!A:M, 13, FALSE)</f>
        <v>377</v>
      </c>
    </row>
    <row r="517" spans="1:20" hidden="1" x14ac:dyDescent="0.3">
      <c r="A517" t="s">
        <v>545</v>
      </c>
      <c r="B517" t="s">
        <v>183</v>
      </c>
      <c r="C517" s="1">
        <v>44302</v>
      </c>
      <c r="D517" s="1">
        <v>44319</v>
      </c>
      <c r="E517" t="s">
        <v>493</v>
      </c>
      <c r="F517">
        <v>2</v>
      </c>
      <c r="G517">
        <v>1</v>
      </c>
      <c r="H517" t="s">
        <v>25</v>
      </c>
      <c r="I517">
        <v>0</v>
      </c>
      <c r="J517">
        <v>3</v>
      </c>
      <c r="K517">
        <v>409295.77464788698</v>
      </c>
      <c r="L517">
        <v>199758.688650675</v>
      </c>
      <c r="M517">
        <v>209537.08599721201</v>
      </c>
      <c r="N517">
        <v>4765774.6478873203</v>
      </c>
      <c r="O517">
        <v>3585913.0381946601</v>
      </c>
      <c r="P517">
        <v>1053212.8960128301</v>
      </c>
      <c r="Q517">
        <v>126648.713679836</v>
      </c>
      <c r="R517">
        <v>11.643840330351001</v>
      </c>
      <c r="S517">
        <v>0.95333333333333303</v>
      </c>
      <c r="T517">
        <f>VLOOKUP(A517, Metadata!A:M, 13, FALSE)</f>
        <v>400</v>
      </c>
    </row>
    <row r="518" spans="1:20" hidden="1" x14ac:dyDescent="0.3">
      <c r="A518" t="s">
        <v>547</v>
      </c>
      <c r="B518" t="s">
        <v>183</v>
      </c>
      <c r="C518" s="1">
        <v>44302</v>
      </c>
      <c r="D518" s="1">
        <v>44319</v>
      </c>
      <c r="E518" t="s">
        <v>493</v>
      </c>
      <c r="F518">
        <v>2</v>
      </c>
      <c r="G518">
        <v>1</v>
      </c>
      <c r="H518" t="s">
        <v>25</v>
      </c>
      <c r="I518">
        <v>3</v>
      </c>
      <c r="J518">
        <v>1</v>
      </c>
      <c r="K518">
        <v>410140.84507042298</v>
      </c>
      <c r="L518">
        <v>200600.22258894</v>
      </c>
      <c r="M518">
        <v>209540.62248148301</v>
      </c>
      <c r="N518">
        <v>5727464.7887323899</v>
      </c>
      <c r="O518">
        <v>4643049.3678935003</v>
      </c>
      <c r="P518">
        <v>970686.73399113899</v>
      </c>
      <c r="Q518">
        <v>113728.68684775601</v>
      </c>
      <c r="R518">
        <v>13.964629120879099</v>
      </c>
      <c r="S518">
        <v>0.95733333333333304</v>
      </c>
      <c r="T518">
        <f>VLOOKUP(A518, Metadata!A:M, 13, FALSE)</f>
        <v>400</v>
      </c>
    </row>
    <row r="519" spans="1:20" hidden="1" x14ac:dyDescent="0.3">
      <c r="A519" t="s">
        <v>543</v>
      </c>
      <c r="B519" t="s">
        <v>183</v>
      </c>
      <c r="C519" s="1">
        <v>44302</v>
      </c>
      <c r="D519" s="1">
        <v>44319</v>
      </c>
      <c r="E519" t="s">
        <v>493</v>
      </c>
      <c r="F519">
        <v>2</v>
      </c>
      <c r="G519">
        <v>1</v>
      </c>
      <c r="H519">
        <v>0.22</v>
      </c>
      <c r="I519">
        <v>0</v>
      </c>
      <c r="J519">
        <v>3</v>
      </c>
      <c r="K519">
        <v>8450.7042253521104</v>
      </c>
      <c r="L519">
        <v>1690.14084507042</v>
      </c>
      <c r="M519">
        <v>6760.5633802816901</v>
      </c>
      <c r="N519">
        <v>16537323.943662001</v>
      </c>
      <c r="O519">
        <v>12882719.202132201</v>
      </c>
      <c r="P519">
        <v>3388617.9129594602</v>
      </c>
      <c r="Q519">
        <v>265986.82857030601</v>
      </c>
      <c r="R519">
        <v>1956.9166666666699</v>
      </c>
      <c r="S519">
        <v>0.25</v>
      </c>
      <c r="T519">
        <f>VLOOKUP(A519, Metadata!A:M, 13, FALSE)</f>
        <v>200</v>
      </c>
    </row>
    <row r="520" spans="1:20" hidden="1" x14ac:dyDescent="0.3">
      <c r="A520" t="s">
        <v>544</v>
      </c>
      <c r="B520" t="s">
        <v>183</v>
      </c>
      <c r="C520" s="1">
        <v>44302</v>
      </c>
      <c r="D520" s="1">
        <v>44319</v>
      </c>
      <c r="E520" t="s">
        <v>493</v>
      </c>
      <c r="F520">
        <v>2</v>
      </c>
      <c r="G520">
        <v>1</v>
      </c>
      <c r="H520">
        <v>0.22</v>
      </c>
      <c r="I520">
        <v>0</v>
      </c>
      <c r="J520">
        <v>3</v>
      </c>
      <c r="K520">
        <v>21126.7605633803</v>
      </c>
      <c r="L520">
        <v>2779.8369162342501</v>
      </c>
      <c r="M520">
        <v>18346.923647145999</v>
      </c>
      <c r="N520">
        <v>13446478.8732394</v>
      </c>
      <c r="O520">
        <v>10078839.370322701</v>
      </c>
      <c r="P520">
        <v>3113776.5863536298</v>
      </c>
      <c r="Q520">
        <v>253862.916563078</v>
      </c>
      <c r="R520">
        <v>636.46666666666704</v>
      </c>
      <c r="S520">
        <v>0.15151515151515199</v>
      </c>
      <c r="T520">
        <f>VLOOKUP(A520, Metadata!A:M, 13, FALSE)</f>
        <v>304</v>
      </c>
    </row>
    <row r="521" spans="1:20" hidden="1" x14ac:dyDescent="0.3">
      <c r="A521" t="s">
        <v>549</v>
      </c>
      <c r="B521" t="s">
        <v>183</v>
      </c>
      <c r="C521" s="1">
        <v>44302</v>
      </c>
      <c r="D521" s="1">
        <v>44319</v>
      </c>
      <c r="E521" t="s">
        <v>493</v>
      </c>
      <c r="F521">
        <v>2</v>
      </c>
      <c r="G521">
        <v>1</v>
      </c>
      <c r="H521" t="s">
        <v>25</v>
      </c>
      <c r="I521">
        <v>3</v>
      </c>
      <c r="J521">
        <v>2</v>
      </c>
      <c r="K521">
        <v>410704.22535211302</v>
      </c>
      <c r="L521">
        <v>205352.11267605599</v>
      </c>
      <c r="M521">
        <v>205352.11267605599</v>
      </c>
      <c r="N521">
        <v>6545774.6478873203</v>
      </c>
      <c r="O521">
        <v>5405566.0956966896</v>
      </c>
      <c r="P521">
        <v>1019256.42192677</v>
      </c>
      <c r="Q521">
        <v>120952.13026386499</v>
      </c>
      <c r="R521">
        <v>15.9379286694102</v>
      </c>
      <c r="S521">
        <v>1</v>
      </c>
      <c r="T521">
        <f>VLOOKUP(A521, Metadata!A:M, 13, FALSE)</f>
        <v>420</v>
      </c>
    </row>
    <row r="522" spans="1:20" hidden="1" x14ac:dyDescent="0.3">
      <c r="A522" t="s">
        <v>551</v>
      </c>
      <c r="B522" t="s">
        <v>183</v>
      </c>
      <c r="C522" s="1">
        <v>44302</v>
      </c>
      <c r="D522" s="1">
        <v>44319</v>
      </c>
      <c r="E522" t="s">
        <v>493</v>
      </c>
      <c r="F522">
        <v>2</v>
      </c>
      <c r="G522">
        <v>1</v>
      </c>
      <c r="H522" t="s">
        <v>25</v>
      </c>
      <c r="I522">
        <v>3</v>
      </c>
      <c r="J522">
        <v>3</v>
      </c>
      <c r="K522">
        <v>430140.84507042298</v>
      </c>
      <c r="L522">
        <v>217725.61293688099</v>
      </c>
      <c r="M522">
        <v>212415.23213354201</v>
      </c>
      <c r="N522">
        <v>5736197.18309859</v>
      </c>
      <c r="O522">
        <v>4620902.00347549</v>
      </c>
      <c r="P522">
        <v>1003490.28013496</v>
      </c>
      <c r="Q522">
        <v>111804.899488143</v>
      </c>
      <c r="R522">
        <v>13.335625409299301</v>
      </c>
      <c r="S522">
        <v>1.0249999999999999</v>
      </c>
      <c r="T522">
        <f>VLOOKUP(A522, Metadata!A:M, 13, FALSE)</f>
        <v>400</v>
      </c>
    </row>
    <row r="523" spans="1:20" hidden="1" x14ac:dyDescent="0.3">
      <c r="A523" t="s">
        <v>553</v>
      </c>
      <c r="B523" t="s">
        <v>183</v>
      </c>
      <c r="C523" s="1">
        <v>44302</v>
      </c>
      <c r="D523" s="1">
        <v>44319</v>
      </c>
      <c r="E523" t="s">
        <v>493</v>
      </c>
      <c r="F523">
        <v>2</v>
      </c>
      <c r="G523">
        <v>1</v>
      </c>
      <c r="H523" t="s">
        <v>25</v>
      </c>
      <c r="I523">
        <v>6</v>
      </c>
      <c r="J523">
        <v>1</v>
      </c>
      <c r="K523">
        <v>382535.21126760601</v>
      </c>
      <c r="L523">
        <v>190150.71450601399</v>
      </c>
      <c r="M523">
        <v>192384.496761591</v>
      </c>
      <c r="N523">
        <v>6541830.9859154904</v>
      </c>
      <c r="O523">
        <v>5344750.4741407502</v>
      </c>
      <c r="P523">
        <v>1067845.5222682699</v>
      </c>
      <c r="Q523">
        <v>129234.989506477</v>
      </c>
      <c r="R523">
        <v>17.101251840942599</v>
      </c>
      <c r="S523">
        <v>0.98838896952104505</v>
      </c>
      <c r="T523">
        <f>VLOOKUP(A523, Metadata!A:M, 13, FALSE)</f>
        <v>500</v>
      </c>
    </row>
    <row r="524" spans="1:20" hidden="1" x14ac:dyDescent="0.3">
      <c r="A524" t="s">
        <v>555</v>
      </c>
      <c r="B524" t="s">
        <v>183</v>
      </c>
      <c r="C524" s="1">
        <v>44302</v>
      </c>
      <c r="D524" s="1">
        <v>44319</v>
      </c>
      <c r="E524" t="s">
        <v>493</v>
      </c>
      <c r="F524">
        <v>2</v>
      </c>
      <c r="G524">
        <v>1</v>
      </c>
      <c r="H524" t="s">
        <v>25</v>
      </c>
      <c r="I524">
        <v>6</v>
      </c>
      <c r="J524">
        <v>2</v>
      </c>
      <c r="K524">
        <v>379154.92957746499</v>
      </c>
      <c r="L524">
        <v>193765.47947478699</v>
      </c>
      <c r="M524">
        <v>185389.45010267801</v>
      </c>
      <c r="N524">
        <v>5891408.45070423</v>
      </c>
      <c r="O524">
        <v>4752584.6760089099</v>
      </c>
      <c r="P524">
        <v>1012349.0317519</v>
      </c>
      <c r="Q524">
        <v>126474.742943419</v>
      </c>
      <c r="R524">
        <v>15.5382615156018</v>
      </c>
      <c r="S524">
        <v>1.0451807228915699</v>
      </c>
      <c r="T524">
        <f>VLOOKUP(A524, Metadata!A:M, 13, FALSE)</f>
        <v>450</v>
      </c>
    </row>
    <row r="525" spans="1:20" hidden="1" x14ac:dyDescent="0.3">
      <c r="A525" t="s">
        <v>557</v>
      </c>
      <c r="B525" t="s">
        <v>183</v>
      </c>
      <c r="C525" s="1">
        <v>44302</v>
      </c>
      <c r="D525" s="1">
        <v>44319</v>
      </c>
      <c r="E525" t="s">
        <v>493</v>
      </c>
      <c r="F525">
        <v>2</v>
      </c>
      <c r="G525">
        <v>1</v>
      </c>
      <c r="H525" t="s">
        <v>25</v>
      </c>
      <c r="I525">
        <v>6</v>
      </c>
      <c r="J525">
        <v>3</v>
      </c>
      <c r="K525">
        <v>418591.54929577501</v>
      </c>
      <c r="L525">
        <v>203427.668816638</v>
      </c>
      <c r="M525">
        <v>215163.88047913701</v>
      </c>
      <c r="N525">
        <v>5902112.6760563403</v>
      </c>
      <c r="O525">
        <v>4773714.9260002803</v>
      </c>
      <c r="P525">
        <v>1013215.75749844</v>
      </c>
      <c r="Q525">
        <v>115181.992557615</v>
      </c>
      <c r="R525">
        <v>14.099932705249</v>
      </c>
      <c r="S525">
        <v>0.94545454545454499</v>
      </c>
      <c r="T525">
        <f>VLOOKUP(A525, Metadata!A:M, 13, FALSE)</f>
        <v>420</v>
      </c>
    </row>
    <row r="526" spans="1:20" hidden="1" x14ac:dyDescent="0.3">
      <c r="A526" t="s">
        <v>559</v>
      </c>
      <c r="B526" t="s">
        <v>183</v>
      </c>
      <c r="C526" s="1">
        <v>44302</v>
      </c>
      <c r="D526" s="1">
        <v>44319</v>
      </c>
      <c r="E526" t="s">
        <v>493</v>
      </c>
      <c r="F526">
        <v>2</v>
      </c>
      <c r="G526">
        <v>1</v>
      </c>
      <c r="H526" t="s">
        <v>25</v>
      </c>
      <c r="I526">
        <v>9</v>
      </c>
      <c r="J526">
        <v>1</v>
      </c>
      <c r="K526">
        <v>382112.67605633801</v>
      </c>
      <c r="L526">
        <v>192024.762623533</v>
      </c>
      <c r="M526">
        <v>190087.91343280501</v>
      </c>
      <c r="N526">
        <v>7605211.2676056297</v>
      </c>
      <c r="O526">
        <v>6531903.81916002</v>
      </c>
      <c r="P526">
        <v>963534.31855957897</v>
      </c>
      <c r="Q526">
        <v>109773.129886036</v>
      </c>
      <c r="R526">
        <v>19.903059343899699</v>
      </c>
      <c r="S526">
        <v>1.0101892285298399</v>
      </c>
      <c r="T526">
        <f>VLOOKUP(A526, Metadata!A:M, 13, FALSE)</f>
        <v>550</v>
      </c>
    </row>
    <row r="527" spans="1:20" hidden="1" x14ac:dyDescent="0.3">
      <c r="A527" t="s">
        <v>561</v>
      </c>
      <c r="B527" t="s">
        <v>183</v>
      </c>
      <c r="C527" s="1">
        <v>44302</v>
      </c>
      <c r="D527" s="1">
        <v>44319</v>
      </c>
      <c r="E527" t="s">
        <v>493</v>
      </c>
      <c r="F527">
        <v>2</v>
      </c>
      <c r="G527">
        <v>1</v>
      </c>
      <c r="H527" t="s">
        <v>25</v>
      </c>
      <c r="I527">
        <v>9</v>
      </c>
      <c r="J527">
        <v>2</v>
      </c>
      <c r="K527">
        <v>486619.71830985899</v>
      </c>
      <c r="L527">
        <v>207757.73361631</v>
      </c>
      <c r="M527">
        <v>278861.98469354899</v>
      </c>
      <c r="N527">
        <v>9015633.8028168995</v>
      </c>
      <c r="O527">
        <v>7916496.0105231497</v>
      </c>
      <c r="P527">
        <v>983140.22454614902</v>
      </c>
      <c r="Q527">
        <v>115997.567747607</v>
      </c>
      <c r="R527">
        <v>18.527062228654099</v>
      </c>
      <c r="S527">
        <v>0.74501992031872499</v>
      </c>
      <c r="T527">
        <f>VLOOKUP(A527, Metadata!A:M, 13, FALSE)</f>
        <v>750</v>
      </c>
    </row>
    <row r="528" spans="1:20" hidden="1" x14ac:dyDescent="0.3">
      <c r="A528" t="s">
        <v>563</v>
      </c>
      <c r="B528" t="s">
        <v>183</v>
      </c>
      <c r="C528" s="1">
        <v>44302</v>
      </c>
      <c r="D528" s="1">
        <v>44319</v>
      </c>
      <c r="E528" t="s">
        <v>493</v>
      </c>
      <c r="F528">
        <v>2</v>
      </c>
      <c r="G528">
        <v>1</v>
      </c>
      <c r="H528" t="s">
        <v>25</v>
      </c>
      <c r="I528">
        <v>9</v>
      </c>
      <c r="J528">
        <v>3</v>
      </c>
      <c r="K528">
        <v>407183.09859154897</v>
      </c>
      <c r="L528">
        <v>204422.535211268</v>
      </c>
      <c r="M528">
        <v>202760.56338028199</v>
      </c>
      <c r="N528">
        <v>6243521.1267605601</v>
      </c>
      <c r="O528">
        <v>5181681.5410375604</v>
      </c>
      <c r="P528">
        <v>942824.29065072106</v>
      </c>
      <c r="Q528">
        <v>119015.29507228</v>
      </c>
      <c r="R528">
        <v>15.3334486336908</v>
      </c>
      <c r="S528">
        <v>1.00819672131148</v>
      </c>
      <c r="T528">
        <f>VLOOKUP(A528, Metadata!A:M, 13, FALSE)</f>
        <v>435</v>
      </c>
    </row>
    <row r="529" spans="1:20" hidden="1" x14ac:dyDescent="0.3">
      <c r="A529" t="s">
        <v>565</v>
      </c>
      <c r="B529" t="s">
        <v>183</v>
      </c>
      <c r="C529" s="1">
        <v>44302</v>
      </c>
      <c r="D529" s="1">
        <v>44319</v>
      </c>
      <c r="E529" t="s">
        <v>493</v>
      </c>
      <c r="F529">
        <v>2</v>
      </c>
      <c r="G529">
        <v>1</v>
      </c>
      <c r="H529" t="s">
        <v>25</v>
      </c>
      <c r="I529">
        <v>12</v>
      </c>
      <c r="J529">
        <v>1</v>
      </c>
      <c r="K529">
        <v>393661.97183098597</v>
      </c>
      <c r="L529">
        <v>201537.21202036401</v>
      </c>
      <c r="M529">
        <v>192124.759810622</v>
      </c>
      <c r="N529">
        <v>6737605.63380282</v>
      </c>
      <c r="O529">
        <v>5735874.9894042704</v>
      </c>
      <c r="P529">
        <v>896622.28916737705</v>
      </c>
      <c r="Q529">
        <v>105108.355231165</v>
      </c>
      <c r="R529">
        <v>17.115205724508101</v>
      </c>
      <c r="S529">
        <v>1.0489913544668601</v>
      </c>
      <c r="T529">
        <f>VLOOKUP(A529, Metadata!A:M, 13, FALSE)</f>
        <v>486</v>
      </c>
    </row>
    <row r="530" spans="1:20" hidden="1" x14ac:dyDescent="0.3">
      <c r="A530" t="s">
        <v>567</v>
      </c>
      <c r="B530" t="s">
        <v>183</v>
      </c>
      <c r="C530" s="1">
        <v>44302</v>
      </c>
      <c r="D530" s="1">
        <v>44319</v>
      </c>
      <c r="E530" t="s">
        <v>493</v>
      </c>
      <c r="F530">
        <v>2</v>
      </c>
      <c r="G530">
        <v>1</v>
      </c>
      <c r="H530" t="s">
        <v>25</v>
      </c>
      <c r="I530">
        <v>12</v>
      </c>
      <c r="J530">
        <v>2</v>
      </c>
      <c r="K530">
        <v>397605.63380281703</v>
      </c>
      <c r="L530">
        <v>193265.13397936401</v>
      </c>
      <c r="M530">
        <v>204340.49982345299</v>
      </c>
      <c r="N530">
        <v>6463239.4366197204</v>
      </c>
      <c r="O530">
        <v>5410520.8808240304</v>
      </c>
      <c r="P530">
        <v>931875.51550966303</v>
      </c>
      <c r="Q530">
        <v>120843.04028602901</v>
      </c>
      <c r="R530">
        <v>16.255402054551901</v>
      </c>
      <c r="S530">
        <v>0.94579945799457998</v>
      </c>
      <c r="T530">
        <f>VLOOKUP(A530, Metadata!A:M, 13, FALSE)</f>
        <v>457</v>
      </c>
    </row>
    <row r="531" spans="1:20" hidden="1" x14ac:dyDescent="0.3">
      <c r="A531" t="s">
        <v>569</v>
      </c>
      <c r="B531" t="s">
        <v>183</v>
      </c>
      <c r="C531" s="1">
        <v>44302</v>
      </c>
      <c r="D531" s="1">
        <v>44319</v>
      </c>
      <c r="E531" t="s">
        <v>493</v>
      </c>
      <c r="F531">
        <v>2</v>
      </c>
      <c r="G531">
        <v>1</v>
      </c>
      <c r="H531" t="s">
        <v>25</v>
      </c>
      <c r="I531">
        <v>12</v>
      </c>
      <c r="J531">
        <v>3</v>
      </c>
      <c r="K531">
        <v>393661.97183098597</v>
      </c>
      <c r="L531">
        <v>193232.107129415</v>
      </c>
      <c r="M531">
        <v>200429.864701571</v>
      </c>
      <c r="N531">
        <v>6538732.3943662001</v>
      </c>
      <c r="O531">
        <v>5398249.6199191101</v>
      </c>
      <c r="P531">
        <v>1019562.83526003</v>
      </c>
      <c r="Q531">
        <v>120919.939187057</v>
      </c>
      <c r="R531">
        <v>16.6100178890877</v>
      </c>
      <c r="S531">
        <v>0.96408839779005495</v>
      </c>
      <c r="T531">
        <f>VLOOKUP(A531, Metadata!A:M, 13, FALSE)</f>
        <v>528</v>
      </c>
    </row>
    <row r="532" spans="1:20" hidden="1" x14ac:dyDescent="0.3">
      <c r="A532" t="s">
        <v>574</v>
      </c>
      <c r="B532" t="s">
        <v>183</v>
      </c>
      <c r="C532" s="1">
        <v>44302</v>
      </c>
      <c r="D532" s="1">
        <v>44319</v>
      </c>
      <c r="E532" t="s">
        <v>493</v>
      </c>
      <c r="F532">
        <v>2</v>
      </c>
      <c r="G532">
        <v>1</v>
      </c>
      <c r="H532" t="s">
        <v>25</v>
      </c>
      <c r="I532">
        <v>24</v>
      </c>
      <c r="J532">
        <v>1</v>
      </c>
      <c r="K532">
        <v>405774.64788732398</v>
      </c>
      <c r="L532">
        <v>200256.020766236</v>
      </c>
      <c r="M532">
        <v>205518.62712108801</v>
      </c>
      <c r="N532">
        <v>7358732.3943662001</v>
      </c>
      <c r="O532">
        <v>6326242.8304212196</v>
      </c>
      <c r="P532">
        <v>915922.48366569495</v>
      </c>
      <c r="Q532">
        <v>116567.08027928</v>
      </c>
      <c r="R532">
        <v>18.135022561610601</v>
      </c>
      <c r="S532">
        <v>0.97439353099730397</v>
      </c>
      <c r="T532">
        <f>VLOOKUP(A532, Metadata!A:M, 13, FALSE)</f>
        <v>0</v>
      </c>
    </row>
    <row r="533" spans="1:20" hidden="1" x14ac:dyDescent="0.3">
      <c r="A533" t="s">
        <v>578</v>
      </c>
      <c r="B533" t="s">
        <v>183</v>
      </c>
      <c r="C533" s="1">
        <v>44302</v>
      </c>
      <c r="D533" s="1">
        <v>44319</v>
      </c>
      <c r="E533" t="s">
        <v>493</v>
      </c>
      <c r="F533">
        <v>2</v>
      </c>
      <c r="G533">
        <v>1</v>
      </c>
      <c r="H533" t="s">
        <v>25</v>
      </c>
      <c r="I533">
        <v>24</v>
      </c>
      <c r="J533">
        <v>2</v>
      </c>
      <c r="K533">
        <v>398169.01408450701</v>
      </c>
      <c r="L533">
        <v>204345.432819448</v>
      </c>
      <c r="M533">
        <v>193823.58126505901</v>
      </c>
      <c r="N533">
        <v>7044929.5774647901</v>
      </c>
      <c r="O533">
        <v>6063340.1563210804</v>
      </c>
      <c r="P533">
        <v>870087.70809087995</v>
      </c>
      <c r="Q533">
        <v>111501.713052826</v>
      </c>
      <c r="R533">
        <v>17.693314467633499</v>
      </c>
      <c r="S533">
        <v>1.0542857142857101</v>
      </c>
      <c r="T533">
        <f>VLOOKUP(A533, Metadata!A:M, 13, FALSE)</f>
        <v>354</v>
      </c>
    </row>
    <row r="534" spans="1:20" hidden="1" x14ac:dyDescent="0.3">
      <c r="A534" t="s">
        <v>582</v>
      </c>
      <c r="B534" t="s">
        <v>183</v>
      </c>
      <c r="C534" s="1">
        <v>44302</v>
      </c>
      <c r="D534" s="1">
        <v>44319</v>
      </c>
      <c r="E534" t="s">
        <v>493</v>
      </c>
      <c r="F534">
        <v>2</v>
      </c>
      <c r="G534">
        <v>1</v>
      </c>
      <c r="H534" t="s">
        <v>25</v>
      </c>
      <c r="I534">
        <v>24</v>
      </c>
      <c r="J534">
        <v>3</v>
      </c>
      <c r="K534">
        <v>375352.11267605599</v>
      </c>
      <c r="L534">
        <v>195835.88487446401</v>
      </c>
      <c r="M534">
        <v>179516.227801592</v>
      </c>
      <c r="N534">
        <v>7186901.4084507003</v>
      </c>
      <c r="O534">
        <v>6247954.9952502605</v>
      </c>
      <c r="P534">
        <v>840715.70235535596</v>
      </c>
      <c r="Q534">
        <v>98230.7108450862</v>
      </c>
      <c r="R534">
        <v>19.147091932457801</v>
      </c>
      <c r="S534">
        <v>1.0909090909090899</v>
      </c>
      <c r="T534">
        <f>VLOOKUP(A534, Metadata!A:M, 13, FALSE)</f>
        <v>555</v>
      </c>
    </row>
    <row r="535" spans="1:20" hidden="1" x14ac:dyDescent="0.3">
      <c r="A535" t="s">
        <v>538</v>
      </c>
      <c r="B535" t="s">
        <v>183</v>
      </c>
      <c r="C535" s="1">
        <v>44302</v>
      </c>
      <c r="D535" s="1">
        <v>44319</v>
      </c>
      <c r="E535" t="s">
        <v>493</v>
      </c>
      <c r="F535">
        <v>2</v>
      </c>
      <c r="G535">
        <v>1</v>
      </c>
      <c r="H535" t="s">
        <v>34</v>
      </c>
      <c r="I535">
        <v>0</v>
      </c>
      <c r="J535">
        <v>1</v>
      </c>
      <c r="K535">
        <v>419014.08450704202</v>
      </c>
      <c r="L535">
        <v>210067.22151088301</v>
      </c>
      <c r="M535">
        <v>208946.862996159</v>
      </c>
      <c r="N535">
        <v>4784225.3521126797</v>
      </c>
      <c r="O535">
        <v>3600607.17537052</v>
      </c>
      <c r="P535">
        <v>1058274.4961582201</v>
      </c>
      <c r="Q535">
        <v>125343.680583935</v>
      </c>
      <c r="R535">
        <v>11.417815126050399</v>
      </c>
      <c r="S535">
        <v>1.0053619302949099</v>
      </c>
      <c r="T535">
        <f>VLOOKUP(A535, Metadata!A:M, 13, FALSE)</f>
        <v>333</v>
      </c>
    </row>
    <row r="536" spans="1:20" hidden="1" x14ac:dyDescent="0.3">
      <c r="A536" t="s">
        <v>542</v>
      </c>
      <c r="B536" t="s">
        <v>183</v>
      </c>
      <c r="C536" s="1">
        <v>44302</v>
      </c>
      <c r="D536" s="1">
        <v>44319</v>
      </c>
      <c r="E536" t="s">
        <v>493</v>
      </c>
      <c r="F536">
        <v>2</v>
      </c>
      <c r="G536">
        <v>1</v>
      </c>
      <c r="H536" t="s">
        <v>34</v>
      </c>
      <c r="I536">
        <v>0</v>
      </c>
      <c r="J536">
        <v>2</v>
      </c>
      <c r="K536">
        <v>408309.85915492999</v>
      </c>
      <c r="L536">
        <v>196313.58797503801</v>
      </c>
      <c r="M536">
        <v>211996.27117989099</v>
      </c>
      <c r="N536">
        <v>4710422.5352112697</v>
      </c>
      <c r="O536">
        <v>3546761.5985829202</v>
      </c>
      <c r="P536">
        <v>1047432.22914457</v>
      </c>
      <c r="Q536">
        <v>116228.707483776</v>
      </c>
      <c r="R536">
        <v>11.5363918592618</v>
      </c>
      <c r="S536">
        <v>0.92602377807133396</v>
      </c>
      <c r="T536">
        <f>VLOOKUP(A536, Metadata!A:M, 13, FALSE)</f>
        <v>319</v>
      </c>
    </row>
    <row r="537" spans="1:20" hidden="1" x14ac:dyDescent="0.3">
      <c r="A537" t="s">
        <v>546</v>
      </c>
      <c r="B537" t="s">
        <v>183</v>
      </c>
      <c r="C537" s="1">
        <v>44302</v>
      </c>
      <c r="D537" s="1">
        <v>44319</v>
      </c>
      <c r="E537" t="s">
        <v>493</v>
      </c>
      <c r="F537">
        <v>2</v>
      </c>
      <c r="G537">
        <v>1</v>
      </c>
      <c r="H537" t="s">
        <v>34</v>
      </c>
      <c r="I537">
        <v>0</v>
      </c>
      <c r="J537">
        <v>3</v>
      </c>
      <c r="K537">
        <v>392253.52112676098</v>
      </c>
      <c r="L537">
        <v>179467.885112244</v>
      </c>
      <c r="M537">
        <v>212785.63601451699</v>
      </c>
      <c r="N537">
        <v>4768450.7042253502</v>
      </c>
      <c r="O537">
        <v>3521985.5509795202</v>
      </c>
      <c r="P537">
        <v>1106564.21322331</v>
      </c>
      <c r="Q537">
        <v>139900.94002251999</v>
      </c>
      <c r="R537">
        <v>12.156552962298001</v>
      </c>
      <c r="S537">
        <v>0.84342105263157896</v>
      </c>
      <c r="T537">
        <f>VLOOKUP(A537, Metadata!A:M, 13, FALSE)</f>
        <v>333</v>
      </c>
    </row>
    <row r="538" spans="1:20" hidden="1" x14ac:dyDescent="0.3">
      <c r="A538" t="s">
        <v>548</v>
      </c>
      <c r="B538" t="s">
        <v>183</v>
      </c>
      <c r="C538" s="1">
        <v>44302</v>
      </c>
      <c r="D538" s="1">
        <v>44319</v>
      </c>
      <c r="E538" t="s">
        <v>493</v>
      </c>
      <c r="F538">
        <v>2</v>
      </c>
      <c r="G538">
        <v>1</v>
      </c>
      <c r="H538" t="s">
        <v>34</v>
      </c>
      <c r="I538">
        <v>3</v>
      </c>
      <c r="J538">
        <v>1</v>
      </c>
      <c r="K538">
        <v>379295.77464788698</v>
      </c>
      <c r="L538">
        <v>180550.38719401299</v>
      </c>
      <c r="M538">
        <v>198745.38745387501</v>
      </c>
      <c r="N538">
        <v>5746478.8732394399</v>
      </c>
      <c r="O538">
        <v>4555287.1525295097</v>
      </c>
      <c r="P538">
        <v>1055402.48841399</v>
      </c>
      <c r="Q538">
        <v>135789.232295942</v>
      </c>
      <c r="R538">
        <v>15.1503898997401</v>
      </c>
      <c r="S538">
        <v>0.90845070422535201</v>
      </c>
      <c r="T538">
        <f>VLOOKUP(A538, Metadata!A:M, 13, FALSE)</f>
        <v>391</v>
      </c>
    </row>
    <row r="539" spans="1:20" hidden="1" x14ac:dyDescent="0.3">
      <c r="A539" t="s">
        <v>550</v>
      </c>
      <c r="B539" t="s">
        <v>183</v>
      </c>
      <c r="C539" s="1">
        <v>44302</v>
      </c>
      <c r="D539" s="1">
        <v>44319</v>
      </c>
      <c r="E539" t="s">
        <v>493</v>
      </c>
      <c r="F539">
        <v>2</v>
      </c>
      <c r="G539">
        <v>1</v>
      </c>
      <c r="H539" t="s">
        <v>34</v>
      </c>
      <c r="I539">
        <v>3</v>
      </c>
      <c r="J539">
        <v>2</v>
      </c>
      <c r="K539">
        <v>387464.78873239399</v>
      </c>
      <c r="L539">
        <v>180014.349100383</v>
      </c>
      <c r="M539">
        <v>207450.43963201201</v>
      </c>
      <c r="N539">
        <v>5948450.7042253502</v>
      </c>
      <c r="O539">
        <v>4800630.0557547202</v>
      </c>
      <c r="P539">
        <v>1028509.1662427</v>
      </c>
      <c r="Q539">
        <v>119311.48222793901</v>
      </c>
      <c r="R539">
        <v>15.3522355507088</v>
      </c>
      <c r="S539">
        <v>0.86774628879892002</v>
      </c>
      <c r="T539">
        <f>VLOOKUP(A539, Metadata!A:M, 13, FALSE)</f>
        <v>413</v>
      </c>
    </row>
    <row r="540" spans="1:20" hidden="1" x14ac:dyDescent="0.3">
      <c r="A540" t="s">
        <v>552</v>
      </c>
      <c r="B540" t="s">
        <v>183</v>
      </c>
      <c r="C540" s="1">
        <v>44302</v>
      </c>
      <c r="D540" s="1">
        <v>44319</v>
      </c>
      <c r="E540" t="s">
        <v>493</v>
      </c>
      <c r="F540">
        <v>2</v>
      </c>
      <c r="G540">
        <v>1</v>
      </c>
      <c r="H540" t="s">
        <v>34</v>
      </c>
      <c r="I540">
        <v>3</v>
      </c>
      <c r="J540">
        <v>3</v>
      </c>
      <c r="K540">
        <v>400422.535211268</v>
      </c>
      <c r="L540">
        <v>194890.968186743</v>
      </c>
      <c r="M540">
        <v>205531.56702452499</v>
      </c>
      <c r="N540">
        <v>6266197.18309859</v>
      </c>
      <c r="O540">
        <v>5011907.2060528696</v>
      </c>
      <c r="P540">
        <v>1123525.3398090799</v>
      </c>
      <c r="Q540">
        <v>130764.63723663799</v>
      </c>
      <c r="R540">
        <v>15.648962363700299</v>
      </c>
      <c r="S540">
        <v>0.94822888283378703</v>
      </c>
      <c r="T540">
        <f>VLOOKUP(A540, Metadata!A:M, 13, FALSE)</f>
        <v>339</v>
      </c>
    </row>
    <row r="541" spans="1:20" hidden="1" x14ac:dyDescent="0.3">
      <c r="A541" t="s">
        <v>554</v>
      </c>
      <c r="B541" t="s">
        <v>183</v>
      </c>
      <c r="C541" s="1">
        <v>44302</v>
      </c>
      <c r="D541" s="1">
        <v>44319</v>
      </c>
      <c r="E541" t="s">
        <v>493</v>
      </c>
      <c r="F541">
        <v>2</v>
      </c>
      <c r="G541">
        <v>1</v>
      </c>
      <c r="H541" t="s">
        <v>34</v>
      </c>
      <c r="I541">
        <v>6</v>
      </c>
      <c r="J541">
        <v>1</v>
      </c>
      <c r="K541">
        <v>372816.90140845103</v>
      </c>
      <c r="L541">
        <v>180250.814194476</v>
      </c>
      <c r="M541">
        <v>192566.087213975</v>
      </c>
      <c r="N541">
        <v>6407887.3239436597</v>
      </c>
      <c r="O541">
        <v>5260115.1976384204</v>
      </c>
      <c r="P541">
        <v>1024144.62258032</v>
      </c>
      <c r="Q541">
        <v>123627.50372492601</v>
      </c>
      <c r="R541">
        <v>17.187759727993999</v>
      </c>
      <c r="S541">
        <v>0.93604651162790697</v>
      </c>
      <c r="T541">
        <f>VLOOKUP(A541, Metadata!A:M, 13, FALSE)</f>
        <v>435</v>
      </c>
    </row>
    <row r="542" spans="1:20" hidden="1" x14ac:dyDescent="0.3">
      <c r="A542" t="s">
        <v>556</v>
      </c>
      <c r="B542" t="s">
        <v>183</v>
      </c>
      <c r="C542" s="1">
        <v>44302</v>
      </c>
      <c r="D542" s="1">
        <v>44319</v>
      </c>
      <c r="E542" t="s">
        <v>493</v>
      </c>
      <c r="F542">
        <v>2</v>
      </c>
      <c r="G542">
        <v>1</v>
      </c>
      <c r="H542" t="s">
        <v>34</v>
      </c>
      <c r="I542">
        <v>6</v>
      </c>
      <c r="J542">
        <v>2</v>
      </c>
      <c r="K542">
        <v>376760.56338028202</v>
      </c>
      <c r="L542">
        <v>189499.926752192</v>
      </c>
      <c r="M542">
        <v>187260.63662809</v>
      </c>
      <c r="N542">
        <v>6756901.4084507003</v>
      </c>
      <c r="O542">
        <v>5613864.4568162803</v>
      </c>
      <c r="P542">
        <v>1022061.6191412701</v>
      </c>
      <c r="Q542">
        <v>120975.33249315601</v>
      </c>
      <c r="R542">
        <v>17.934205607476599</v>
      </c>
      <c r="S542">
        <v>1.01195814648729</v>
      </c>
      <c r="T542">
        <f>VLOOKUP(A542, Metadata!A:M, 13, FALSE)</f>
        <v>450</v>
      </c>
    </row>
    <row r="543" spans="1:20" hidden="1" x14ac:dyDescent="0.3">
      <c r="A543" t="s">
        <v>558</v>
      </c>
      <c r="B543" t="s">
        <v>183</v>
      </c>
      <c r="C543" s="1">
        <v>44302</v>
      </c>
      <c r="D543" s="1">
        <v>44319</v>
      </c>
      <c r="E543" t="s">
        <v>493</v>
      </c>
      <c r="F543">
        <v>2</v>
      </c>
      <c r="G543">
        <v>1</v>
      </c>
      <c r="H543" t="s">
        <v>34</v>
      </c>
      <c r="I543">
        <v>6</v>
      </c>
      <c r="J543">
        <v>3</v>
      </c>
      <c r="K543">
        <v>391971.83098591497</v>
      </c>
      <c r="L543">
        <v>175267.40442655899</v>
      </c>
      <c r="M543">
        <v>216704.42655935601</v>
      </c>
      <c r="N543">
        <v>5962253.5211267602</v>
      </c>
      <c r="O543">
        <v>4808580.8033917099</v>
      </c>
      <c r="P543">
        <v>1045679.8921103399</v>
      </c>
      <c r="Q543">
        <v>107992.825624708</v>
      </c>
      <c r="R543">
        <v>15.2109234638879</v>
      </c>
      <c r="S543">
        <v>0.80878552971576201</v>
      </c>
      <c r="T543">
        <f>VLOOKUP(A543, Metadata!A:M, 13, FALSE)</f>
        <v>375</v>
      </c>
    </row>
    <row r="544" spans="1:20" hidden="1" x14ac:dyDescent="0.3">
      <c r="A544" t="s">
        <v>560</v>
      </c>
      <c r="B544" t="s">
        <v>183</v>
      </c>
      <c r="C544" s="1">
        <v>44302</v>
      </c>
      <c r="D544" s="1">
        <v>44319</v>
      </c>
      <c r="E544" t="s">
        <v>493</v>
      </c>
      <c r="F544">
        <v>2</v>
      </c>
      <c r="G544">
        <v>1</v>
      </c>
      <c r="H544" t="s">
        <v>34</v>
      </c>
      <c r="I544">
        <v>9</v>
      </c>
      <c r="J544">
        <v>1</v>
      </c>
      <c r="K544">
        <v>398732.394366197</v>
      </c>
      <c r="L544">
        <v>181393.98234269299</v>
      </c>
      <c r="M544">
        <v>217338.412023504</v>
      </c>
      <c r="N544">
        <v>6625352.1126760598</v>
      </c>
      <c r="O544">
        <v>5554020.8555766698</v>
      </c>
      <c r="P544">
        <v>951254.43871755595</v>
      </c>
      <c r="Q544">
        <v>120076.818381834</v>
      </c>
      <c r="R544">
        <v>16.616036736135602</v>
      </c>
      <c r="S544">
        <v>0.83461538461538498</v>
      </c>
      <c r="T544">
        <f>VLOOKUP(A544, Metadata!A:M, 13, FALSE)</f>
        <v>472</v>
      </c>
    </row>
    <row r="545" spans="1:20" hidden="1" x14ac:dyDescent="0.3">
      <c r="A545" t="s">
        <v>562</v>
      </c>
      <c r="B545" t="s">
        <v>183</v>
      </c>
      <c r="C545" s="1">
        <v>44302</v>
      </c>
      <c r="D545" s="1">
        <v>44319</v>
      </c>
      <c r="E545" t="s">
        <v>493</v>
      </c>
      <c r="F545">
        <v>2</v>
      </c>
      <c r="G545">
        <v>1</v>
      </c>
      <c r="H545" t="s">
        <v>34</v>
      </c>
      <c r="I545">
        <v>9</v>
      </c>
      <c r="J545">
        <v>2</v>
      </c>
      <c r="K545">
        <v>402112.67605633801</v>
      </c>
      <c r="L545">
        <v>197294.36912535501</v>
      </c>
      <c r="M545">
        <v>204818.306930983</v>
      </c>
      <c r="N545">
        <v>6320281.6901408499</v>
      </c>
      <c r="O545">
        <v>5266501.238659</v>
      </c>
      <c r="P545">
        <v>932395.61466557998</v>
      </c>
      <c r="Q545">
        <v>121384.83681626301</v>
      </c>
      <c r="R545">
        <v>15.717688266199699</v>
      </c>
      <c r="S545">
        <v>0.96326530612244898</v>
      </c>
      <c r="T545">
        <f>VLOOKUP(A545, Metadata!A:M, 13, FALSE)</f>
        <v>450</v>
      </c>
    </row>
    <row r="546" spans="1:20" hidden="1" x14ac:dyDescent="0.3">
      <c r="A546" t="s">
        <v>564</v>
      </c>
      <c r="B546" t="s">
        <v>183</v>
      </c>
      <c r="C546" s="1">
        <v>44302</v>
      </c>
      <c r="D546" s="1">
        <v>44319</v>
      </c>
      <c r="E546" t="s">
        <v>493</v>
      </c>
      <c r="F546">
        <v>2</v>
      </c>
      <c r="G546">
        <v>1</v>
      </c>
      <c r="H546" t="s">
        <v>34</v>
      </c>
      <c r="I546">
        <v>9</v>
      </c>
      <c r="J546">
        <v>3</v>
      </c>
      <c r="K546">
        <v>391408.45070422499</v>
      </c>
      <c r="L546">
        <v>187486.04079996</v>
      </c>
      <c r="M546">
        <v>203922.40990426499</v>
      </c>
      <c r="N546">
        <v>6058309.8591549303</v>
      </c>
      <c r="O546">
        <v>5052983.3647993105</v>
      </c>
      <c r="P546">
        <v>891937.80317333003</v>
      </c>
      <c r="Q546">
        <v>113388.69118228499</v>
      </c>
      <c r="R546">
        <v>15.4782295789852</v>
      </c>
      <c r="S546">
        <v>0.91939890710382499</v>
      </c>
      <c r="T546">
        <f>VLOOKUP(A546, Metadata!A:M, 13, FALSE)</f>
        <v>420</v>
      </c>
    </row>
    <row r="547" spans="1:20" hidden="1" x14ac:dyDescent="0.3">
      <c r="A547" t="s">
        <v>571</v>
      </c>
      <c r="B547" t="s">
        <v>183</v>
      </c>
      <c r="C547" s="1">
        <v>44302</v>
      </c>
      <c r="D547" s="1">
        <v>44319</v>
      </c>
      <c r="E547" t="s">
        <v>493</v>
      </c>
      <c r="F547">
        <v>2</v>
      </c>
      <c r="G547">
        <v>1</v>
      </c>
      <c r="H547">
        <v>0.22</v>
      </c>
      <c r="I547">
        <v>24</v>
      </c>
      <c r="J547">
        <v>1</v>
      </c>
      <c r="K547">
        <v>0</v>
      </c>
      <c r="L547">
        <v>0</v>
      </c>
      <c r="M547">
        <v>0</v>
      </c>
      <c r="N547">
        <v>12406338.028169001</v>
      </c>
      <c r="O547">
        <v>9606766.6672247909</v>
      </c>
      <c r="P547">
        <v>2623927.7554443702</v>
      </c>
      <c r="Q547">
        <v>175643.605499853</v>
      </c>
      <c r="R547" t="s">
        <v>572</v>
      </c>
      <c r="S547" t="s">
        <v>22</v>
      </c>
      <c r="T547">
        <f>VLOOKUP(A547, Metadata!A:M, 13, FALSE)</f>
        <v>150</v>
      </c>
    </row>
    <row r="548" spans="1:20" hidden="1" x14ac:dyDescent="0.3">
      <c r="A548" t="s">
        <v>573</v>
      </c>
      <c r="B548" t="s">
        <v>183</v>
      </c>
      <c r="C548" s="1">
        <v>44302</v>
      </c>
      <c r="D548" s="1">
        <v>44319</v>
      </c>
      <c r="E548" t="s">
        <v>493</v>
      </c>
      <c r="F548">
        <v>2</v>
      </c>
      <c r="G548">
        <v>1</v>
      </c>
      <c r="H548">
        <v>0.22</v>
      </c>
      <c r="I548">
        <v>24</v>
      </c>
      <c r="J548">
        <v>1</v>
      </c>
      <c r="K548">
        <v>704.22535211267598</v>
      </c>
      <c r="L548">
        <v>156.49452269170601</v>
      </c>
      <c r="M548">
        <v>547.73082942097005</v>
      </c>
      <c r="N548">
        <v>11140845.0704225</v>
      </c>
      <c r="O548">
        <v>8237008.5549248997</v>
      </c>
      <c r="P548">
        <v>2692947.1859118599</v>
      </c>
      <c r="Q548">
        <v>210889.32958577501</v>
      </c>
      <c r="R548">
        <v>15820</v>
      </c>
      <c r="S548">
        <v>0.28571428571428598</v>
      </c>
      <c r="T548">
        <f>VLOOKUP(A548, Metadata!A:M, 13, FALSE)</f>
        <v>290</v>
      </c>
    </row>
    <row r="549" spans="1:20" hidden="1" x14ac:dyDescent="0.3">
      <c r="A549" t="s">
        <v>566</v>
      </c>
      <c r="B549" t="s">
        <v>183</v>
      </c>
      <c r="C549" s="1">
        <v>44302</v>
      </c>
      <c r="D549" s="1">
        <v>44319</v>
      </c>
      <c r="E549" t="s">
        <v>493</v>
      </c>
      <c r="F549">
        <v>2</v>
      </c>
      <c r="G549">
        <v>1</v>
      </c>
      <c r="H549" t="s">
        <v>34</v>
      </c>
      <c r="I549">
        <v>12</v>
      </c>
      <c r="J549">
        <v>1</v>
      </c>
      <c r="K549">
        <v>393380.28169014101</v>
      </c>
      <c r="L549">
        <v>191396.78011411201</v>
      </c>
      <c r="M549">
        <v>201983.50157602801</v>
      </c>
      <c r="N549">
        <v>6545915.4929577503</v>
      </c>
      <c r="O549">
        <v>5511055.7514612405</v>
      </c>
      <c r="P549">
        <v>921271.05602749297</v>
      </c>
      <c r="Q549">
        <v>113588.68546901199</v>
      </c>
      <c r="R549">
        <v>16.640171858216998</v>
      </c>
      <c r="S549">
        <v>0.94758620689655204</v>
      </c>
      <c r="T549">
        <f>VLOOKUP(A549, Metadata!A:M, 13, FALSE)</f>
        <v>450</v>
      </c>
    </row>
    <row r="550" spans="1:20" hidden="1" x14ac:dyDescent="0.3">
      <c r="A550" t="s">
        <v>568</v>
      </c>
      <c r="B550" t="s">
        <v>183</v>
      </c>
      <c r="C550" s="1">
        <v>44302</v>
      </c>
      <c r="D550" s="1">
        <v>44319</v>
      </c>
      <c r="E550" t="s">
        <v>493</v>
      </c>
      <c r="F550">
        <v>2</v>
      </c>
      <c r="G550">
        <v>1</v>
      </c>
      <c r="H550" t="s">
        <v>34</v>
      </c>
      <c r="I550">
        <v>12</v>
      </c>
      <c r="J550">
        <v>2</v>
      </c>
      <c r="K550">
        <v>403239.43661971798</v>
      </c>
      <c r="L550">
        <v>183645.32738935301</v>
      </c>
      <c r="M550">
        <v>219594.10923036499</v>
      </c>
      <c r="N550">
        <v>6515211.2676056297</v>
      </c>
      <c r="O550">
        <v>5497702.1626127204</v>
      </c>
      <c r="P550">
        <v>909024.67835764098</v>
      </c>
      <c r="Q550">
        <v>108484.42663527399</v>
      </c>
      <c r="R550">
        <v>16.157177785539599</v>
      </c>
      <c r="S550">
        <v>0.83629441624365497</v>
      </c>
      <c r="T550">
        <f>VLOOKUP(A550, Metadata!A:M, 13, FALSE)</f>
        <v>450</v>
      </c>
    </row>
    <row r="551" spans="1:20" hidden="1" x14ac:dyDescent="0.3">
      <c r="A551" t="s">
        <v>576</v>
      </c>
      <c r="B551" t="s">
        <v>183</v>
      </c>
      <c r="C551" s="1">
        <v>44302</v>
      </c>
      <c r="D551" s="1">
        <v>44319</v>
      </c>
      <c r="E551" t="s">
        <v>493</v>
      </c>
      <c r="F551">
        <v>2</v>
      </c>
      <c r="G551">
        <v>1</v>
      </c>
      <c r="H551">
        <v>0.22</v>
      </c>
      <c r="I551">
        <v>24</v>
      </c>
      <c r="J551">
        <v>2</v>
      </c>
      <c r="K551">
        <v>-5633.8028169014096</v>
      </c>
      <c r="L551">
        <v>-1126.76056338028</v>
      </c>
      <c r="M551">
        <v>-4507.0422535211301</v>
      </c>
      <c r="N551">
        <v>12088028.1690141</v>
      </c>
      <c r="O551">
        <v>9278602.7675970495</v>
      </c>
      <c r="P551">
        <v>2635342.7978973901</v>
      </c>
      <c r="Q551">
        <v>174082.603519645</v>
      </c>
      <c r="R551">
        <v>-2145.625</v>
      </c>
      <c r="S551">
        <v>0.25</v>
      </c>
      <c r="T551">
        <f>VLOOKUP(A551, Metadata!A:M, 13, FALSE)</f>
        <v>150</v>
      </c>
    </row>
    <row r="552" spans="1:20" hidden="1" x14ac:dyDescent="0.3">
      <c r="A552" t="s">
        <v>577</v>
      </c>
      <c r="B552" t="s">
        <v>183</v>
      </c>
      <c r="C552" s="1">
        <v>44302</v>
      </c>
      <c r="D552" s="1">
        <v>44319</v>
      </c>
      <c r="E552" t="s">
        <v>493</v>
      </c>
      <c r="F552">
        <v>2</v>
      </c>
      <c r="G552">
        <v>1</v>
      </c>
      <c r="H552">
        <v>0.22</v>
      </c>
      <c r="I552">
        <v>24</v>
      </c>
      <c r="J552">
        <v>2</v>
      </c>
      <c r="K552">
        <v>704.22535211267598</v>
      </c>
      <c r="L552">
        <v>312.98904538341202</v>
      </c>
      <c r="M552">
        <v>391.23630672926402</v>
      </c>
      <c r="N552">
        <v>10643661.971830999</v>
      </c>
      <c r="O552">
        <v>7834528.4427412497</v>
      </c>
      <c r="P552">
        <v>2597149.2559597902</v>
      </c>
      <c r="Q552">
        <v>211984.273129946</v>
      </c>
      <c r="R552">
        <v>15114</v>
      </c>
      <c r="S552">
        <v>0.80000000000000104</v>
      </c>
      <c r="T552">
        <f>VLOOKUP(A552, Metadata!A:M, 13, FALSE)</f>
        <v>246</v>
      </c>
    </row>
    <row r="553" spans="1:20" hidden="1" x14ac:dyDescent="0.3">
      <c r="A553" t="s">
        <v>570</v>
      </c>
      <c r="B553" t="s">
        <v>183</v>
      </c>
      <c r="C553" s="1">
        <v>44302</v>
      </c>
      <c r="D553" s="1">
        <v>44319</v>
      </c>
      <c r="E553" t="s">
        <v>493</v>
      </c>
      <c r="F553">
        <v>2</v>
      </c>
      <c r="G553">
        <v>1</v>
      </c>
      <c r="H553" t="s">
        <v>34</v>
      </c>
      <c r="I553">
        <v>12</v>
      </c>
      <c r="J553">
        <v>3</v>
      </c>
      <c r="K553">
        <v>391408.45070422499</v>
      </c>
      <c r="L553">
        <v>180521.477620169</v>
      </c>
      <c r="M553">
        <v>210886.97308405599</v>
      </c>
      <c r="N553">
        <v>6015774.6478873203</v>
      </c>
      <c r="O553">
        <v>4954965.5580542097</v>
      </c>
      <c r="P553">
        <v>942941.41318499204</v>
      </c>
      <c r="Q553">
        <v>117867.676648124</v>
      </c>
      <c r="R553">
        <v>15.3695573947463</v>
      </c>
      <c r="S553">
        <v>0.85601056803170406</v>
      </c>
      <c r="T553">
        <f>VLOOKUP(A553, Metadata!A:M, 13, FALSE)</f>
        <v>428</v>
      </c>
    </row>
    <row r="554" spans="1:20" hidden="1" x14ac:dyDescent="0.3">
      <c r="A554" t="s">
        <v>575</v>
      </c>
      <c r="B554" t="s">
        <v>183</v>
      </c>
      <c r="C554" s="1">
        <v>44302</v>
      </c>
      <c r="D554" s="1">
        <v>44319</v>
      </c>
      <c r="E554" t="s">
        <v>493</v>
      </c>
      <c r="F554">
        <v>2</v>
      </c>
      <c r="G554">
        <v>1</v>
      </c>
      <c r="H554" t="s">
        <v>34</v>
      </c>
      <c r="I554">
        <v>24</v>
      </c>
      <c r="J554">
        <v>1</v>
      </c>
      <c r="K554">
        <v>378732.394366197</v>
      </c>
      <c r="L554">
        <v>162075.186412593</v>
      </c>
      <c r="M554">
        <v>216657.207953604</v>
      </c>
      <c r="N554">
        <v>6992957.7464788696</v>
      </c>
      <c r="O554">
        <v>5978296.44379564</v>
      </c>
      <c r="P554">
        <v>915179.44663263101</v>
      </c>
      <c r="Q554">
        <v>99481.856050602495</v>
      </c>
      <c r="R554">
        <v>18.464113053179599</v>
      </c>
      <c r="S554">
        <v>0.74807197943444703</v>
      </c>
      <c r="T554">
        <f>VLOOKUP(A554, Metadata!A:M, 13, FALSE)</f>
        <v>464</v>
      </c>
    </row>
    <row r="555" spans="1:20" hidden="1" x14ac:dyDescent="0.3">
      <c r="A555" t="s">
        <v>580</v>
      </c>
      <c r="B555" t="s">
        <v>183</v>
      </c>
      <c r="C555" s="1">
        <v>44302</v>
      </c>
      <c r="D555" s="1">
        <v>44319</v>
      </c>
      <c r="E555" t="s">
        <v>493</v>
      </c>
      <c r="F555">
        <v>2</v>
      </c>
      <c r="G555">
        <v>1</v>
      </c>
      <c r="H555">
        <v>0.22</v>
      </c>
      <c r="I555">
        <v>24</v>
      </c>
      <c r="J555">
        <v>3</v>
      </c>
      <c r="K555">
        <v>0</v>
      </c>
      <c r="L555">
        <v>0</v>
      </c>
      <c r="M555">
        <v>0</v>
      </c>
      <c r="N555">
        <v>12020422.5352113</v>
      </c>
      <c r="O555">
        <v>9301469.6263111606</v>
      </c>
      <c r="P555">
        <v>2544918.5031113299</v>
      </c>
      <c r="Q555">
        <v>174034.405788781</v>
      </c>
      <c r="R555" t="s">
        <v>572</v>
      </c>
      <c r="S555" t="s">
        <v>22</v>
      </c>
      <c r="T555">
        <f>VLOOKUP(A555, Metadata!A:M, 13, FALSE)</f>
        <v>150</v>
      </c>
    </row>
    <row r="556" spans="1:20" hidden="1" x14ac:dyDescent="0.3">
      <c r="A556" t="s">
        <v>581</v>
      </c>
      <c r="B556" t="s">
        <v>183</v>
      </c>
      <c r="C556" s="1">
        <v>44302</v>
      </c>
      <c r="D556" s="1">
        <v>44319</v>
      </c>
      <c r="E556" t="s">
        <v>493</v>
      </c>
      <c r="F556">
        <v>2</v>
      </c>
      <c r="G556">
        <v>1</v>
      </c>
      <c r="H556">
        <v>0.22</v>
      </c>
      <c r="I556">
        <v>24</v>
      </c>
      <c r="J556">
        <v>3</v>
      </c>
      <c r="K556">
        <v>0</v>
      </c>
      <c r="L556">
        <v>0</v>
      </c>
      <c r="M556">
        <v>0</v>
      </c>
      <c r="N556">
        <v>10775352.112676101</v>
      </c>
      <c r="O556">
        <v>7961119.0888346797</v>
      </c>
      <c r="P556">
        <v>2600805.5315131</v>
      </c>
      <c r="Q556">
        <v>213427.49232827101</v>
      </c>
      <c r="R556" t="s">
        <v>572</v>
      </c>
      <c r="S556" t="s">
        <v>22</v>
      </c>
      <c r="T556">
        <f>VLOOKUP(A556, Metadata!A:M, 13, FALSE)</f>
        <v>304</v>
      </c>
    </row>
    <row r="557" spans="1:20" hidden="1" x14ac:dyDescent="0.3">
      <c r="A557" t="s">
        <v>579</v>
      </c>
      <c r="B557" t="s">
        <v>183</v>
      </c>
      <c r="C557" s="1">
        <v>44302</v>
      </c>
      <c r="D557" s="1">
        <v>44319</v>
      </c>
      <c r="E557" t="s">
        <v>493</v>
      </c>
      <c r="F557">
        <v>2</v>
      </c>
      <c r="G557">
        <v>1</v>
      </c>
      <c r="H557" t="s">
        <v>34</v>
      </c>
      <c r="I557">
        <v>24</v>
      </c>
      <c r="J557">
        <v>2</v>
      </c>
      <c r="K557">
        <v>395633.80281690101</v>
      </c>
      <c r="L557">
        <v>181657.21087085901</v>
      </c>
      <c r="M557">
        <v>213976.591946042</v>
      </c>
      <c r="N557">
        <v>6812957.7464788696</v>
      </c>
      <c r="O557">
        <v>5773606.7632208299</v>
      </c>
      <c r="P557">
        <v>920981.19851182599</v>
      </c>
      <c r="Q557">
        <v>118369.784746213</v>
      </c>
      <c r="R557">
        <v>17.2203631185475</v>
      </c>
      <c r="S557">
        <v>0.84895833333333304</v>
      </c>
      <c r="T557">
        <f>VLOOKUP(A557, Metadata!A:M, 13, FALSE)</f>
        <v>525</v>
      </c>
    </row>
    <row r="558" spans="1:20" hidden="1" x14ac:dyDescent="0.3">
      <c r="A558" t="s">
        <v>583</v>
      </c>
      <c r="B558" t="s">
        <v>183</v>
      </c>
      <c r="C558" s="1">
        <v>44302</v>
      </c>
      <c r="D558" s="1">
        <v>44319</v>
      </c>
      <c r="E558" t="s">
        <v>493</v>
      </c>
      <c r="F558">
        <v>2</v>
      </c>
      <c r="G558">
        <v>1</v>
      </c>
      <c r="H558" t="s">
        <v>34</v>
      </c>
      <c r="I558">
        <v>24</v>
      </c>
      <c r="J558">
        <v>3</v>
      </c>
      <c r="K558">
        <v>393098.59154929599</v>
      </c>
      <c r="L558">
        <v>167157.44502450601</v>
      </c>
      <c r="M558">
        <v>225941.14652479001</v>
      </c>
      <c r="N558">
        <v>6547887.3239436597</v>
      </c>
      <c r="O558">
        <v>5585174.9625883</v>
      </c>
      <c r="P558">
        <v>852061.91227121104</v>
      </c>
      <c r="Q558">
        <v>110650.44908415301</v>
      </c>
      <c r="R558">
        <v>16.6571121461842</v>
      </c>
      <c r="S558">
        <v>0.73982737361282402</v>
      </c>
      <c r="T558">
        <f>VLOOKUP(A558, Metadata!A:M, 13, FALSE)</f>
        <v>450</v>
      </c>
    </row>
    <row r="559" spans="1:20" hidden="1" x14ac:dyDescent="0.3">
      <c r="A559" t="s">
        <v>584</v>
      </c>
      <c r="B559" t="s">
        <v>183</v>
      </c>
      <c r="C559" s="1">
        <v>44303</v>
      </c>
      <c r="D559" s="1">
        <v>44320</v>
      </c>
      <c r="E559" t="s">
        <v>493</v>
      </c>
      <c r="F559">
        <v>3</v>
      </c>
      <c r="G559">
        <v>1</v>
      </c>
      <c r="H559">
        <v>0.22</v>
      </c>
      <c r="I559">
        <v>0</v>
      </c>
      <c r="J559">
        <v>1</v>
      </c>
      <c r="K559">
        <v>3125</v>
      </c>
      <c r="L559">
        <v>520.83333333333303</v>
      </c>
      <c r="M559">
        <v>2604.1666666666702</v>
      </c>
      <c r="N559">
        <v>40593750</v>
      </c>
      <c r="O559">
        <v>30849721.138075601</v>
      </c>
      <c r="P559">
        <v>9390171.3036083095</v>
      </c>
      <c r="Q559">
        <v>353857.55831612198</v>
      </c>
      <c r="R559">
        <v>12990</v>
      </c>
      <c r="S559">
        <v>0.2</v>
      </c>
      <c r="T559">
        <f>VLOOKUP(A559, Metadata!A:M, 13, FALSE)</f>
        <v>480</v>
      </c>
    </row>
    <row r="560" spans="1:20" x14ac:dyDescent="0.3">
      <c r="A560" t="s">
        <v>585</v>
      </c>
      <c r="B560" t="s">
        <v>183</v>
      </c>
      <c r="C560" s="1">
        <v>44303</v>
      </c>
      <c r="D560" s="1">
        <v>44320</v>
      </c>
      <c r="E560" t="s">
        <v>493</v>
      </c>
      <c r="F560">
        <v>3</v>
      </c>
      <c r="G560">
        <v>1</v>
      </c>
      <c r="H560" t="s">
        <v>25</v>
      </c>
      <c r="I560">
        <v>0</v>
      </c>
      <c r="J560">
        <v>1</v>
      </c>
      <c r="K560">
        <v>423625</v>
      </c>
      <c r="L560">
        <v>158143.37154614899</v>
      </c>
      <c r="M560">
        <v>265481.62845385098</v>
      </c>
      <c r="N560">
        <v>4944125</v>
      </c>
      <c r="O560">
        <v>4459090.0064378697</v>
      </c>
      <c r="P560">
        <v>413785.53211508901</v>
      </c>
      <c r="Q560">
        <v>71249.461447036098</v>
      </c>
      <c r="R560">
        <v>11.670994393626399</v>
      </c>
      <c r="S560">
        <v>0.59568480300187598</v>
      </c>
      <c r="T560">
        <f>VLOOKUP(A560, Metadata!A:M, 13, FALSE)</f>
        <v>362</v>
      </c>
    </row>
    <row r="561" spans="1:20" hidden="1" x14ac:dyDescent="0.3">
      <c r="A561" t="s">
        <v>588</v>
      </c>
      <c r="B561" t="s">
        <v>183</v>
      </c>
      <c r="C561" s="1">
        <v>44303</v>
      </c>
      <c r="D561" s="1">
        <v>44320</v>
      </c>
      <c r="E561" t="s">
        <v>493</v>
      </c>
      <c r="F561">
        <v>3</v>
      </c>
      <c r="G561">
        <v>1</v>
      </c>
      <c r="H561" t="s">
        <v>25</v>
      </c>
      <c r="I561">
        <v>0</v>
      </c>
      <c r="J561">
        <v>2</v>
      </c>
      <c r="K561">
        <v>423625</v>
      </c>
      <c r="L561">
        <v>165863.756613757</v>
      </c>
      <c r="M561">
        <v>257761.243386243</v>
      </c>
      <c r="N561">
        <v>4240375</v>
      </c>
      <c r="O561">
        <v>3804576.30337208</v>
      </c>
      <c r="P561">
        <v>375528.66411554802</v>
      </c>
      <c r="Q561">
        <v>60270.032512372003</v>
      </c>
      <c r="R561">
        <v>10.0097373856595</v>
      </c>
      <c r="S561">
        <v>0.64347826086956506</v>
      </c>
      <c r="T561">
        <f>VLOOKUP(A561, Metadata!A:M, 13, FALSE)</f>
        <v>262</v>
      </c>
    </row>
    <row r="562" spans="1:20" hidden="1" x14ac:dyDescent="0.3">
      <c r="A562" t="s">
        <v>587</v>
      </c>
      <c r="B562" t="s">
        <v>183</v>
      </c>
      <c r="C562" s="1">
        <v>44303</v>
      </c>
      <c r="D562" s="1">
        <v>44320</v>
      </c>
      <c r="E562" t="s">
        <v>493</v>
      </c>
      <c r="F562">
        <v>3</v>
      </c>
      <c r="G562">
        <v>1</v>
      </c>
      <c r="H562">
        <v>0.22</v>
      </c>
      <c r="I562">
        <v>0</v>
      </c>
      <c r="J562">
        <v>2</v>
      </c>
      <c r="K562">
        <v>13125</v>
      </c>
      <c r="L562">
        <v>0</v>
      </c>
      <c r="M562">
        <v>13125</v>
      </c>
      <c r="N562">
        <v>39838750</v>
      </c>
      <c r="O562">
        <v>30407862.739789601</v>
      </c>
      <c r="P562">
        <v>9025350.4795792103</v>
      </c>
      <c r="Q562">
        <v>405536.78063118801</v>
      </c>
      <c r="R562">
        <v>3035.3333333333298</v>
      </c>
      <c r="S562">
        <v>0</v>
      </c>
    </row>
    <row r="563" spans="1:20" hidden="1" x14ac:dyDescent="0.3">
      <c r="A563" t="s">
        <v>591</v>
      </c>
      <c r="B563" t="s">
        <v>183</v>
      </c>
      <c r="C563" s="1">
        <v>44303</v>
      </c>
      <c r="D563" s="1">
        <v>44320</v>
      </c>
      <c r="E563" t="s">
        <v>493</v>
      </c>
      <c r="F563">
        <v>3</v>
      </c>
      <c r="G563">
        <v>1</v>
      </c>
      <c r="H563" t="s">
        <v>25</v>
      </c>
      <c r="I563">
        <v>0</v>
      </c>
      <c r="J563">
        <v>3</v>
      </c>
      <c r="K563">
        <v>417375</v>
      </c>
      <c r="L563">
        <v>157387.23150358</v>
      </c>
      <c r="M563">
        <v>259987.76849642</v>
      </c>
      <c r="N563">
        <v>4296875</v>
      </c>
      <c r="O563">
        <v>3885347.4352419898</v>
      </c>
      <c r="P563">
        <v>341475.12639172899</v>
      </c>
      <c r="Q563">
        <v>70052.438366280403</v>
      </c>
      <c r="R563">
        <v>10.294998502545701</v>
      </c>
      <c r="S563">
        <v>0.60536398467432995</v>
      </c>
      <c r="T563">
        <f>VLOOKUP(A563, Metadata!A:M, 13, FALSE)</f>
        <v>345</v>
      </c>
    </row>
    <row r="564" spans="1:20" hidden="1" x14ac:dyDescent="0.3">
      <c r="A564" t="s">
        <v>593</v>
      </c>
      <c r="B564" t="s">
        <v>183</v>
      </c>
      <c r="C564" s="1">
        <v>44303</v>
      </c>
      <c r="D564" s="1">
        <v>44320</v>
      </c>
      <c r="E564" t="s">
        <v>493</v>
      </c>
      <c r="F564">
        <v>3</v>
      </c>
      <c r="G564">
        <v>1</v>
      </c>
      <c r="H564" t="s">
        <v>25</v>
      </c>
      <c r="I564">
        <v>3</v>
      </c>
      <c r="J564">
        <v>1</v>
      </c>
      <c r="K564">
        <v>409375</v>
      </c>
      <c r="L564">
        <v>147414.84184914801</v>
      </c>
      <c r="M564">
        <v>261960.15815085199</v>
      </c>
      <c r="N564">
        <v>4381375</v>
      </c>
      <c r="O564">
        <v>3913738.5533942701</v>
      </c>
      <c r="P564">
        <v>400238.19111581799</v>
      </c>
      <c r="Q564">
        <v>67398.255489911899</v>
      </c>
      <c r="R564">
        <v>10.702595419847301</v>
      </c>
      <c r="S564">
        <v>0.56273764258555103</v>
      </c>
      <c r="T564">
        <f>VLOOKUP(A564, Metadata!A:M, 13, FALSE)</f>
        <v>319</v>
      </c>
    </row>
    <row r="565" spans="1:20" hidden="1" x14ac:dyDescent="0.3">
      <c r="A565" t="s">
        <v>590</v>
      </c>
      <c r="B565" t="s">
        <v>183</v>
      </c>
      <c r="C565" s="1">
        <v>44303</v>
      </c>
      <c r="D565" s="1">
        <v>44320</v>
      </c>
      <c r="E565" t="s">
        <v>493</v>
      </c>
      <c r="F565">
        <v>3</v>
      </c>
      <c r="G565">
        <v>1</v>
      </c>
      <c r="H565">
        <v>0.22</v>
      </c>
      <c r="I565">
        <v>0</v>
      </c>
      <c r="J565">
        <v>3</v>
      </c>
      <c r="K565">
        <v>10625</v>
      </c>
      <c r="L565">
        <v>1770.8333333333301</v>
      </c>
      <c r="M565">
        <v>8854.1666666666606</v>
      </c>
      <c r="N565">
        <v>40088750</v>
      </c>
      <c r="O565">
        <v>30691562.384686399</v>
      </c>
      <c r="P565">
        <v>9003943.1119311191</v>
      </c>
      <c r="Q565">
        <v>393244.50338253402</v>
      </c>
      <c r="R565">
        <v>3773.0588235294099</v>
      </c>
      <c r="S565">
        <v>0.2</v>
      </c>
    </row>
    <row r="566" spans="1:20" hidden="1" x14ac:dyDescent="0.3">
      <c r="A566" t="s">
        <v>595</v>
      </c>
      <c r="B566" t="s">
        <v>183</v>
      </c>
      <c r="C566" s="1">
        <v>44303</v>
      </c>
      <c r="D566" s="1">
        <v>44320</v>
      </c>
      <c r="E566" t="s">
        <v>493</v>
      </c>
      <c r="F566">
        <v>3</v>
      </c>
      <c r="G566">
        <v>1</v>
      </c>
      <c r="H566" t="s">
        <v>25</v>
      </c>
      <c r="I566">
        <v>3</v>
      </c>
      <c r="J566">
        <v>2</v>
      </c>
      <c r="K566">
        <v>421125</v>
      </c>
      <c r="L566">
        <v>156645.54997043201</v>
      </c>
      <c r="M566">
        <v>264479.45002956799</v>
      </c>
      <c r="N566">
        <v>4370375</v>
      </c>
      <c r="O566">
        <v>3982857.67264499</v>
      </c>
      <c r="P566">
        <v>326960.11425857601</v>
      </c>
      <c r="Q566">
        <v>60557.213096435298</v>
      </c>
      <c r="R566">
        <v>10.37785693084</v>
      </c>
      <c r="S566">
        <v>0.59227871939736298</v>
      </c>
      <c r="T566">
        <f>VLOOKUP(A566, Metadata!A:M, 13, FALSE)</f>
        <v>319</v>
      </c>
    </row>
    <row r="567" spans="1:20" hidden="1" x14ac:dyDescent="0.3">
      <c r="A567" t="s">
        <v>597</v>
      </c>
      <c r="B567" t="s">
        <v>183</v>
      </c>
      <c r="C567" s="1">
        <v>44303</v>
      </c>
      <c r="D567" s="1">
        <v>44320</v>
      </c>
      <c r="E567" t="s">
        <v>493</v>
      </c>
      <c r="F567">
        <v>3</v>
      </c>
      <c r="G567">
        <v>1</v>
      </c>
      <c r="H567" t="s">
        <v>25</v>
      </c>
      <c r="I567">
        <v>3</v>
      </c>
      <c r="J567">
        <v>3</v>
      </c>
      <c r="K567">
        <v>405625</v>
      </c>
      <c r="L567">
        <v>159859.57642725599</v>
      </c>
      <c r="M567">
        <v>245765.42357274401</v>
      </c>
      <c r="N567">
        <v>4716375</v>
      </c>
      <c r="O567">
        <v>4237693.0232859701</v>
      </c>
      <c r="P567">
        <v>413618.40706358303</v>
      </c>
      <c r="Q567">
        <v>65063.569650451202</v>
      </c>
      <c r="R567">
        <v>11.627426810477701</v>
      </c>
      <c r="S567">
        <v>0.65045592705167199</v>
      </c>
      <c r="T567">
        <f>VLOOKUP(A567, Metadata!A:M, 13, FALSE)</f>
        <v>391</v>
      </c>
    </row>
    <row r="568" spans="1:20" hidden="1" x14ac:dyDescent="0.3">
      <c r="A568" t="s">
        <v>599</v>
      </c>
      <c r="B568" t="s">
        <v>183</v>
      </c>
      <c r="C568" s="1">
        <v>44303</v>
      </c>
      <c r="D568" s="1">
        <v>44320</v>
      </c>
      <c r="E568" t="s">
        <v>493</v>
      </c>
      <c r="F568">
        <v>3</v>
      </c>
      <c r="G568">
        <v>1</v>
      </c>
      <c r="H568" t="s">
        <v>25</v>
      </c>
      <c r="I568">
        <v>6</v>
      </c>
      <c r="J568">
        <v>1</v>
      </c>
      <c r="K568">
        <v>409875</v>
      </c>
      <c r="L568">
        <v>148909.62940461701</v>
      </c>
      <c r="M568">
        <v>260965.37059538299</v>
      </c>
      <c r="N568">
        <v>4979625</v>
      </c>
      <c r="O568">
        <v>4502354.8192771096</v>
      </c>
      <c r="P568">
        <v>412377.10843373497</v>
      </c>
      <c r="Q568">
        <v>64893.072289156597</v>
      </c>
      <c r="R568">
        <v>12.149130832570901</v>
      </c>
      <c r="S568">
        <v>0.57061068702290096</v>
      </c>
      <c r="T568">
        <f>VLOOKUP(A568, Metadata!A:M, 13, FALSE)</f>
        <v>348</v>
      </c>
    </row>
    <row r="569" spans="1:20" hidden="1" x14ac:dyDescent="0.3">
      <c r="A569" t="s">
        <v>601</v>
      </c>
      <c r="B569" t="s">
        <v>183</v>
      </c>
      <c r="C569" s="1">
        <v>44303</v>
      </c>
      <c r="D569" s="1">
        <v>44320</v>
      </c>
      <c r="E569" t="s">
        <v>493</v>
      </c>
      <c r="F569">
        <v>3</v>
      </c>
      <c r="G569">
        <v>1</v>
      </c>
      <c r="H569" t="s">
        <v>25</v>
      </c>
      <c r="I569">
        <v>6</v>
      </c>
      <c r="J569">
        <v>2</v>
      </c>
      <c r="K569">
        <v>424625</v>
      </c>
      <c r="L569">
        <v>165118.10850439899</v>
      </c>
      <c r="M569">
        <v>259506.89149560101</v>
      </c>
      <c r="N569">
        <v>5133875</v>
      </c>
      <c r="O569">
        <v>4680568.9313669298</v>
      </c>
      <c r="P569">
        <v>385187.64318442199</v>
      </c>
      <c r="Q569">
        <v>68118.425448644499</v>
      </c>
      <c r="R569">
        <v>12.090373859287601</v>
      </c>
      <c r="S569">
        <v>0.63627639155470295</v>
      </c>
      <c r="T569">
        <f>VLOOKUP(A569, Metadata!A:M, 13, FALSE)</f>
        <v>400</v>
      </c>
    </row>
    <row r="570" spans="1:20" hidden="1" x14ac:dyDescent="0.3">
      <c r="A570" t="s">
        <v>603</v>
      </c>
      <c r="B570" t="s">
        <v>183</v>
      </c>
      <c r="C570" s="1">
        <v>44303</v>
      </c>
      <c r="D570" s="1">
        <v>44320</v>
      </c>
      <c r="E570" t="s">
        <v>493</v>
      </c>
      <c r="F570">
        <v>3</v>
      </c>
      <c r="G570">
        <v>1</v>
      </c>
      <c r="H570" t="s">
        <v>25</v>
      </c>
      <c r="I570">
        <v>6</v>
      </c>
      <c r="J570">
        <v>3</v>
      </c>
      <c r="K570">
        <v>427125</v>
      </c>
      <c r="L570">
        <v>152918.221574344</v>
      </c>
      <c r="M570">
        <v>274206.77842565603</v>
      </c>
      <c r="N570">
        <v>6824625</v>
      </c>
      <c r="O570">
        <v>6383111.2845029803</v>
      </c>
      <c r="P570">
        <v>379706.72018762399</v>
      </c>
      <c r="Q570">
        <v>61806.995309399201</v>
      </c>
      <c r="R570">
        <v>15.9780509218613</v>
      </c>
      <c r="S570">
        <v>0.557674841053587</v>
      </c>
      <c r="T570">
        <f>VLOOKUP(A570, Metadata!A:M, 13, FALSE)</f>
        <v>500</v>
      </c>
    </row>
    <row r="571" spans="1:20" hidden="1" x14ac:dyDescent="0.3">
      <c r="A571" t="s">
        <v>605</v>
      </c>
      <c r="B571" t="s">
        <v>183</v>
      </c>
      <c r="C571" s="1">
        <v>44303</v>
      </c>
      <c r="D571" s="1">
        <v>44320</v>
      </c>
      <c r="E571" t="s">
        <v>493</v>
      </c>
      <c r="F571">
        <v>3</v>
      </c>
      <c r="G571">
        <v>1</v>
      </c>
      <c r="H571" t="s">
        <v>25</v>
      </c>
      <c r="I571">
        <v>9</v>
      </c>
      <c r="J571">
        <v>1</v>
      </c>
      <c r="K571">
        <v>436500</v>
      </c>
      <c r="L571">
        <v>162598.11751283499</v>
      </c>
      <c r="M571">
        <v>273901.88248716498</v>
      </c>
      <c r="N571">
        <v>6139875</v>
      </c>
      <c r="O571">
        <v>5288407.7789528295</v>
      </c>
      <c r="P571">
        <v>773548.78182616294</v>
      </c>
      <c r="Q571">
        <v>77918.439221007298</v>
      </c>
      <c r="R571">
        <v>14.066151202749101</v>
      </c>
      <c r="S571">
        <v>0.59363636363636396</v>
      </c>
      <c r="T571">
        <f>VLOOKUP(A571, Metadata!A:M, 13, FALSE)</f>
        <v>435</v>
      </c>
    </row>
    <row r="572" spans="1:20" hidden="1" x14ac:dyDescent="0.3">
      <c r="A572" t="s">
        <v>607</v>
      </c>
      <c r="B572" t="s">
        <v>183</v>
      </c>
      <c r="C572" s="1">
        <v>44303</v>
      </c>
      <c r="D572" s="1">
        <v>44320</v>
      </c>
      <c r="E572" t="s">
        <v>493</v>
      </c>
      <c r="F572">
        <v>3</v>
      </c>
      <c r="G572">
        <v>1</v>
      </c>
      <c r="H572" t="s">
        <v>25</v>
      </c>
      <c r="I572">
        <v>9</v>
      </c>
      <c r="J572">
        <v>2</v>
      </c>
      <c r="K572">
        <v>444250</v>
      </c>
      <c r="L572">
        <v>166344.73094170401</v>
      </c>
      <c r="M572">
        <v>277905.26905829599</v>
      </c>
      <c r="N572">
        <v>5598375</v>
      </c>
      <c r="O572">
        <v>5140810.8018084904</v>
      </c>
      <c r="P572">
        <v>390800.42154464399</v>
      </c>
      <c r="Q572">
        <v>66763.776646863495</v>
      </c>
      <c r="R572">
        <v>12.6018570624648</v>
      </c>
      <c r="S572">
        <v>0.59856630824372803</v>
      </c>
      <c r="T572">
        <f>VLOOKUP(A572, Metadata!A:M, 13, FALSE)</f>
        <v>450</v>
      </c>
    </row>
    <row r="573" spans="1:20" hidden="1" x14ac:dyDescent="0.3">
      <c r="A573" t="s">
        <v>609</v>
      </c>
      <c r="B573" t="s">
        <v>183</v>
      </c>
      <c r="C573" s="1">
        <v>44303</v>
      </c>
      <c r="D573" s="1">
        <v>44320</v>
      </c>
      <c r="E573" t="s">
        <v>493</v>
      </c>
      <c r="F573">
        <v>3</v>
      </c>
      <c r="G573">
        <v>1</v>
      </c>
      <c r="H573" t="s">
        <v>25</v>
      </c>
      <c r="I573">
        <v>9</v>
      </c>
      <c r="J573">
        <v>3</v>
      </c>
      <c r="K573">
        <v>427000</v>
      </c>
      <c r="L573">
        <v>153869.38775510201</v>
      </c>
      <c r="M573">
        <v>273130.61224489799</v>
      </c>
      <c r="N573">
        <v>5601125</v>
      </c>
      <c r="O573">
        <v>5116654.4666637601</v>
      </c>
      <c r="P573">
        <v>406211.789940182</v>
      </c>
      <c r="Q573">
        <v>78258.743396061604</v>
      </c>
      <c r="R573">
        <v>13.1173887587822</v>
      </c>
      <c r="S573">
        <v>0.56335460346399302</v>
      </c>
      <c r="T573">
        <f>VLOOKUP(A573, Metadata!A:M, 13, FALSE)</f>
        <v>420</v>
      </c>
    </row>
    <row r="574" spans="1:20" hidden="1" x14ac:dyDescent="0.3">
      <c r="A574" t="s">
        <v>611</v>
      </c>
      <c r="B574" t="s">
        <v>183</v>
      </c>
      <c r="C574" s="1">
        <v>44303</v>
      </c>
      <c r="D574" s="1">
        <v>44320</v>
      </c>
      <c r="E574" t="s">
        <v>493</v>
      </c>
      <c r="F574">
        <v>3</v>
      </c>
      <c r="G574">
        <v>1</v>
      </c>
      <c r="H574" t="s">
        <v>25</v>
      </c>
      <c r="I574">
        <v>12</v>
      </c>
      <c r="J574">
        <v>1</v>
      </c>
      <c r="K574">
        <v>415750</v>
      </c>
      <c r="L574">
        <v>164059.43113772501</v>
      </c>
      <c r="M574">
        <v>251690.56886227499</v>
      </c>
      <c r="N574">
        <v>6043375</v>
      </c>
      <c r="O574">
        <v>5575767.8795800898</v>
      </c>
      <c r="P574">
        <v>403430.55386673199</v>
      </c>
      <c r="Q574">
        <v>64176.566553177698</v>
      </c>
      <c r="R574">
        <v>14.536079374624199</v>
      </c>
      <c r="S574">
        <v>0.65182987141444104</v>
      </c>
      <c r="T574">
        <f>VLOOKUP(A574, Metadata!A:M, 13, FALSE)</f>
        <v>354</v>
      </c>
    </row>
    <row r="575" spans="1:20" hidden="1" x14ac:dyDescent="0.3">
      <c r="A575" t="s">
        <v>613</v>
      </c>
      <c r="B575" t="s">
        <v>183</v>
      </c>
      <c r="C575" s="1">
        <v>44303</v>
      </c>
      <c r="D575" s="1">
        <v>44320</v>
      </c>
      <c r="E575" t="s">
        <v>493</v>
      </c>
      <c r="F575">
        <v>3</v>
      </c>
      <c r="G575">
        <v>1</v>
      </c>
      <c r="H575" t="s">
        <v>25</v>
      </c>
      <c r="I575">
        <v>12</v>
      </c>
      <c r="J575">
        <v>2</v>
      </c>
      <c r="K575">
        <v>425000</v>
      </c>
      <c r="L575">
        <v>163825.42472173399</v>
      </c>
      <c r="M575">
        <v>261174.57527826601</v>
      </c>
      <c r="N575">
        <v>5178375</v>
      </c>
      <c r="O575">
        <v>4715758.5270130103</v>
      </c>
      <c r="P575">
        <v>394017.40759947198</v>
      </c>
      <c r="Q575">
        <v>68599.065387516501</v>
      </c>
      <c r="R575">
        <v>12.184411764705899</v>
      </c>
      <c r="S575">
        <v>0.62726406101048604</v>
      </c>
      <c r="T575">
        <f>VLOOKUP(A575, Metadata!A:M, 13, FALSE)</f>
        <v>420</v>
      </c>
    </row>
    <row r="576" spans="1:20" hidden="1" x14ac:dyDescent="0.3">
      <c r="A576" t="s">
        <v>615</v>
      </c>
      <c r="B576" t="s">
        <v>183</v>
      </c>
      <c r="C576" s="1">
        <v>44303</v>
      </c>
      <c r="D576" s="1">
        <v>44320</v>
      </c>
      <c r="E576" t="s">
        <v>493</v>
      </c>
      <c r="F576">
        <v>3</v>
      </c>
      <c r="G576">
        <v>1</v>
      </c>
      <c r="H576" t="s">
        <v>25</v>
      </c>
      <c r="I576">
        <v>12</v>
      </c>
      <c r="J576">
        <v>3</v>
      </c>
      <c r="K576">
        <v>433750</v>
      </c>
      <c r="L576">
        <v>167324.91389207801</v>
      </c>
      <c r="M576">
        <v>266425.08610792202</v>
      </c>
      <c r="N576">
        <v>6644375</v>
      </c>
      <c r="O576">
        <v>6152598.9806470703</v>
      </c>
      <c r="P576">
        <v>419629.23807061597</v>
      </c>
      <c r="Q576">
        <v>72146.781282316399</v>
      </c>
      <c r="R576">
        <v>15.318443804034599</v>
      </c>
      <c r="S576">
        <v>0.62803738317756996</v>
      </c>
      <c r="T576">
        <f>VLOOKUP(A576, Metadata!A:M, 13, FALSE)</f>
        <v>531</v>
      </c>
    </row>
    <row r="577" spans="1:20" hidden="1" x14ac:dyDescent="0.3">
      <c r="A577" t="s">
        <v>618</v>
      </c>
      <c r="B577" t="s">
        <v>183</v>
      </c>
      <c r="C577" s="1">
        <v>44303</v>
      </c>
      <c r="D577" s="1">
        <v>44320</v>
      </c>
      <c r="E577" t="s">
        <v>493</v>
      </c>
      <c r="F577">
        <v>3</v>
      </c>
      <c r="G577">
        <v>1</v>
      </c>
      <c r="H577" t="s">
        <v>25</v>
      </c>
      <c r="I577">
        <v>24</v>
      </c>
      <c r="J577">
        <v>1</v>
      </c>
      <c r="K577">
        <v>466750</v>
      </c>
      <c r="L577">
        <v>181569.23692636099</v>
      </c>
      <c r="M577">
        <v>285180.76307363901</v>
      </c>
      <c r="N577">
        <v>5916125</v>
      </c>
      <c r="O577">
        <v>5434275.3124612002</v>
      </c>
      <c r="P577">
        <v>415007.733932045</v>
      </c>
      <c r="Q577">
        <v>66841.953606754105</v>
      </c>
      <c r="R577">
        <v>12.6751472951259</v>
      </c>
      <c r="S577">
        <v>0.636681222707424</v>
      </c>
      <c r="T577">
        <f>VLOOKUP(A577, Metadata!A:M, 13, FALSE)</f>
        <v>435</v>
      </c>
    </row>
    <row r="578" spans="1:20" hidden="1" x14ac:dyDescent="0.3">
      <c r="A578" t="s">
        <v>621</v>
      </c>
      <c r="B578" t="s">
        <v>183</v>
      </c>
      <c r="C578" s="1">
        <v>44303</v>
      </c>
      <c r="D578" s="1">
        <v>44320</v>
      </c>
      <c r="E578" t="s">
        <v>493</v>
      </c>
      <c r="F578">
        <v>3</v>
      </c>
      <c r="G578">
        <v>1</v>
      </c>
      <c r="H578" t="s">
        <v>25</v>
      </c>
      <c r="I578">
        <v>24</v>
      </c>
      <c r="J578">
        <v>2</v>
      </c>
      <c r="K578">
        <v>461750</v>
      </c>
      <c r="L578">
        <v>184052.45415318201</v>
      </c>
      <c r="M578">
        <v>277697.54584681801</v>
      </c>
      <c r="N578">
        <v>5432875</v>
      </c>
      <c r="O578">
        <v>4993210.4869545698</v>
      </c>
      <c r="P578">
        <v>374411.35852451599</v>
      </c>
      <c r="Q578">
        <v>65253.154520917698</v>
      </c>
      <c r="R578">
        <v>11.765836491608001</v>
      </c>
      <c r="S578">
        <v>0.66278026905829601</v>
      </c>
      <c r="T578">
        <f>VLOOKUP(A578, Metadata!A:M, 13, FALSE)</f>
        <v>391</v>
      </c>
    </row>
    <row r="579" spans="1:20" hidden="1" x14ac:dyDescent="0.3">
      <c r="A579" t="s">
        <v>624</v>
      </c>
      <c r="B579" t="s">
        <v>183</v>
      </c>
      <c r="C579" s="1">
        <v>44303</v>
      </c>
      <c r="D579" s="1">
        <v>44320</v>
      </c>
      <c r="E579" t="s">
        <v>493</v>
      </c>
      <c r="F579">
        <v>3</v>
      </c>
      <c r="G579">
        <v>1</v>
      </c>
      <c r="H579" t="s">
        <v>25</v>
      </c>
      <c r="I579">
        <v>24</v>
      </c>
      <c r="J579">
        <v>3</v>
      </c>
      <c r="K579">
        <v>448250</v>
      </c>
      <c r="L579">
        <v>174070.41666666701</v>
      </c>
      <c r="M579">
        <v>274179.58333333302</v>
      </c>
      <c r="N579">
        <v>6784875</v>
      </c>
      <c r="O579">
        <v>6289965.5275345501</v>
      </c>
      <c r="P579">
        <v>421016.73872928601</v>
      </c>
      <c r="Q579">
        <v>73892.7337361604</v>
      </c>
      <c r="R579">
        <v>15.136363636363599</v>
      </c>
      <c r="S579">
        <v>0.634877384196185</v>
      </c>
      <c r="T579">
        <f>VLOOKUP(A579, Metadata!A:M, 13, FALSE)</f>
        <v>551</v>
      </c>
    </row>
    <row r="580" spans="1:20" hidden="1" x14ac:dyDescent="0.3">
      <c r="A580" t="s">
        <v>586</v>
      </c>
      <c r="B580" t="s">
        <v>183</v>
      </c>
      <c r="C580" s="1">
        <v>44303</v>
      </c>
      <c r="D580" s="1">
        <v>44320</v>
      </c>
      <c r="E580" t="s">
        <v>493</v>
      </c>
      <c r="F580">
        <v>3</v>
      </c>
      <c r="G580">
        <v>1</v>
      </c>
      <c r="H580" t="s">
        <v>34</v>
      </c>
      <c r="I580">
        <v>0</v>
      </c>
      <c r="J580">
        <v>1</v>
      </c>
      <c r="K580">
        <v>464125</v>
      </c>
      <c r="L580">
        <v>176477.17508055901</v>
      </c>
      <c r="M580">
        <v>287647.82491944102</v>
      </c>
      <c r="N580">
        <v>4876000</v>
      </c>
      <c r="O580">
        <v>4160131.6131613199</v>
      </c>
      <c r="P580">
        <v>644427.84278427798</v>
      </c>
      <c r="Q580">
        <v>71440.5440544054</v>
      </c>
      <c r="R580">
        <v>10.505790465930501</v>
      </c>
      <c r="S580">
        <v>0.613518197573657</v>
      </c>
      <c r="T580">
        <f>VLOOKUP(A580, Metadata!A:M, 13, FALSE)</f>
        <v>375</v>
      </c>
    </row>
    <row r="581" spans="1:20" hidden="1" x14ac:dyDescent="0.3">
      <c r="A581" t="s">
        <v>589</v>
      </c>
      <c r="B581" t="s">
        <v>183</v>
      </c>
      <c r="C581" s="1">
        <v>44303</v>
      </c>
      <c r="D581" s="1">
        <v>44320</v>
      </c>
      <c r="E581" t="s">
        <v>493</v>
      </c>
      <c r="F581">
        <v>3</v>
      </c>
      <c r="G581">
        <v>1</v>
      </c>
      <c r="H581" t="s">
        <v>34</v>
      </c>
      <c r="I581">
        <v>0</v>
      </c>
      <c r="J581">
        <v>2</v>
      </c>
      <c r="K581">
        <v>450875</v>
      </c>
      <c r="L581">
        <v>173969.45826423401</v>
      </c>
      <c r="M581">
        <v>276905.54173576599</v>
      </c>
      <c r="N581">
        <v>4362750</v>
      </c>
      <c r="O581">
        <v>3850257.55084982</v>
      </c>
      <c r="P581">
        <v>436396.55893006403</v>
      </c>
      <c r="Q581">
        <v>76095.890220116999</v>
      </c>
      <c r="R581">
        <v>9.6761851954532894</v>
      </c>
      <c r="S581">
        <v>0.62826282628262797</v>
      </c>
      <c r="T581">
        <f>VLOOKUP(A581, Metadata!A:M, 13, FALSE)</f>
        <v>360</v>
      </c>
    </row>
    <row r="582" spans="1:20" hidden="1" x14ac:dyDescent="0.3">
      <c r="A582" t="s">
        <v>592</v>
      </c>
      <c r="B582" t="s">
        <v>183</v>
      </c>
      <c r="C582" s="1">
        <v>44303</v>
      </c>
      <c r="D582" s="1">
        <v>44320</v>
      </c>
      <c r="E582" t="s">
        <v>493</v>
      </c>
      <c r="F582">
        <v>3</v>
      </c>
      <c r="G582">
        <v>1</v>
      </c>
      <c r="H582" t="s">
        <v>34</v>
      </c>
      <c r="I582">
        <v>0</v>
      </c>
      <c r="J582">
        <v>3</v>
      </c>
      <c r="K582">
        <v>425875</v>
      </c>
      <c r="L582">
        <v>156993.12463428901</v>
      </c>
      <c r="M582">
        <v>268881.87536571099</v>
      </c>
      <c r="N582">
        <v>4587750</v>
      </c>
      <c r="O582">
        <v>4130070.5094189402</v>
      </c>
      <c r="P582">
        <v>389027.56699389801</v>
      </c>
      <c r="Q582">
        <v>68651.923587158395</v>
      </c>
      <c r="R582">
        <v>10.772527149985301</v>
      </c>
      <c r="S582">
        <v>0.58387395736793302</v>
      </c>
      <c r="T582">
        <f>VLOOKUP(A582, Metadata!A:M, 13, FALSE)</f>
        <v>345</v>
      </c>
    </row>
    <row r="583" spans="1:20" hidden="1" x14ac:dyDescent="0.3">
      <c r="A583" t="s">
        <v>594</v>
      </c>
      <c r="B583" t="s">
        <v>183</v>
      </c>
      <c r="C583" s="1">
        <v>44303</v>
      </c>
      <c r="D583" s="1">
        <v>44320</v>
      </c>
      <c r="E583" t="s">
        <v>493</v>
      </c>
      <c r="F583">
        <v>3</v>
      </c>
      <c r="G583">
        <v>1</v>
      </c>
      <c r="H583" t="s">
        <v>34</v>
      </c>
      <c r="I583">
        <v>3</v>
      </c>
      <c r="J583">
        <v>1</v>
      </c>
      <c r="K583">
        <v>436875</v>
      </c>
      <c r="L583">
        <v>157753.49401026801</v>
      </c>
      <c r="M583">
        <v>279121.50598973199</v>
      </c>
      <c r="N583">
        <v>4113000</v>
      </c>
      <c r="O583">
        <v>3651604.21338369</v>
      </c>
      <c r="P583">
        <v>394649.94689012202</v>
      </c>
      <c r="Q583">
        <v>66745.839726189093</v>
      </c>
      <c r="R583">
        <v>9.4145922746781103</v>
      </c>
      <c r="S583">
        <v>0.56517857142857097</v>
      </c>
      <c r="T583">
        <f>VLOOKUP(A583, Metadata!A:M, 13, FALSE)</f>
        <v>300</v>
      </c>
    </row>
    <row r="584" spans="1:20" hidden="1" x14ac:dyDescent="0.3">
      <c r="A584" t="s">
        <v>596</v>
      </c>
      <c r="B584" t="s">
        <v>183</v>
      </c>
      <c r="C584" s="1">
        <v>44303</v>
      </c>
      <c r="D584" s="1">
        <v>44320</v>
      </c>
      <c r="E584" t="s">
        <v>493</v>
      </c>
      <c r="F584">
        <v>3</v>
      </c>
      <c r="G584">
        <v>1</v>
      </c>
      <c r="H584" t="s">
        <v>34</v>
      </c>
      <c r="I584">
        <v>3</v>
      </c>
      <c r="J584">
        <v>2</v>
      </c>
      <c r="K584">
        <v>411375</v>
      </c>
      <c r="L584">
        <v>152988.64324651699</v>
      </c>
      <c r="M584">
        <v>258386.35675348301</v>
      </c>
      <c r="N584">
        <v>4776250</v>
      </c>
      <c r="O584">
        <v>4270575.2844532896</v>
      </c>
      <c r="P584">
        <v>439388.68054492603</v>
      </c>
      <c r="Q584">
        <v>66286.0350017858</v>
      </c>
      <c r="R584">
        <v>11.610452749924001</v>
      </c>
      <c r="S584">
        <v>0.59209257473481203</v>
      </c>
      <c r="T584">
        <f>VLOOKUP(A584, Metadata!A:M, 13, FALSE)</f>
        <v>362</v>
      </c>
    </row>
    <row r="585" spans="1:20" hidden="1" x14ac:dyDescent="0.3">
      <c r="A585" t="s">
        <v>598</v>
      </c>
      <c r="B585" t="s">
        <v>183</v>
      </c>
      <c r="C585" s="1">
        <v>44303</v>
      </c>
      <c r="D585" s="1">
        <v>44320</v>
      </c>
      <c r="E585" t="s">
        <v>493</v>
      </c>
      <c r="F585">
        <v>3</v>
      </c>
      <c r="G585">
        <v>1</v>
      </c>
      <c r="H585" t="s">
        <v>34</v>
      </c>
      <c r="I585">
        <v>3</v>
      </c>
      <c r="J585">
        <v>3</v>
      </c>
      <c r="K585">
        <v>428125</v>
      </c>
      <c r="L585">
        <v>149021.391152503</v>
      </c>
      <c r="M585">
        <v>279103.60884749697</v>
      </c>
      <c r="N585">
        <v>3675250</v>
      </c>
      <c r="O585">
        <v>3248829.0885159601</v>
      </c>
      <c r="P585">
        <v>363775.97894044098</v>
      </c>
      <c r="Q585">
        <v>62644.932543599898</v>
      </c>
      <c r="R585">
        <v>8.5845255474452493</v>
      </c>
      <c r="S585">
        <v>0.53392857142857097</v>
      </c>
      <c r="T585">
        <f>VLOOKUP(A585, Metadata!A:M, 13, FALSE)</f>
        <v>309</v>
      </c>
    </row>
    <row r="586" spans="1:20" hidden="1" x14ac:dyDescent="0.3">
      <c r="A586" t="s">
        <v>600</v>
      </c>
      <c r="B586" t="s">
        <v>183</v>
      </c>
      <c r="C586" s="1">
        <v>44303</v>
      </c>
      <c r="D586" s="1">
        <v>44320</v>
      </c>
      <c r="E586" t="s">
        <v>493</v>
      </c>
      <c r="F586">
        <v>3</v>
      </c>
      <c r="G586">
        <v>1</v>
      </c>
      <c r="H586" t="s">
        <v>34</v>
      </c>
      <c r="I586">
        <v>6</v>
      </c>
      <c r="J586">
        <v>1</v>
      </c>
      <c r="K586">
        <v>436125</v>
      </c>
      <c r="L586">
        <v>153266.785714286</v>
      </c>
      <c r="M586">
        <v>282858.21428571403</v>
      </c>
      <c r="N586">
        <v>4247500</v>
      </c>
      <c r="O586">
        <v>3813129.7185998601</v>
      </c>
      <c r="P586">
        <v>377523.16403569002</v>
      </c>
      <c r="Q586">
        <v>56847.117364447498</v>
      </c>
      <c r="R586">
        <v>9.7391802808827705</v>
      </c>
      <c r="S586">
        <v>0.54185022026431695</v>
      </c>
      <c r="T586">
        <f>VLOOKUP(A586, Metadata!A:M, 13, FALSE)</f>
        <v>248</v>
      </c>
    </row>
    <row r="587" spans="1:20" hidden="1" x14ac:dyDescent="0.3">
      <c r="A587" t="s">
        <v>602</v>
      </c>
      <c r="B587" t="s">
        <v>183</v>
      </c>
      <c r="C587" s="1">
        <v>44303</v>
      </c>
      <c r="D587" s="1">
        <v>44320</v>
      </c>
      <c r="E587" t="s">
        <v>493</v>
      </c>
      <c r="F587">
        <v>3</v>
      </c>
      <c r="G587">
        <v>1</v>
      </c>
      <c r="H587" t="s">
        <v>34</v>
      </c>
      <c r="I587">
        <v>6</v>
      </c>
      <c r="J587">
        <v>2</v>
      </c>
      <c r="K587">
        <v>444625</v>
      </c>
      <c r="L587">
        <v>154522.14125560501</v>
      </c>
      <c r="M587">
        <v>290102.85874439502</v>
      </c>
      <c r="N587">
        <v>4513000</v>
      </c>
      <c r="O587">
        <v>4067686.1857004198</v>
      </c>
      <c r="P587">
        <v>374014.93583522103</v>
      </c>
      <c r="Q587">
        <v>71298.878464358902</v>
      </c>
      <c r="R587">
        <v>10.150126511104901</v>
      </c>
      <c r="S587">
        <v>0.53264604810996596</v>
      </c>
      <c r="T587">
        <f>VLOOKUP(A587, Metadata!A:M, 13, FALSE)</f>
        <v>391</v>
      </c>
    </row>
    <row r="588" spans="1:20" hidden="1" x14ac:dyDescent="0.3">
      <c r="A588" t="s">
        <v>604</v>
      </c>
      <c r="B588" t="s">
        <v>183</v>
      </c>
      <c r="C588" s="1">
        <v>44303</v>
      </c>
      <c r="D588" s="1">
        <v>44320</v>
      </c>
      <c r="E588" t="s">
        <v>493</v>
      </c>
      <c r="F588">
        <v>3</v>
      </c>
      <c r="G588">
        <v>1</v>
      </c>
      <c r="H588" t="s">
        <v>34</v>
      </c>
      <c r="I588">
        <v>6</v>
      </c>
      <c r="J588">
        <v>3</v>
      </c>
      <c r="K588">
        <v>441875</v>
      </c>
      <c r="L588">
        <v>167229.62492949801</v>
      </c>
      <c r="M588">
        <v>274645.37507050199</v>
      </c>
      <c r="N588">
        <v>5056250</v>
      </c>
      <c r="O588">
        <v>4616735.2430136604</v>
      </c>
      <c r="P588">
        <v>372159.91360586899</v>
      </c>
      <c r="Q588">
        <v>67354.843380471997</v>
      </c>
      <c r="R588">
        <v>11.442715700141401</v>
      </c>
      <c r="S588">
        <v>0.60889292196007205</v>
      </c>
      <c r="T588">
        <f>VLOOKUP(A588, Metadata!A:M, 13, FALSE)</f>
        <v>295</v>
      </c>
    </row>
    <row r="589" spans="1:20" hidden="1" x14ac:dyDescent="0.3">
      <c r="A589" t="s">
        <v>606</v>
      </c>
      <c r="B589" t="s">
        <v>183</v>
      </c>
      <c r="C589" s="1">
        <v>44303</v>
      </c>
      <c r="D589" s="1">
        <v>44320</v>
      </c>
      <c r="E589" t="s">
        <v>493</v>
      </c>
      <c r="F589">
        <v>3</v>
      </c>
      <c r="G589">
        <v>1</v>
      </c>
      <c r="H589" t="s">
        <v>34</v>
      </c>
      <c r="I589">
        <v>9</v>
      </c>
      <c r="J589">
        <v>1</v>
      </c>
      <c r="K589">
        <v>460375</v>
      </c>
      <c r="L589">
        <v>179658.536585366</v>
      </c>
      <c r="M589">
        <v>280716.463414634</v>
      </c>
      <c r="N589">
        <v>6779125</v>
      </c>
      <c r="O589">
        <v>6252260.2338116402</v>
      </c>
      <c r="P589">
        <v>464648.30832544202</v>
      </c>
      <c r="Q589">
        <v>62216.457862917901</v>
      </c>
      <c r="R589">
        <v>14.7252240021721</v>
      </c>
      <c r="S589">
        <v>0.64</v>
      </c>
      <c r="T589">
        <f>VLOOKUP(A589, Metadata!A:M, 13, FALSE)</f>
        <v>485</v>
      </c>
    </row>
    <row r="590" spans="1:20" hidden="1" x14ac:dyDescent="0.3">
      <c r="A590" t="s">
        <v>608</v>
      </c>
      <c r="B590" t="s">
        <v>183</v>
      </c>
      <c r="C590" s="1">
        <v>44303</v>
      </c>
      <c r="D590" s="1">
        <v>44320</v>
      </c>
      <c r="E590" t="s">
        <v>493</v>
      </c>
      <c r="F590">
        <v>3</v>
      </c>
      <c r="G590">
        <v>1</v>
      </c>
      <c r="H590" t="s">
        <v>34</v>
      </c>
      <c r="I590">
        <v>9</v>
      </c>
      <c r="J590">
        <v>2</v>
      </c>
      <c r="K590">
        <v>434125</v>
      </c>
      <c r="L590">
        <v>148949.78448275899</v>
      </c>
      <c r="M590">
        <v>285175.21551724098</v>
      </c>
      <c r="N590">
        <v>5055875</v>
      </c>
      <c r="O590">
        <v>4538609.6948699299</v>
      </c>
      <c r="P590">
        <v>443019.04935570102</v>
      </c>
      <c r="Q590">
        <v>74246.255774373902</v>
      </c>
      <c r="R590">
        <v>11.646127267492099</v>
      </c>
      <c r="S590">
        <v>0.52230971128608905</v>
      </c>
      <c r="T590">
        <f>VLOOKUP(A590, Metadata!A:M, 13, FALSE)</f>
        <v>391</v>
      </c>
    </row>
    <row r="591" spans="1:20" hidden="1" x14ac:dyDescent="0.3">
      <c r="A591" t="s">
        <v>610</v>
      </c>
      <c r="B591" t="s">
        <v>183</v>
      </c>
      <c r="C591" s="1">
        <v>44303</v>
      </c>
      <c r="D591" s="1">
        <v>44320</v>
      </c>
      <c r="E591" t="s">
        <v>493</v>
      </c>
      <c r="F591">
        <v>3</v>
      </c>
      <c r="G591">
        <v>1</v>
      </c>
      <c r="H591" t="s">
        <v>34</v>
      </c>
      <c r="I591">
        <v>9</v>
      </c>
      <c r="J591">
        <v>3</v>
      </c>
      <c r="K591">
        <v>432375</v>
      </c>
      <c r="L591">
        <v>158678.880553953</v>
      </c>
      <c r="M591">
        <v>273696.119446047</v>
      </c>
      <c r="N591">
        <v>5270625</v>
      </c>
      <c r="O591">
        <v>4768016.3893297203</v>
      </c>
      <c r="P591">
        <v>430280.20561052999</v>
      </c>
      <c r="Q591">
        <v>72328.405059746103</v>
      </c>
      <c r="R591">
        <v>12.1899392888118</v>
      </c>
      <c r="S591">
        <v>0.57976298997265296</v>
      </c>
      <c r="T591">
        <f>VLOOKUP(A591, Metadata!A:M, 13, FALSE)</f>
        <v>383</v>
      </c>
    </row>
    <row r="592" spans="1:20" hidden="1" x14ac:dyDescent="0.3">
      <c r="A592" t="s">
        <v>617</v>
      </c>
      <c r="B592" t="s">
        <v>183</v>
      </c>
      <c r="C592" s="1">
        <v>44303</v>
      </c>
      <c r="D592" s="1">
        <v>44320</v>
      </c>
      <c r="E592" t="s">
        <v>493</v>
      </c>
      <c r="F592">
        <v>3</v>
      </c>
      <c r="G592">
        <v>1</v>
      </c>
      <c r="H592">
        <v>0.22</v>
      </c>
      <c r="I592">
        <v>24</v>
      </c>
      <c r="J592">
        <v>1</v>
      </c>
      <c r="K592">
        <v>1875</v>
      </c>
      <c r="L592">
        <v>375</v>
      </c>
      <c r="M592">
        <v>1500</v>
      </c>
      <c r="N592">
        <v>33365000</v>
      </c>
      <c r="O592">
        <v>24983489.738771599</v>
      </c>
      <c r="P592">
        <v>8005338.0494454904</v>
      </c>
      <c r="Q592">
        <v>376172.21178291098</v>
      </c>
      <c r="R592">
        <v>17794.666666666701</v>
      </c>
      <c r="S592">
        <v>0.25</v>
      </c>
    </row>
    <row r="593" spans="1:20" hidden="1" x14ac:dyDescent="0.3">
      <c r="A593" t="s">
        <v>612</v>
      </c>
      <c r="B593" t="s">
        <v>183</v>
      </c>
      <c r="C593" s="1">
        <v>44303</v>
      </c>
      <c r="D593" s="1">
        <v>44320</v>
      </c>
      <c r="E593" t="s">
        <v>493</v>
      </c>
      <c r="F593">
        <v>3</v>
      </c>
      <c r="G593">
        <v>1</v>
      </c>
      <c r="H593" t="s">
        <v>34</v>
      </c>
      <c r="I593">
        <v>12</v>
      </c>
      <c r="J593">
        <v>1</v>
      </c>
      <c r="K593">
        <v>438125</v>
      </c>
      <c r="L593">
        <v>159431.59168564901</v>
      </c>
      <c r="M593">
        <v>278693.40831435099</v>
      </c>
      <c r="N593">
        <v>5765875</v>
      </c>
      <c r="O593">
        <v>5300022.8476821203</v>
      </c>
      <c r="P593">
        <v>397366.21982482402</v>
      </c>
      <c r="Q593">
        <v>68485.932493057</v>
      </c>
      <c r="R593">
        <v>13.160342368045599</v>
      </c>
      <c r="S593">
        <v>0.57206803939122697</v>
      </c>
      <c r="T593">
        <f>VLOOKUP(A593, Metadata!A:M, 13, FALSE)</f>
        <v>465</v>
      </c>
    </row>
    <row r="594" spans="1:20" hidden="1" x14ac:dyDescent="0.3">
      <c r="A594" t="s">
        <v>614</v>
      </c>
      <c r="B594" t="s">
        <v>183</v>
      </c>
      <c r="C594" s="1">
        <v>44303</v>
      </c>
      <c r="D594" s="1">
        <v>44320</v>
      </c>
      <c r="E594" t="s">
        <v>493</v>
      </c>
      <c r="F594">
        <v>3</v>
      </c>
      <c r="G594">
        <v>1</v>
      </c>
      <c r="H594" t="s">
        <v>34</v>
      </c>
      <c r="I594">
        <v>12</v>
      </c>
      <c r="J594">
        <v>2</v>
      </c>
      <c r="K594">
        <v>419625</v>
      </c>
      <c r="L594">
        <v>150436.31093935799</v>
      </c>
      <c r="M594">
        <v>269188.68906064198</v>
      </c>
      <c r="N594">
        <v>4577125</v>
      </c>
      <c r="O594">
        <v>4119167.0777479899</v>
      </c>
      <c r="P594">
        <v>391203.06970509398</v>
      </c>
      <c r="Q594">
        <v>66754.852546916896</v>
      </c>
      <c r="R594">
        <v>10.9076556449211</v>
      </c>
      <c r="S594">
        <v>0.55885078776645003</v>
      </c>
      <c r="T594">
        <f>VLOOKUP(A594, Metadata!A:M, 13, FALSE)</f>
        <v>362</v>
      </c>
    </row>
    <row r="595" spans="1:20" hidden="1" x14ac:dyDescent="0.3">
      <c r="A595" t="s">
        <v>620</v>
      </c>
      <c r="B595" t="s">
        <v>183</v>
      </c>
      <c r="C595" s="1">
        <v>44303</v>
      </c>
      <c r="D595" s="1">
        <v>44320</v>
      </c>
      <c r="E595" t="s">
        <v>493</v>
      </c>
      <c r="F595">
        <v>3</v>
      </c>
      <c r="G595">
        <v>1</v>
      </c>
      <c r="H595">
        <v>0.22</v>
      </c>
      <c r="I595">
        <v>24</v>
      </c>
      <c r="J595">
        <v>2</v>
      </c>
      <c r="K595">
        <v>-625</v>
      </c>
      <c r="L595">
        <v>0</v>
      </c>
      <c r="M595">
        <v>-625</v>
      </c>
      <c r="N595">
        <v>33965000</v>
      </c>
      <c r="O595">
        <v>25710156.0406937</v>
      </c>
      <c r="P595">
        <v>7906844.4299627095</v>
      </c>
      <c r="Q595">
        <v>347999.529343615</v>
      </c>
      <c r="R595">
        <v>-54344</v>
      </c>
      <c r="S595">
        <v>0</v>
      </c>
    </row>
    <row r="596" spans="1:20" hidden="1" x14ac:dyDescent="0.3">
      <c r="A596" t="s">
        <v>616</v>
      </c>
      <c r="B596" t="s">
        <v>183</v>
      </c>
      <c r="C596" s="1">
        <v>44303</v>
      </c>
      <c r="D596" s="1">
        <v>44320</v>
      </c>
      <c r="E596" t="s">
        <v>493</v>
      </c>
      <c r="F596">
        <v>3</v>
      </c>
      <c r="G596">
        <v>1</v>
      </c>
      <c r="H596" t="s">
        <v>34</v>
      </c>
      <c r="I596">
        <v>12</v>
      </c>
      <c r="J596">
        <v>3</v>
      </c>
      <c r="K596">
        <v>410125</v>
      </c>
      <c r="L596">
        <v>140200.881995134</v>
      </c>
      <c r="M596">
        <v>269924.118004866</v>
      </c>
      <c r="N596">
        <v>4208125</v>
      </c>
      <c r="O596">
        <v>3793291.2032723902</v>
      </c>
      <c r="P596">
        <v>361907.57103761501</v>
      </c>
      <c r="Q596">
        <v>52926.2256899965</v>
      </c>
      <c r="R596">
        <v>10.2605912831454</v>
      </c>
      <c r="S596">
        <v>0.51940850277264305</v>
      </c>
      <c r="T596">
        <f>VLOOKUP(A596, Metadata!A:M, 13, FALSE)</f>
        <v>319</v>
      </c>
    </row>
    <row r="597" spans="1:20" hidden="1" x14ac:dyDescent="0.3">
      <c r="A597" t="s">
        <v>619</v>
      </c>
      <c r="B597" t="s">
        <v>183</v>
      </c>
      <c r="C597" s="1">
        <v>44303</v>
      </c>
      <c r="D597" s="1">
        <v>44320</v>
      </c>
      <c r="E597" t="s">
        <v>493</v>
      </c>
      <c r="F597">
        <v>3</v>
      </c>
      <c r="G597">
        <v>1</v>
      </c>
      <c r="H597" t="s">
        <v>34</v>
      </c>
      <c r="I597">
        <v>24</v>
      </c>
      <c r="J597">
        <v>1</v>
      </c>
      <c r="K597">
        <v>433125</v>
      </c>
      <c r="L597">
        <v>142961.189516129</v>
      </c>
      <c r="M597">
        <v>290163.81048387103</v>
      </c>
      <c r="N597">
        <v>4975875</v>
      </c>
      <c r="O597">
        <v>4471528.4699925901</v>
      </c>
      <c r="P597">
        <v>443392.36848604598</v>
      </c>
      <c r="Q597">
        <v>60954.161521363298</v>
      </c>
      <c r="R597">
        <v>11.4883116883117</v>
      </c>
      <c r="S597">
        <v>0.49269131556319901</v>
      </c>
      <c r="T597">
        <f>VLOOKUP(A597, Metadata!A:M, 13, FALSE)</f>
        <v>391</v>
      </c>
    </row>
    <row r="598" spans="1:20" hidden="1" x14ac:dyDescent="0.3">
      <c r="A598" t="s">
        <v>623</v>
      </c>
      <c r="B598" t="s">
        <v>183</v>
      </c>
      <c r="C598" s="1">
        <v>44303</v>
      </c>
      <c r="D598" s="1">
        <v>44320</v>
      </c>
      <c r="E598" t="s">
        <v>493</v>
      </c>
      <c r="F598">
        <v>3</v>
      </c>
      <c r="G598">
        <v>1</v>
      </c>
      <c r="H598">
        <v>0.22</v>
      </c>
      <c r="I598">
        <v>24</v>
      </c>
      <c r="J598">
        <v>3</v>
      </c>
      <c r="K598">
        <v>16875</v>
      </c>
      <c r="L598">
        <v>992.64705882352996</v>
      </c>
      <c r="M598">
        <v>15882.352941176499</v>
      </c>
      <c r="N598">
        <v>32408750</v>
      </c>
      <c r="O598">
        <v>24324993.317788899</v>
      </c>
      <c r="P598">
        <v>7659847.87306643</v>
      </c>
      <c r="Q598">
        <v>423908.80914467701</v>
      </c>
      <c r="R598">
        <v>1920.5185185185201</v>
      </c>
      <c r="S598">
        <v>6.25E-2</v>
      </c>
    </row>
    <row r="599" spans="1:20" hidden="1" x14ac:dyDescent="0.3">
      <c r="A599" t="s">
        <v>622</v>
      </c>
      <c r="B599" t="s">
        <v>183</v>
      </c>
      <c r="C599" s="1">
        <v>44303</v>
      </c>
      <c r="D599" s="1">
        <v>44320</v>
      </c>
      <c r="E599" t="s">
        <v>493</v>
      </c>
      <c r="F599">
        <v>3</v>
      </c>
      <c r="G599">
        <v>1</v>
      </c>
      <c r="H599" t="s">
        <v>34</v>
      </c>
      <c r="I599">
        <v>24</v>
      </c>
      <c r="J599">
        <v>2</v>
      </c>
      <c r="K599">
        <v>417625</v>
      </c>
      <c r="L599">
        <v>153428.539426523</v>
      </c>
      <c r="M599">
        <v>264196.46057347697</v>
      </c>
      <c r="N599">
        <v>5289125</v>
      </c>
      <c r="O599">
        <v>4819948.2684435798</v>
      </c>
      <c r="P599">
        <v>407177.49906968098</v>
      </c>
      <c r="Q599">
        <v>61999.232486742898</v>
      </c>
      <c r="R599">
        <v>12.6647710266387</v>
      </c>
      <c r="S599">
        <v>0.58073654390934804</v>
      </c>
      <c r="T599">
        <f>VLOOKUP(A599, Metadata!A:M, 13, FALSE)</f>
        <v>400</v>
      </c>
    </row>
    <row r="600" spans="1:20" hidden="1" x14ac:dyDescent="0.3">
      <c r="A600" t="s">
        <v>625</v>
      </c>
      <c r="B600" t="s">
        <v>183</v>
      </c>
      <c r="C600" s="1">
        <v>44303</v>
      </c>
      <c r="D600" s="1">
        <v>44320</v>
      </c>
      <c r="E600" t="s">
        <v>493</v>
      </c>
      <c r="F600">
        <v>3</v>
      </c>
      <c r="G600">
        <v>1</v>
      </c>
      <c r="H600" t="s">
        <v>34</v>
      </c>
      <c r="I600">
        <v>24</v>
      </c>
      <c r="J600">
        <v>3</v>
      </c>
      <c r="K600">
        <v>423375</v>
      </c>
      <c r="L600">
        <v>156676.193282263</v>
      </c>
      <c r="M600">
        <v>266698.806717737</v>
      </c>
      <c r="N600">
        <v>6569625</v>
      </c>
      <c r="O600">
        <v>6106888.4532306502</v>
      </c>
      <c r="P600">
        <v>392153.79883546202</v>
      </c>
      <c r="Q600">
        <v>70582.747933884297</v>
      </c>
      <c r="R600">
        <v>15.517271922054899</v>
      </c>
      <c r="S600">
        <v>0.58746492048643595</v>
      </c>
      <c r="T600">
        <f>VLOOKUP(A600, Metadata!A:M, 13, FALSE)</f>
        <v>464</v>
      </c>
    </row>
    <row r="601" spans="1:20" hidden="1" x14ac:dyDescent="0.3">
      <c r="A601" t="s">
        <v>626</v>
      </c>
      <c r="B601" t="s">
        <v>183</v>
      </c>
      <c r="C601" s="1">
        <v>44304</v>
      </c>
      <c r="D601" s="1">
        <v>44320</v>
      </c>
      <c r="E601" t="s">
        <v>493</v>
      </c>
      <c r="F601">
        <v>4</v>
      </c>
      <c r="G601">
        <v>1</v>
      </c>
      <c r="H601">
        <v>0.22</v>
      </c>
      <c r="I601">
        <v>0</v>
      </c>
      <c r="J601">
        <v>1</v>
      </c>
      <c r="K601">
        <v>3750</v>
      </c>
      <c r="L601">
        <v>0</v>
      </c>
      <c r="M601">
        <v>3750</v>
      </c>
      <c r="N601">
        <v>10506562.5</v>
      </c>
      <c r="O601">
        <v>7234096.6876307204</v>
      </c>
      <c r="P601">
        <v>2999607.72280967</v>
      </c>
      <c r="Q601">
        <v>272858.08955961</v>
      </c>
      <c r="R601">
        <v>2801.75</v>
      </c>
      <c r="S601">
        <v>0</v>
      </c>
    </row>
    <row r="602" spans="1:20" x14ac:dyDescent="0.3">
      <c r="A602" t="s">
        <v>627</v>
      </c>
      <c r="B602" t="s">
        <v>183</v>
      </c>
      <c r="C602" s="1">
        <v>44304</v>
      </c>
      <c r="D602" s="1">
        <v>44320</v>
      </c>
      <c r="E602" t="s">
        <v>493</v>
      </c>
      <c r="F602">
        <v>4</v>
      </c>
      <c r="G602">
        <v>1</v>
      </c>
      <c r="H602" t="s">
        <v>25</v>
      </c>
      <c r="I602">
        <v>0</v>
      </c>
      <c r="J602">
        <v>1</v>
      </c>
      <c r="K602">
        <v>227500</v>
      </c>
      <c r="L602">
        <v>103318.77729257599</v>
      </c>
      <c r="M602">
        <v>124181.22270742401</v>
      </c>
      <c r="N602">
        <v>1028000</v>
      </c>
      <c r="O602">
        <v>887578.452330056</v>
      </c>
      <c r="P602">
        <v>98009.405728943995</v>
      </c>
      <c r="Q602">
        <v>42412.141941000402</v>
      </c>
      <c r="R602">
        <v>4.5186813186813204</v>
      </c>
      <c r="S602">
        <v>0.83199999999999996</v>
      </c>
      <c r="T602">
        <f>VLOOKUP(A602, Metadata!A:M, 13, FALSE)</f>
        <v>87</v>
      </c>
    </row>
    <row r="603" spans="1:20" hidden="1" x14ac:dyDescent="0.3">
      <c r="A603" t="s">
        <v>631</v>
      </c>
      <c r="B603" t="s">
        <v>183</v>
      </c>
      <c r="C603" s="1">
        <v>44304</v>
      </c>
      <c r="D603" s="1">
        <v>44320</v>
      </c>
      <c r="E603" t="s">
        <v>493</v>
      </c>
      <c r="F603">
        <v>4</v>
      </c>
      <c r="G603">
        <v>1</v>
      </c>
      <c r="H603" t="s">
        <v>25</v>
      </c>
      <c r="I603">
        <v>0</v>
      </c>
      <c r="J603">
        <v>2</v>
      </c>
      <c r="K603">
        <v>224500</v>
      </c>
      <c r="L603">
        <v>101323.008849558</v>
      </c>
      <c r="M603">
        <v>123176.991150442</v>
      </c>
      <c r="N603">
        <v>748750</v>
      </c>
      <c r="O603">
        <v>625114.78517270403</v>
      </c>
      <c r="P603">
        <v>88100.603762987899</v>
      </c>
      <c r="Q603">
        <v>35534.611064307799</v>
      </c>
      <c r="R603">
        <v>3.3351893095768399</v>
      </c>
      <c r="S603">
        <v>0.82258064516129004</v>
      </c>
      <c r="T603">
        <f>VLOOKUP(A603, Metadata!A:M, 13, FALSE)</f>
        <v>75</v>
      </c>
    </row>
    <row r="604" spans="1:20" hidden="1" x14ac:dyDescent="0.3">
      <c r="A604" t="s">
        <v>634</v>
      </c>
      <c r="B604" t="s">
        <v>183</v>
      </c>
      <c r="C604" s="1">
        <v>44304</v>
      </c>
      <c r="D604" s="1">
        <v>44320</v>
      </c>
      <c r="E604" t="s">
        <v>493</v>
      </c>
      <c r="F604">
        <v>4</v>
      </c>
      <c r="G604">
        <v>1</v>
      </c>
      <c r="H604" t="s">
        <v>25</v>
      </c>
      <c r="I604">
        <v>0</v>
      </c>
      <c r="J604">
        <v>3</v>
      </c>
      <c r="K604">
        <v>217750</v>
      </c>
      <c r="L604">
        <v>93356.898517673893</v>
      </c>
      <c r="M604">
        <v>124393.101482326</v>
      </c>
      <c r="N604">
        <v>682500</v>
      </c>
      <c r="O604">
        <v>556601.94174757297</v>
      </c>
      <c r="P604">
        <v>88211.468446601895</v>
      </c>
      <c r="Q604">
        <v>37686.589805825199</v>
      </c>
      <c r="R604">
        <v>3.1343283582089598</v>
      </c>
      <c r="S604">
        <v>0.75049900199600805</v>
      </c>
      <c r="T604">
        <f>VLOOKUP(A604, Metadata!A:M, 13, FALSE)</f>
        <v>72</v>
      </c>
    </row>
    <row r="605" spans="1:20" hidden="1" x14ac:dyDescent="0.3">
      <c r="A605" t="s">
        <v>630</v>
      </c>
      <c r="B605" t="s">
        <v>183</v>
      </c>
      <c r="C605" s="1">
        <v>44304</v>
      </c>
      <c r="D605" s="1">
        <v>44320</v>
      </c>
      <c r="E605" t="s">
        <v>493</v>
      </c>
      <c r="F605">
        <v>4</v>
      </c>
      <c r="G605">
        <v>1</v>
      </c>
      <c r="H605">
        <v>0.22</v>
      </c>
      <c r="I605">
        <v>0</v>
      </c>
      <c r="J605">
        <v>2</v>
      </c>
      <c r="K605">
        <v>1250</v>
      </c>
      <c r="L605">
        <v>156.25</v>
      </c>
      <c r="M605">
        <v>1093.75</v>
      </c>
      <c r="N605">
        <v>10652812.5</v>
      </c>
      <c r="O605">
        <v>7361590.4791929396</v>
      </c>
      <c r="P605">
        <v>3035373.7783732698</v>
      </c>
      <c r="Q605">
        <v>255848.242433796</v>
      </c>
      <c r="R605">
        <v>8522.25</v>
      </c>
      <c r="S605">
        <v>0.14285714285714299</v>
      </c>
    </row>
    <row r="606" spans="1:20" hidden="1" x14ac:dyDescent="0.3">
      <c r="A606" t="s">
        <v>636</v>
      </c>
      <c r="B606" t="s">
        <v>183</v>
      </c>
      <c r="C606" s="1">
        <v>44304</v>
      </c>
      <c r="D606" s="1">
        <v>44320</v>
      </c>
      <c r="E606" t="s">
        <v>493</v>
      </c>
      <c r="F606">
        <v>4</v>
      </c>
      <c r="G606">
        <v>1</v>
      </c>
      <c r="H606" t="s">
        <v>25</v>
      </c>
      <c r="I606">
        <v>3</v>
      </c>
      <c r="J606">
        <v>1</v>
      </c>
      <c r="K606">
        <v>228750</v>
      </c>
      <c r="L606">
        <v>93884.364820846895</v>
      </c>
      <c r="M606">
        <v>134865.635179153</v>
      </c>
      <c r="N606">
        <v>1103250</v>
      </c>
      <c r="O606">
        <v>921110.71500301303</v>
      </c>
      <c r="P606">
        <v>138931.06045390599</v>
      </c>
      <c r="Q606">
        <v>43208.224543080898</v>
      </c>
      <c r="R606">
        <v>4.8229508196721298</v>
      </c>
      <c r="S606">
        <v>0.69613259668508298</v>
      </c>
      <c r="T606">
        <f>VLOOKUP(A606, Metadata!A:M, 13, FALSE)</f>
        <v>101</v>
      </c>
    </row>
    <row r="607" spans="1:20" hidden="1" x14ac:dyDescent="0.3">
      <c r="A607" t="s">
        <v>638</v>
      </c>
      <c r="B607" t="s">
        <v>183</v>
      </c>
      <c r="C607" s="1">
        <v>44304</v>
      </c>
      <c r="D607" s="1">
        <v>44320</v>
      </c>
      <c r="E607" t="s">
        <v>493</v>
      </c>
      <c r="F607">
        <v>4</v>
      </c>
      <c r="G607">
        <v>1</v>
      </c>
      <c r="H607" t="s">
        <v>25</v>
      </c>
      <c r="I607">
        <v>3</v>
      </c>
      <c r="J607">
        <v>2</v>
      </c>
      <c r="K607">
        <v>228250</v>
      </c>
      <c r="L607">
        <v>101830.794341676</v>
      </c>
      <c r="M607">
        <v>126419.205658324</v>
      </c>
      <c r="N607">
        <v>978000</v>
      </c>
      <c r="O607">
        <v>792577.48995087098</v>
      </c>
      <c r="P607">
        <v>152007.14604734301</v>
      </c>
      <c r="Q607">
        <v>33415.364001786496</v>
      </c>
      <c r="R607">
        <v>4.2847754654983596</v>
      </c>
      <c r="S607">
        <v>0.80550098231827105</v>
      </c>
      <c r="T607">
        <f>VLOOKUP(A607, Metadata!A:M, 13, FALSE)</f>
        <v>87</v>
      </c>
    </row>
    <row r="608" spans="1:20" hidden="1" x14ac:dyDescent="0.3">
      <c r="A608" t="s">
        <v>633</v>
      </c>
      <c r="B608" t="s">
        <v>183</v>
      </c>
      <c r="C608" s="1">
        <v>44304</v>
      </c>
      <c r="D608" s="1">
        <v>44320</v>
      </c>
      <c r="E608" t="s">
        <v>493</v>
      </c>
      <c r="F608">
        <v>4</v>
      </c>
      <c r="G608">
        <v>1</v>
      </c>
      <c r="H608">
        <v>0.22</v>
      </c>
      <c r="I608">
        <v>0</v>
      </c>
      <c r="J608">
        <v>3</v>
      </c>
      <c r="K608">
        <v>0</v>
      </c>
      <c r="L608">
        <v>0</v>
      </c>
      <c r="M608">
        <v>0</v>
      </c>
      <c r="N608">
        <v>10214062.5</v>
      </c>
      <c r="O608">
        <v>6862649.4938485399</v>
      </c>
      <c r="P608">
        <v>3100087.53135452</v>
      </c>
      <c r="Q608">
        <v>251325.474796942</v>
      </c>
      <c r="R608" t="s">
        <v>572</v>
      </c>
      <c r="S608" t="s">
        <v>22</v>
      </c>
    </row>
    <row r="609" spans="1:20" hidden="1" x14ac:dyDescent="0.3">
      <c r="A609" t="s">
        <v>640</v>
      </c>
      <c r="B609" t="s">
        <v>183</v>
      </c>
      <c r="C609" s="1">
        <v>44304</v>
      </c>
      <c r="D609" s="1">
        <v>44320</v>
      </c>
      <c r="E609" t="s">
        <v>493</v>
      </c>
      <c r="F609">
        <v>4</v>
      </c>
      <c r="G609">
        <v>1</v>
      </c>
      <c r="H609" t="s">
        <v>25</v>
      </c>
      <c r="I609">
        <v>3</v>
      </c>
      <c r="J609">
        <v>3</v>
      </c>
      <c r="K609">
        <v>220250</v>
      </c>
      <c r="L609">
        <v>96840.473506200695</v>
      </c>
      <c r="M609">
        <v>123409.526493799</v>
      </c>
      <c r="N609">
        <v>1037000</v>
      </c>
      <c r="O609">
        <v>874212.558336869</v>
      </c>
      <c r="P609">
        <v>129130.038184132</v>
      </c>
      <c r="Q609">
        <v>33657.403478998698</v>
      </c>
      <c r="R609">
        <v>4.7082860385925098</v>
      </c>
      <c r="S609">
        <v>0.78470824949698204</v>
      </c>
      <c r="T609">
        <f>VLOOKUP(A609, Metadata!A:M, 13, FALSE)</f>
        <v>116</v>
      </c>
    </row>
    <row r="610" spans="1:20" hidden="1" x14ac:dyDescent="0.3">
      <c r="A610" t="s">
        <v>642</v>
      </c>
      <c r="B610" t="s">
        <v>183</v>
      </c>
      <c r="C610" s="1">
        <v>44304</v>
      </c>
      <c r="D610" s="1">
        <v>44320</v>
      </c>
      <c r="E610" t="s">
        <v>493</v>
      </c>
      <c r="F610">
        <v>4</v>
      </c>
      <c r="G610">
        <v>1</v>
      </c>
      <c r="H610" t="s">
        <v>25</v>
      </c>
      <c r="I610">
        <v>6</v>
      </c>
      <c r="J610">
        <v>1</v>
      </c>
      <c r="K610">
        <v>217750</v>
      </c>
      <c r="L610">
        <v>92612.029646522205</v>
      </c>
      <c r="M610">
        <v>125137.970353478</v>
      </c>
      <c r="N610">
        <v>1099750</v>
      </c>
      <c r="O610">
        <v>886888.01611278905</v>
      </c>
      <c r="P610">
        <v>176757.401812689</v>
      </c>
      <c r="Q610">
        <v>36104.582074521699</v>
      </c>
      <c r="R610">
        <v>5.0505166475315697</v>
      </c>
      <c r="S610">
        <v>0.740079365079365</v>
      </c>
      <c r="T610">
        <f>VLOOKUP(A610, Metadata!A:M, 13, FALSE)</f>
        <v>101</v>
      </c>
    </row>
    <row r="611" spans="1:20" hidden="1" x14ac:dyDescent="0.3">
      <c r="A611" t="s">
        <v>644</v>
      </c>
      <c r="B611" t="s">
        <v>183</v>
      </c>
      <c r="C611" s="1">
        <v>44304</v>
      </c>
      <c r="D611" s="1">
        <v>44320</v>
      </c>
      <c r="E611" t="s">
        <v>493</v>
      </c>
      <c r="F611">
        <v>4</v>
      </c>
      <c r="G611">
        <v>1</v>
      </c>
      <c r="H611" t="s">
        <v>25</v>
      </c>
      <c r="I611">
        <v>6</v>
      </c>
      <c r="J611">
        <v>2</v>
      </c>
      <c r="K611">
        <v>218750</v>
      </c>
      <c r="L611">
        <v>89387.060158910303</v>
      </c>
      <c r="M611">
        <v>129362.93984109</v>
      </c>
      <c r="N611">
        <v>1308250</v>
      </c>
      <c r="O611">
        <v>1092125.9268839499</v>
      </c>
      <c r="P611">
        <v>173711.41576133799</v>
      </c>
      <c r="Q611">
        <v>42412.657354716299</v>
      </c>
      <c r="R611">
        <v>5.9805714285714302</v>
      </c>
      <c r="S611">
        <v>0.69097888675623798</v>
      </c>
      <c r="T611">
        <f>VLOOKUP(A611, Metadata!A:M, 13, FALSE)</f>
        <v>116</v>
      </c>
    </row>
    <row r="612" spans="1:20" hidden="1" x14ac:dyDescent="0.3">
      <c r="A612" t="s">
        <v>646</v>
      </c>
      <c r="B612" t="s">
        <v>183</v>
      </c>
      <c r="C612" s="1">
        <v>44304</v>
      </c>
      <c r="D612" s="1">
        <v>44320</v>
      </c>
      <c r="E612" t="s">
        <v>493</v>
      </c>
      <c r="F612">
        <v>4</v>
      </c>
      <c r="G612">
        <v>1</v>
      </c>
      <c r="H612" t="s">
        <v>25</v>
      </c>
      <c r="I612">
        <v>6</v>
      </c>
      <c r="J612">
        <v>3</v>
      </c>
      <c r="K612">
        <v>203000</v>
      </c>
      <c r="L612">
        <v>88843.520782396095</v>
      </c>
      <c r="M612">
        <v>114156.47921760401</v>
      </c>
      <c r="N612">
        <v>1374750</v>
      </c>
      <c r="O612">
        <v>1168934.1714756801</v>
      </c>
      <c r="P612">
        <v>166602.01978565499</v>
      </c>
      <c r="Q612">
        <v>39213.808738664498</v>
      </c>
      <c r="R612">
        <v>6.7721674876847304</v>
      </c>
      <c r="S612">
        <v>0.77826086956521701</v>
      </c>
      <c r="T612">
        <f>VLOOKUP(A612, Metadata!A:M, 13, FALSE)</f>
        <v>135</v>
      </c>
    </row>
    <row r="613" spans="1:20" hidden="1" x14ac:dyDescent="0.3">
      <c r="A613" t="s">
        <v>647</v>
      </c>
      <c r="B613" t="s">
        <v>183</v>
      </c>
      <c r="C613" s="1">
        <v>44304</v>
      </c>
      <c r="D613" s="1">
        <v>44320</v>
      </c>
      <c r="E613" t="s">
        <v>493</v>
      </c>
      <c r="F613">
        <v>4</v>
      </c>
      <c r="G613">
        <v>1</v>
      </c>
      <c r="H613" t="s">
        <v>25</v>
      </c>
      <c r="I613">
        <v>9</v>
      </c>
      <c r="J613">
        <v>1</v>
      </c>
      <c r="K613">
        <v>224625</v>
      </c>
      <c r="L613">
        <v>97008.379120879094</v>
      </c>
      <c r="M613">
        <v>127616.62087912099</v>
      </c>
      <c r="N613">
        <v>1557250</v>
      </c>
      <c r="O613">
        <v>1362104.15741974</v>
      </c>
      <c r="P613">
        <v>149757.73043349601</v>
      </c>
      <c r="Q613">
        <v>45388.1121467673</v>
      </c>
      <c r="R613">
        <v>6.9326655537006099</v>
      </c>
      <c r="S613">
        <v>0.760154738878143</v>
      </c>
      <c r="T613">
        <f>VLOOKUP(A613, Metadata!A:M, 13, FALSE)</f>
        <v>116</v>
      </c>
    </row>
    <row r="614" spans="1:20" hidden="1" x14ac:dyDescent="0.3">
      <c r="A614" t="s">
        <v>649</v>
      </c>
      <c r="B614" t="s">
        <v>183</v>
      </c>
      <c r="C614" s="1">
        <v>44304</v>
      </c>
      <c r="D614" s="1">
        <v>44320</v>
      </c>
      <c r="E614" t="s">
        <v>493</v>
      </c>
      <c r="F614">
        <v>4</v>
      </c>
      <c r="G614">
        <v>1</v>
      </c>
      <c r="H614" t="s">
        <v>25</v>
      </c>
      <c r="I614">
        <v>9</v>
      </c>
      <c r="J614">
        <v>2</v>
      </c>
      <c r="K614">
        <v>234375</v>
      </c>
      <c r="L614">
        <v>101751.844046365</v>
      </c>
      <c r="M614">
        <v>132623.155953635</v>
      </c>
      <c r="N614">
        <v>1363250</v>
      </c>
      <c r="O614">
        <v>1193726.6839378199</v>
      </c>
      <c r="P614">
        <v>128281.756643824</v>
      </c>
      <c r="Q614">
        <v>41241.559418352001</v>
      </c>
      <c r="R614">
        <v>5.8165333333333296</v>
      </c>
      <c r="S614">
        <v>0.76722532588454395</v>
      </c>
      <c r="T614">
        <f>VLOOKUP(A614, Metadata!A:M, 13, FALSE)</f>
        <v>116</v>
      </c>
    </row>
    <row r="615" spans="1:20" hidden="1" x14ac:dyDescent="0.3">
      <c r="A615" t="s">
        <v>651</v>
      </c>
      <c r="B615" t="s">
        <v>183</v>
      </c>
      <c r="C615" s="1">
        <v>44304</v>
      </c>
      <c r="D615" s="1">
        <v>44320</v>
      </c>
      <c r="E615" t="s">
        <v>493</v>
      </c>
      <c r="F615">
        <v>4</v>
      </c>
      <c r="G615">
        <v>1</v>
      </c>
      <c r="H615" t="s">
        <v>25</v>
      </c>
      <c r="I615">
        <v>9</v>
      </c>
      <c r="J615">
        <v>3</v>
      </c>
      <c r="K615">
        <v>229125</v>
      </c>
      <c r="L615">
        <v>99995.285560344797</v>
      </c>
      <c r="M615">
        <v>129129.714439655</v>
      </c>
      <c r="N615">
        <v>1323000</v>
      </c>
      <c r="O615">
        <v>1115074.0295431099</v>
      </c>
      <c r="P615">
        <v>156114.908965991</v>
      </c>
      <c r="Q615">
        <v>51811.061490896602</v>
      </c>
      <c r="R615">
        <v>5.7741407528641604</v>
      </c>
      <c r="S615">
        <v>0.77437858508604196</v>
      </c>
      <c r="T615">
        <f>VLOOKUP(A615, Metadata!A:M, 13, FALSE)</f>
        <v>101</v>
      </c>
    </row>
    <row r="616" spans="1:20" hidden="1" x14ac:dyDescent="0.3">
      <c r="A616" t="s">
        <v>653</v>
      </c>
      <c r="B616" t="s">
        <v>183</v>
      </c>
      <c r="C616" s="1">
        <v>44304</v>
      </c>
      <c r="D616" s="1">
        <v>44320</v>
      </c>
      <c r="E616" t="s">
        <v>493</v>
      </c>
      <c r="F616">
        <v>4</v>
      </c>
      <c r="G616">
        <v>1</v>
      </c>
      <c r="H616" t="s">
        <v>25</v>
      </c>
      <c r="I616">
        <v>12</v>
      </c>
      <c r="J616">
        <v>1</v>
      </c>
      <c r="K616">
        <v>230875</v>
      </c>
      <c r="L616">
        <v>106177.80748663101</v>
      </c>
      <c r="M616">
        <v>124697.19251336899</v>
      </c>
      <c r="N616">
        <v>1423250</v>
      </c>
      <c r="O616">
        <v>1027356.41973325</v>
      </c>
      <c r="P616">
        <v>343290.73597943102</v>
      </c>
      <c r="Q616">
        <v>52602.844287321197</v>
      </c>
      <c r="R616">
        <v>6.1645912290200302</v>
      </c>
      <c r="S616">
        <v>0.85148514851485202</v>
      </c>
      <c r="T616">
        <f>VLOOKUP(A616, Metadata!A:M, 13, FALSE)</f>
        <v>145</v>
      </c>
    </row>
    <row r="617" spans="1:20" hidden="1" x14ac:dyDescent="0.3">
      <c r="A617" t="s">
        <v>655</v>
      </c>
      <c r="B617" t="s">
        <v>183</v>
      </c>
      <c r="C617" s="1">
        <v>44304</v>
      </c>
      <c r="D617" s="1">
        <v>44320</v>
      </c>
      <c r="E617" t="s">
        <v>493</v>
      </c>
      <c r="F617">
        <v>4</v>
      </c>
      <c r="G617">
        <v>1</v>
      </c>
      <c r="H617" t="s">
        <v>25</v>
      </c>
      <c r="I617">
        <v>12</v>
      </c>
      <c r="J617">
        <v>2</v>
      </c>
      <c r="K617">
        <v>214625</v>
      </c>
      <c r="L617">
        <v>94237.643678160894</v>
      </c>
      <c r="M617">
        <v>120387.356321839</v>
      </c>
      <c r="N617">
        <v>1595250</v>
      </c>
      <c r="O617">
        <v>1389351.72189264</v>
      </c>
      <c r="P617">
        <v>159963.57256547501</v>
      </c>
      <c r="Q617">
        <v>45934.7055418897</v>
      </c>
      <c r="R617">
        <v>7.4327315084449603</v>
      </c>
      <c r="S617">
        <v>0.78278688524590201</v>
      </c>
    </row>
    <row r="618" spans="1:20" hidden="1" x14ac:dyDescent="0.3">
      <c r="A618" t="s">
        <v>657</v>
      </c>
      <c r="B618" t="s">
        <v>183</v>
      </c>
      <c r="C618" s="1">
        <v>44304</v>
      </c>
      <c r="D618" s="1">
        <v>44320</v>
      </c>
      <c r="E618" t="s">
        <v>493</v>
      </c>
      <c r="F618">
        <v>4</v>
      </c>
      <c r="G618">
        <v>1</v>
      </c>
      <c r="H618" t="s">
        <v>25</v>
      </c>
      <c r="I618">
        <v>12</v>
      </c>
      <c r="J618">
        <v>3</v>
      </c>
      <c r="K618">
        <v>213875</v>
      </c>
      <c r="L618">
        <v>93986.591695501702</v>
      </c>
      <c r="M618">
        <v>119888.40830449801</v>
      </c>
      <c r="N618">
        <v>1443500</v>
      </c>
      <c r="O618">
        <v>1224364.60977157</v>
      </c>
      <c r="P618">
        <v>172194.16243654801</v>
      </c>
      <c r="Q618">
        <v>46941.227791878198</v>
      </c>
      <c r="R618">
        <v>6.7492694330800704</v>
      </c>
      <c r="S618">
        <v>0.78395061728395099</v>
      </c>
      <c r="T618">
        <f>VLOOKUP(A618, Metadata!A:M, 13, FALSE)</f>
        <v>116</v>
      </c>
    </row>
    <row r="619" spans="1:20" hidden="1" x14ac:dyDescent="0.3">
      <c r="A619" t="s">
        <v>660</v>
      </c>
      <c r="B619" t="s">
        <v>183</v>
      </c>
      <c r="C619" s="1">
        <v>44304</v>
      </c>
      <c r="D619" s="1">
        <v>44320</v>
      </c>
      <c r="E619" t="s">
        <v>493</v>
      </c>
      <c r="F619">
        <v>4</v>
      </c>
      <c r="G619">
        <v>1</v>
      </c>
      <c r="H619" t="s">
        <v>25</v>
      </c>
      <c r="I619">
        <v>24</v>
      </c>
      <c r="J619">
        <v>1</v>
      </c>
      <c r="K619">
        <v>235625</v>
      </c>
      <c r="L619">
        <v>112131.81341719101</v>
      </c>
      <c r="M619">
        <v>123493.18658280899</v>
      </c>
      <c r="N619">
        <v>1577500</v>
      </c>
      <c r="O619">
        <v>1372471.12573099</v>
      </c>
      <c r="P619">
        <v>160978.801169591</v>
      </c>
      <c r="Q619">
        <v>44050.073099415204</v>
      </c>
      <c r="R619">
        <v>6.6949602122015897</v>
      </c>
      <c r="S619">
        <v>0.90800000000000003</v>
      </c>
      <c r="T619">
        <f>VLOOKUP(A619, Metadata!A:M, 13, FALSE)</f>
        <v>103</v>
      </c>
    </row>
    <row r="620" spans="1:20" hidden="1" x14ac:dyDescent="0.3">
      <c r="A620" t="s">
        <v>663</v>
      </c>
      <c r="B620" t="s">
        <v>183</v>
      </c>
      <c r="C620" s="1">
        <v>44304</v>
      </c>
      <c r="D620" s="1">
        <v>44320</v>
      </c>
      <c r="E620" t="s">
        <v>493</v>
      </c>
      <c r="F620">
        <v>4</v>
      </c>
      <c r="G620">
        <v>1</v>
      </c>
      <c r="H620" t="s">
        <v>25</v>
      </c>
      <c r="I620">
        <v>24</v>
      </c>
      <c r="J620">
        <v>2</v>
      </c>
      <c r="K620">
        <v>230375</v>
      </c>
      <c r="L620">
        <v>105681.136120043</v>
      </c>
      <c r="M620">
        <v>124693.863879957</v>
      </c>
      <c r="N620">
        <v>1600500</v>
      </c>
      <c r="O620">
        <v>1347910.9924985601</v>
      </c>
      <c r="P620">
        <v>206411.85804962501</v>
      </c>
      <c r="Q620">
        <v>46177.149451817699</v>
      </c>
      <c r="R620">
        <v>6.9473684210526301</v>
      </c>
      <c r="S620">
        <v>0.84752475247524806</v>
      </c>
      <c r="T620">
        <f>VLOOKUP(A620, Metadata!A:M, 13, FALSE)</f>
        <v>159</v>
      </c>
    </row>
    <row r="621" spans="1:20" hidden="1" x14ac:dyDescent="0.3">
      <c r="A621" t="s">
        <v>666</v>
      </c>
      <c r="B621" t="s">
        <v>183</v>
      </c>
      <c r="C621" s="1">
        <v>44304</v>
      </c>
      <c r="D621" s="1">
        <v>44320</v>
      </c>
      <c r="E621" t="s">
        <v>493</v>
      </c>
      <c r="F621">
        <v>4</v>
      </c>
      <c r="G621">
        <v>1</v>
      </c>
      <c r="H621" t="s">
        <v>25</v>
      </c>
      <c r="I621">
        <v>24</v>
      </c>
      <c r="J621">
        <v>3</v>
      </c>
      <c r="K621">
        <v>219625</v>
      </c>
      <c r="L621">
        <v>100188.483146067</v>
      </c>
      <c r="M621">
        <v>119436.516853933</v>
      </c>
      <c r="N621">
        <v>1465750</v>
      </c>
      <c r="O621">
        <v>1303194.5878304399</v>
      </c>
      <c r="P621">
        <v>119222.58720475499</v>
      </c>
      <c r="Q621">
        <v>43332.824964805302</v>
      </c>
      <c r="R621">
        <v>6.6738759248719397</v>
      </c>
      <c r="S621">
        <v>0.838842975206612</v>
      </c>
      <c r="T621">
        <f>VLOOKUP(A621, Metadata!A:M, 13, FALSE)</f>
        <v>130</v>
      </c>
    </row>
    <row r="622" spans="1:20" s="9" customFormat="1" hidden="1" x14ac:dyDescent="0.3">
      <c r="A622" t="s">
        <v>628</v>
      </c>
      <c r="B622" t="s">
        <v>183</v>
      </c>
      <c r="C622" s="1">
        <v>44304</v>
      </c>
      <c r="D622" s="1">
        <v>44320</v>
      </c>
      <c r="E622" t="s">
        <v>493</v>
      </c>
      <c r="F622">
        <v>4</v>
      </c>
      <c r="G622">
        <v>1</v>
      </c>
      <c r="H622" t="s">
        <v>34</v>
      </c>
      <c r="I622">
        <v>0</v>
      </c>
      <c r="J622">
        <v>1</v>
      </c>
      <c r="K622">
        <v>204750</v>
      </c>
      <c r="L622">
        <v>89516.304347826095</v>
      </c>
      <c r="M622">
        <v>115233.69565217401</v>
      </c>
      <c r="N622">
        <v>800375</v>
      </c>
      <c r="O622">
        <v>664612.94345897995</v>
      </c>
      <c r="P622">
        <v>97606.707317073204</v>
      </c>
      <c r="Q622">
        <v>38155.349223946803</v>
      </c>
      <c r="R622">
        <v>3.9090354090354098</v>
      </c>
      <c r="S622">
        <v>0.77682403433476399</v>
      </c>
      <c r="T622">
        <f>VLOOKUP(A622, Metadata!A:M, 13, FALSE)</f>
        <v>105</v>
      </c>
    </row>
    <row r="623" spans="1:20" hidden="1" x14ac:dyDescent="0.3">
      <c r="A623" t="s">
        <v>629</v>
      </c>
      <c r="B623" t="s">
        <v>183</v>
      </c>
      <c r="C623" s="1">
        <v>44304</v>
      </c>
      <c r="D623" s="1">
        <v>44320</v>
      </c>
      <c r="E623" t="s">
        <v>493</v>
      </c>
      <c r="F623">
        <v>4</v>
      </c>
      <c r="G623">
        <v>1</v>
      </c>
      <c r="H623" t="s">
        <v>34</v>
      </c>
      <c r="I623">
        <v>0</v>
      </c>
      <c r="J623">
        <v>1</v>
      </c>
      <c r="K623">
        <v>214125</v>
      </c>
      <c r="L623">
        <v>90773.083623693397</v>
      </c>
      <c r="M623">
        <v>123351.916376307</v>
      </c>
      <c r="N623">
        <v>685312.5</v>
      </c>
      <c r="O623">
        <v>554045.30692817096</v>
      </c>
      <c r="P623">
        <v>89140.664798777405</v>
      </c>
      <c r="Q623">
        <v>42126.528273051503</v>
      </c>
      <c r="R623">
        <v>3.2005253940455298</v>
      </c>
      <c r="S623">
        <v>0.73588709677419395</v>
      </c>
      <c r="T623">
        <f>VLOOKUP(A623, Metadata!A:M, 13, FALSE)</f>
        <v>72</v>
      </c>
    </row>
    <row r="624" spans="1:20" hidden="1" x14ac:dyDescent="0.3">
      <c r="A624" t="s">
        <v>632</v>
      </c>
      <c r="B624" t="s">
        <v>183</v>
      </c>
      <c r="C624" s="1">
        <v>44304</v>
      </c>
      <c r="D624" s="1">
        <v>44320</v>
      </c>
      <c r="E624" t="s">
        <v>493</v>
      </c>
      <c r="F624">
        <v>4</v>
      </c>
      <c r="G624">
        <v>1</v>
      </c>
      <c r="H624" t="s">
        <v>34</v>
      </c>
      <c r="I624">
        <v>0</v>
      </c>
      <c r="J624">
        <v>2</v>
      </c>
      <c r="K624">
        <v>206750</v>
      </c>
      <c r="L624">
        <v>96697.667464114798</v>
      </c>
      <c r="M624">
        <v>110052.332535885</v>
      </c>
      <c r="N624">
        <v>753875</v>
      </c>
      <c r="O624">
        <v>623676.24926943297</v>
      </c>
      <c r="P624">
        <v>89663.099064874303</v>
      </c>
      <c r="Q624">
        <v>40535.651665692603</v>
      </c>
      <c r="R624">
        <v>3.6463119709794398</v>
      </c>
      <c r="S624">
        <v>0.878651685393259</v>
      </c>
      <c r="T624">
        <f>VLOOKUP(A624, Metadata!A:M, 13, FALSE)</f>
        <v>72</v>
      </c>
    </row>
    <row r="625" spans="1:20" hidden="1" x14ac:dyDescent="0.3">
      <c r="A625" t="s">
        <v>635</v>
      </c>
      <c r="B625" t="s">
        <v>183</v>
      </c>
      <c r="C625" s="1">
        <v>44304</v>
      </c>
      <c r="D625" s="1">
        <v>44320</v>
      </c>
      <c r="E625" t="s">
        <v>493</v>
      </c>
      <c r="F625">
        <v>4</v>
      </c>
      <c r="G625">
        <v>1</v>
      </c>
      <c r="H625" t="s">
        <v>34</v>
      </c>
      <c r="I625">
        <v>0</v>
      </c>
      <c r="J625">
        <v>3</v>
      </c>
      <c r="K625">
        <v>216500</v>
      </c>
      <c r="L625">
        <v>95754.857142857101</v>
      </c>
      <c r="M625">
        <v>120745.142857143</v>
      </c>
      <c r="N625">
        <v>700125</v>
      </c>
      <c r="O625">
        <v>563680.30869971903</v>
      </c>
      <c r="P625">
        <v>97148.620205799802</v>
      </c>
      <c r="Q625">
        <v>39296.071094480802</v>
      </c>
      <c r="R625">
        <v>3.2338337182447998</v>
      </c>
      <c r="S625">
        <v>0.79303278688524603</v>
      </c>
      <c r="T625">
        <f>VLOOKUP(A625, Metadata!A:M, 13, FALSE)</f>
        <v>72</v>
      </c>
    </row>
    <row r="626" spans="1:20" hidden="1" x14ac:dyDescent="0.3">
      <c r="A626" t="s">
        <v>637</v>
      </c>
      <c r="B626" t="s">
        <v>183</v>
      </c>
      <c r="C626" s="1">
        <v>44304</v>
      </c>
      <c r="D626" s="1">
        <v>44320</v>
      </c>
      <c r="E626" t="s">
        <v>493</v>
      </c>
      <c r="F626">
        <v>4</v>
      </c>
      <c r="G626">
        <v>1</v>
      </c>
      <c r="H626" t="s">
        <v>34</v>
      </c>
      <c r="I626">
        <v>3</v>
      </c>
      <c r="J626">
        <v>1</v>
      </c>
      <c r="K626">
        <v>218500</v>
      </c>
      <c r="L626">
        <v>97743.488108720296</v>
      </c>
      <c r="M626">
        <v>120756.51189128</v>
      </c>
      <c r="N626">
        <v>1020625</v>
      </c>
      <c r="O626">
        <v>819637.58632212097</v>
      </c>
      <c r="P626">
        <v>163700.15593673399</v>
      </c>
      <c r="Q626">
        <v>37287.257741144997</v>
      </c>
      <c r="R626">
        <v>4.6710526315789496</v>
      </c>
      <c r="S626">
        <v>0.80942622950819698</v>
      </c>
      <c r="T626">
        <f>VLOOKUP(A626, Metadata!A:M, 13, FALSE)</f>
        <v>100</v>
      </c>
    </row>
    <row r="627" spans="1:20" hidden="1" x14ac:dyDescent="0.3">
      <c r="A627" t="s">
        <v>639</v>
      </c>
      <c r="B627" t="s">
        <v>183</v>
      </c>
      <c r="C627" s="1">
        <v>44304</v>
      </c>
      <c r="D627" s="1">
        <v>44320</v>
      </c>
      <c r="E627" t="s">
        <v>493</v>
      </c>
      <c r="F627">
        <v>4</v>
      </c>
      <c r="G627">
        <v>1</v>
      </c>
      <c r="H627" t="s">
        <v>34</v>
      </c>
      <c r="I627">
        <v>3</v>
      </c>
      <c r="J627">
        <v>2</v>
      </c>
      <c r="K627">
        <v>201250</v>
      </c>
      <c r="L627">
        <v>89004.914004913997</v>
      </c>
      <c r="M627">
        <v>112245.085995086</v>
      </c>
      <c r="N627">
        <v>976375</v>
      </c>
      <c r="O627">
        <v>818778.29313543602</v>
      </c>
      <c r="P627">
        <v>121367.57884972201</v>
      </c>
      <c r="Q627">
        <v>36229.128014842303</v>
      </c>
      <c r="R627">
        <v>4.8515527950310604</v>
      </c>
      <c r="S627">
        <v>0.79295154185021999</v>
      </c>
      <c r="T627">
        <f>VLOOKUP(A627, Metadata!A:M, 13, FALSE)</f>
        <v>114</v>
      </c>
    </row>
    <row r="628" spans="1:20" hidden="1" x14ac:dyDescent="0.3">
      <c r="A628" t="s">
        <v>641</v>
      </c>
      <c r="B628" t="s">
        <v>183</v>
      </c>
      <c r="C628" s="1">
        <v>44304</v>
      </c>
      <c r="D628" s="1">
        <v>44320</v>
      </c>
      <c r="E628" t="s">
        <v>493</v>
      </c>
      <c r="F628">
        <v>4</v>
      </c>
      <c r="G628">
        <v>1</v>
      </c>
      <c r="H628" t="s">
        <v>34</v>
      </c>
      <c r="I628">
        <v>3</v>
      </c>
      <c r="J628">
        <v>3</v>
      </c>
      <c r="K628">
        <v>207500</v>
      </c>
      <c r="L628">
        <v>90271.156138259801</v>
      </c>
      <c r="M628">
        <v>117228.84386174</v>
      </c>
      <c r="N628">
        <v>938875</v>
      </c>
      <c r="O628">
        <v>790441.61460836104</v>
      </c>
      <c r="P628">
        <v>108279.673234022</v>
      </c>
      <c r="Q628">
        <v>40153.712157616501</v>
      </c>
      <c r="R628">
        <v>4.5246987951807203</v>
      </c>
      <c r="S628">
        <v>0.77004219409282704</v>
      </c>
      <c r="T628">
        <f>VLOOKUP(A628, Metadata!A:M, 13, FALSE)</f>
        <v>101</v>
      </c>
    </row>
    <row r="629" spans="1:20" hidden="1" x14ac:dyDescent="0.3">
      <c r="A629" t="s">
        <v>643</v>
      </c>
      <c r="B629" t="s">
        <v>183</v>
      </c>
      <c r="C629" s="1">
        <v>44304</v>
      </c>
      <c r="D629" s="1">
        <v>44320</v>
      </c>
      <c r="E629" t="s">
        <v>493</v>
      </c>
      <c r="F629">
        <v>4</v>
      </c>
      <c r="G629">
        <v>1</v>
      </c>
      <c r="H629" t="s">
        <v>34</v>
      </c>
      <c r="I629">
        <v>6</v>
      </c>
      <c r="J629">
        <v>1</v>
      </c>
      <c r="K629">
        <v>214500</v>
      </c>
      <c r="L629">
        <v>82138.408304498298</v>
      </c>
      <c r="M629">
        <v>132361.59169550199</v>
      </c>
      <c r="N629">
        <v>1272375</v>
      </c>
      <c r="O629">
        <v>1057302.87936681</v>
      </c>
      <c r="P629">
        <v>170853.84825327501</v>
      </c>
      <c r="Q629">
        <v>44218.272379912698</v>
      </c>
      <c r="R629">
        <v>5.9318181818181799</v>
      </c>
      <c r="S629">
        <v>0.62056074766355096</v>
      </c>
      <c r="T629">
        <f>VLOOKUP(A629, Metadata!A:M, 13, FALSE)</f>
        <v>87</v>
      </c>
    </row>
    <row r="630" spans="1:20" hidden="1" x14ac:dyDescent="0.3">
      <c r="A630" t="s">
        <v>645</v>
      </c>
      <c r="B630" t="s">
        <v>183</v>
      </c>
      <c r="C630" s="1">
        <v>44304</v>
      </c>
      <c r="D630" s="1">
        <v>44320</v>
      </c>
      <c r="E630" t="s">
        <v>493</v>
      </c>
      <c r="F630">
        <v>4</v>
      </c>
      <c r="G630">
        <v>1</v>
      </c>
      <c r="H630" t="s">
        <v>34</v>
      </c>
      <c r="I630">
        <v>6</v>
      </c>
      <c r="J630">
        <v>2</v>
      </c>
      <c r="K630">
        <v>211500</v>
      </c>
      <c r="L630">
        <v>82868.421052631602</v>
      </c>
      <c r="M630">
        <v>128631.57894736801</v>
      </c>
      <c r="N630">
        <v>1117375</v>
      </c>
      <c r="O630">
        <v>944589.77645611204</v>
      </c>
      <c r="P630">
        <v>130620.12920426601</v>
      </c>
      <c r="Q630">
        <v>42165.094339622599</v>
      </c>
      <c r="R630">
        <v>5.2830969267139496</v>
      </c>
      <c r="S630">
        <v>0.64423076923076905</v>
      </c>
      <c r="T630">
        <f>VLOOKUP(A630, Metadata!A:M, 13, FALSE)</f>
        <v>101</v>
      </c>
    </row>
    <row r="631" spans="1:20" hidden="1" x14ac:dyDescent="0.3">
      <c r="A631" t="s">
        <v>1127</v>
      </c>
      <c r="B631" t="s">
        <v>183</v>
      </c>
      <c r="C631" s="1">
        <v>44304</v>
      </c>
      <c r="D631" s="1">
        <v>44320</v>
      </c>
      <c r="E631" t="s">
        <v>493</v>
      </c>
      <c r="F631">
        <v>4</v>
      </c>
      <c r="G631">
        <v>1</v>
      </c>
      <c r="H631" t="s">
        <v>34</v>
      </c>
      <c r="I631">
        <v>6</v>
      </c>
      <c r="J631">
        <v>3</v>
      </c>
      <c r="K631">
        <v>196750</v>
      </c>
      <c r="L631">
        <v>83544.597989949703</v>
      </c>
      <c r="M631">
        <v>113205.40201005001</v>
      </c>
      <c r="N631">
        <v>1147375</v>
      </c>
      <c r="O631">
        <v>952624.39951961604</v>
      </c>
      <c r="P631">
        <v>152952.71216973601</v>
      </c>
      <c r="Q631">
        <v>41797.888310648501</v>
      </c>
      <c r="R631">
        <v>5.8316391359593398</v>
      </c>
      <c r="S631">
        <v>0.73799126637554602</v>
      </c>
      <c r="T631" s="9">
        <f>VLOOKUP(A631, Metadata!A:M, 13, FALSE)</f>
        <v>87</v>
      </c>
    </row>
    <row r="632" spans="1:20" hidden="1" x14ac:dyDescent="0.3">
      <c r="A632" t="s">
        <v>648</v>
      </c>
      <c r="B632" t="s">
        <v>183</v>
      </c>
      <c r="C632" s="1">
        <v>44304</v>
      </c>
      <c r="D632" s="1">
        <v>44320</v>
      </c>
      <c r="E632" t="s">
        <v>493</v>
      </c>
      <c r="F632">
        <v>4</v>
      </c>
      <c r="G632">
        <v>1</v>
      </c>
      <c r="H632" t="s">
        <v>34</v>
      </c>
      <c r="I632">
        <v>9</v>
      </c>
      <c r="J632">
        <v>1</v>
      </c>
      <c r="K632">
        <v>210625</v>
      </c>
      <c r="L632">
        <v>87576.945412311296</v>
      </c>
      <c r="M632">
        <v>123048.054587689</v>
      </c>
      <c r="N632">
        <v>1688250</v>
      </c>
      <c r="O632">
        <v>1497736.91430984</v>
      </c>
      <c r="P632">
        <v>146329.252849304</v>
      </c>
      <c r="Q632">
        <v>44183.832840861098</v>
      </c>
      <c r="R632">
        <v>8.0154302670623103</v>
      </c>
      <c r="S632">
        <v>0.71172962226640102</v>
      </c>
      <c r="T632">
        <f>VLOOKUP(A632, Metadata!A:M, 13, FALSE)</f>
        <v>150</v>
      </c>
    </row>
    <row r="633" spans="1:20" hidden="1" x14ac:dyDescent="0.3">
      <c r="A633" t="s">
        <v>650</v>
      </c>
      <c r="B633" t="s">
        <v>183</v>
      </c>
      <c r="C633" s="1">
        <v>44304</v>
      </c>
      <c r="D633" s="1">
        <v>44320</v>
      </c>
      <c r="E633" t="s">
        <v>493</v>
      </c>
      <c r="F633">
        <v>4</v>
      </c>
      <c r="G633">
        <v>1</v>
      </c>
      <c r="H633" t="s">
        <v>34</v>
      </c>
      <c r="I633">
        <v>9</v>
      </c>
      <c r="J633">
        <v>2</v>
      </c>
      <c r="K633">
        <v>220375</v>
      </c>
      <c r="L633">
        <v>100393.055555556</v>
      </c>
      <c r="M633">
        <v>119981.944444444</v>
      </c>
      <c r="N633">
        <v>1461000</v>
      </c>
      <c r="O633">
        <v>1266294.28848015</v>
      </c>
      <c r="P633">
        <v>149447.24104549899</v>
      </c>
      <c r="Q633">
        <v>45258.470474346599</v>
      </c>
      <c r="R633">
        <v>6.62960862166761</v>
      </c>
      <c r="S633">
        <v>0.83673469387755095</v>
      </c>
      <c r="T633">
        <f>VLOOKUP(A633, Metadata!A:M, 13, FALSE)</f>
        <v>116</v>
      </c>
    </row>
    <row r="634" spans="1:20" hidden="1" x14ac:dyDescent="0.3">
      <c r="A634" t="s">
        <v>652</v>
      </c>
      <c r="B634" t="s">
        <v>183</v>
      </c>
      <c r="C634" s="1">
        <v>44304</v>
      </c>
      <c r="D634" s="1">
        <v>44320</v>
      </c>
      <c r="E634" t="s">
        <v>493</v>
      </c>
      <c r="F634">
        <v>4</v>
      </c>
      <c r="G634">
        <v>1</v>
      </c>
      <c r="H634" t="s">
        <v>34</v>
      </c>
      <c r="I634">
        <v>9</v>
      </c>
      <c r="J634">
        <v>3</v>
      </c>
      <c r="K634">
        <v>221125</v>
      </c>
      <c r="L634">
        <v>92319.075304540398</v>
      </c>
      <c r="M634">
        <v>128805.92469545999</v>
      </c>
      <c r="N634">
        <v>1247250</v>
      </c>
      <c r="O634">
        <v>983000.14037057804</v>
      </c>
      <c r="P634">
        <v>220830.71308253799</v>
      </c>
      <c r="Q634">
        <v>43419.1465468838</v>
      </c>
      <c r="R634">
        <v>5.64047484454494</v>
      </c>
      <c r="S634">
        <v>0.71673003802281399</v>
      </c>
      <c r="T634">
        <f>VLOOKUP(A634, Metadata!A:M, 13, FALSE)</f>
        <v>101</v>
      </c>
    </row>
    <row r="635" spans="1:20" hidden="1" x14ac:dyDescent="0.3">
      <c r="A635" t="s">
        <v>659</v>
      </c>
      <c r="B635" t="s">
        <v>183</v>
      </c>
      <c r="C635" s="1">
        <v>44304</v>
      </c>
      <c r="D635" s="1">
        <v>44320</v>
      </c>
      <c r="E635" t="s">
        <v>493</v>
      </c>
      <c r="F635">
        <v>4</v>
      </c>
      <c r="G635">
        <v>1</v>
      </c>
      <c r="H635">
        <v>0.22</v>
      </c>
      <c r="I635">
        <v>24</v>
      </c>
      <c r="J635">
        <v>1</v>
      </c>
      <c r="K635">
        <v>625</v>
      </c>
      <c r="L635">
        <v>89.285714285714306</v>
      </c>
      <c r="M635">
        <v>535.71428571428601</v>
      </c>
      <c r="N635">
        <v>8713437.5</v>
      </c>
      <c r="O635">
        <v>5840548.5689883605</v>
      </c>
      <c r="P635">
        <v>2614092.0004531802</v>
      </c>
      <c r="Q635">
        <v>258796.930558461</v>
      </c>
      <c r="R635">
        <v>13941.5</v>
      </c>
      <c r="S635">
        <v>0.16666666666666699</v>
      </c>
    </row>
    <row r="636" spans="1:20" hidden="1" x14ac:dyDescent="0.3">
      <c r="A636" t="s">
        <v>654</v>
      </c>
      <c r="B636" t="s">
        <v>183</v>
      </c>
      <c r="C636" s="1">
        <v>44304</v>
      </c>
      <c r="D636" s="1">
        <v>44320</v>
      </c>
      <c r="E636" t="s">
        <v>493</v>
      </c>
      <c r="F636">
        <v>4</v>
      </c>
      <c r="G636">
        <v>1</v>
      </c>
      <c r="H636" t="s">
        <v>34</v>
      </c>
      <c r="I636">
        <v>12</v>
      </c>
      <c r="J636">
        <v>1</v>
      </c>
      <c r="K636">
        <v>204625</v>
      </c>
      <c r="L636">
        <v>95589.456391875705</v>
      </c>
      <c r="M636">
        <v>109035.543608124</v>
      </c>
      <c r="N636">
        <v>1695500</v>
      </c>
      <c r="O636">
        <v>1503758.3380044801</v>
      </c>
      <c r="P636">
        <v>145647.63172645701</v>
      </c>
      <c r="Q636">
        <v>46094.030269058298</v>
      </c>
      <c r="R636">
        <v>8.2858888210140496</v>
      </c>
      <c r="S636">
        <v>0.87668161434977598</v>
      </c>
      <c r="T636">
        <f>VLOOKUP(A636, Metadata!A:M, 13, FALSE)</f>
        <v>145</v>
      </c>
    </row>
    <row r="637" spans="1:20" hidden="1" x14ac:dyDescent="0.3">
      <c r="A637" t="s">
        <v>656</v>
      </c>
      <c r="B637" t="s">
        <v>183</v>
      </c>
      <c r="C637" s="1">
        <v>44304</v>
      </c>
      <c r="D637" s="1">
        <v>44320</v>
      </c>
      <c r="E637" t="s">
        <v>493</v>
      </c>
      <c r="F637">
        <v>4</v>
      </c>
      <c r="G637">
        <v>1</v>
      </c>
      <c r="H637" t="s">
        <v>34</v>
      </c>
      <c r="I637">
        <v>12</v>
      </c>
      <c r="J637">
        <v>2</v>
      </c>
      <c r="K637">
        <v>221625</v>
      </c>
      <c r="L637">
        <v>97955.801104972401</v>
      </c>
      <c r="M637">
        <v>123669.19889502801</v>
      </c>
      <c r="N637">
        <v>1516500</v>
      </c>
      <c r="O637">
        <v>1333433.41121495</v>
      </c>
      <c r="P637">
        <v>140784.112149533</v>
      </c>
      <c r="Q637">
        <v>42282.476635514002</v>
      </c>
      <c r="R637">
        <v>6.84263959390863</v>
      </c>
      <c r="S637">
        <v>0.79207920792079201</v>
      </c>
      <c r="T637">
        <f>VLOOKUP(A637, Metadata!A:M, 13, FALSE)</f>
        <v>73</v>
      </c>
    </row>
    <row r="638" spans="1:20" hidden="1" x14ac:dyDescent="0.3">
      <c r="A638" t="s">
        <v>662</v>
      </c>
      <c r="B638" t="s">
        <v>183</v>
      </c>
      <c r="C638" s="1">
        <v>44304</v>
      </c>
      <c r="D638" s="1">
        <v>44320</v>
      </c>
      <c r="E638" t="s">
        <v>493</v>
      </c>
      <c r="F638">
        <v>4</v>
      </c>
      <c r="G638">
        <v>1</v>
      </c>
      <c r="H638">
        <v>0.22</v>
      </c>
      <c r="I638">
        <v>24</v>
      </c>
      <c r="J638">
        <v>2</v>
      </c>
      <c r="K638">
        <v>1875</v>
      </c>
      <c r="L638">
        <v>0</v>
      </c>
      <c r="M638">
        <v>1875</v>
      </c>
      <c r="N638">
        <v>8640937.5</v>
      </c>
      <c r="O638">
        <v>5868330.5071343202</v>
      </c>
      <c r="P638">
        <v>2577036.4667533599</v>
      </c>
      <c r="Q638">
        <v>195570.526112322</v>
      </c>
      <c r="R638">
        <v>4608.5</v>
      </c>
      <c r="S638">
        <v>0</v>
      </c>
    </row>
    <row r="639" spans="1:20" hidden="1" x14ac:dyDescent="0.3">
      <c r="A639" t="s">
        <v>658</v>
      </c>
      <c r="B639" t="s">
        <v>183</v>
      </c>
      <c r="C639" s="1">
        <v>44304</v>
      </c>
      <c r="D639" s="1">
        <v>44320</v>
      </c>
      <c r="E639" t="s">
        <v>493</v>
      </c>
      <c r="F639">
        <v>4</v>
      </c>
      <c r="G639">
        <v>1</v>
      </c>
      <c r="H639" t="s">
        <v>34</v>
      </c>
      <c r="I639">
        <v>12</v>
      </c>
      <c r="J639">
        <v>3</v>
      </c>
      <c r="K639">
        <v>197125</v>
      </c>
      <c r="L639">
        <v>88669.609665427502</v>
      </c>
      <c r="M639">
        <v>108455.390334572</v>
      </c>
      <c r="N639">
        <v>1486750</v>
      </c>
      <c r="O639">
        <v>1287132.3996191099</v>
      </c>
      <c r="P639">
        <v>151010.95064275499</v>
      </c>
      <c r="Q639">
        <v>48606.649738136803</v>
      </c>
      <c r="R639">
        <v>7.5421686746987904</v>
      </c>
      <c r="S639">
        <v>0.81756756756756699</v>
      </c>
      <c r="T639">
        <f>VLOOKUP(A639, Metadata!A:M, 13, FALSE)</f>
        <v>130</v>
      </c>
    </row>
    <row r="640" spans="1:20" hidden="1" x14ac:dyDescent="0.3">
      <c r="A640" t="s">
        <v>661</v>
      </c>
      <c r="B640" t="s">
        <v>183</v>
      </c>
      <c r="C640" s="1">
        <v>44304</v>
      </c>
      <c r="D640" s="1">
        <v>44320</v>
      </c>
      <c r="E640" t="s">
        <v>493</v>
      </c>
      <c r="F640">
        <v>4</v>
      </c>
      <c r="G640">
        <v>1</v>
      </c>
      <c r="H640" t="s">
        <v>34</v>
      </c>
      <c r="I640">
        <v>24</v>
      </c>
      <c r="J640">
        <v>1</v>
      </c>
      <c r="K640">
        <v>212875</v>
      </c>
      <c r="L640">
        <v>93958.620689655203</v>
      </c>
      <c r="M640">
        <v>118916.379310345</v>
      </c>
      <c r="N640">
        <v>1701500</v>
      </c>
      <c r="O640">
        <v>1514239.9441340801</v>
      </c>
      <c r="P640">
        <v>147098.95251396601</v>
      </c>
      <c r="Q640">
        <v>40161.103351955302</v>
      </c>
      <c r="R640">
        <v>7.9929536112742197</v>
      </c>
      <c r="S640">
        <v>0.79012345679012397</v>
      </c>
      <c r="T640">
        <f>VLOOKUP(A640, Metadata!A:M, 13, FALSE)</f>
        <v>135</v>
      </c>
    </row>
    <row r="641" spans="1:20" hidden="1" x14ac:dyDescent="0.3">
      <c r="A641" t="s">
        <v>665</v>
      </c>
      <c r="B641" t="s">
        <v>183</v>
      </c>
      <c r="C641" s="1">
        <v>44304</v>
      </c>
      <c r="D641" s="1">
        <v>44320</v>
      </c>
      <c r="E641" t="s">
        <v>493</v>
      </c>
      <c r="F641">
        <v>4</v>
      </c>
      <c r="G641">
        <v>1</v>
      </c>
      <c r="H641">
        <v>0.22</v>
      </c>
      <c r="I641">
        <v>24</v>
      </c>
      <c r="J641">
        <v>3</v>
      </c>
      <c r="K641">
        <v>2500</v>
      </c>
      <c r="L641">
        <v>500</v>
      </c>
      <c r="M641">
        <v>2000</v>
      </c>
      <c r="N641">
        <v>8685937.5</v>
      </c>
      <c r="O641">
        <v>5955446.6221414097</v>
      </c>
      <c r="P641">
        <v>2513630.9794391198</v>
      </c>
      <c r="Q641">
        <v>216859.89841947</v>
      </c>
      <c r="R641">
        <v>3474.375</v>
      </c>
      <c r="S641">
        <v>0.25</v>
      </c>
    </row>
    <row r="642" spans="1:20" hidden="1" x14ac:dyDescent="0.3">
      <c r="A642" t="s">
        <v>664</v>
      </c>
      <c r="B642" t="s">
        <v>183</v>
      </c>
      <c r="C642" s="1">
        <v>44304</v>
      </c>
      <c r="D642" s="1">
        <v>44320</v>
      </c>
      <c r="E642" t="s">
        <v>493</v>
      </c>
      <c r="F642">
        <v>4</v>
      </c>
      <c r="G642">
        <v>1</v>
      </c>
      <c r="H642" t="s">
        <v>34</v>
      </c>
      <c r="I642">
        <v>24</v>
      </c>
      <c r="J642">
        <v>2</v>
      </c>
      <c r="K642">
        <v>194125</v>
      </c>
      <c r="L642">
        <v>75452.358490565995</v>
      </c>
      <c r="M642">
        <v>118672.641509434</v>
      </c>
      <c r="N642">
        <v>1493250</v>
      </c>
      <c r="O642">
        <v>1292639.5211000501</v>
      </c>
      <c r="P642">
        <v>155532.124229493</v>
      </c>
      <c r="Q642">
        <v>45078.354670459899</v>
      </c>
      <c r="R642">
        <v>7.6922086284610396</v>
      </c>
      <c r="S642">
        <v>0.63580246913580296</v>
      </c>
      <c r="T642">
        <f>VLOOKUP(A642, Metadata!A:M, 13, FALSE)</f>
        <v>88</v>
      </c>
    </row>
    <row r="643" spans="1:20" hidden="1" x14ac:dyDescent="0.3">
      <c r="A643" t="s">
        <v>667</v>
      </c>
      <c r="B643" t="s">
        <v>183</v>
      </c>
      <c r="C643" s="1">
        <v>44304</v>
      </c>
      <c r="D643" s="1">
        <v>44320</v>
      </c>
      <c r="E643" t="s">
        <v>493</v>
      </c>
      <c r="F643">
        <v>4</v>
      </c>
      <c r="G643">
        <v>1</v>
      </c>
      <c r="H643" t="s">
        <v>34</v>
      </c>
      <c r="I643">
        <v>24</v>
      </c>
      <c r="J643">
        <v>3</v>
      </c>
      <c r="K643">
        <v>218375</v>
      </c>
      <c r="L643">
        <v>98660.454035874398</v>
      </c>
      <c r="M643">
        <v>119714.54596412599</v>
      </c>
      <c r="N643">
        <v>1606750</v>
      </c>
      <c r="O643">
        <v>1411504.1660521999</v>
      </c>
      <c r="P643">
        <v>150225.556702551</v>
      </c>
      <c r="Q643">
        <v>45020.277245244099</v>
      </c>
      <c r="R643">
        <v>7.3577561534058402</v>
      </c>
      <c r="S643">
        <v>0.82413087934560303</v>
      </c>
      <c r="T643">
        <f>VLOOKUP(A643, Metadata!A:M, 13, FALSE)</f>
        <v>0</v>
      </c>
    </row>
    <row r="644" spans="1:20" s="9" customFormat="1" hidden="1" x14ac:dyDescent="0.3">
      <c r="A644" t="s">
        <v>668</v>
      </c>
      <c r="B644" t="s">
        <v>183</v>
      </c>
      <c r="C644" s="1">
        <v>44305</v>
      </c>
      <c r="D644" s="1">
        <v>44320</v>
      </c>
      <c r="E644" t="s">
        <v>493</v>
      </c>
      <c r="F644">
        <v>5</v>
      </c>
      <c r="G644">
        <v>1</v>
      </c>
      <c r="H644">
        <v>0.22</v>
      </c>
      <c r="I644">
        <v>0</v>
      </c>
      <c r="J644">
        <v>1</v>
      </c>
      <c r="K644">
        <v>-2500</v>
      </c>
      <c r="L644">
        <v>0</v>
      </c>
      <c r="M644">
        <v>-2500</v>
      </c>
      <c r="N644">
        <v>31595000</v>
      </c>
      <c r="O644">
        <v>21764101.818607599</v>
      </c>
      <c r="P644">
        <v>9035597.8769903202</v>
      </c>
      <c r="Q644">
        <v>795300.30440212297</v>
      </c>
      <c r="R644">
        <v>-12638</v>
      </c>
      <c r="S644">
        <v>0</v>
      </c>
      <c r="T644" s="9">
        <f>VLOOKUP(A644, Metadata!A:M, 13, FALSE)</f>
        <v>345</v>
      </c>
    </row>
    <row r="645" spans="1:20" x14ac:dyDescent="0.3">
      <c r="A645" t="s">
        <v>669</v>
      </c>
      <c r="B645" t="s">
        <v>183</v>
      </c>
      <c r="C645" s="1">
        <v>44305</v>
      </c>
      <c r="D645" s="1">
        <v>44320</v>
      </c>
      <c r="E645" t="s">
        <v>493</v>
      </c>
      <c r="F645">
        <v>5</v>
      </c>
      <c r="G645">
        <v>1</v>
      </c>
      <c r="H645" t="s">
        <v>25</v>
      </c>
      <c r="I645">
        <v>0</v>
      </c>
      <c r="J645">
        <v>1</v>
      </c>
      <c r="K645">
        <v>299500</v>
      </c>
      <c r="L645">
        <v>115059.356966199</v>
      </c>
      <c r="M645">
        <v>184440.643033801</v>
      </c>
      <c r="N645">
        <v>1264625</v>
      </c>
      <c r="O645">
        <v>1020782.94198895</v>
      </c>
      <c r="P645">
        <v>158835.036832413</v>
      </c>
      <c r="Q645">
        <v>85007.021178637195</v>
      </c>
      <c r="R645">
        <v>4.2224540901502499</v>
      </c>
      <c r="S645">
        <v>0.62382864792503301</v>
      </c>
    </row>
    <row r="646" spans="1:20" hidden="1" x14ac:dyDescent="0.3">
      <c r="A646" t="s">
        <v>672</v>
      </c>
      <c r="B646" t="s">
        <v>183</v>
      </c>
      <c r="C646" s="1">
        <v>44305</v>
      </c>
      <c r="D646" s="1">
        <v>44320</v>
      </c>
      <c r="E646" t="s">
        <v>493</v>
      </c>
      <c r="F646">
        <v>5</v>
      </c>
      <c r="G646">
        <v>1</v>
      </c>
      <c r="H646" t="s">
        <v>25</v>
      </c>
      <c r="I646">
        <v>0</v>
      </c>
      <c r="J646">
        <v>2</v>
      </c>
      <c r="K646">
        <v>284750</v>
      </c>
      <c r="L646">
        <v>103635.181975737</v>
      </c>
      <c r="M646">
        <v>181114.81802426299</v>
      </c>
      <c r="N646">
        <v>987125</v>
      </c>
      <c r="O646">
        <v>766849.88425925898</v>
      </c>
      <c r="P646">
        <v>142127.71990740701</v>
      </c>
      <c r="Q646">
        <v>78147.395833333299</v>
      </c>
      <c r="R646">
        <v>3.4666374012291499</v>
      </c>
      <c r="S646">
        <v>0.57220708446866497</v>
      </c>
    </row>
    <row r="647" spans="1:20" hidden="1" x14ac:dyDescent="0.3">
      <c r="A647" t="s">
        <v>671</v>
      </c>
      <c r="B647" t="s">
        <v>183</v>
      </c>
      <c r="C647" s="1">
        <v>44305</v>
      </c>
      <c r="D647" s="1">
        <v>44320</v>
      </c>
      <c r="E647" t="s">
        <v>493</v>
      </c>
      <c r="F647">
        <v>5</v>
      </c>
      <c r="G647">
        <v>1</v>
      </c>
      <c r="H647">
        <v>0.22</v>
      </c>
      <c r="I647">
        <v>0</v>
      </c>
      <c r="J647">
        <v>2</v>
      </c>
      <c r="K647">
        <v>1250</v>
      </c>
      <c r="L647">
        <v>104.166666666667</v>
      </c>
      <c r="M647">
        <v>1145.8333333333301</v>
      </c>
      <c r="N647">
        <v>33075000</v>
      </c>
      <c r="O647">
        <v>23111045.210384998</v>
      </c>
      <c r="P647">
        <v>9169404.6553267706</v>
      </c>
      <c r="Q647">
        <v>794550.13428827201</v>
      </c>
      <c r="R647">
        <v>26460</v>
      </c>
      <c r="S647">
        <v>9.0909090909090801E-2</v>
      </c>
      <c r="T647">
        <f>VLOOKUP(A647, Metadata!A:M, 13, FALSE)</f>
        <v>457</v>
      </c>
    </row>
    <row r="648" spans="1:20" hidden="1" x14ac:dyDescent="0.3">
      <c r="A648" t="s">
        <v>675</v>
      </c>
      <c r="B648" t="s">
        <v>183</v>
      </c>
      <c r="C648" s="1">
        <v>44305</v>
      </c>
      <c r="D648" s="1">
        <v>44320</v>
      </c>
      <c r="E648" t="s">
        <v>493</v>
      </c>
      <c r="F648">
        <v>5</v>
      </c>
      <c r="G648">
        <v>1</v>
      </c>
      <c r="H648" t="s">
        <v>25</v>
      </c>
      <c r="I648">
        <v>0</v>
      </c>
      <c r="J648">
        <v>3</v>
      </c>
      <c r="K648">
        <v>300750</v>
      </c>
      <c r="L648">
        <v>110126.84729064</v>
      </c>
      <c r="M648">
        <v>190623.15270936</v>
      </c>
      <c r="N648">
        <v>1017625</v>
      </c>
      <c r="O648">
        <v>800217.04750112596</v>
      </c>
      <c r="P648">
        <v>139745.89149032001</v>
      </c>
      <c r="Q648">
        <v>77662.061008554694</v>
      </c>
      <c r="R648">
        <v>3.3836242726517001</v>
      </c>
      <c r="S648">
        <v>0.57772020725388595</v>
      </c>
    </row>
    <row r="649" spans="1:20" hidden="1" x14ac:dyDescent="0.3">
      <c r="A649" t="s">
        <v>677</v>
      </c>
      <c r="B649" t="s">
        <v>183</v>
      </c>
      <c r="C649" s="1">
        <v>44305</v>
      </c>
      <c r="D649" s="1">
        <v>44320</v>
      </c>
      <c r="E649" t="s">
        <v>493</v>
      </c>
      <c r="F649">
        <v>5</v>
      </c>
      <c r="G649">
        <v>1</v>
      </c>
      <c r="H649" t="s">
        <v>25</v>
      </c>
      <c r="I649">
        <v>3</v>
      </c>
      <c r="J649">
        <v>1</v>
      </c>
      <c r="K649">
        <v>280000</v>
      </c>
      <c r="L649">
        <v>94977.973568281901</v>
      </c>
      <c r="M649">
        <v>185022.026431718</v>
      </c>
      <c r="N649">
        <v>1452375</v>
      </c>
      <c r="O649">
        <v>1200952.69778353</v>
      </c>
      <c r="P649">
        <v>170356.23281022499</v>
      </c>
      <c r="Q649">
        <v>81066.069406244904</v>
      </c>
      <c r="R649">
        <v>5.1870535714285699</v>
      </c>
      <c r="S649">
        <v>0.51333333333333298</v>
      </c>
      <c r="T649">
        <f>VLOOKUP(A649, Metadata!A:M, 13, FALSE)</f>
        <v>116</v>
      </c>
    </row>
    <row r="650" spans="1:20" hidden="1" x14ac:dyDescent="0.3">
      <c r="A650" t="s">
        <v>674</v>
      </c>
      <c r="B650" t="s">
        <v>183</v>
      </c>
      <c r="C650" s="1">
        <v>44305</v>
      </c>
      <c r="D650" s="1">
        <v>44320</v>
      </c>
      <c r="E650" t="s">
        <v>493</v>
      </c>
      <c r="F650">
        <v>5</v>
      </c>
      <c r="G650">
        <v>1</v>
      </c>
      <c r="H650">
        <v>0.22</v>
      </c>
      <c r="I650">
        <v>0</v>
      </c>
      <c r="J650">
        <v>3</v>
      </c>
      <c r="K650">
        <v>7500</v>
      </c>
      <c r="L650">
        <v>441.17647058823502</v>
      </c>
      <c r="M650">
        <v>7058.8235294117603</v>
      </c>
      <c r="N650">
        <v>31490000</v>
      </c>
      <c r="O650">
        <v>21919703.210650001</v>
      </c>
      <c r="P650">
        <v>8791061.0806577895</v>
      </c>
      <c r="Q650">
        <v>779235.70869224798</v>
      </c>
      <c r="R650">
        <v>4198.6666666666697</v>
      </c>
      <c r="S650">
        <v>6.25E-2</v>
      </c>
      <c r="T650">
        <f>VLOOKUP(A650, Metadata!A:M, 13, FALSE)</f>
        <v>457</v>
      </c>
    </row>
    <row r="651" spans="1:20" hidden="1" x14ac:dyDescent="0.3">
      <c r="A651" t="s">
        <v>679</v>
      </c>
      <c r="B651" t="s">
        <v>183</v>
      </c>
      <c r="C651" s="1">
        <v>44305</v>
      </c>
      <c r="D651" s="1">
        <v>44320</v>
      </c>
      <c r="E651" t="s">
        <v>493</v>
      </c>
      <c r="F651">
        <v>5</v>
      </c>
      <c r="G651">
        <v>1</v>
      </c>
      <c r="H651" t="s">
        <v>25</v>
      </c>
      <c r="I651">
        <v>3</v>
      </c>
      <c r="J651">
        <v>2</v>
      </c>
      <c r="K651">
        <v>289750</v>
      </c>
      <c r="L651">
        <v>100696.763202726</v>
      </c>
      <c r="M651">
        <v>189053.236797274</v>
      </c>
      <c r="N651">
        <v>1093875</v>
      </c>
      <c r="O651">
        <v>877266.08910891099</v>
      </c>
      <c r="P651">
        <v>142178.40214872599</v>
      </c>
      <c r="Q651">
        <v>74430.5087423636</v>
      </c>
      <c r="R651">
        <v>3.7752372735116499</v>
      </c>
      <c r="S651">
        <v>0.532637075718016</v>
      </c>
      <c r="T651">
        <f>VLOOKUP(A651, Metadata!A:M, 13, FALSE)</f>
        <v>116</v>
      </c>
    </row>
    <row r="652" spans="1:20" hidden="1" x14ac:dyDescent="0.3">
      <c r="A652" t="s">
        <v>681</v>
      </c>
      <c r="B652" t="s">
        <v>183</v>
      </c>
      <c r="C652" s="1">
        <v>44305</v>
      </c>
      <c r="D652" s="1">
        <v>44320</v>
      </c>
      <c r="E652" t="s">
        <v>493</v>
      </c>
      <c r="F652">
        <v>5</v>
      </c>
      <c r="G652">
        <v>1</v>
      </c>
      <c r="H652" t="s">
        <v>25</v>
      </c>
      <c r="I652">
        <v>3</v>
      </c>
      <c r="J652">
        <v>3</v>
      </c>
      <c r="K652">
        <v>280250</v>
      </c>
      <c r="L652">
        <v>97692.781690140895</v>
      </c>
      <c r="M652">
        <v>182557.21830985899</v>
      </c>
      <c r="N652">
        <v>1180125</v>
      </c>
      <c r="O652">
        <v>984287.28888452495</v>
      </c>
      <c r="P652">
        <v>125150.72663000799</v>
      </c>
      <c r="Q652">
        <v>70686.984485467401</v>
      </c>
      <c r="R652">
        <v>4.2109723461195401</v>
      </c>
      <c r="S652">
        <v>0.535135135135135</v>
      </c>
      <c r="T652">
        <f>VLOOKUP(A652, Metadata!A:M, 13, FALSE)</f>
        <v>103</v>
      </c>
    </row>
    <row r="653" spans="1:20" hidden="1" x14ac:dyDescent="0.3">
      <c r="A653" t="s">
        <v>683</v>
      </c>
      <c r="B653" t="s">
        <v>183</v>
      </c>
      <c r="C653" s="1">
        <v>44305</v>
      </c>
      <c r="D653" s="1">
        <v>44320</v>
      </c>
      <c r="E653" t="s">
        <v>493</v>
      </c>
      <c r="F653">
        <v>5</v>
      </c>
      <c r="G653">
        <v>1</v>
      </c>
      <c r="H653" t="s">
        <v>25</v>
      </c>
      <c r="I653">
        <v>6</v>
      </c>
      <c r="J653">
        <v>1</v>
      </c>
      <c r="K653">
        <v>295000</v>
      </c>
      <c r="L653">
        <v>110100.418410042</v>
      </c>
      <c r="M653">
        <v>184899.58158995799</v>
      </c>
      <c r="N653">
        <v>1244625</v>
      </c>
      <c r="O653">
        <v>1014078.57476636</v>
      </c>
      <c r="P653">
        <v>157962.68691588801</v>
      </c>
      <c r="Q653">
        <v>72583.738317757001</v>
      </c>
      <c r="R653">
        <v>4.2190677966101697</v>
      </c>
      <c r="S653">
        <v>0.59546061415220297</v>
      </c>
      <c r="T653" s="9">
        <f>VLOOKUP(A653, Metadata!A:M, 13, FALSE)</f>
        <v>105</v>
      </c>
    </row>
    <row r="654" spans="1:20" hidden="1" x14ac:dyDescent="0.3">
      <c r="A654" t="s">
        <v>685</v>
      </c>
      <c r="B654" t="s">
        <v>183</v>
      </c>
      <c r="C654" s="1">
        <v>44305</v>
      </c>
      <c r="D654" s="1">
        <v>44320</v>
      </c>
      <c r="E654" t="s">
        <v>493</v>
      </c>
      <c r="F654">
        <v>5</v>
      </c>
      <c r="G654">
        <v>1</v>
      </c>
      <c r="H654" t="s">
        <v>25</v>
      </c>
      <c r="I654">
        <v>6</v>
      </c>
      <c r="J654">
        <v>2</v>
      </c>
      <c r="K654">
        <v>293750</v>
      </c>
      <c r="L654">
        <v>105404.411764706</v>
      </c>
      <c r="M654">
        <v>188345.58823529401</v>
      </c>
      <c r="N654">
        <v>1474875</v>
      </c>
      <c r="O654">
        <v>1243213.0840376299</v>
      </c>
      <c r="P654">
        <v>150756.63769733699</v>
      </c>
      <c r="Q654">
        <v>80905.278265029498</v>
      </c>
      <c r="R654">
        <v>5.0208510638297899</v>
      </c>
      <c r="S654">
        <v>0.55963302752293598</v>
      </c>
      <c r="T654">
        <f>VLOOKUP(A654, Metadata!A:M, 13, FALSE)</f>
        <v>116</v>
      </c>
    </row>
    <row r="655" spans="1:20" hidden="1" x14ac:dyDescent="0.3">
      <c r="A655" t="s">
        <v>687</v>
      </c>
      <c r="B655" t="s">
        <v>183</v>
      </c>
      <c r="C655" s="1">
        <v>44305</v>
      </c>
      <c r="D655" s="1">
        <v>44320</v>
      </c>
      <c r="E655" t="s">
        <v>493</v>
      </c>
      <c r="F655">
        <v>5</v>
      </c>
      <c r="G655">
        <v>1</v>
      </c>
      <c r="H655" t="s">
        <v>25</v>
      </c>
      <c r="I655">
        <v>6</v>
      </c>
      <c r="J655">
        <v>3</v>
      </c>
      <c r="K655">
        <v>290500</v>
      </c>
      <c r="L655">
        <v>112300.339847069</v>
      </c>
      <c r="M655">
        <v>178199.660152931</v>
      </c>
      <c r="N655">
        <v>1600125</v>
      </c>
      <c r="O655">
        <v>1327687.8876255199</v>
      </c>
      <c r="P655">
        <v>183830.072356763</v>
      </c>
      <c r="Q655">
        <v>88607.040017720006</v>
      </c>
      <c r="R655">
        <v>5.5081755593803798</v>
      </c>
      <c r="S655">
        <v>0.63019390581717405</v>
      </c>
      <c r="T655">
        <f>VLOOKUP(A655, Metadata!A:M, 13, FALSE)</f>
        <v>130</v>
      </c>
    </row>
    <row r="656" spans="1:20" hidden="1" x14ac:dyDescent="0.3">
      <c r="A656" t="s">
        <v>689</v>
      </c>
      <c r="B656" t="s">
        <v>183</v>
      </c>
      <c r="C656" s="1">
        <v>44305</v>
      </c>
      <c r="D656" s="1">
        <v>44320</v>
      </c>
      <c r="E656" t="s">
        <v>493</v>
      </c>
      <c r="F656">
        <v>5</v>
      </c>
      <c r="G656">
        <v>1</v>
      </c>
      <c r="H656" t="s">
        <v>25</v>
      </c>
      <c r="I656">
        <v>9</v>
      </c>
      <c r="J656">
        <v>1</v>
      </c>
      <c r="K656">
        <v>296375</v>
      </c>
      <c r="L656">
        <v>105919.253355705</v>
      </c>
      <c r="M656">
        <v>190455.746644295</v>
      </c>
      <c r="N656">
        <v>1748750</v>
      </c>
      <c r="O656">
        <v>1515707.8715449299</v>
      </c>
      <c r="P656">
        <v>161354.820403258</v>
      </c>
      <c r="Q656">
        <v>71687.308051809305</v>
      </c>
      <c r="R656">
        <v>5.90046393926613</v>
      </c>
      <c r="S656">
        <v>0.55613577023498695</v>
      </c>
      <c r="T656">
        <f>VLOOKUP(A656, Metadata!A:M, 13, FALSE)</f>
        <v>130</v>
      </c>
    </row>
    <row r="657" spans="1:20" hidden="1" x14ac:dyDescent="0.3">
      <c r="A657" t="s">
        <v>690</v>
      </c>
      <c r="B657" t="s">
        <v>183</v>
      </c>
      <c r="C657" s="1">
        <v>44305</v>
      </c>
      <c r="D657" s="1">
        <v>44320</v>
      </c>
      <c r="E657" t="s">
        <v>493</v>
      </c>
      <c r="F657">
        <v>5</v>
      </c>
      <c r="G657">
        <v>1</v>
      </c>
      <c r="H657" t="s">
        <v>25</v>
      </c>
      <c r="I657">
        <v>9</v>
      </c>
      <c r="J657">
        <v>1</v>
      </c>
      <c r="K657">
        <v>3875</v>
      </c>
      <c r="L657">
        <v>176.136363636364</v>
      </c>
      <c r="M657">
        <v>3698.8636363636401</v>
      </c>
      <c r="N657">
        <v>13221750</v>
      </c>
      <c r="O657">
        <v>7130397.3136509201</v>
      </c>
      <c r="P657">
        <v>5556597.6564695304</v>
      </c>
      <c r="Q657">
        <v>534755.02987954498</v>
      </c>
      <c r="R657">
        <v>3412.0645161290299</v>
      </c>
      <c r="S657">
        <v>4.7619047619047603E-2</v>
      </c>
      <c r="T657">
        <f>VLOOKUP(A657, Metadata!A:M, 13, FALSE)</f>
        <v>840</v>
      </c>
    </row>
    <row r="658" spans="1:20" s="9" customFormat="1" hidden="1" x14ac:dyDescent="0.3">
      <c r="A658" t="s">
        <v>692</v>
      </c>
      <c r="B658" t="s">
        <v>183</v>
      </c>
      <c r="C658" s="1">
        <v>44305</v>
      </c>
      <c r="D658" s="1">
        <v>44320</v>
      </c>
      <c r="E658" t="s">
        <v>493</v>
      </c>
      <c r="F658">
        <v>5</v>
      </c>
      <c r="G658">
        <v>1</v>
      </c>
      <c r="H658" t="s">
        <v>25</v>
      </c>
      <c r="I658">
        <v>9</v>
      </c>
      <c r="J658">
        <v>2</v>
      </c>
      <c r="K658">
        <v>3625</v>
      </c>
      <c r="L658">
        <v>172.61904761904799</v>
      </c>
      <c r="M658">
        <v>3452.38095238095</v>
      </c>
      <c r="N658">
        <v>12786250</v>
      </c>
      <c r="O658">
        <v>6783232.0290865405</v>
      </c>
      <c r="P658">
        <v>5457536.67286353</v>
      </c>
      <c r="Q658">
        <v>545481.29804992303</v>
      </c>
      <c r="R658">
        <v>3527.2413793103401</v>
      </c>
      <c r="S658">
        <v>0.05</v>
      </c>
      <c r="T658">
        <f>VLOOKUP(A658, Metadata!A:M, 13, FALSE)</f>
        <v>840</v>
      </c>
    </row>
    <row r="659" spans="1:20" s="9" customFormat="1" hidden="1" x14ac:dyDescent="0.3">
      <c r="A659" t="s">
        <v>694</v>
      </c>
      <c r="B659" t="s">
        <v>183</v>
      </c>
      <c r="C659" s="1">
        <v>44305</v>
      </c>
      <c r="D659" s="1">
        <v>44320</v>
      </c>
      <c r="E659" t="s">
        <v>493</v>
      </c>
      <c r="F659">
        <v>5</v>
      </c>
      <c r="G659">
        <v>1</v>
      </c>
      <c r="H659" t="s">
        <v>25</v>
      </c>
      <c r="I659">
        <v>9</v>
      </c>
      <c r="J659">
        <v>3</v>
      </c>
      <c r="K659">
        <v>279875</v>
      </c>
      <c r="L659">
        <v>104393.872113677</v>
      </c>
      <c r="M659">
        <v>175481.127886323</v>
      </c>
      <c r="N659">
        <v>1342250</v>
      </c>
      <c r="O659">
        <v>1125676.82926829</v>
      </c>
      <c r="P659">
        <v>150410.75388026601</v>
      </c>
      <c r="Q659">
        <v>66162.416851441201</v>
      </c>
      <c r="R659">
        <v>4.7958910227780303</v>
      </c>
      <c r="S659">
        <v>0.59490084985835701</v>
      </c>
      <c r="T659">
        <f>VLOOKUP(A659, Metadata!A:M, 13, FALSE)</f>
        <v>116</v>
      </c>
    </row>
    <row r="660" spans="1:20" hidden="1" x14ac:dyDescent="0.3">
      <c r="A660" t="s">
        <v>696</v>
      </c>
      <c r="B660" t="s">
        <v>183</v>
      </c>
      <c r="C660" s="1">
        <v>44305</v>
      </c>
      <c r="D660" s="1">
        <v>44320</v>
      </c>
      <c r="E660" t="s">
        <v>493</v>
      </c>
      <c r="F660">
        <v>5</v>
      </c>
      <c r="G660">
        <v>1</v>
      </c>
      <c r="H660" t="s">
        <v>25</v>
      </c>
      <c r="I660">
        <v>12</v>
      </c>
      <c r="J660">
        <v>1</v>
      </c>
      <c r="K660">
        <v>280125</v>
      </c>
      <c r="L660">
        <v>96937.666370896201</v>
      </c>
      <c r="M660">
        <v>183187.33362910399</v>
      </c>
      <c r="N660">
        <v>1367000</v>
      </c>
      <c r="O660">
        <v>1153535.2230795</v>
      </c>
      <c r="P660">
        <v>146513.41831600101</v>
      </c>
      <c r="Q660">
        <v>66951.358604495093</v>
      </c>
      <c r="R660">
        <v>4.8799643016510501</v>
      </c>
      <c r="S660">
        <v>0.52917232021709604</v>
      </c>
      <c r="T660">
        <f>VLOOKUP(A660, Metadata!A:M, 13, FALSE)</f>
        <v>118</v>
      </c>
    </row>
    <row r="661" spans="1:20" hidden="1" x14ac:dyDescent="0.3">
      <c r="A661" t="s">
        <v>698</v>
      </c>
      <c r="B661" t="s">
        <v>183</v>
      </c>
      <c r="C661" s="1">
        <v>44305</v>
      </c>
      <c r="D661" s="1">
        <v>44320</v>
      </c>
      <c r="E661" t="s">
        <v>493</v>
      </c>
      <c r="F661">
        <v>5</v>
      </c>
      <c r="G661">
        <v>1</v>
      </c>
      <c r="H661" t="s">
        <v>25</v>
      </c>
      <c r="I661">
        <v>12</v>
      </c>
      <c r="J661">
        <v>2</v>
      </c>
      <c r="K661">
        <v>285625</v>
      </c>
      <c r="L661">
        <v>105151.76240208901</v>
      </c>
      <c r="M661">
        <v>180473.23759791101</v>
      </c>
      <c r="N661">
        <v>1337250</v>
      </c>
      <c r="O661">
        <v>1086644.3607735799</v>
      </c>
      <c r="P661">
        <v>174622.92486736301</v>
      </c>
      <c r="Q661">
        <v>75982.714359062098</v>
      </c>
      <c r="R661">
        <v>4.6818380743982502</v>
      </c>
      <c r="S661">
        <v>0.58264462809917295</v>
      </c>
      <c r="T661">
        <f>VLOOKUP(A661, Metadata!A:M, 13, FALSE)</f>
        <v>116</v>
      </c>
    </row>
    <row r="662" spans="1:20" hidden="1" x14ac:dyDescent="0.3">
      <c r="A662" t="s">
        <v>700</v>
      </c>
      <c r="B662" t="s">
        <v>183</v>
      </c>
      <c r="C662" s="1">
        <v>44305</v>
      </c>
      <c r="D662" s="1">
        <v>44320</v>
      </c>
      <c r="E662" t="s">
        <v>493</v>
      </c>
      <c r="F662">
        <v>5</v>
      </c>
      <c r="G662">
        <v>1</v>
      </c>
      <c r="H662" t="s">
        <v>25</v>
      </c>
      <c r="I662">
        <v>12</v>
      </c>
      <c r="J662">
        <v>3</v>
      </c>
      <c r="K662">
        <v>274875</v>
      </c>
      <c r="L662">
        <v>100157.88878842699</v>
      </c>
      <c r="M662">
        <v>174717.11121157301</v>
      </c>
      <c r="N662">
        <v>1248000</v>
      </c>
      <c r="O662">
        <v>1023241.70616114</v>
      </c>
      <c r="P662">
        <v>153099.52606635101</v>
      </c>
      <c r="Q662">
        <v>71658.767772511899</v>
      </c>
      <c r="R662">
        <v>4.5402455661664396</v>
      </c>
      <c r="S662">
        <v>0.57325746799430999</v>
      </c>
      <c r="T662">
        <f>VLOOKUP(A662, Metadata!A:M, 13, FALSE)</f>
        <v>101</v>
      </c>
    </row>
    <row r="663" spans="1:20" hidden="1" x14ac:dyDescent="0.3">
      <c r="A663" t="s">
        <v>703</v>
      </c>
      <c r="B663" t="s">
        <v>183</v>
      </c>
      <c r="C663" s="1">
        <v>44305</v>
      </c>
      <c r="D663" s="1">
        <v>44320</v>
      </c>
      <c r="E663" t="s">
        <v>493</v>
      </c>
      <c r="F663">
        <v>5</v>
      </c>
      <c r="G663">
        <v>1</v>
      </c>
      <c r="H663" t="s">
        <v>25</v>
      </c>
      <c r="I663">
        <v>24</v>
      </c>
      <c r="J663">
        <v>1</v>
      </c>
      <c r="K663">
        <v>288625</v>
      </c>
      <c r="L663">
        <v>91236.326442721795</v>
      </c>
      <c r="M663">
        <v>197388.673557278</v>
      </c>
      <c r="N663">
        <v>1289250</v>
      </c>
      <c r="O663">
        <v>1071371.08476376</v>
      </c>
      <c r="P663">
        <v>154226.33162272201</v>
      </c>
      <c r="Q663">
        <v>63652.583613519702</v>
      </c>
      <c r="R663">
        <v>4.4668687743611999</v>
      </c>
      <c r="S663">
        <v>0.46221662468513802</v>
      </c>
    </row>
    <row r="664" spans="1:20" hidden="1" x14ac:dyDescent="0.3">
      <c r="A664" t="s">
        <v>706</v>
      </c>
      <c r="B664" t="s">
        <v>183</v>
      </c>
      <c r="C664" s="1">
        <v>44305</v>
      </c>
      <c r="D664" s="1">
        <v>44320</v>
      </c>
      <c r="E664" t="s">
        <v>493</v>
      </c>
      <c r="F664">
        <v>5</v>
      </c>
      <c r="G664">
        <v>1</v>
      </c>
      <c r="H664" t="s">
        <v>25</v>
      </c>
      <c r="I664">
        <v>24</v>
      </c>
      <c r="J664">
        <v>2</v>
      </c>
      <c r="K664">
        <v>273375</v>
      </c>
      <c r="L664">
        <v>98166.477272727294</v>
      </c>
      <c r="M664">
        <v>175208.522727273</v>
      </c>
      <c r="N664">
        <v>1540000</v>
      </c>
      <c r="O664">
        <v>1310180.3426510401</v>
      </c>
      <c r="P664">
        <v>168488.12744213999</v>
      </c>
      <c r="Q664">
        <v>61331.529906823002</v>
      </c>
      <c r="R664">
        <v>5.63328760859625</v>
      </c>
      <c r="S664">
        <v>0.560283687943262</v>
      </c>
    </row>
    <row r="665" spans="1:20" hidden="1" x14ac:dyDescent="0.3">
      <c r="A665" t="s">
        <v>709</v>
      </c>
      <c r="B665" t="s">
        <v>183</v>
      </c>
      <c r="C665" s="1">
        <v>44305</v>
      </c>
      <c r="D665" s="1">
        <v>44320</v>
      </c>
      <c r="E665" t="s">
        <v>493</v>
      </c>
      <c r="F665">
        <v>5</v>
      </c>
      <c r="G665">
        <v>1</v>
      </c>
      <c r="H665" t="s">
        <v>25</v>
      </c>
      <c r="I665">
        <v>24</v>
      </c>
      <c r="J665">
        <v>3</v>
      </c>
      <c r="K665">
        <v>277125</v>
      </c>
      <c r="L665">
        <v>96434.529147982103</v>
      </c>
      <c r="M665">
        <v>180690.47085201801</v>
      </c>
      <c r="N665">
        <v>1448000</v>
      </c>
      <c r="O665">
        <v>1242064.2698059201</v>
      </c>
      <c r="P665">
        <v>136369.07413299399</v>
      </c>
      <c r="Q665">
        <v>69566.656061088099</v>
      </c>
      <c r="R665">
        <v>5.22507893549842</v>
      </c>
      <c r="S665">
        <v>0.53370013755158197</v>
      </c>
    </row>
    <row r="666" spans="1:20" hidden="1" x14ac:dyDescent="0.3">
      <c r="A666" t="s">
        <v>670</v>
      </c>
      <c r="B666" t="s">
        <v>183</v>
      </c>
      <c r="C666" s="1">
        <v>44305</v>
      </c>
      <c r="D666" s="1">
        <v>44320</v>
      </c>
      <c r="E666" t="s">
        <v>493</v>
      </c>
      <c r="F666">
        <v>5</v>
      </c>
      <c r="G666">
        <v>1</v>
      </c>
      <c r="H666" t="s">
        <v>34</v>
      </c>
      <c r="I666">
        <v>0</v>
      </c>
      <c r="J666">
        <v>1</v>
      </c>
      <c r="K666">
        <v>284750</v>
      </c>
      <c r="L666">
        <v>107803.524804178</v>
      </c>
      <c r="M666">
        <v>176946.47519582199</v>
      </c>
      <c r="N666">
        <v>1263375</v>
      </c>
      <c r="O666">
        <v>1038629.93633512</v>
      </c>
      <c r="P666">
        <v>145478.132496771</v>
      </c>
      <c r="Q666">
        <v>79266.931168112205</v>
      </c>
      <c r="R666">
        <v>4.43678665496049</v>
      </c>
      <c r="S666">
        <v>0.60924369747899199</v>
      </c>
      <c r="T666">
        <f>VLOOKUP(A666, Metadata!A:M, 13, FALSE)</f>
        <v>101</v>
      </c>
    </row>
    <row r="667" spans="1:20" hidden="1" x14ac:dyDescent="0.3">
      <c r="A667" t="s">
        <v>673</v>
      </c>
      <c r="B667" t="s">
        <v>183</v>
      </c>
      <c r="C667" s="1">
        <v>44305</v>
      </c>
      <c r="D667" s="1">
        <v>44320</v>
      </c>
      <c r="E667" t="s">
        <v>493</v>
      </c>
      <c r="F667">
        <v>5</v>
      </c>
      <c r="G667">
        <v>1</v>
      </c>
      <c r="H667" t="s">
        <v>34</v>
      </c>
      <c r="I667">
        <v>0</v>
      </c>
      <c r="J667">
        <v>2</v>
      </c>
      <c r="K667">
        <v>293000</v>
      </c>
      <c r="L667">
        <v>104111.675126904</v>
      </c>
      <c r="M667">
        <v>188888.32487309599</v>
      </c>
      <c r="N667">
        <v>1046875</v>
      </c>
      <c r="O667">
        <v>818553.70085657795</v>
      </c>
      <c r="P667">
        <v>151294.476169559</v>
      </c>
      <c r="Q667">
        <v>77026.822973863396</v>
      </c>
      <c r="R667">
        <v>3.57295221843003</v>
      </c>
      <c r="S667">
        <v>0.55118110236220497</v>
      </c>
      <c r="T667">
        <f>VLOOKUP(A667, Metadata!A:M, 13, FALSE)</f>
        <v>101</v>
      </c>
    </row>
    <row r="668" spans="1:20" hidden="1" x14ac:dyDescent="0.3">
      <c r="A668" t="s">
        <v>676</v>
      </c>
      <c r="B668" t="s">
        <v>183</v>
      </c>
      <c r="C668" s="1">
        <v>44305</v>
      </c>
      <c r="D668" s="1">
        <v>44320</v>
      </c>
      <c r="E668" t="s">
        <v>493</v>
      </c>
      <c r="F668">
        <v>5</v>
      </c>
      <c r="G668">
        <v>1</v>
      </c>
      <c r="H668" t="s">
        <v>34</v>
      </c>
      <c r="I668">
        <v>0</v>
      </c>
      <c r="J668">
        <v>3</v>
      </c>
      <c r="K668">
        <v>286000</v>
      </c>
      <c r="L668">
        <v>104337.954939341</v>
      </c>
      <c r="M668">
        <v>181662.045060659</v>
      </c>
      <c r="N668">
        <v>980625</v>
      </c>
      <c r="O668">
        <v>773202.68773320899</v>
      </c>
      <c r="P668">
        <v>133097.889458955</v>
      </c>
      <c r="Q668">
        <v>74324.422807835799</v>
      </c>
      <c r="R668">
        <v>3.4287587412587399</v>
      </c>
      <c r="S668">
        <v>0.57435197817189598</v>
      </c>
      <c r="T668">
        <f>VLOOKUP(A668, Metadata!A:M, 13, FALSE)</f>
        <v>187</v>
      </c>
    </row>
    <row r="669" spans="1:20" hidden="1" x14ac:dyDescent="0.3">
      <c r="A669" t="s">
        <v>678</v>
      </c>
      <c r="B669" t="s">
        <v>183</v>
      </c>
      <c r="C669" s="1">
        <v>44305</v>
      </c>
      <c r="D669" s="1">
        <v>44320</v>
      </c>
      <c r="E669" t="s">
        <v>493</v>
      </c>
      <c r="F669">
        <v>5</v>
      </c>
      <c r="G669">
        <v>1</v>
      </c>
      <c r="H669" t="s">
        <v>34</v>
      </c>
      <c r="I669">
        <v>3</v>
      </c>
      <c r="J669">
        <v>1</v>
      </c>
      <c r="K669">
        <v>166750</v>
      </c>
      <c r="L669">
        <v>111330.87149187599</v>
      </c>
      <c r="M669">
        <v>55419.1285081241</v>
      </c>
      <c r="N669">
        <v>5130875</v>
      </c>
      <c r="O669">
        <v>5042449.7522619599</v>
      </c>
      <c r="P669">
        <v>73687.706448369994</v>
      </c>
      <c r="Q669">
        <v>14737.541289674</v>
      </c>
      <c r="R669">
        <v>30.769865067466299</v>
      </c>
      <c r="S669">
        <v>2.0088888888888898</v>
      </c>
      <c r="T669">
        <f>VLOOKUP(A669, Metadata!A:M, 13, FALSE)</f>
        <v>365</v>
      </c>
    </row>
    <row r="670" spans="1:20" hidden="1" x14ac:dyDescent="0.3">
      <c r="A670" t="s">
        <v>680</v>
      </c>
      <c r="B670" t="s">
        <v>183</v>
      </c>
      <c r="C670" s="1">
        <v>44305</v>
      </c>
      <c r="D670" s="1">
        <v>44320</v>
      </c>
      <c r="E670" t="s">
        <v>493</v>
      </c>
      <c r="F670">
        <v>5</v>
      </c>
      <c r="G670">
        <v>1</v>
      </c>
      <c r="H670" t="s">
        <v>34</v>
      </c>
      <c r="I670">
        <v>3</v>
      </c>
      <c r="J670">
        <v>2</v>
      </c>
      <c r="K670">
        <v>285500</v>
      </c>
      <c r="L670">
        <v>93679.6875</v>
      </c>
      <c r="M670">
        <v>191820.3125</v>
      </c>
      <c r="N670">
        <v>1251375</v>
      </c>
      <c r="O670">
        <v>1029571.05287656</v>
      </c>
      <c r="P670">
        <v>150742.80860175</v>
      </c>
      <c r="Q670">
        <v>71061.138521690606</v>
      </c>
      <c r="R670">
        <v>4.3830998248686504</v>
      </c>
      <c r="S670">
        <v>0.48837209302325602</v>
      </c>
      <c r="T670">
        <f>VLOOKUP(A670, Metadata!A:M, 13, FALSE)</f>
        <v>72</v>
      </c>
    </row>
    <row r="671" spans="1:20" hidden="1" x14ac:dyDescent="0.3">
      <c r="A671" t="s">
        <v>682</v>
      </c>
      <c r="B671" t="s">
        <v>183</v>
      </c>
      <c r="C671" s="1">
        <v>44305</v>
      </c>
      <c r="D671" s="1">
        <v>44320</v>
      </c>
      <c r="E671" t="s">
        <v>493</v>
      </c>
      <c r="F671">
        <v>5</v>
      </c>
      <c r="G671">
        <v>1</v>
      </c>
      <c r="H671" t="s">
        <v>34</v>
      </c>
      <c r="I671">
        <v>3</v>
      </c>
      <c r="J671">
        <v>3</v>
      </c>
      <c r="K671">
        <v>276000</v>
      </c>
      <c r="L671">
        <v>94890.484739676802</v>
      </c>
      <c r="M671">
        <v>181109.51526032301</v>
      </c>
      <c r="N671">
        <v>1024375</v>
      </c>
      <c r="O671">
        <v>823539.65942191402</v>
      </c>
      <c r="P671">
        <v>132895.61393681401</v>
      </c>
      <c r="Q671">
        <v>67939.726641272704</v>
      </c>
      <c r="R671">
        <v>3.7115036231884102</v>
      </c>
      <c r="S671">
        <v>0.52393980848153199</v>
      </c>
      <c r="T671" s="9">
        <f>VLOOKUP(A671, Metadata!A:M, 13, FALSE)</f>
        <v>101</v>
      </c>
    </row>
    <row r="672" spans="1:20" hidden="1" x14ac:dyDescent="0.3">
      <c r="A672" t="s">
        <v>684</v>
      </c>
      <c r="B672" t="s">
        <v>183</v>
      </c>
      <c r="C672" s="1">
        <v>44305</v>
      </c>
      <c r="D672" s="1">
        <v>44320</v>
      </c>
      <c r="E672" t="s">
        <v>493</v>
      </c>
      <c r="F672">
        <v>5</v>
      </c>
      <c r="G672">
        <v>1</v>
      </c>
      <c r="H672" t="s">
        <v>34</v>
      </c>
      <c r="I672">
        <v>6</v>
      </c>
      <c r="J672">
        <v>1</v>
      </c>
      <c r="K672">
        <v>275250</v>
      </c>
      <c r="L672">
        <v>94888.163816381595</v>
      </c>
      <c r="M672">
        <v>180361.836183618</v>
      </c>
      <c r="N672">
        <v>1278375</v>
      </c>
      <c r="O672">
        <v>1058818.3518890301</v>
      </c>
      <c r="P672">
        <v>154226.29585690799</v>
      </c>
      <c r="Q672">
        <v>65330.352254060999</v>
      </c>
      <c r="R672">
        <v>4.6444141689373302</v>
      </c>
      <c r="S672">
        <v>0.52609890109890101</v>
      </c>
      <c r="T672">
        <f>VLOOKUP(A672, Metadata!A:M, 13, FALSE)</f>
        <v>101</v>
      </c>
    </row>
    <row r="673" spans="1:20" hidden="1" x14ac:dyDescent="0.3">
      <c r="A673" t="s">
        <v>686</v>
      </c>
      <c r="B673" t="s">
        <v>183</v>
      </c>
      <c r="C673" s="1">
        <v>44305</v>
      </c>
      <c r="D673" s="1">
        <v>44320</v>
      </c>
      <c r="E673" t="s">
        <v>493</v>
      </c>
      <c r="F673">
        <v>5</v>
      </c>
      <c r="G673">
        <v>1</v>
      </c>
      <c r="H673" t="s">
        <v>34</v>
      </c>
      <c r="I673">
        <v>6</v>
      </c>
      <c r="J673">
        <v>2</v>
      </c>
      <c r="K673">
        <v>284250</v>
      </c>
      <c r="L673">
        <v>96897.776809067102</v>
      </c>
      <c r="M673">
        <v>187352.223190933</v>
      </c>
      <c r="N673">
        <v>1296625</v>
      </c>
      <c r="O673">
        <v>1096713.07636888</v>
      </c>
      <c r="P673">
        <v>137789.76044668601</v>
      </c>
      <c r="Q673">
        <v>62122.163184438003</v>
      </c>
      <c r="R673">
        <v>4.5615655233069496</v>
      </c>
      <c r="S673">
        <v>0.51719576719576699</v>
      </c>
      <c r="T673">
        <f>VLOOKUP(A673, Metadata!A:M, 13, FALSE)</f>
        <v>101</v>
      </c>
    </row>
    <row r="674" spans="1:20" hidden="1" x14ac:dyDescent="0.3">
      <c r="A674" t="s">
        <v>688</v>
      </c>
      <c r="B674" t="s">
        <v>183</v>
      </c>
      <c r="C674" s="1">
        <v>44305</v>
      </c>
      <c r="D674" s="1">
        <v>44320</v>
      </c>
      <c r="E674" t="s">
        <v>493</v>
      </c>
      <c r="F674">
        <v>5</v>
      </c>
      <c r="G674">
        <v>1</v>
      </c>
      <c r="H674" t="s">
        <v>34</v>
      </c>
      <c r="I674">
        <v>6</v>
      </c>
      <c r="J674">
        <v>3</v>
      </c>
      <c r="K674">
        <v>288250</v>
      </c>
      <c r="L674">
        <v>102114.35941530501</v>
      </c>
      <c r="M674">
        <v>186135.64058469501</v>
      </c>
      <c r="N674">
        <v>1367125</v>
      </c>
      <c r="O674">
        <v>1144973.0459376101</v>
      </c>
      <c r="P674">
        <v>142945.87761398699</v>
      </c>
      <c r="Q674">
        <v>79206.076448405904</v>
      </c>
      <c r="R674">
        <v>4.7428447528187299</v>
      </c>
      <c r="S674">
        <v>0.54860186418109202</v>
      </c>
      <c r="T674">
        <f>VLOOKUP(A674, Metadata!A:M, 13, FALSE)</f>
        <v>130</v>
      </c>
    </row>
    <row r="675" spans="1:20" hidden="1" x14ac:dyDescent="0.3">
      <c r="A675" t="s">
        <v>691</v>
      </c>
      <c r="B675" t="s">
        <v>183</v>
      </c>
      <c r="C675" s="1">
        <v>44305</v>
      </c>
      <c r="D675" s="1">
        <v>44320</v>
      </c>
      <c r="E675" t="s">
        <v>493</v>
      </c>
      <c r="F675">
        <v>5</v>
      </c>
      <c r="G675">
        <v>1</v>
      </c>
      <c r="H675" t="s">
        <v>34</v>
      </c>
      <c r="I675">
        <v>9</v>
      </c>
      <c r="J675">
        <v>1</v>
      </c>
      <c r="K675">
        <v>290375</v>
      </c>
      <c r="L675">
        <v>102602.487135506</v>
      </c>
      <c r="M675">
        <v>187772.512864494</v>
      </c>
      <c r="N675">
        <v>1579750</v>
      </c>
      <c r="O675">
        <v>1365116.49902417</v>
      </c>
      <c r="P675">
        <v>147516.06365410599</v>
      </c>
      <c r="Q675">
        <v>67117.437321723497</v>
      </c>
      <c r="R675">
        <v>5.4403788204907402</v>
      </c>
      <c r="S675">
        <v>0.54641909814323597</v>
      </c>
      <c r="T675">
        <f>VLOOKUP(A675, Metadata!A:M, 13, FALSE)</f>
        <v>130</v>
      </c>
    </row>
    <row r="676" spans="1:20" hidden="1" x14ac:dyDescent="0.3">
      <c r="A676" t="s">
        <v>693</v>
      </c>
      <c r="B676" t="s">
        <v>183</v>
      </c>
      <c r="C676" s="1">
        <v>44305</v>
      </c>
      <c r="D676" s="1">
        <v>44320</v>
      </c>
      <c r="E676" t="s">
        <v>493</v>
      </c>
      <c r="F676">
        <v>5</v>
      </c>
      <c r="G676">
        <v>1</v>
      </c>
      <c r="H676" t="s">
        <v>34</v>
      </c>
      <c r="I676">
        <v>9</v>
      </c>
      <c r="J676">
        <v>2</v>
      </c>
      <c r="K676">
        <v>290875</v>
      </c>
      <c r="L676">
        <v>99863.762842465701</v>
      </c>
      <c r="M676">
        <v>191011.23715753399</v>
      </c>
      <c r="N676">
        <v>1514750</v>
      </c>
      <c r="O676">
        <v>1261305.65536635</v>
      </c>
      <c r="P676">
        <v>179138.53304171201</v>
      </c>
      <c r="Q676">
        <v>74305.811591938793</v>
      </c>
      <c r="R676">
        <v>5.20756338633434</v>
      </c>
      <c r="S676">
        <v>0.52281616688396304</v>
      </c>
      <c r="T676">
        <f>VLOOKUP(A676, Metadata!A:M, 13, FALSE)</f>
        <v>145</v>
      </c>
    </row>
    <row r="677" spans="1:20" hidden="1" x14ac:dyDescent="0.3">
      <c r="A677" t="s">
        <v>695</v>
      </c>
      <c r="B677" t="s">
        <v>183</v>
      </c>
      <c r="C677" s="1">
        <v>44305</v>
      </c>
      <c r="D677" s="1">
        <v>44320</v>
      </c>
      <c r="E677" t="s">
        <v>493</v>
      </c>
      <c r="F677">
        <v>5</v>
      </c>
      <c r="G677">
        <v>1</v>
      </c>
      <c r="H677" t="s">
        <v>34</v>
      </c>
      <c r="I677">
        <v>9</v>
      </c>
      <c r="J677">
        <v>3</v>
      </c>
      <c r="K677">
        <v>286125</v>
      </c>
      <c r="L677">
        <v>103841.710182768</v>
      </c>
      <c r="M677">
        <v>182283.289817232</v>
      </c>
      <c r="N677">
        <v>1276750</v>
      </c>
      <c r="O677">
        <v>1065871.85722151</v>
      </c>
      <c r="P677">
        <v>137539.410901083</v>
      </c>
      <c r="Q677">
        <v>73338.731877408703</v>
      </c>
      <c r="R677">
        <v>4.46221057230232</v>
      </c>
      <c r="S677">
        <v>0.56967213114754101</v>
      </c>
      <c r="T677">
        <f>VLOOKUP(A677, Metadata!A:M, 13, FALSE)</f>
        <v>101</v>
      </c>
    </row>
    <row r="678" spans="1:20" hidden="1" x14ac:dyDescent="0.3">
      <c r="A678" t="s">
        <v>702</v>
      </c>
      <c r="B678" t="s">
        <v>183</v>
      </c>
      <c r="C678" s="1">
        <v>44305</v>
      </c>
      <c r="D678" s="1">
        <v>44320</v>
      </c>
      <c r="E678" t="s">
        <v>493</v>
      </c>
      <c r="F678">
        <v>5</v>
      </c>
      <c r="G678">
        <v>1</v>
      </c>
      <c r="H678">
        <v>0.22</v>
      </c>
      <c r="I678">
        <v>24</v>
      </c>
      <c r="J678">
        <v>1</v>
      </c>
      <c r="K678">
        <v>5000</v>
      </c>
      <c r="L678">
        <v>1333.3333333333301</v>
      </c>
      <c r="M678">
        <v>3666.6666666666702</v>
      </c>
      <c r="N678">
        <v>27183750</v>
      </c>
      <c r="O678">
        <v>18827468.940936901</v>
      </c>
      <c r="P678">
        <v>7705445.8587915804</v>
      </c>
      <c r="Q678">
        <v>650835.20027155499</v>
      </c>
      <c r="R678">
        <v>5436.75</v>
      </c>
      <c r="S678">
        <v>0.36363636363636398</v>
      </c>
      <c r="T678">
        <f>VLOOKUP(A678, Metadata!A:M, 13, FALSE)</f>
        <v>265</v>
      </c>
    </row>
    <row r="679" spans="1:20" hidden="1" x14ac:dyDescent="0.3">
      <c r="A679" t="s">
        <v>697</v>
      </c>
      <c r="B679" t="s">
        <v>183</v>
      </c>
      <c r="C679" s="1">
        <v>44305</v>
      </c>
      <c r="D679" s="1">
        <v>44320</v>
      </c>
      <c r="E679" t="s">
        <v>493</v>
      </c>
      <c r="F679">
        <v>5</v>
      </c>
      <c r="G679">
        <v>1</v>
      </c>
      <c r="H679" t="s">
        <v>34</v>
      </c>
      <c r="I679">
        <v>12</v>
      </c>
      <c r="J679">
        <v>1</v>
      </c>
      <c r="K679">
        <v>286125</v>
      </c>
      <c r="L679">
        <v>94627.937336814604</v>
      </c>
      <c r="M679">
        <v>191497.062663185</v>
      </c>
      <c r="N679">
        <v>1375750</v>
      </c>
      <c r="O679">
        <v>1174271.47134303</v>
      </c>
      <c r="P679">
        <v>134162.10436270299</v>
      </c>
      <c r="Q679">
        <v>67316.424294268596</v>
      </c>
      <c r="R679">
        <v>4.8082131935342902</v>
      </c>
      <c r="S679">
        <v>0.49414824447334199</v>
      </c>
      <c r="T679">
        <f>VLOOKUP(A679, Metadata!A:M, 13, FALSE)</f>
        <v>145</v>
      </c>
    </row>
    <row r="680" spans="1:20" hidden="1" x14ac:dyDescent="0.3">
      <c r="A680" t="s">
        <v>699</v>
      </c>
      <c r="B680" t="s">
        <v>183</v>
      </c>
      <c r="C680" s="1">
        <v>44305</v>
      </c>
      <c r="D680" s="1">
        <v>44320</v>
      </c>
      <c r="E680" t="s">
        <v>493</v>
      </c>
      <c r="F680">
        <v>5</v>
      </c>
      <c r="G680">
        <v>1</v>
      </c>
      <c r="H680" t="s">
        <v>34</v>
      </c>
      <c r="I680">
        <v>12</v>
      </c>
      <c r="J680">
        <v>2</v>
      </c>
      <c r="K680">
        <v>297375</v>
      </c>
      <c r="L680">
        <v>102860.866834171</v>
      </c>
      <c r="M680">
        <v>194514.133165829</v>
      </c>
      <c r="N680">
        <v>1487500</v>
      </c>
      <c r="O680">
        <v>1258181.02352193</v>
      </c>
      <c r="P680">
        <v>165960.74380165301</v>
      </c>
      <c r="Q680">
        <v>63358.232676414496</v>
      </c>
      <c r="R680">
        <v>5.0021017234132001</v>
      </c>
      <c r="S680">
        <v>0.52880921895006405</v>
      </c>
      <c r="T680">
        <f>VLOOKUP(A680, Metadata!A:M, 13, FALSE)</f>
        <v>118</v>
      </c>
    </row>
    <row r="681" spans="1:20" hidden="1" x14ac:dyDescent="0.3">
      <c r="A681" t="s">
        <v>705</v>
      </c>
      <c r="B681" t="s">
        <v>183</v>
      </c>
      <c r="C681" s="1">
        <v>44305</v>
      </c>
      <c r="D681" s="1">
        <v>44320</v>
      </c>
      <c r="E681" t="s">
        <v>493</v>
      </c>
      <c r="F681">
        <v>5</v>
      </c>
      <c r="G681">
        <v>1</v>
      </c>
      <c r="H681">
        <v>0.22</v>
      </c>
      <c r="I681">
        <v>24</v>
      </c>
      <c r="J681">
        <v>2</v>
      </c>
      <c r="K681">
        <v>5000</v>
      </c>
      <c r="L681">
        <v>333.33333333333297</v>
      </c>
      <c r="M681">
        <v>4666.6666666666697</v>
      </c>
      <c r="N681">
        <v>27600000</v>
      </c>
      <c r="O681">
        <v>19053451.043338701</v>
      </c>
      <c r="P681">
        <v>7899250.9363295902</v>
      </c>
      <c r="Q681">
        <v>647298.02033172804</v>
      </c>
      <c r="R681">
        <v>5520</v>
      </c>
      <c r="S681">
        <v>7.1428571428571494E-2</v>
      </c>
      <c r="T681">
        <f>VLOOKUP(A681, Metadata!A:M, 13, FALSE)</f>
        <v>377</v>
      </c>
    </row>
    <row r="682" spans="1:20" hidden="1" x14ac:dyDescent="0.3">
      <c r="A682" t="s">
        <v>701</v>
      </c>
      <c r="B682" t="s">
        <v>183</v>
      </c>
      <c r="C682" s="1">
        <v>44305</v>
      </c>
      <c r="D682" s="1">
        <v>44320</v>
      </c>
      <c r="E682" t="s">
        <v>493</v>
      </c>
      <c r="F682">
        <v>5</v>
      </c>
      <c r="G682">
        <v>1</v>
      </c>
      <c r="H682" t="s">
        <v>34</v>
      </c>
      <c r="I682">
        <v>12</v>
      </c>
      <c r="J682">
        <v>3</v>
      </c>
      <c r="K682">
        <v>280125</v>
      </c>
      <c r="L682">
        <v>100347</v>
      </c>
      <c r="M682">
        <v>179778</v>
      </c>
      <c r="N682">
        <v>1218750</v>
      </c>
      <c r="O682">
        <v>994249.56871765398</v>
      </c>
      <c r="P682">
        <v>148810.37952846501</v>
      </c>
      <c r="Q682">
        <v>75690.051753881504</v>
      </c>
      <c r="R682">
        <v>4.35073627844712</v>
      </c>
      <c r="S682">
        <v>0.55817174515235501</v>
      </c>
      <c r="T682">
        <f>VLOOKUP(A682, Metadata!A:M, 13, FALSE)</f>
        <v>100</v>
      </c>
    </row>
    <row r="683" spans="1:20" hidden="1" x14ac:dyDescent="0.3">
      <c r="A683" t="s">
        <v>704</v>
      </c>
      <c r="B683" t="s">
        <v>183</v>
      </c>
      <c r="C683" s="1">
        <v>44305</v>
      </c>
      <c r="D683" s="1">
        <v>44320</v>
      </c>
      <c r="E683" t="s">
        <v>493</v>
      </c>
      <c r="F683">
        <v>5</v>
      </c>
      <c r="G683">
        <v>1</v>
      </c>
      <c r="H683" t="s">
        <v>34</v>
      </c>
      <c r="I683">
        <v>24</v>
      </c>
      <c r="J683">
        <v>1</v>
      </c>
      <c r="K683">
        <v>275125</v>
      </c>
      <c r="L683">
        <v>98347.850678732997</v>
      </c>
      <c r="M683">
        <v>176777.149321267</v>
      </c>
      <c r="N683">
        <v>1417500</v>
      </c>
      <c r="O683">
        <v>1203413.1736526899</v>
      </c>
      <c r="P683">
        <v>143117.51497006</v>
      </c>
      <c r="Q683">
        <v>70969.311377245496</v>
      </c>
      <c r="R683">
        <v>5.1522035438437097</v>
      </c>
      <c r="S683">
        <v>0.55633802816901401</v>
      </c>
      <c r="T683">
        <f>VLOOKUP(A683, Metadata!A:M, 13, FALSE)</f>
        <v>114</v>
      </c>
    </row>
    <row r="684" spans="1:20" hidden="1" x14ac:dyDescent="0.3">
      <c r="A684" t="s">
        <v>708</v>
      </c>
      <c r="B684" t="s">
        <v>183</v>
      </c>
      <c r="C684" s="1">
        <v>44305</v>
      </c>
      <c r="D684" s="1">
        <v>44320</v>
      </c>
      <c r="E684" t="s">
        <v>493</v>
      </c>
      <c r="F684">
        <v>5</v>
      </c>
      <c r="G684">
        <v>1</v>
      </c>
      <c r="H684">
        <v>0.22</v>
      </c>
      <c r="I684">
        <v>24</v>
      </c>
      <c r="J684">
        <v>3</v>
      </c>
      <c r="K684">
        <v>3750</v>
      </c>
      <c r="L684">
        <v>267.857142857143</v>
      </c>
      <c r="M684">
        <v>3482.1428571428601</v>
      </c>
      <c r="N684">
        <v>27688750</v>
      </c>
      <c r="O684">
        <v>19245151.8956398</v>
      </c>
      <c r="P684">
        <v>7777807.9025734495</v>
      </c>
      <c r="Q684">
        <v>665790.20178674604</v>
      </c>
      <c r="R684">
        <v>7383.6666666666697</v>
      </c>
      <c r="S684">
        <v>7.6923076923076997E-2</v>
      </c>
      <c r="T684">
        <f>VLOOKUP(A684, Metadata!A:M, 13, FALSE)</f>
        <v>391</v>
      </c>
    </row>
    <row r="685" spans="1:20" hidden="1" x14ac:dyDescent="0.3">
      <c r="A685" t="s">
        <v>707</v>
      </c>
      <c r="B685" t="s">
        <v>183</v>
      </c>
      <c r="C685" s="1">
        <v>44305</v>
      </c>
      <c r="D685" s="1">
        <v>44320</v>
      </c>
      <c r="E685" t="s">
        <v>493</v>
      </c>
      <c r="F685">
        <v>5</v>
      </c>
      <c r="G685">
        <v>1</v>
      </c>
      <c r="H685" t="s">
        <v>34</v>
      </c>
      <c r="I685">
        <v>24</v>
      </c>
      <c r="J685">
        <v>2</v>
      </c>
      <c r="K685">
        <v>277125</v>
      </c>
      <c r="L685">
        <v>97105.795148247998</v>
      </c>
      <c r="M685">
        <v>180019.204851752</v>
      </c>
      <c r="N685">
        <v>1710250</v>
      </c>
      <c r="O685">
        <v>1485248.43380203</v>
      </c>
      <c r="P685">
        <v>149762.94723653101</v>
      </c>
      <c r="Q685">
        <v>75238.618961436703</v>
      </c>
      <c r="R685">
        <v>6.1714027965719396</v>
      </c>
      <c r="S685">
        <v>0.53941908713692999</v>
      </c>
      <c r="T685">
        <f>VLOOKUP(A685, Metadata!A:M, 13, FALSE)</f>
        <v>145</v>
      </c>
    </row>
    <row r="686" spans="1:20" hidden="1" x14ac:dyDescent="0.3">
      <c r="A686" t="s">
        <v>710</v>
      </c>
      <c r="B686" t="s">
        <v>183</v>
      </c>
      <c r="C686" s="1">
        <v>44305</v>
      </c>
      <c r="D686" s="1">
        <v>44320</v>
      </c>
      <c r="E686" t="s">
        <v>493</v>
      </c>
      <c r="F686">
        <v>5</v>
      </c>
      <c r="G686">
        <v>1</v>
      </c>
      <c r="H686" t="s">
        <v>34</v>
      </c>
      <c r="I686">
        <v>24</v>
      </c>
      <c r="J686">
        <v>3</v>
      </c>
      <c r="K686">
        <v>282875</v>
      </c>
      <c r="L686">
        <v>107074.16373239399</v>
      </c>
      <c r="M686">
        <v>175800.83626760601</v>
      </c>
      <c r="N686">
        <v>1509250</v>
      </c>
      <c r="O686">
        <v>1293000.66624863</v>
      </c>
      <c r="P686">
        <v>145270.34017871099</v>
      </c>
      <c r="Q686">
        <v>70978.9935726603</v>
      </c>
      <c r="R686">
        <v>5.3353954927087903</v>
      </c>
      <c r="S686">
        <v>0.60906515580736598</v>
      </c>
      <c r="T686">
        <f>VLOOKUP(A686, Metadata!A:M, 13, FALSE)</f>
        <v>150</v>
      </c>
    </row>
    <row r="687" spans="1:20" hidden="1" x14ac:dyDescent="0.3">
      <c r="A687" t="s">
        <v>711</v>
      </c>
      <c r="B687" t="s">
        <v>183</v>
      </c>
      <c r="C687" s="1">
        <v>44306</v>
      </c>
      <c r="D687" s="1">
        <v>44320</v>
      </c>
      <c r="E687" t="s">
        <v>493</v>
      </c>
      <c r="F687">
        <v>6</v>
      </c>
      <c r="G687">
        <v>1</v>
      </c>
      <c r="H687">
        <v>0.22</v>
      </c>
      <c r="I687">
        <v>0</v>
      </c>
      <c r="J687">
        <v>1</v>
      </c>
      <c r="K687">
        <v>12500</v>
      </c>
      <c r="L687">
        <v>657.89473684210498</v>
      </c>
      <c r="M687">
        <v>11842.1052631579</v>
      </c>
      <c r="N687">
        <v>37622500</v>
      </c>
      <c r="O687">
        <v>29227030.0677999</v>
      </c>
      <c r="P687">
        <v>8025788.2971406104</v>
      </c>
      <c r="Q687">
        <v>369681.63505944802</v>
      </c>
      <c r="R687">
        <v>3009.8</v>
      </c>
      <c r="S687">
        <v>5.5555555555555601E-2</v>
      </c>
      <c r="T687">
        <f>VLOOKUP(A687, Metadata!A:M, 13, FALSE)</f>
        <v>575</v>
      </c>
    </row>
    <row r="688" spans="1:20" x14ac:dyDescent="0.3">
      <c r="A688" t="s">
        <v>712</v>
      </c>
      <c r="B688" t="s">
        <v>183</v>
      </c>
      <c r="C688" s="1">
        <v>44306</v>
      </c>
      <c r="D688" s="1">
        <v>44320</v>
      </c>
      <c r="E688" t="s">
        <v>493</v>
      </c>
      <c r="F688">
        <v>6</v>
      </c>
      <c r="G688">
        <v>1</v>
      </c>
      <c r="H688" t="s">
        <v>25</v>
      </c>
      <c r="I688">
        <v>0</v>
      </c>
      <c r="J688">
        <v>1</v>
      </c>
      <c r="K688">
        <v>357125</v>
      </c>
      <c r="L688">
        <v>166492.42160278701</v>
      </c>
      <c r="M688">
        <v>190632.57839721299</v>
      </c>
      <c r="N688">
        <v>2225000</v>
      </c>
      <c r="O688">
        <v>1814064.6900269501</v>
      </c>
      <c r="P688">
        <v>340886.79245283001</v>
      </c>
      <c r="Q688">
        <v>70048.517520215595</v>
      </c>
      <c r="R688">
        <v>6.2303115155757798</v>
      </c>
      <c r="S688">
        <v>0.87336814621409897</v>
      </c>
    </row>
    <row r="689" spans="1:20" hidden="1" x14ac:dyDescent="0.3">
      <c r="A689" t="s">
        <v>715</v>
      </c>
      <c r="B689" t="s">
        <v>183</v>
      </c>
      <c r="C689" s="1">
        <v>44306</v>
      </c>
      <c r="D689" s="1">
        <v>44320</v>
      </c>
      <c r="E689" t="s">
        <v>493</v>
      </c>
      <c r="F689">
        <v>6</v>
      </c>
      <c r="G689">
        <v>1</v>
      </c>
      <c r="H689" t="s">
        <v>25</v>
      </c>
      <c r="I689">
        <v>0</v>
      </c>
      <c r="J689">
        <v>2</v>
      </c>
      <c r="K689">
        <v>353625</v>
      </c>
      <c r="L689">
        <v>159019.264602393</v>
      </c>
      <c r="M689">
        <v>194605.735397607</v>
      </c>
      <c r="N689">
        <v>1810750</v>
      </c>
      <c r="O689">
        <v>1422596.3179312199</v>
      </c>
      <c r="P689">
        <v>318034.06405880803</v>
      </c>
      <c r="Q689">
        <v>70119.618009976402</v>
      </c>
      <c r="R689">
        <v>5.1205372923294403</v>
      </c>
      <c r="S689">
        <v>0.817135549872123</v>
      </c>
    </row>
    <row r="690" spans="1:20" hidden="1" x14ac:dyDescent="0.3">
      <c r="A690" t="s">
        <v>714</v>
      </c>
      <c r="B690" t="s">
        <v>183</v>
      </c>
      <c r="C690" s="1">
        <v>44306</v>
      </c>
      <c r="D690" s="1">
        <v>44320</v>
      </c>
      <c r="E690" t="s">
        <v>493</v>
      </c>
      <c r="F690">
        <v>6</v>
      </c>
      <c r="G690">
        <v>1</v>
      </c>
      <c r="H690">
        <v>0.22</v>
      </c>
      <c r="I690">
        <v>0</v>
      </c>
      <c r="J690">
        <v>2</v>
      </c>
      <c r="K690">
        <v>8750</v>
      </c>
      <c r="L690">
        <v>546.875</v>
      </c>
      <c r="M690">
        <v>8203.125</v>
      </c>
      <c r="N690">
        <v>38880000</v>
      </c>
      <c r="O690">
        <v>30151509.655325498</v>
      </c>
      <c r="P690">
        <v>8264943.3998160902</v>
      </c>
      <c r="Q690">
        <v>463546.94485842</v>
      </c>
      <c r="R690">
        <v>4443.4285714285697</v>
      </c>
      <c r="S690">
        <v>6.6666666666666693E-2</v>
      </c>
      <c r="T690">
        <f>VLOOKUP(A690, Metadata!A:M, 13, FALSE)</f>
        <v>575</v>
      </c>
    </row>
    <row r="691" spans="1:20" hidden="1" x14ac:dyDescent="0.3">
      <c r="A691" t="s">
        <v>718</v>
      </c>
      <c r="B691" t="s">
        <v>183</v>
      </c>
      <c r="C691" s="1">
        <v>44306</v>
      </c>
      <c r="D691" s="1">
        <v>44320</v>
      </c>
      <c r="E691" t="s">
        <v>493</v>
      </c>
      <c r="F691">
        <v>6</v>
      </c>
      <c r="G691">
        <v>1</v>
      </c>
      <c r="H691" t="s">
        <v>25</v>
      </c>
      <c r="I691">
        <v>0</v>
      </c>
      <c r="J691">
        <v>3</v>
      </c>
      <c r="K691">
        <v>349375</v>
      </c>
      <c r="L691">
        <v>148807.87037036999</v>
      </c>
      <c r="M691">
        <v>200567.12962963001</v>
      </c>
      <c r="N691">
        <v>1797500</v>
      </c>
      <c r="O691">
        <v>1414239.25974884</v>
      </c>
      <c r="P691">
        <v>312691.34170522098</v>
      </c>
      <c r="Q691">
        <v>70569.398545935197</v>
      </c>
      <c r="R691">
        <v>5.1449016100178904</v>
      </c>
      <c r="S691">
        <v>0.74193548387096797</v>
      </c>
    </row>
    <row r="692" spans="1:20" hidden="1" x14ac:dyDescent="0.3">
      <c r="A692" t="s">
        <v>720</v>
      </c>
      <c r="B692" t="s">
        <v>183</v>
      </c>
      <c r="C692" s="1">
        <v>44306</v>
      </c>
      <c r="D692" s="1">
        <v>44320</v>
      </c>
      <c r="E692" t="s">
        <v>493</v>
      </c>
      <c r="F692">
        <v>6</v>
      </c>
      <c r="G692">
        <v>1</v>
      </c>
      <c r="H692" t="s">
        <v>25</v>
      </c>
      <c r="I692">
        <v>3</v>
      </c>
      <c r="J692">
        <v>1</v>
      </c>
      <c r="K692">
        <v>343875</v>
      </c>
      <c r="L692">
        <v>153275.687409551</v>
      </c>
      <c r="M692">
        <v>190599.312590449</v>
      </c>
      <c r="N692">
        <v>1927500</v>
      </c>
      <c r="O692">
        <v>1556542.6716141</v>
      </c>
      <c r="P692">
        <v>304442.486085343</v>
      </c>
      <c r="Q692">
        <v>66514.8423005566</v>
      </c>
      <c r="R692">
        <v>5.6052344601962902</v>
      </c>
      <c r="S692">
        <v>0.80417754569190603</v>
      </c>
      <c r="T692">
        <f>VLOOKUP(A692, Metadata!A:M, 13, FALSE)</f>
        <v>103</v>
      </c>
    </row>
    <row r="693" spans="1:20" hidden="1" x14ac:dyDescent="0.3">
      <c r="A693" t="s">
        <v>717</v>
      </c>
      <c r="B693" t="s">
        <v>183</v>
      </c>
      <c r="C693" s="1">
        <v>44306</v>
      </c>
      <c r="D693" s="1">
        <v>44320</v>
      </c>
      <c r="E693" t="s">
        <v>493</v>
      </c>
      <c r="F693">
        <v>6</v>
      </c>
      <c r="G693">
        <v>1</v>
      </c>
      <c r="H693">
        <v>0.22</v>
      </c>
      <c r="I693">
        <v>0</v>
      </c>
      <c r="J693">
        <v>3</v>
      </c>
      <c r="K693">
        <v>11250</v>
      </c>
      <c r="L693">
        <v>625</v>
      </c>
      <c r="M693">
        <v>10625</v>
      </c>
      <c r="N693">
        <v>37306250</v>
      </c>
      <c r="O693">
        <v>29042394.4365546</v>
      </c>
      <c r="P693">
        <v>7895450.4921064796</v>
      </c>
      <c r="Q693">
        <v>368405.07133892598</v>
      </c>
      <c r="R693">
        <v>3316.1111111111099</v>
      </c>
      <c r="S693">
        <v>5.8823529411764698E-2</v>
      </c>
      <c r="T693">
        <f>VLOOKUP(A693, Metadata!A:M, 13, FALSE)</f>
        <v>575</v>
      </c>
    </row>
    <row r="694" spans="1:20" hidden="1" x14ac:dyDescent="0.3">
      <c r="A694" t="s">
        <v>722</v>
      </c>
      <c r="B694" t="s">
        <v>183</v>
      </c>
      <c r="C694" s="1">
        <v>44306</v>
      </c>
      <c r="D694" s="1">
        <v>44320</v>
      </c>
      <c r="E694" t="s">
        <v>493</v>
      </c>
      <c r="F694">
        <v>6</v>
      </c>
      <c r="G694">
        <v>1</v>
      </c>
      <c r="H694" t="s">
        <v>25</v>
      </c>
      <c r="I694">
        <v>3</v>
      </c>
      <c r="J694">
        <v>2</v>
      </c>
      <c r="K694">
        <v>349375</v>
      </c>
      <c r="L694">
        <v>150300.92592592601</v>
      </c>
      <c r="M694">
        <v>199074.07407407399</v>
      </c>
      <c r="N694">
        <v>1760750</v>
      </c>
      <c r="O694">
        <v>1394025.9840927499</v>
      </c>
      <c r="P694">
        <v>297889.08735508198</v>
      </c>
      <c r="Q694">
        <v>68834.928552170401</v>
      </c>
      <c r="R694">
        <v>5.0397137745974998</v>
      </c>
      <c r="S694">
        <v>0.755</v>
      </c>
      <c r="T694">
        <f>VLOOKUP(A694, Metadata!A:M, 13, FALSE)</f>
        <v>174</v>
      </c>
    </row>
    <row r="695" spans="1:20" hidden="1" x14ac:dyDescent="0.3">
      <c r="A695" t="s">
        <v>724</v>
      </c>
      <c r="B695" t="s">
        <v>183</v>
      </c>
      <c r="C695" s="1">
        <v>44306</v>
      </c>
      <c r="D695" s="1">
        <v>44320</v>
      </c>
      <c r="E695" t="s">
        <v>493</v>
      </c>
      <c r="F695">
        <v>6</v>
      </c>
      <c r="G695">
        <v>1</v>
      </c>
      <c r="H695" t="s">
        <v>25</v>
      </c>
      <c r="I695">
        <v>3</v>
      </c>
      <c r="J695">
        <v>3</v>
      </c>
      <c r="K695">
        <v>348375</v>
      </c>
      <c r="L695">
        <v>148059.375</v>
      </c>
      <c r="M695">
        <v>200315.625</v>
      </c>
      <c r="N695">
        <v>2333500</v>
      </c>
      <c r="O695">
        <v>1933327.2221649999</v>
      </c>
      <c r="P695">
        <v>336241.27098568302</v>
      </c>
      <c r="Q695">
        <v>63931.506849315097</v>
      </c>
      <c r="R695">
        <v>6.6982418371008299</v>
      </c>
      <c r="S695">
        <v>0.73913043478260898</v>
      </c>
      <c r="T695">
        <f>VLOOKUP(A695, Metadata!A:M, 13, FALSE)</f>
        <v>203</v>
      </c>
    </row>
    <row r="696" spans="1:20" hidden="1" x14ac:dyDescent="0.3">
      <c r="A696" t="s">
        <v>726</v>
      </c>
      <c r="B696" t="s">
        <v>183</v>
      </c>
      <c r="C696" s="1">
        <v>44306</v>
      </c>
      <c r="D696" s="1">
        <v>44320</v>
      </c>
      <c r="E696" t="s">
        <v>493</v>
      </c>
      <c r="F696">
        <v>6</v>
      </c>
      <c r="G696">
        <v>1</v>
      </c>
      <c r="H696" t="s">
        <v>25</v>
      </c>
      <c r="I696">
        <v>6</v>
      </c>
      <c r="J696">
        <v>1</v>
      </c>
      <c r="K696">
        <v>336125</v>
      </c>
      <c r="L696">
        <v>148034.32642487</v>
      </c>
      <c r="M696">
        <v>188090.67357513</v>
      </c>
      <c r="N696">
        <v>1949250</v>
      </c>
      <c r="O696">
        <v>1557825.7158590299</v>
      </c>
      <c r="P696">
        <v>326544.69530102803</v>
      </c>
      <c r="Q696">
        <v>64879.588839941302</v>
      </c>
      <c r="R696">
        <v>5.7991818519895899</v>
      </c>
      <c r="S696">
        <v>0.78703703703703698</v>
      </c>
      <c r="T696">
        <f>VLOOKUP(A696, Metadata!A:M, 13, FALSE)</f>
        <v>174</v>
      </c>
    </row>
    <row r="697" spans="1:20" hidden="1" x14ac:dyDescent="0.3">
      <c r="A697" t="s">
        <v>728</v>
      </c>
      <c r="B697" t="s">
        <v>183</v>
      </c>
      <c r="C697" s="1">
        <v>44306</v>
      </c>
      <c r="D697" s="1">
        <v>44320</v>
      </c>
      <c r="E697" t="s">
        <v>493</v>
      </c>
      <c r="F697">
        <v>6</v>
      </c>
      <c r="G697">
        <v>1</v>
      </c>
      <c r="H697" t="s">
        <v>25</v>
      </c>
      <c r="I697">
        <v>6</v>
      </c>
      <c r="J697">
        <v>2</v>
      </c>
      <c r="K697">
        <v>325375</v>
      </c>
      <c r="L697">
        <v>144030.676605505</v>
      </c>
      <c r="M697">
        <v>181344.323394495</v>
      </c>
      <c r="N697">
        <v>2115750</v>
      </c>
      <c r="O697">
        <v>1729849.4568906999</v>
      </c>
      <c r="P697">
        <v>309773.76103190798</v>
      </c>
      <c r="Q697">
        <v>76126.782077393102</v>
      </c>
      <c r="R697">
        <v>6.5024971187091802</v>
      </c>
      <c r="S697">
        <v>0.79423868312757195</v>
      </c>
      <c r="T697">
        <f>VLOOKUP(A697, Metadata!A:M, 13, FALSE)</f>
        <v>145</v>
      </c>
    </row>
    <row r="698" spans="1:20" hidden="1" x14ac:dyDescent="0.3">
      <c r="A698" t="s">
        <v>730</v>
      </c>
      <c r="B698" t="s">
        <v>183</v>
      </c>
      <c r="C698" s="1">
        <v>44306</v>
      </c>
      <c r="D698" s="1">
        <v>44320</v>
      </c>
      <c r="E698" t="s">
        <v>493</v>
      </c>
      <c r="F698">
        <v>6</v>
      </c>
      <c r="G698">
        <v>1</v>
      </c>
      <c r="H698" t="s">
        <v>25</v>
      </c>
      <c r="I698">
        <v>6</v>
      </c>
      <c r="J698">
        <v>3</v>
      </c>
      <c r="K698">
        <v>294875</v>
      </c>
      <c r="L698">
        <v>149177.90893760501</v>
      </c>
      <c r="M698">
        <v>145697.09106239499</v>
      </c>
      <c r="N698">
        <v>2147250</v>
      </c>
      <c r="O698">
        <v>1861956.0742971899</v>
      </c>
      <c r="P698">
        <v>238104.25033467199</v>
      </c>
      <c r="Q698">
        <v>47189.6753681392</v>
      </c>
      <c r="R698">
        <v>7.2818991097922803</v>
      </c>
      <c r="S698">
        <v>1.0238907849829399</v>
      </c>
      <c r="T698">
        <f>VLOOKUP(A698, Metadata!A:M, 13, FALSE)</f>
        <v>203</v>
      </c>
    </row>
    <row r="699" spans="1:20" hidden="1" x14ac:dyDescent="0.3">
      <c r="A699" t="s">
        <v>732</v>
      </c>
      <c r="B699" t="s">
        <v>183</v>
      </c>
      <c r="C699" s="1">
        <v>44306</v>
      </c>
      <c r="D699" s="1">
        <v>44320</v>
      </c>
      <c r="E699" t="s">
        <v>493</v>
      </c>
      <c r="F699">
        <v>6</v>
      </c>
      <c r="G699">
        <v>1</v>
      </c>
      <c r="H699" t="s">
        <v>25</v>
      </c>
      <c r="I699">
        <v>9</v>
      </c>
      <c r="J699">
        <v>1</v>
      </c>
      <c r="K699">
        <v>359250</v>
      </c>
      <c r="L699">
        <v>163498.44613259699</v>
      </c>
      <c r="M699">
        <v>195751.55386740301</v>
      </c>
      <c r="N699">
        <v>2438250</v>
      </c>
      <c r="O699">
        <v>2033563.20474777</v>
      </c>
      <c r="P699">
        <v>339811.49851632002</v>
      </c>
      <c r="Q699">
        <v>64875.296735905002</v>
      </c>
      <c r="R699">
        <v>6.7870563674321502</v>
      </c>
      <c r="S699">
        <v>0.83523447401774398</v>
      </c>
      <c r="T699">
        <f>VLOOKUP(A699, Metadata!A:M, 13, FALSE)</f>
        <v>203</v>
      </c>
    </row>
    <row r="700" spans="1:20" hidden="1" x14ac:dyDescent="0.3">
      <c r="A700" t="s">
        <v>734</v>
      </c>
      <c r="B700" t="s">
        <v>183</v>
      </c>
      <c r="C700" s="1">
        <v>44306</v>
      </c>
      <c r="D700" s="1">
        <v>44320</v>
      </c>
      <c r="E700" t="s">
        <v>493</v>
      </c>
      <c r="F700">
        <v>6</v>
      </c>
      <c r="G700">
        <v>1</v>
      </c>
      <c r="H700" t="s">
        <v>25</v>
      </c>
      <c r="I700">
        <v>9</v>
      </c>
      <c r="J700">
        <v>2</v>
      </c>
      <c r="K700">
        <v>351500</v>
      </c>
      <c r="L700">
        <v>156277.34650670399</v>
      </c>
      <c r="M700">
        <v>195222.65349329601</v>
      </c>
      <c r="N700">
        <v>2301500</v>
      </c>
      <c r="O700">
        <v>1900307.8531841501</v>
      </c>
      <c r="P700">
        <v>331398.671964865</v>
      </c>
      <c r="Q700">
        <v>69793.474850988205</v>
      </c>
      <c r="R700">
        <v>6.5476529160739698</v>
      </c>
      <c r="S700">
        <v>0.80050825921219804</v>
      </c>
      <c r="T700">
        <f>VLOOKUP(A700, Metadata!A:M, 13, FALSE)</f>
        <v>174</v>
      </c>
    </row>
    <row r="701" spans="1:20" hidden="1" x14ac:dyDescent="0.3">
      <c r="A701" t="s">
        <v>736</v>
      </c>
      <c r="B701" t="s">
        <v>183</v>
      </c>
      <c r="C701" s="1">
        <v>44306</v>
      </c>
      <c r="D701" s="1">
        <v>44320</v>
      </c>
      <c r="E701" t="s">
        <v>493</v>
      </c>
      <c r="F701">
        <v>6</v>
      </c>
      <c r="G701">
        <v>1</v>
      </c>
      <c r="H701" t="s">
        <v>25</v>
      </c>
      <c r="I701">
        <v>9</v>
      </c>
      <c r="J701">
        <v>3</v>
      </c>
      <c r="K701">
        <v>360750</v>
      </c>
      <c r="L701">
        <v>154075.48143053599</v>
      </c>
      <c r="M701">
        <v>206674.51856946401</v>
      </c>
      <c r="N701">
        <v>2041500</v>
      </c>
      <c r="O701">
        <v>1688674.7624075999</v>
      </c>
      <c r="P701">
        <v>293182.68215417099</v>
      </c>
      <c r="Q701">
        <v>59642.555438226002</v>
      </c>
      <c r="R701">
        <v>5.6590436590436601</v>
      </c>
      <c r="S701">
        <v>0.74549819927971195</v>
      </c>
      <c r="T701">
        <f>VLOOKUP(A701, Metadata!A:M, 13, FALSE)</f>
        <v>159</v>
      </c>
    </row>
    <row r="702" spans="1:20" hidden="1" x14ac:dyDescent="0.3">
      <c r="A702" t="s">
        <v>738</v>
      </c>
      <c r="B702" t="s">
        <v>183</v>
      </c>
      <c r="C702" s="1">
        <v>44306</v>
      </c>
      <c r="D702" s="1">
        <v>44320</v>
      </c>
      <c r="E702" t="s">
        <v>493</v>
      </c>
      <c r="F702">
        <v>6</v>
      </c>
      <c r="G702">
        <v>1</v>
      </c>
      <c r="H702" t="s">
        <v>25</v>
      </c>
      <c r="I702">
        <v>12</v>
      </c>
      <c r="J702">
        <v>1</v>
      </c>
      <c r="K702">
        <v>352000</v>
      </c>
      <c r="L702">
        <v>158759.68992248099</v>
      </c>
      <c r="M702">
        <v>193240.31007751901</v>
      </c>
      <c r="N702">
        <v>2266500</v>
      </c>
      <c r="O702">
        <v>1921341.6109519301</v>
      </c>
      <c r="P702">
        <v>283823.62304998399</v>
      </c>
      <c r="Q702">
        <v>61334.765998089802</v>
      </c>
      <c r="R702">
        <v>6.4389204545454497</v>
      </c>
      <c r="S702">
        <v>0.82156611039794603</v>
      </c>
      <c r="T702">
        <f>VLOOKUP(A702, Metadata!A:M, 13, FALSE)</f>
        <v>180</v>
      </c>
    </row>
    <row r="703" spans="1:20" hidden="1" x14ac:dyDescent="0.3">
      <c r="A703" t="s">
        <v>740</v>
      </c>
      <c r="B703" t="s">
        <v>183</v>
      </c>
      <c r="C703" s="1">
        <v>44306</v>
      </c>
      <c r="D703" s="1">
        <v>44320</v>
      </c>
      <c r="E703" t="s">
        <v>493</v>
      </c>
      <c r="F703">
        <v>6</v>
      </c>
      <c r="G703">
        <v>1</v>
      </c>
      <c r="H703" t="s">
        <v>25</v>
      </c>
      <c r="I703">
        <v>12</v>
      </c>
      <c r="J703">
        <v>2</v>
      </c>
      <c r="K703">
        <v>346000</v>
      </c>
      <c r="L703">
        <v>146584.94623655899</v>
      </c>
      <c r="M703">
        <v>199415.05376344101</v>
      </c>
      <c r="N703">
        <v>1942750</v>
      </c>
      <c r="O703">
        <v>1600235.14394685</v>
      </c>
      <c r="P703">
        <v>280608.82135826797</v>
      </c>
      <c r="Q703">
        <v>61906.034694881899</v>
      </c>
      <c r="R703">
        <v>5.6148843930635799</v>
      </c>
      <c r="S703">
        <v>0.73507462686567204</v>
      </c>
      <c r="T703">
        <f>VLOOKUP(A703, Metadata!A:M, 13, FALSE)</f>
        <v>174</v>
      </c>
    </row>
    <row r="704" spans="1:20" hidden="1" x14ac:dyDescent="0.3">
      <c r="A704" t="s">
        <v>742</v>
      </c>
      <c r="B704" t="s">
        <v>183</v>
      </c>
      <c r="C704" s="1">
        <v>44306</v>
      </c>
      <c r="D704" s="1">
        <v>44320</v>
      </c>
      <c r="E704" t="s">
        <v>493</v>
      </c>
      <c r="F704">
        <v>6</v>
      </c>
      <c r="G704">
        <v>1</v>
      </c>
      <c r="H704" t="s">
        <v>25</v>
      </c>
      <c r="I704">
        <v>12</v>
      </c>
      <c r="J704">
        <v>3</v>
      </c>
      <c r="K704">
        <v>356250</v>
      </c>
      <c r="L704">
        <v>143393.105849582</v>
      </c>
      <c r="M704">
        <v>212856.894150418</v>
      </c>
      <c r="N704">
        <v>1894750</v>
      </c>
      <c r="O704">
        <v>1594397.74445565</v>
      </c>
      <c r="P704">
        <v>245916.39364919401</v>
      </c>
      <c r="Q704">
        <v>54435.861895161303</v>
      </c>
      <c r="R704">
        <v>5.3185964912280701</v>
      </c>
      <c r="S704">
        <v>0.67365967365967405</v>
      </c>
      <c r="T704">
        <f>VLOOKUP(A704, Metadata!A:M, 13, FALSE)</f>
        <v>169</v>
      </c>
    </row>
    <row r="705" spans="1:20" hidden="1" x14ac:dyDescent="0.3">
      <c r="A705" t="s">
        <v>745</v>
      </c>
      <c r="B705" t="s">
        <v>183</v>
      </c>
      <c r="C705" s="1">
        <v>44306</v>
      </c>
      <c r="D705" s="1">
        <v>44320</v>
      </c>
      <c r="E705" t="s">
        <v>493</v>
      </c>
      <c r="F705">
        <v>6</v>
      </c>
      <c r="G705">
        <v>1</v>
      </c>
      <c r="H705" t="s">
        <v>25</v>
      </c>
      <c r="I705">
        <v>24</v>
      </c>
      <c r="J705">
        <v>1</v>
      </c>
      <c r="K705">
        <v>342750</v>
      </c>
      <c r="L705">
        <v>141613.78437047801</v>
      </c>
      <c r="M705">
        <v>201136.21562952199</v>
      </c>
      <c r="N705">
        <v>2143250</v>
      </c>
      <c r="O705">
        <v>1803642.07726764</v>
      </c>
      <c r="P705">
        <v>272886.36618141102</v>
      </c>
      <c r="Q705">
        <v>66721.556550951806</v>
      </c>
      <c r="R705">
        <v>6.2530999270605401</v>
      </c>
      <c r="S705">
        <v>0.70406905055487101</v>
      </c>
    </row>
    <row r="706" spans="1:20" hidden="1" x14ac:dyDescent="0.3">
      <c r="A706" t="s">
        <v>748</v>
      </c>
      <c r="B706" t="s">
        <v>183</v>
      </c>
      <c r="C706" s="1">
        <v>44306</v>
      </c>
      <c r="D706" s="1">
        <v>44320</v>
      </c>
      <c r="E706" t="s">
        <v>493</v>
      </c>
      <c r="F706">
        <v>6</v>
      </c>
      <c r="G706">
        <v>1</v>
      </c>
      <c r="H706" t="s">
        <v>25</v>
      </c>
      <c r="I706">
        <v>24</v>
      </c>
      <c r="J706">
        <v>2</v>
      </c>
      <c r="K706">
        <v>351750</v>
      </c>
      <c r="L706">
        <v>155285.96614950601</v>
      </c>
      <c r="M706">
        <v>196464.03385049399</v>
      </c>
      <c r="N706">
        <v>2286000</v>
      </c>
      <c r="O706">
        <v>1943136.0909378</v>
      </c>
      <c r="P706">
        <v>280065.67729712703</v>
      </c>
      <c r="Q706">
        <v>62798.231765077398</v>
      </c>
      <c r="R706">
        <v>6.4989339019189796</v>
      </c>
      <c r="S706">
        <v>0.79040404040404</v>
      </c>
    </row>
    <row r="707" spans="1:20" hidden="1" x14ac:dyDescent="0.3">
      <c r="A707" t="s">
        <v>751</v>
      </c>
      <c r="B707" t="s">
        <v>183</v>
      </c>
      <c r="C707" s="1">
        <v>44306</v>
      </c>
      <c r="D707" s="1">
        <v>44320</v>
      </c>
      <c r="E707" t="s">
        <v>493</v>
      </c>
      <c r="F707">
        <v>6</v>
      </c>
      <c r="G707">
        <v>1</v>
      </c>
      <c r="H707" t="s">
        <v>25</v>
      </c>
      <c r="I707">
        <v>24</v>
      </c>
      <c r="J707">
        <v>3</v>
      </c>
      <c r="K707">
        <v>368500</v>
      </c>
      <c r="L707">
        <v>168988.88888888899</v>
      </c>
      <c r="M707">
        <v>199511.11111111101</v>
      </c>
      <c r="N707">
        <v>1423500</v>
      </c>
      <c r="O707">
        <v>1089914.97273178</v>
      </c>
      <c r="P707">
        <v>281359.44471988099</v>
      </c>
      <c r="Q707">
        <v>52225.582548339102</v>
      </c>
      <c r="R707">
        <v>3.8629579375848002</v>
      </c>
      <c r="S707">
        <v>0.84701492537313405</v>
      </c>
    </row>
    <row r="708" spans="1:20" hidden="1" x14ac:dyDescent="0.3">
      <c r="A708" t="s">
        <v>713</v>
      </c>
      <c r="B708" t="s">
        <v>183</v>
      </c>
      <c r="C708" s="1">
        <v>44306</v>
      </c>
      <c r="D708" s="1">
        <v>44320</v>
      </c>
      <c r="E708" t="s">
        <v>493</v>
      </c>
      <c r="F708">
        <v>6</v>
      </c>
      <c r="G708">
        <v>1</v>
      </c>
      <c r="H708" t="s">
        <v>34</v>
      </c>
      <c r="I708">
        <v>0</v>
      </c>
      <c r="J708">
        <v>1</v>
      </c>
      <c r="K708">
        <v>374625</v>
      </c>
      <c r="L708">
        <v>190672.92358803999</v>
      </c>
      <c r="M708">
        <v>183952.07641196001</v>
      </c>
      <c r="N708">
        <v>2453250</v>
      </c>
      <c r="O708">
        <v>1997731.49271845</v>
      </c>
      <c r="P708">
        <v>370552.51120239001</v>
      </c>
      <c r="Q708">
        <v>84965.996079163597</v>
      </c>
      <c r="R708">
        <v>6.54854854854855</v>
      </c>
      <c r="S708">
        <v>1.0365358592692799</v>
      </c>
      <c r="T708">
        <f>VLOOKUP(A708, Metadata!A:M, 13, FALSE)</f>
        <v>220</v>
      </c>
    </row>
    <row r="709" spans="1:20" hidden="1" x14ac:dyDescent="0.3">
      <c r="A709" t="s">
        <v>716</v>
      </c>
      <c r="B709" t="s">
        <v>183</v>
      </c>
      <c r="C709" s="1">
        <v>44306</v>
      </c>
      <c r="D709" s="1">
        <v>44320</v>
      </c>
      <c r="E709" t="s">
        <v>493</v>
      </c>
      <c r="F709">
        <v>6</v>
      </c>
      <c r="G709">
        <v>1</v>
      </c>
      <c r="H709" t="s">
        <v>34</v>
      </c>
      <c r="I709">
        <v>0</v>
      </c>
      <c r="J709">
        <v>2</v>
      </c>
      <c r="K709">
        <v>380125</v>
      </c>
      <c r="L709">
        <v>180976.342501637</v>
      </c>
      <c r="M709">
        <v>199148.657498363</v>
      </c>
      <c r="N709">
        <v>2324500</v>
      </c>
      <c r="O709">
        <v>1829144.65038737</v>
      </c>
      <c r="P709">
        <v>405311.46415612398</v>
      </c>
      <c r="Q709">
        <v>90043.885456506803</v>
      </c>
      <c r="R709">
        <v>6.1150937191713304</v>
      </c>
      <c r="S709">
        <v>0.90874999999999995</v>
      </c>
      <c r="T709">
        <f>VLOOKUP(A709, Metadata!A:M, 13, FALSE)</f>
        <v>200</v>
      </c>
    </row>
    <row r="710" spans="1:20" hidden="1" x14ac:dyDescent="0.3">
      <c r="A710" t="s">
        <v>719</v>
      </c>
      <c r="B710" t="s">
        <v>183</v>
      </c>
      <c r="C710" s="1">
        <v>44306</v>
      </c>
      <c r="D710" s="1">
        <v>44320</v>
      </c>
      <c r="E710" t="s">
        <v>493</v>
      </c>
      <c r="F710">
        <v>6</v>
      </c>
      <c r="G710">
        <v>1</v>
      </c>
      <c r="H710" t="s">
        <v>34</v>
      </c>
      <c r="I710">
        <v>0</v>
      </c>
      <c r="J710">
        <v>3</v>
      </c>
      <c r="K710">
        <v>361125</v>
      </c>
      <c r="L710">
        <v>176953.73880082701</v>
      </c>
      <c r="M710">
        <v>184171.26119917299</v>
      </c>
      <c r="N710">
        <v>2305500</v>
      </c>
      <c r="O710">
        <v>1841028.65329513</v>
      </c>
      <c r="P710">
        <v>385654.72779369599</v>
      </c>
      <c r="Q710">
        <v>78816.618911174795</v>
      </c>
      <c r="R710">
        <v>6.3842159916926304</v>
      </c>
      <c r="S710">
        <v>0.96081081081081099</v>
      </c>
      <c r="T710">
        <f>VLOOKUP(A710, Metadata!A:M, 13, FALSE)</f>
        <v>200</v>
      </c>
    </row>
    <row r="711" spans="1:20" hidden="1" x14ac:dyDescent="0.3">
      <c r="A711" t="s">
        <v>721</v>
      </c>
      <c r="B711" t="s">
        <v>183</v>
      </c>
      <c r="C711" s="1">
        <v>44306</v>
      </c>
      <c r="D711" s="1">
        <v>44320</v>
      </c>
      <c r="E711" t="s">
        <v>493</v>
      </c>
      <c r="F711">
        <v>6</v>
      </c>
      <c r="G711">
        <v>1</v>
      </c>
      <c r="H711" t="s">
        <v>34</v>
      </c>
      <c r="I711">
        <v>3</v>
      </c>
      <c r="J711">
        <v>1</v>
      </c>
      <c r="K711">
        <v>354125</v>
      </c>
      <c r="L711">
        <v>165739.45888967</v>
      </c>
      <c r="M711">
        <v>188385.54111033</v>
      </c>
      <c r="N711">
        <v>2329000</v>
      </c>
      <c r="O711">
        <v>1888279.78463045</v>
      </c>
      <c r="P711">
        <v>359324.91434165399</v>
      </c>
      <c r="Q711">
        <v>81395.301027900103</v>
      </c>
      <c r="R711">
        <v>6.5767737380868301</v>
      </c>
      <c r="S711">
        <v>0.879788639365918</v>
      </c>
      <c r="T711">
        <f>VLOOKUP(A711, Metadata!A:M, 13, FALSE)</f>
        <v>200</v>
      </c>
    </row>
    <row r="712" spans="1:20" hidden="1" x14ac:dyDescent="0.3">
      <c r="A712" t="s">
        <v>723</v>
      </c>
      <c r="B712" t="s">
        <v>183</v>
      </c>
      <c r="C712" s="1">
        <v>44306</v>
      </c>
      <c r="D712" s="1">
        <v>44320</v>
      </c>
      <c r="E712" t="s">
        <v>493</v>
      </c>
      <c r="F712">
        <v>6</v>
      </c>
      <c r="G712">
        <v>1</v>
      </c>
      <c r="H712" t="s">
        <v>34</v>
      </c>
      <c r="I712">
        <v>3</v>
      </c>
      <c r="J712">
        <v>2</v>
      </c>
      <c r="K712">
        <v>360875</v>
      </c>
      <c r="L712">
        <v>170482.32758620699</v>
      </c>
      <c r="M712">
        <v>190392.67241379301</v>
      </c>
      <c r="N712">
        <v>2228000</v>
      </c>
      <c r="O712">
        <v>1791302.0079502601</v>
      </c>
      <c r="P712">
        <v>366526.551829579</v>
      </c>
      <c r="Q712">
        <v>70171.440220161094</v>
      </c>
      <c r="R712">
        <v>6.1738829234499502</v>
      </c>
      <c r="S712">
        <v>0.89542483660130701</v>
      </c>
      <c r="T712">
        <f>VLOOKUP(A712, Metadata!A:M, 13, FALSE)</f>
        <v>200</v>
      </c>
    </row>
    <row r="713" spans="1:20" hidden="1" x14ac:dyDescent="0.3">
      <c r="A713" t="s">
        <v>725</v>
      </c>
      <c r="B713" t="s">
        <v>183</v>
      </c>
      <c r="C713" s="1">
        <v>44306</v>
      </c>
      <c r="D713" s="1">
        <v>44320</v>
      </c>
      <c r="E713" t="s">
        <v>493</v>
      </c>
      <c r="F713">
        <v>6</v>
      </c>
      <c r="G713">
        <v>1</v>
      </c>
      <c r="H713" t="s">
        <v>34</v>
      </c>
      <c r="I713">
        <v>3</v>
      </c>
      <c r="J713">
        <v>3</v>
      </c>
      <c r="K713">
        <v>362375</v>
      </c>
      <c r="L713">
        <v>174218.75</v>
      </c>
      <c r="M713">
        <v>188156.25</v>
      </c>
      <c r="N713">
        <v>2515750</v>
      </c>
      <c r="O713">
        <v>2027150.1322751299</v>
      </c>
      <c r="P713">
        <v>399095.89947089902</v>
      </c>
      <c r="Q713">
        <v>89503.968253968298</v>
      </c>
      <c r="R713">
        <v>6.9423939289410104</v>
      </c>
      <c r="S713">
        <v>0.92592592592592604</v>
      </c>
      <c r="T713">
        <f>VLOOKUP(A713, Metadata!A:M, 13, FALSE)</f>
        <v>200</v>
      </c>
    </row>
    <row r="714" spans="1:20" hidden="1" x14ac:dyDescent="0.3">
      <c r="A714" t="s">
        <v>727</v>
      </c>
      <c r="B714" t="s">
        <v>183</v>
      </c>
      <c r="C714" s="1">
        <v>44306</v>
      </c>
      <c r="D714" s="1">
        <v>44320</v>
      </c>
      <c r="E714" t="s">
        <v>493</v>
      </c>
      <c r="F714">
        <v>6</v>
      </c>
      <c r="G714">
        <v>1</v>
      </c>
      <c r="H714" t="s">
        <v>34</v>
      </c>
      <c r="I714">
        <v>6</v>
      </c>
      <c r="J714">
        <v>1</v>
      </c>
      <c r="K714">
        <v>378375</v>
      </c>
      <c r="L714">
        <v>175247.36842105299</v>
      </c>
      <c r="M714">
        <v>203127.63157894701</v>
      </c>
      <c r="N714">
        <v>2417250</v>
      </c>
      <c r="O714">
        <v>1968704.6508327001</v>
      </c>
      <c r="P714">
        <v>370089.941332324</v>
      </c>
      <c r="Q714">
        <v>78455.407834973506</v>
      </c>
      <c r="R714">
        <v>6.3885034687809696</v>
      </c>
      <c r="S714">
        <v>0.86274509803921595</v>
      </c>
      <c r="T714">
        <f>VLOOKUP(A714, Metadata!A:M, 13, FALSE)</f>
        <v>200</v>
      </c>
    </row>
    <row r="715" spans="1:20" hidden="1" x14ac:dyDescent="0.3">
      <c r="A715" t="s">
        <v>729</v>
      </c>
      <c r="B715" t="s">
        <v>183</v>
      </c>
      <c r="C715" s="1">
        <v>44306</v>
      </c>
      <c r="D715" s="1">
        <v>44320</v>
      </c>
      <c r="E715" t="s">
        <v>493</v>
      </c>
      <c r="F715">
        <v>6</v>
      </c>
      <c r="G715">
        <v>1</v>
      </c>
      <c r="H715" t="s">
        <v>34</v>
      </c>
      <c r="I715">
        <v>6</v>
      </c>
      <c r="J715">
        <v>2</v>
      </c>
      <c r="K715">
        <v>343875</v>
      </c>
      <c r="L715">
        <v>167956.31331403801</v>
      </c>
      <c r="M715">
        <v>175918.68668596199</v>
      </c>
      <c r="N715">
        <v>2710250</v>
      </c>
      <c r="O715">
        <v>2284320.5919931899</v>
      </c>
      <c r="P715">
        <v>346053.21550255502</v>
      </c>
      <c r="Q715">
        <v>79876.192504258899</v>
      </c>
      <c r="R715">
        <v>7.8814976372228296</v>
      </c>
      <c r="S715">
        <v>0.95473833097595495</v>
      </c>
      <c r="T715">
        <f>VLOOKUP(A715, Metadata!A:M, 13, FALSE)</f>
        <v>220</v>
      </c>
    </row>
    <row r="716" spans="1:20" hidden="1" x14ac:dyDescent="0.3">
      <c r="A716" t="s">
        <v>731</v>
      </c>
      <c r="B716" t="s">
        <v>183</v>
      </c>
      <c r="C716" s="1">
        <v>44306</v>
      </c>
      <c r="D716" s="1">
        <v>44320</v>
      </c>
      <c r="E716" t="s">
        <v>493</v>
      </c>
      <c r="F716">
        <v>6</v>
      </c>
      <c r="G716">
        <v>1</v>
      </c>
      <c r="H716" t="s">
        <v>34</v>
      </c>
      <c r="I716">
        <v>6</v>
      </c>
      <c r="J716">
        <v>3</v>
      </c>
      <c r="K716">
        <v>358125</v>
      </c>
      <c r="L716">
        <v>173711.77901320401</v>
      </c>
      <c r="M716">
        <v>184413.22098679599</v>
      </c>
      <c r="N716">
        <v>2408000</v>
      </c>
      <c r="O716">
        <v>1957314.59500522</v>
      </c>
      <c r="P716">
        <v>367682.46130471898</v>
      </c>
      <c r="Q716">
        <v>83002.943690057902</v>
      </c>
      <c r="R716">
        <v>6.7239092495637003</v>
      </c>
      <c r="S716">
        <v>0.94197031039136303</v>
      </c>
      <c r="T716">
        <f>VLOOKUP(A716, Metadata!A:M, 13, FALSE)</f>
        <v>220</v>
      </c>
    </row>
    <row r="717" spans="1:20" hidden="1" x14ac:dyDescent="0.3">
      <c r="A717" t="s">
        <v>733</v>
      </c>
      <c r="B717" t="s">
        <v>183</v>
      </c>
      <c r="C717" s="1">
        <v>44306</v>
      </c>
      <c r="D717" s="1">
        <v>44320</v>
      </c>
      <c r="E717" t="s">
        <v>493</v>
      </c>
      <c r="F717">
        <v>6</v>
      </c>
      <c r="G717">
        <v>1</v>
      </c>
      <c r="H717" t="s">
        <v>34</v>
      </c>
      <c r="I717">
        <v>9</v>
      </c>
      <c r="J717">
        <v>1</v>
      </c>
      <c r="K717">
        <v>371625</v>
      </c>
      <c r="L717">
        <v>170141.56626506001</v>
      </c>
      <c r="M717">
        <v>201483.43373493999</v>
      </c>
      <c r="N717">
        <v>2861375</v>
      </c>
      <c r="O717">
        <v>2400712.2658794802</v>
      </c>
      <c r="P717">
        <v>375147.69951140101</v>
      </c>
      <c r="Q717">
        <v>85515.034609120499</v>
      </c>
      <c r="R717">
        <v>7.6996300033636098</v>
      </c>
      <c r="S717">
        <v>0.844444444444444</v>
      </c>
      <c r="T717">
        <f>VLOOKUP(A717, Metadata!A:M, 13, FALSE)</f>
        <v>250</v>
      </c>
    </row>
    <row r="718" spans="1:20" hidden="1" x14ac:dyDescent="0.3">
      <c r="A718" t="s">
        <v>735</v>
      </c>
      <c r="B718" t="s">
        <v>183</v>
      </c>
      <c r="C718" s="1">
        <v>44306</v>
      </c>
      <c r="D718" s="1">
        <v>44320</v>
      </c>
      <c r="E718" t="s">
        <v>493</v>
      </c>
      <c r="F718">
        <v>6</v>
      </c>
      <c r="G718">
        <v>1</v>
      </c>
      <c r="H718" t="s">
        <v>34</v>
      </c>
      <c r="I718">
        <v>9</v>
      </c>
      <c r="J718">
        <v>2</v>
      </c>
      <c r="K718">
        <v>361375</v>
      </c>
      <c r="L718">
        <v>178822.178251893</v>
      </c>
      <c r="M718">
        <v>182552.821748107</v>
      </c>
      <c r="N718">
        <v>2566125</v>
      </c>
      <c r="O718">
        <v>2088459.0616271701</v>
      </c>
      <c r="P718">
        <v>390502.30876655597</v>
      </c>
      <c r="Q718">
        <v>87163.629606270799</v>
      </c>
      <c r="R718">
        <v>7.10100311310965</v>
      </c>
      <c r="S718">
        <v>0.97956403269754799</v>
      </c>
      <c r="T718">
        <f>VLOOKUP(A718, Metadata!A:M, 13, FALSE)</f>
        <v>230</v>
      </c>
    </row>
    <row r="719" spans="1:20" hidden="1" x14ac:dyDescent="0.3">
      <c r="A719" t="s">
        <v>737</v>
      </c>
      <c r="B719" t="s">
        <v>183</v>
      </c>
      <c r="C719" s="1">
        <v>44306</v>
      </c>
      <c r="D719" s="1">
        <v>44320</v>
      </c>
      <c r="E719" t="s">
        <v>493</v>
      </c>
      <c r="F719">
        <v>6</v>
      </c>
      <c r="G719">
        <v>1</v>
      </c>
      <c r="H719" t="s">
        <v>34</v>
      </c>
      <c r="I719">
        <v>9</v>
      </c>
      <c r="J719">
        <v>3</v>
      </c>
      <c r="K719">
        <v>346375</v>
      </c>
      <c r="L719">
        <v>165852.20746590101</v>
      </c>
      <c r="M719">
        <v>180522.79253409899</v>
      </c>
      <c r="N719">
        <v>2600875</v>
      </c>
      <c r="O719">
        <v>2132449.0345257199</v>
      </c>
      <c r="P719">
        <v>380480.379071009</v>
      </c>
      <c r="Q719">
        <v>87945.586403274603</v>
      </c>
      <c r="R719">
        <v>7.5088415734391898</v>
      </c>
      <c r="S719">
        <v>0.91873278236914602</v>
      </c>
      <c r="T719">
        <f>VLOOKUP(A719, Metadata!A:M, 13, FALSE)</f>
        <v>230</v>
      </c>
    </row>
    <row r="720" spans="1:20" hidden="1" x14ac:dyDescent="0.3">
      <c r="A720" t="s">
        <v>744</v>
      </c>
      <c r="B720" t="s">
        <v>183</v>
      </c>
      <c r="C720" s="1">
        <v>44306</v>
      </c>
      <c r="D720" s="1">
        <v>44320</v>
      </c>
      <c r="E720" t="s">
        <v>493</v>
      </c>
      <c r="F720">
        <v>6</v>
      </c>
      <c r="G720">
        <v>1</v>
      </c>
      <c r="H720">
        <v>0.22</v>
      </c>
      <c r="I720">
        <v>24</v>
      </c>
      <c r="J720">
        <v>1</v>
      </c>
      <c r="K720">
        <v>6250</v>
      </c>
      <c r="L720">
        <v>2678.5714285714298</v>
      </c>
      <c r="M720">
        <v>3571.4285714285702</v>
      </c>
      <c r="N720">
        <v>32130000</v>
      </c>
      <c r="O720">
        <v>24820630.9063779</v>
      </c>
      <c r="P720">
        <v>6970084.5544630196</v>
      </c>
      <c r="Q720">
        <v>339284.53915904701</v>
      </c>
      <c r="R720">
        <v>5140.8</v>
      </c>
      <c r="S720">
        <v>0.75</v>
      </c>
      <c r="T720">
        <f>VLOOKUP(A720, Metadata!A:M, 13, FALSE)</f>
        <v>575</v>
      </c>
    </row>
    <row r="721" spans="1:20" hidden="1" x14ac:dyDescent="0.3">
      <c r="A721" t="s">
        <v>739</v>
      </c>
      <c r="B721" t="s">
        <v>183</v>
      </c>
      <c r="C721" s="1">
        <v>44306</v>
      </c>
      <c r="D721" s="1">
        <v>44320</v>
      </c>
      <c r="E721" t="s">
        <v>493</v>
      </c>
      <c r="F721">
        <v>6</v>
      </c>
      <c r="G721">
        <v>1</v>
      </c>
      <c r="H721" t="s">
        <v>34</v>
      </c>
      <c r="I721">
        <v>12</v>
      </c>
      <c r="J721">
        <v>1</v>
      </c>
      <c r="K721">
        <v>365875</v>
      </c>
      <c r="L721">
        <v>167143.439836846</v>
      </c>
      <c r="M721">
        <v>198731.560163154</v>
      </c>
      <c r="N721">
        <v>2875375</v>
      </c>
      <c r="O721">
        <v>2441364.9278534399</v>
      </c>
      <c r="P721">
        <v>355459.37702658901</v>
      </c>
      <c r="Q721">
        <v>78550.695119974102</v>
      </c>
      <c r="R721">
        <v>7.8588998975059798</v>
      </c>
      <c r="S721">
        <v>0.84105131414267897</v>
      </c>
      <c r="T721">
        <f>VLOOKUP(A721, Metadata!A:M, 13, FALSE)</f>
        <v>240</v>
      </c>
    </row>
    <row r="722" spans="1:20" hidden="1" x14ac:dyDescent="0.3">
      <c r="A722" t="s">
        <v>741</v>
      </c>
      <c r="B722" t="s">
        <v>183</v>
      </c>
      <c r="C722" s="1">
        <v>44306</v>
      </c>
      <c r="D722" s="1">
        <v>44320</v>
      </c>
      <c r="E722" t="s">
        <v>493</v>
      </c>
      <c r="F722">
        <v>6</v>
      </c>
      <c r="G722">
        <v>1</v>
      </c>
      <c r="H722" t="s">
        <v>34</v>
      </c>
      <c r="I722">
        <v>12</v>
      </c>
      <c r="J722">
        <v>2</v>
      </c>
      <c r="K722">
        <v>349125</v>
      </c>
      <c r="L722">
        <v>159642.62820512801</v>
      </c>
      <c r="M722">
        <v>189482.37179487199</v>
      </c>
      <c r="N722">
        <v>2772375</v>
      </c>
      <c r="O722">
        <v>2379676.1258805799</v>
      </c>
      <c r="P722">
        <v>312717.57589734998</v>
      </c>
      <c r="Q722">
        <v>79981.298222073106</v>
      </c>
      <c r="R722">
        <v>7.9409237379162203</v>
      </c>
      <c r="S722">
        <v>0.84251968503937003</v>
      </c>
      <c r="T722">
        <f>VLOOKUP(A722, Metadata!A:M, 13, FALSE)</f>
        <v>210</v>
      </c>
    </row>
    <row r="723" spans="1:20" hidden="1" x14ac:dyDescent="0.3">
      <c r="A723" t="s">
        <v>747</v>
      </c>
      <c r="B723" t="s">
        <v>183</v>
      </c>
      <c r="C723" s="1">
        <v>44306</v>
      </c>
      <c r="D723" s="1">
        <v>44320</v>
      </c>
      <c r="E723" t="s">
        <v>493</v>
      </c>
      <c r="F723">
        <v>6</v>
      </c>
      <c r="G723">
        <v>1</v>
      </c>
      <c r="H723">
        <v>0.22</v>
      </c>
      <c r="I723">
        <v>24</v>
      </c>
      <c r="J723">
        <v>2</v>
      </c>
      <c r="K723">
        <v>8750</v>
      </c>
      <c r="L723">
        <v>3281.25</v>
      </c>
      <c r="M723">
        <v>5468.75</v>
      </c>
      <c r="N723">
        <v>32052500</v>
      </c>
      <c r="O723">
        <v>24770467.018216699</v>
      </c>
      <c r="P723">
        <v>6920635.6663470799</v>
      </c>
      <c r="Q723">
        <v>361397.31543624197</v>
      </c>
      <c r="R723">
        <v>3663.1428571428601</v>
      </c>
      <c r="S723">
        <v>0.6</v>
      </c>
      <c r="T723">
        <f>VLOOKUP(A723, Metadata!A:M, 13, FALSE)</f>
        <v>575</v>
      </c>
    </row>
    <row r="724" spans="1:20" hidden="1" x14ac:dyDescent="0.3">
      <c r="A724" t="s">
        <v>743</v>
      </c>
      <c r="B724" t="s">
        <v>183</v>
      </c>
      <c r="C724" s="1">
        <v>44306</v>
      </c>
      <c r="D724" s="1">
        <v>44320</v>
      </c>
      <c r="E724" t="s">
        <v>493</v>
      </c>
      <c r="F724">
        <v>6</v>
      </c>
      <c r="G724">
        <v>1</v>
      </c>
      <c r="H724" t="s">
        <v>34</v>
      </c>
      <c r="I724">
        <v>12</v>
      </c>
      <c r="J724">
        <v>3</v>
      </c>
      <c r="K724">
        <v>356125</v>
      </c>
      <c r="L724">
        <v>164384.51466480401</v>
      </c>
      <c r="M724">
        <v>191740.48533519599</v>
      </c>
      <c r="N724">
        <v>2982625</v>
      </c>
      <c r="O724">
        <v>2503395.5542498999</v>
      </c>
      <c r="P724">
        <v>400720.86760673701</v>
      </c>
      <c r="Q724">
        <v>78508.578143360704</v>
      </c>
      <c r="R724">
        <v>8.3752193752193804</v>
      </c>
      <c r="S724">
        <v>0.85732814526588896</v>
      </c>
      <c r="T724">
        <f>VLOOKUP(A724, Metadata!A:M, 13, FALSE)</f>
        <v>240</v>
      </c>
    </row>
    <row r="725" spans="1:20" hidden="1" x14ac:dyDescent="0.3">
      <c r="A725" t="s">
        <v>746</v>
      </c>
      <c r="B725" t="s">
        <v>183</v>
      </c>
      <c r="C725" s="1">
        <v>44306</v>
      </c>
      <c r="D725" s="1">
        <v>44320</v>
      </c>
      <c r="E725" t="s">
        <v>493</v>
      </c>
      <c r="F725">
        <v>6</v>
      </c>
      <c r="G725">
        <v>1</v>
      </c>
      <c r="H725" t="s">
        <v>34</v>
      </c>
      <c r="I725">
        <v>24</v>
      </c>
      <c r="J725">
        <v>1</v>
      </c>
      <c r="K725">
        <v>343125</v>
      </c>
      <c r="L725">
        <v>159130.43478260899</v>
      </c>
      <c r="M725">
        <v>183994.56521739101</v>
      </c>
      <c r="N725">
        <v>3055875</v>
      </c>
      <c r="O725">
        <v>2601167.9143054099</v>
      </c>
      <c r="P725">
        <v>386606.33328227903</v>
      </c>
      <c r="Q725">
        <v>68100.752412314294</v>
      </c>
      <c r="R725">
        <v>8.9060109289617504</v>
      </c>
      <c r="S725">
        <v>0.86486486486486502</v>
      </c>
      <c r="T725">
        <f>VLOOKUP(A725, Metadata!A:M, 13, FALSE)</f>
        <v>250</v>
      </c>
    </row>
    <row r="726" spans="1:20" hidden="1" x14ac:dyDescent="0.3">
      <c r="A726" t="s">
        <v>750</v>
      </c>
      <c r="B726" t="s">
        <v>183</v>
      </c>
      <c r="C726" s="1">
        <v>44306</v>
      </c>
      <c r="D726" s="1">
        <v>44320</v>
      </c>
      <c r="E726" t="s">
        <v>493</v>
      </c>
      <c r="F726">
        <v>6</v>
      </c>
      <c r="G726">
        <v>1</v>
      </c>
      <c r="H726">
        <v>0.22</v>
      </c>
      <c r="I726">
        <v>24</v>
      </c>
      <c r="J726">
        <v>3</v>
      </c>
      <c r="K726">
        <v>3750</v>
      </c>
      <c r="L726">
        <v>1562.5</v>
      </c>
      <c r="M726">
        <v>2187.5</v>
      </c>
      <c r="N726">
        <v>30943750</v>
      </c>
      <c r="O726">
        <v>23895778.991980299</v>
      </c>
      <c r="P726">
        <v>6729786.5054788003</v>
      </c>
      <c r="Q726">
        <v>318184.50254089199</v>
      </c>
      <c r="R726">
        <v>8251.6666666666697</v>
      </c>
      <c r="S726">
        <v>0.71428571428571397</v>
      </c>
      <c r="T726">
        <f>VLOOKUP(A726, Metadata!A:M, 13, FALSE)</f>
        <v>575</v>
      </c>
    </row>
    <row r="727" spans="1:20" hidden="1" x14ac:dyDescent="0.3">
      <c r="A727" t="s">
        <v>749</v>
      </c>
      <c r="B727" t="s">
        <v>183</v>
      </c>
      <c r="C727" s="1">
        <v>44306</v>
      </c>
      <c r="D727" s="1">
        <v>44320</v>
      </c>
      <c r="E727" t="s">
        <v>493</v>
      </c>
      <c r="F727">
        <v>6</v>
      </c>
      <c r="G727">
        <v>1</v>
      </c>
      <c r="H727" t="s">
        <v>34</v>
      </c>
      <c r="I727">
        <v>24</v>
      </c>
      <c r="J727">
        <v>2</v>
      </c>
      <c r="K727">
        <v>358875</v>
      </c>
      <c r="L727">
        <v>165883.316008316</v>
      </c>
      <c r="M727">
        <v>192991.683991684</v>
      </c>
      <c r="N727">
        <v>3002875</v>
      </c>
      <c r="O727">
        <v>2549849.0191499302</v>
      </c>
      <c r="P727">
        <v>376119.09349213802</v>
      </c>
      <c r="Q727">
        <v>76906.887357932399</v>
      </c>
      <c r="R727">
        <v>8.3674677812608795</v>
      </c>
      <c r="S727">
        <v>0.85953608247422697</v>
      </c>
      <c r="T727">
        <f>VLOOKUP(A727, Metadata!A:M, 13, FALSE)</f>
        <v>250</v>
      </c>
    </row>
    <row r="728" spans="1:20" hidden="1" x14ac:dyDescent="0.3">
      <c r="A728" t="s">
        <v>752</v>
      </c>
      <c r="B728" t="s">
        <v>183</v>
      </c>
      <c r="C728" s="1">
        <v>44306</v>
      </c>
      <c r="D728" s="1">
        <v>44320</v>
      </c>
      <c r="E728" t="s">
        <v>493</v>
      </c>
      <c r="F728">
        <v>6</v>
      </c>
      <c r="G728">
        <v>1</v>
      </c>
      <c r="H728" t="s">
        <v>34</v>
      </c>
      <c r="I728">
        <v>24</v>
      </c>
      <c r="J728">
        <v>3</v>
      </c>
      <c r="K728">
        <v>378125</v>
      </c>
      <c r="L728">
        <v>169907.48355263201</v>
      </c>
      <c r="M728">
        <v>208217.51644736799</v>
      </c>
      <c r="N728">
        <v>2817125</v>
      </c>
      <c r="O728">
        <v>2373479.60216475</v>
      </c>
      <c r="P728">
        <v>359152.59646368702</v>
      </c>
      <c r="Q728">
        <v>84492.801371560796</v>
      </c>
      <c r="R728">
        <v>7.4502479338842997</v>
      </c>
      <c r="S728">
        <v>0.81600955794504204</v>
      </c>
      <c r="T728">
        <f>VLOOKUP(A728, Metadata!A:M, 13, FALSE)</f>
        <v>250</v>
      </c>
    </row>
    <row r="729" spans="1:20" hidden="1" x14ac:dyDescent="0.3">
      <c r="A729" t="s">
        <v>753</v>
      </c>
      <c r="B729" t="s">
        <v>183</v>
      </c>
      <c r="C729" s="1">
        <v>44307</v>
      </c>
      <c r="D729" s="1">
        <v>44322</v>
      </c>
      <c r="E729" t="s">
        <v>493</v>
      </c>
      <c r="F729">
        <v>7</v>
      </c>
      <c r="G729">
        <v>1</v>
      </c>
      <c r="H729">
        <v>0.22</v>
      </c>
      <c r="I729">
        <v>0</v>
      </c>
      <c r="J729">
        <v>1</v>
      </c>
      <c r="K729">
        <v>4958.7186670964202</v>
      </c>
      <c r="L729">
        <v>550.968740788491</v>
      </c>
      <c r="M729">
        <v>4407.7499263079299</v>
      </c>
      <c r="N729">
        <v>33194902.437210198</v>
      </c>
      <c r="O729">
        <v>25671010.3140806</v>
      </c>
      <c r="P729">
        <v>7079769.3565641502</v>
      </c>
      <c r="Q729">
        <v>444122.76656549401</v>
      </c>
      <c r="R729">
        <v>6694.25</v>
      </c>
      <c r="S729">
        <v>0.125</v>
      </c>
      <c r="T729">
        <f>VLOOKUP(A729, Metadata!A:M, 13, FALSE)</f>
        <v>500</v>
      </c>
    </row>
    <row r="730" spans="1:20" x14ac:dyDescent="0.3">
      <c r="A730" t="s">
        <v>754</v>
      </c>
      <c r="B730" t="s">
        <v>183</v>
      </c>
      <c r="C730" s="1">
        <v>44307</v>
      </c>
      <c r="D730" s="1">
        <v>44322</v>
      </c>
      <c r="E730" t="s">
        <v>493</v>
      </c>
      <c r="F730">
        <v>7</v>
      </c>
      <c r="G730">
        <v>1</v>
      </c>
      <c r="H730" t="s">
        <v>25</v>
      </c>
      <c r="I730">
        <v>0</v>
      </c>
      <c r="J730">
        <v>1</v>
      </c>
      <c r="K730">
        <v>227605.18681972599</v>
      </c>
      <c r="L730">
        <v>106018.051189644</v>
      </c>
      <c r="M730">
        <v>121587.135630082</v>
      </c>
      <c r="N730">
        <v>2644360.6971958401</v>
      </c>
      <c r="O730">
        <v>2539240.1508919299</v>
      </c>
      <c r="P730">
        <v>79010.691390414198</v>
      </c>
      <c r="Q730">
        <v>26109.854913498901</v>
      </c>
      <c r="R730">
        <v>11.6181917211329</v>
      </c>
      <c r="S730">
        <v>0.87195121951219501</v>
      </c>
    </row>
    <row r="731" spans="1:20" hidden="1" x14ac:dyDescent="0.3">
      <c r="A731" t="s">
        <v>757</v>
      </c>
      <c r="B731" t="s">
        <v>183</v>
      </c>
      <c r="C731" s="1">
        <v>44307</v>
      </c>
      <c r="D731" s="1">
        <v>44322</v>
      </c>
      <c r="E731" t="s">
        <v>493</v>
      </c>
      <c r="F731">
        <v>7</v>
      </c>
      <c r="G731">
        <v>1</v>
      </c>
      <c r="H731" t="s">
        <v>25</v>
      </c>
      <c r="I731">
        <v>0</v>
      </c>
      <c r="J731">
        <v>2</v>
      </c>
      <c r="K731">
        <v>235539.13668708</v>
      </c>
      <c r="L731">
        <v>115915.902524911</v>
      </c>
      <c r="M731">
        <v>119623.234162169</v>
      </c>
      <c r="N731">
        <v>2028735.77467582</v>
      </c>
      <c r="O731">
        <v>1943061.31540045</v>
      </c>
      <c r="P731">
        <v>67742.595706111097</v>
      </c>
      <c r="Q731">
        <v>17931.8635692647</v>
      </c>
      <c r="R731">
        <v>8.6131578947368403</v>
      </c>
      <c r="S731">
        <v>0.96900826446280997</v>
      </c>
    </row>
    <row r="732" spans="1:20" hidden="1" x14ac:dyDescent="0.3">
      <c r="A732" t="s">
        <v>756</v>
      </c>
      <c r="B732" t="s">
        <v>183</v>
      </c>
      <c r="C732" s="1">
        <v>44307</v>
      </c>
      <c r="D732" s="1">
        <v>44322</v>
      </c>
      <c r="E732" t="s">
        <v>493</v>
      </c>
      <c r="F732">
        <v>7</v>
      </c>
      <c r="G732">
        <v>1</v>
      </c>
      <c r="H732">
        <v>0.22</v>
      </c>
      <c r="I732">
        <v>0</v>
      </c>
      <c r="J732">
        <v>2</v>
      </c>
      <c r="K732">
        <v>16115.835668063401</v>
      </c>
      <c r="L732">
        <v>2685.9726113439001</v>
      </c>
      <c r="M732">
        <v>13429.8630567195</v>
      </c>
      <c r="N732">
        <v>33534574.665906299</v>
      </c>
      <c r="O732">
        <v>25938581.960173901</v>
      </c>
      <c r="P732">
        <v>7162412.4415193703</v>
      </c>
      <c r="Q732">
        <v>433580.26421304699</v>
      </c>
      <c r="R732">
        <v>2080.8461538461502</v>
      </c>
      <c r="S732">
        <v>0.2</v>
      </c>
      <c r="T732">
        <f>VLOOKUP(A732, Metadata!A:M, 13, FALSE)</f>
        <v>500</v>
      </c>
    </row>
    <row r="733" spans="1:20" hidden="1" x14ac:dyDescent="0.3">
      <c r="A733" t="s">
        <v>760</v>
      </c>
      <c r="B733" t="s">
        <v>183</v>
      </c>
      <c r="C733" s="1">
        <v>44307</v>
      </c>
      <c r="D733" s="1">
        <v>44322</v>
      </c>
      <c r="E733" t="s">
        <v>493</v>
      </c>
      <c r="F733">
        <v>7</v>
      </c>
      <c r="G733">
        <v>1</v>
      </c>
      <c r="H733" t="s">
        <v>25</v>
      </c>
      <c r="I733">
        <v>0</v>
      </c>
      <c r="J733">
        <v>3</v>
      </c>
      <c r="K733">
        <v>235043.26482037001</v>
      </c>
      <c r="L733">
        <v>114185.0560957</v>
      </c>
      <c r="M733">
        <v>120858.20872467</v>
      </c>
      <c r="N733">
        <v>2142538.3680856898</v>
      </c>
      <c r="O733">
        <v>2047913.1154164099</v>
      </c>
      <c r="P733">
        <v>71915.192028647696</v>
      </c>
      <c r="Q733">
        <v>22710.060640625601</v>
      </c>
      <c r="R733">
        <v>9.11550632911392</v>
      </c>
      <c r="S733">
        <v>0.94478527607361895</v>
      </c>
    </row>
    <row r="734" spans="1:20" hidden="1" x14ac:dyDescent="0.3">
      <c r="A734" t="s">
        <v>762</v>
      </c>
      <c r="B734" t="s">
        <v>183</v>
      </c>
      <c r="C734" s="1">
        <v>44307</v>
      </c>
      <c r="D734" s="1">
        <v>44322</v>
      </c>
      <c r="E734" t="s">
        <v>493</v>
      </c>
      <c r="F734">
        <v>7</v>
      </c>
      <c r="G734">
        <v>1</v>
      </c>
      <c r="H734" t="s">
        <v>25</v>
      </c>
      <c r="I734">
        <v>3</v>
      </c>
      <c r="J734">
        <v>1</v>
      </c>
      <c r="K734">
        <v>222894.40408598399</v>
      </c>
      <c r="L734">
        <v>108234.754977451</v>
      </c>
      <c r="M734">
        <v>114659.64910853301</v>
      </c>
      <c r="N734">
        <v>2147249.1508194301</v>
      </c>
      <c r="O734">
        <v>2041690.54290733</v>
      </c>
      <c r="P734">
        <v>84625.044317712396</v>
      </c>
      <c r="Q734">
        <v>20933.5635943815</v>
      </c>
      <c r="R734">
        <v>9.6334816462736406</v>
      </c>
      <c r="S734">
        <v>0.943965517241379</v>
      </c>
      <c r="T734">
        <f>VLOOKUP(A734, Metadata!A:M, 13, FALSE)</f>
        <v>180</v>
      </c>
    </row>
    <row r="735" spans="1:20" hidden="1" x14ac:dyDescent="0.3">
      <c r="A735" t="s">
        <v>759</v>
      </c>
      <c r="B735" t="s">
        <v>183</v>
      </c>
      <c r="C735" s="1">
        <v>44307</v>
      </c>
      <c r="D735" s="1">
        <v>44322</v>
      </c>
      <c r="E735" t="s">
        <v>493</v>
      </c>
      <c r="F735">
        <v>7</v>
      </c>
      <c r="G735">
        <v>1</v>
      </c>
      <c r="H735">
        <v>0.22</v>
      </c>
      <c r="I735">
        <v>0</v>
      </c>
      <c r="J735">
        <v>3</v>
      </c>
      <c r="K735">
        <v>-1239.67966677411</v>
      </c>
      <c r="L735">
        <v>0</v>
      </c>
      <c r="M735">
        <v>-1239.67966677411</v>
      </c>
      <c r="N735">
        <v>32670517.9381648</v>
      </c>
      <c r="O735">
        <v>25395330.486462399</v>
      </c>
      <c r="P735">
        <v>6834916.0488351705</v>
      </c>
      <c r="Q735">
        <v>440271.40286716801</v>
      </c>
      <c r="R735">
        <v>-26354</v>
      </c>
      <c r="S735">
        <v>0</v>
      </c>
      <c r="T735">
        <f>VLOOKUP(A735, Metadata!A:M, 13, FALSE)</f>
        <v>500</v>
      </c>
    </row>
    <row r="736" spans="1:20" hidden="1" x14ac:dyDescent="0.3">
      <c r="A736" t="s">
        <v>764</v>
      </c>
      <c r="B736" t="s">
        <v>183</v>
      </c>
      <c r="C736" s="1">
        <v>44307</v>
      </c>
      <c r="D736" s="1">
        <v>44322</v>
      </c>
      <c r="E736" t="s">
        <v>493</v>
      </c>
      <c r="F736">
        <v>7</v>
      </c>
      <c r="G736">
        <v>1</v>
      </c>
      <c r="H736" t="s">
        <v>25</v>
      </c>
      <c r="I736">
        <v>3</v>
      </c>
      <c r="J736">
        <v>2</v>
      </c>
      <c r="K736">
        <v>219175.36508566199</v>
      </c>
      <c r="L736">
        <v>105263.47860934801</v>
      </c>
      <c r="M736">
        <v>113911.886476314</v>
      </c>
      <c r="N736">
        <v>2169811.3207547199</v>
      </c>
      <c r="O736">
        <v>2073949.93496159</v>
      </c>
      <c r="P736">
        <v>75351.507902506404</v>
      </c>
      <c r="Q736">
        <v>20509.877890623</v>
      </c>
      <c r="R736">
        <v>9.8998868778280507</v>
      </c>
      <c r="S736">
        <v>0.92407809110629102</v>
      </c>
      <c r="T736">
        <f>VLOOKUP(A736, Metadata!A:M, 13, FALSE)</f>
        <v>180</v>
      </c>
    </row>
    <row r="737" spans="1:20" hidden="1" x14ac:dyDescent="0.3">
      <c r="A737" t="s">
        <v>766</v>
      </c>
      <c r="B737" t="s">
        <v>183</v>
      </c>
      <c r="C737" s="1">
        <v>44307</v>
      </c>
      <c r="D737" s="1">
        <v>44322</v>
      </c>
      <c r="E737" t="s">
        <v>493</v>
      </c>
      <c r="F737">
        <v>7</v>
      </c>
      <c r="G737">
        <v>1</v>
      </c>
      <c r="H737" t="s">
        <v>25</v>
      </c>
      <c r="I737">
        <v>3</v>
      </c>
      <c r="J737">
        <v>3</v>
      </c>
      <c r="K737">
        <v>220662.980685791</v>
      </c>
      <c r="L737">
        <v>104771.67280042</v>
      </c>
      <c r="M737">
        <v>115891.307885371</v>
      </c>
      <c r="N737">
        <v>2033446.5574095701</v>
      </c>
      <c r="O737">
        <v>1931364.5729855399</v>
      </c>
      <c r="P737">
        <v>84145.670457980494</v>
      </c>
      <c r="Q737">
        <v>17936.313966043199</v>
      </c>
      <c r="R737">
        <v>9.2151685393258393</v>
      </c>
      <c r="S737">
        <v>0.90405117270788904</v>
      </c>
      <c r="T737">
        <f>VLOOKUP(A737, Metadata!A:M, 13, FALSE)</f>
        <v>180</v>
      </c>
    </row>
    <row r="738" spans="1:20" hidden="1" x14ac:dyDescent="0.3">
      <c r="A738" t="s">
        <v>768</v>
      </c>
      <c r="B738" t="s">
        <v>183</v>
      </c>
      <c r="C738" s="1">
        <v>44307</v>
      </c>
      <c r="D738" s="1">
        <v>44322</v>
      </c>
      <c r="E738" t="s">
        <v>493</v>
      </c>
      <c r="F738">
        <v>7</v>
      </c>
      <c r="G738">
        <v>1</v>
      </c>
      <c r="H738" t="s">
        <v>25</v>
      </c>
      <c r="I738">
        <v>6</v>
      </c>
      <c r="J738">
        <v>1</v>
      </c>
      <c r="K738">
        <v>223886.14781940301</v>
      </c>
      <c r="L738">
        <v>103046.935585752</v>
      </c>
      <c r="M738">
        <v>120839.212233652</v>
      </c>
      <c r="N738">
        <v>2081298.1925470501</v>
      </c>
      <c r="O738">
        <v>1986068.1451278201</v>
      </c>
      <c r="P738">
        <v>77249.548955457794</v>
      </c>
      <c r="Q738">
        <v>17980.498463770298</v>
      </c>
      <c r="R738">
        <v>9.2962347729789592</v>
      </c>
      <c r="S738">
        <v>0.85276073619631898</v>
      </c>
      <c r="T738">
        <f>VLOOKUP(A738, Metadata!A:M, 13, FALSE)</f>
        <v>180</v>
      </c>
    </row>
    <row r="739" spans="1:20" hidden="1" x14ac:dyDescent="0.3">
      <c r="A739" t="s">
        <v>770</v>
      </c>
      <c r="B739" t="s">
        <v>183</v>
      </c>
      <c r="C739" s="1">
        <v>44307</v>
      </c>
      <c r="D739" s="1">
        <v>44322</v>
      </c>
      <c r="E739" t="s">
        <v>493</v>
      </c>
      <c r="F739">
        <v>7</v>
      </c>
      <c r="G739">
        <v>1</v>
      </c>
      <c r="H739" t="s">
        <v>25</v>
      </c>
      <c r="I739">
        <v>6</v>
      </c>
      <c r="J739">
        <v>2</v>
      </c>
      <c r="K739">
        <v>243721.02248778901</v>
      </c>
      <c r="L739">
        <v>114939.42744099601</v>
      </c>
      <c r="M739">
        <v>128781.59504679299</v>
      </c>
      <c r="N739">
        <v>2143282.17588575</v>
      </c>
      <c r="O739">
        <v>2022602.87614234</v>
      </c>
      <c r="P739">
        <v>99081.712888963099</v>
      </c>
      <c r="Q739">
        <v>21597.586854448102</v>
      </c>
      <c r="R739">
        <v>8.7939979654120002</v>
      </c>
      <c r="S739">
        <v>0.89251439539347399</v>
      </c>
      <c r="T739">
        <f>VLOOKUP(A739, Metadata!A:M, 13, FALSE)</f>
        <v>200</v>
      </c>
    </row>
    <row r="740" spans="1:20" hidden="1" x14ac:dyDescent="0.3">
      <c r="A740" t="s">
        <v>772</v>
      </c>
      <c r="B740" t="s">
        <v>183</v>
      </c>
      <c r="C740" s="1">
        <v>44307</v>
      </c>
      <c r="D740" s="1">
        <v>44322</v>
      </c>
      <c r="E740" t="s">
        <v>493</v>
      </c>
      <c r="F740">
        <v>7</v>
      </c>
      <c r="G740">
        <v>1</v>
      </c>
      <c r="H740" t="s">
        <v>25</v>
      </c>
      <c r="I740">
        <v>6</v>
      </c>
      <c r="J740">
        <v>3</v>
      </c>
      <c r="K740">
        <v>215704.26201869399</v>
      </c>
      <c r="L740">
        <v>94880.225217844898</v>
      </c>
      <c r="M740">
        <v>120824.036800849</v>
      </c>
      <c r="N740">
        <v>2074603.9223464699</v>
      </c>
      <c r="O740">
        <v>1986285.13305415</v>
      </c>
      <c r="P740">
        <v>71897.707866109195</v>
      </c>
      <c r="Q740">
        <v>16421.081426210101</v>
      </c>
      <c r="R740">
        <v>9.6178160919540208</v>
      </c>
      <c r="S740">
        <v>0.78527607361963203</v>
      </c>
      <c r="T740">
        <f>VLOOKUP(A740, Metadata!A:M, 13, FALSE)</f>
        <v>180</v>
      </c>
    </row>
    <row r="741" spans="1:20" hidden="1" x14ac:dyDescent="0.3">
      <c r="A741" t="s">
        <v>774</v>
      </c>
      <c r="B741" t="s">
        <v>183</v>
      </c>
      <c r="C741" s="1">
        <v>44307</v>
      </c>
      <c r="D741" s="1">
        <v>44322</v>
      </c>
      <c r="E741" t="s">
        <v>493</v>
      </c>
      <c r="F741">
        <v>7</v>
      </c>
      <c r="G741">
        <v>1</v>
      </c>
      <c r="H741" t="s">
        <v>25</v>
      </c>
      <c r="I741">
        <v>9</v>
      </c>
      <c r="J741">
        <v>1</v>
      </c>
      <c r="K741">
        <v>223638.21188604899</v>
      </c>
      <c r="L741">
        <v>117237.652927048</v>
      </c>
      <c r="M741">
        <v>106400.55895900101</v>
      </c>
      <c r="N741">
        <v>2685270.1261993898</v>
      </c>
      <c r="O741">
        <v>2580299.4294529799</v>
      </c>
      <c r="P741">
        <v>81260.210419921495</v>
      </c>
      <c r="Q741">
        <v>23710.486326492701</v>
      </c>
      <c r="R741">
        <v>12.0072062084257</v>
      </c>
      <c r="S741">
        <v>1.1018518518518501</v>
      </c>
      <c r="T741">
        <f>VLOOKUP(A741, Metadata!A:M, 13, FALSE)</f>
        <v>200</v>
      </c>
    </row>
    <row r="742" spans="1:20" hidden="1" x14ac:dyDescent="0.3">
      <c r="A742" t="s">
        <v>776</v>
      </c>
      <c r="B742" t="s">
        <v>183</v>
      </c>
      <c r="C742" s="1">
        <v>44307</v>
      </c>
      <c r="D742" s="1">
        <v>44322</v>
      </c>
      <c r="E742" t="s">
        <v>493</v>
      </c>
      <c r="F742">
        <v>7</v>
      </c>
      <c r="G742">
        <v>1</v>
      </c>
      <c r="H742" t="s">
        <v>25</v>
      </c>
      <c r="I742">
        <v>9</v>
      </c>
      <c r="J742">
        <v>2</v>
      </c>
      <c r="K742">
        <v>235787.07262043501</v>
      </c>
      <c r="L742">
        <v>115306.53081124699</v>
      </c>
      <c r="M742">
        <v>120480.541809188</v>
      </c>
      <c r="N742">
        <v>2749981.4048049999</v>
      </c>
      <c r="O742">
        <v>2632381.99876353</v>
      </c>
      <c r="P742">
        <v>93387.763621165897</v>
      </c>
      <c r="Q742">
        <v>24211.642420302302</v>
      </c>
      <c r="R742">
        <v>11.6629863301788</v>
      </c>
      <c r="S742">
        <v>0.95705521472392596</v>
      </c>
      <c r="T742">
        <f>VLOOKUP(A742, Metadata!A:M, 13, FALSE)</f>
        <v>200</v>
      </c>
    </row>
    <row r="743" spans="1:20" hidden="1" x14ac:dyDescent="0.3">
      <c r="A743" t="s">
        <v>778</v>
      </c>
      <c r="B743" t="s">
        <v>183</v>
      </c>
      <c r="C743" s="1">
        <v>44307</v>
      </c>
      <c r="D743" s="1">
        <v>44322</v>
      </c>
      <c r="E743" t="s">
        <v>493</v>
      </c>
      <c r="F743">
        <v>7</v>
      </c>
      <c r="G743">
        <v>1</v>
      </c>
      <c r="H743" t="s">
        <v>25</v>
      </c>
      <c r="I743">
        <v>9</v>
      </c>
      <c r="J743">
        <v>3</v>
      </c>
      <c r="K743">
        <v>229588.674286564</v>
      </c>
      <c r="L743">
        <v>114301.657584727</v>
      </c>
      <c r="M743">
        <v>115287.016701837</v>
      </c>
      <c r="N743">
        <v>2340143.3069694801</v>
      </c>
      <c r="O743">
        <v>2240824.46321997</v>
      </c>
      <c r="P743">
        <v>77450.474483561105</v>
      </c>
      <c r="Q743">
        <v>21868.369265946701</v>
      </c>
      <c r="R743">
        <v>10.1927645788337</v>
      </c>
      <c r="S743">
        <v>0.99145299145299204</v>
      </c>
      <c r="T743">
        <f>VLOOKUP(A743, Metadata!A:M, 13, FALSE)</f>
        <v>200</v>
      </c>
    </row>
    <row r="744" spans="1:20" hidden="1" x14ac:dyDescent="0.3">
      <c r="A744" t="s">
        <v>780</v>
      </c>
      <c r="B744" t="s">
        <v>183</v>
      </c>
      <c r="C744" s="1">
        <v>44307</v>
      </c>
      <c r="D744" s="1">
        <v>44322</v>
      </c>
      <c r="E744" t="s">
        <v>493</v>
      </c>
      <c r="F744">
        <v>7</v>
      </c>
      <c r="G744">
        <v>1</v>
      </c>
      <c r="H744" t="s">
        <v>25</v>
      </c>
      <c r="I744">
        <v>12</v>
      </c>
      <c r="J744">
        <v>1</v>
      </c>
      <c r="K744">
        <v>226613.443086307</v>
      </c>
      <c r="L744">
        <v>107641.38546599601</v>
      </c>
      <c r="M744">
        <v>118972.057620311</v>
      </c>
      <c r="N744">
        <v>2352292.1677038702</v>
      </c>
      <c r="O744">
        <v>2252247.9648728301</v>
      </c>
      <c r="P744">
        <v>76799.3083236003</v>
      </c>
      <c r="Q744">
        <v>23244.894507439902</v>
      </c>
      <c r="R744">
        <v>10.380196936542699</v>
      </c>
      <c r="S744">
        <v>0.90476190476190499</v>
      </c>
      <c r="T744">
        <f>VLOOKUP(A744, Metadata!A:M, 13, FALSE)</f>
        <v>200</v>
      </c>
    </row>
    <row r="745" spans="1:20" hidden="1" x14ac:dyDescent="0.3">
      <c r="A745" t="s">
        <v>782</v>
      </c>
      <c r="B745" t="s">
        <v>183</v>
      </c>
      <c r="C745" s="1">
        <v>44307</v>
      </c>
      <c r="D745" s="1">
        <v>44322</v>
      </c>
      <c r="E745" t="s">
        <v>493</v>
      </c>
      <c r="F745">
        <v>7</v>
      </c>
      <c r="G745">
        <v>1</v>
      </c>
      <c r="H745" t="s">
        <v>25</v>
      </c>
      <c r="I745">
        <v>12</v>
      </c>
      <c r="J745">
        <v>2</v>
      </c>
      <c r="K745">
        <v>223638.21188604899</v>
      </c>
      <c r="L745">
        <v>106893.154139367</v>
      </c>
      <c r="M745">
        <v>116745.057746682</v>
      </c>
      <c r="N745">
        <v>2364441.0284382501</v>
      </c>
      <c r="O745">
        <v>2267319.06545352</v>
      </c>
      <c r="P745">
        <v>71815.536009839896</v>
      </c>
      <c r="Q745">
        <v>25306.426974895901</v>
      </c>
      <c r="R745">
        <v>10.5726164079823</v>
      </c>
      <c r="S745">
        <v>0.91561181434599204</v>
      </c>
      <c r="T745">
        <f>VLOOKUP(A745, Metadata!A:M, 13, FALSE)</f>
        <v>200</v>
      </c>
    </row>
    <row r="746" spans="1:20" hidden="1" x14ac:dyDescent="0.3">
      <c r="A746" t="s">
        <v>784</v>
      </c>
      <c r="B746" t="s">
        <v>183</v>
      </c>
      <c r="C746" s="1">
        <v>44307</v>
      </c>
      <c r="D746" s="1">
        <v>44322</v>
      </c>
      <c r="E746" t="s">
        <v>493</v>
      </c>
      <c r="F746">
        <v>7</v>
      </c>
      <c r="G746">
        <v>1</v>
      </c>
      <c r="H746" t="s">
        <v>25</v>
      </c>
      <c r="I746">
        <v>12</v>
      </c>
      <c r="J746">
        <v>3</v>
      </c>
      <c r="K746">
        <v>236654.84838717699</v>
      </c>
      <c r="L746">
        <v>106383.86524793001</v>
      </c>
      <c r="M746">
        <v>130270.98313924699</v>
      </c>
      <c r="N746">
        <v>2393697.4685741202</v>
      </c>
      <c r="O746">
        <v>2318012.8691078499</v>
      </c>
      <c r="P746">
        <v>54125.955981938503</v>
      </c>
      <c r="Q746">
        <v>21558.643484331398</v>
      </c>
      <c r="R746">
        <v>10.1147197485595</v>
      </c>
      <c r="S746">
        <v>0.81663516068052899</v>
      </c>
      <c r="T746">
        <f>VLOOKUP(A746, Metadata!A:M, 13, FALSE)</f>
        <v>200</v>
      </c>
    </row>
    <row r="747" spans="1:20" hidden="1" x14ac:dyDescent="0.3">
      <c r="A747" t="s">
        <v>787</v>
      </c>
      <c r="B747" t="s">
        <v>183</v>
      </c>
      <c r="C747" s="1">
        <v>44307</v>
      </c>
      <c r="D747" s="1">
        <v>44322</v>
      </c>
      <c r="E747" t="s">
        <v>493</v>
      </c>
      <c r="F747">
        <v>7</v>
      </c>
      <c r="G747">
        <v>1</v>
      </c>
      <c r="H747" t="s">
        <v>25</v>
      </c>
      <c r="I747">
        <v>24</v>
      </c>
      <c r="J747">
        <v>1</v>
      </c>
      <c r="K747">
        <v>243968.95842114399</v>
      </c>
      <c r="L747">
        <v>120505.879462565</v>
      </c>
      <c r="M747">
        <v>123463.078958579</v>
      </c>
      <c r="N747">
        <v>2750973.14853842</v>
      </c>
      <c r="O747">
        <v>2613078.6017801599</v>
      </c>
      <c r="P747">
        <v>113682.293564915</v>
      </c>
      <c r="Q747">
        <v>24212.253193338998</v>
      </c>
      <c r="R747">
        <v>11.2759146341463</v>
      </c>
      <c r="S747">
        <v>0.97604790419161702</v>
      </c>
    </row>
    <row r="748" spans="1:20" hidden="1" x14ac:dyDescent="0.3">
      <c r="A748" t="s">
        <v>790</v>
      </c>
      <c r="B748" t="s">
        <v>183</v>
      </c>
      <c r="C748" s="1">
        <v>44307</v>
      </c>
      <c r="D748" s="1">
        <v>44322</v>
      </c>
      <c r="E748" t="s">
        <v>493</v>
      </c>
      <c r="F748">
        <v>7</v>
      </c>
      <c r="G748">
        <v>1</v>
      </c>
      <c r="H748" t="s">
        <v>25</v>
      </c>
      <c r="I748">
        <v>24</v>
      </c>
      <c r="J748">
        <v>2</v>
      </c>
      <c r="K748">
        <v>232563.90548682201</v>
      </c>
      <c r="L748">
        <v>114064.712119066</v>
      </c>
      <c r="M748">
        <v>118499.193367756</v>
      </c>
      <c r="N748">
        <v>2144769.79148588</v>
      </c>
      <c r="O748">
        <v>2040301.29979727</v>
      </c>
      <c r="P748">
        <v>80047.285839325399</v>
      </c>
      <c r="Q748">
        <v>24421.2058492857</v>
      </c>
      <c r="R748">
        <v>9.2222814498933907</v>
      </c>
      <c r="S748">
        <v>0.96257796257796202</v>
      </c>
    </row>
    <row r="749" spans="1:20" hidden="1" x14ac:dyDescent="0.3">
      <c r="A749" t="s">
        <v>793</v>
      </c>
      <c r="B749" t="s">
        <v>183</v>
      </c>
      <c r="C749" s="1">
        <v>44307</v>
      </c>
      <c r="D749" s="1">
        <v>44322</v>
      </c>
      <c r="E749" t="s">
        <v>493</v>
      </c>
      <c r="F749">
        <v>7</v>
      </c>
      <c r="G749">
        <v>1</v>
      </c>
      <c r="H749" t="s">
        <v>25</v>
      </c>
      <c r="I749">
        <v>24</v>
      </c>
      <c r="J749">
        <v>3</v>
      </c>
      <c r="K749">
        <v>243225.15062108001</v>
      </c>
      <c r="L749">
        <v>116560.786467853</v>
      </c>
      <c r="M749">
        <v>126664.364153227</v>
      </c>
      <c r="N749">
        <v>2357994.6941710301</v>
      </c>
      <c r="O749">
        <v>2252916.34192232</v>
      </c>
      <c r="P749">
        <v>84792.076001123394</v>
      </c>
      <c r="Q749">
        <v>20286.276247580601</v>
      </c>
      <c r="R749">
        <v>9.6946992864424093</v>
      </c>
      <c r="S749">
        <v>0.92023346303501996</v>
      </c>
    </row>
    <row r="750" spans="1:20" hidden="1" x14ac:dyDescent="0.3">
      <c r="A750" t="s">
        <v>755</v>
      </c>
      <c r="B750" t="s">
        <v>183</v>
      </c>
      <c r="C750" s="1">
        <v>44307</v>
      </c>
      <c r="D750" s="1">
        <v>44322</v>
      </c>
      <c r="E750" t="s">
        <v>493</v>
      </c>
      <c r="F750">
        <v>7</v>
      </c>
      <c r="G750">
        <v>1</v>
      </c>
      <c r="H750" t="s">
        <v>34</v>
      </c>
      <c r="I750">
        <v>0</v>
      </c>
      <c r="J750">
        <v>1</v>
      </c>
      <c r="K750">
        <v>225993.60325291901</v>
      </c>
      <c r="L750">
        <v>109057.915295254</v>
      </c>
      <c r="M750">
        <v>116935.687957665</v>
      </c>
      <c r="N750">
        <v>1907990.97513203</v>
      </c>
      <c r="O750">
        <v>1813019.02520212</v>
      </c>
      <c r="P750">
        <v>70891.384426349105</v>
      </c>
      <c r="Q750">
        <v>24080.565503553498</v>
      </c>
      <c r="R750">
        <v>8.4426769061985691</v>
      </c>
      <c r="S750">
        <v>0.93263157894736803</v>
      </c>
      <c r="T750">
        <f>VLOOKUP(A750, Metadata!A:M, 13, FALSE)</f>
        <v>150</v>
      </c>
    </row>
    <row r="751" spans="1:20" hidden="1" x14ac:dyDescent="0.3">
      <c r="A751" t="s">
        <v>758</v>
      </c>
      <c r="B751" t="s">
        <v>183</v>
      </c>
      <c r="C751" s="1">
        <v>44307</v>
      </c>
      <c r="D751" s="1">
        <v>44322</v>
      </c>
      <c r="E751" t="s">
        <v>493</v>
      </c>
      <c r="F751">
        <v>7</v>
      </c>
      <c r="G751">
        <v>1</v>
      </c>
      <c r="H751" t="s">
        <v>34</v>
      </c>
      <c r="I751">
        <v>0</v>
      </c>
      <c r="J751">
        <v>2</v>
      </c>
      <c r="K751">
        <v>231944.06565343501</v>
      </c>
      <c r="L751">
        <v>109323.95451181001</v>
      </c>
      <c r="M751">
        <v>122620.11114162501</v>
      </c>
      <c r="N751">
        <v>2180720.5018223301</v>
      </c>
      <c r="O751">
        <v>2082134.9957365999</v>
      </c>
      <c r="P751">
        <v>75134.450365563607</v>
      </c>
      <c r="Q751">
        <v>23451.055720160799</v>
      </c>
      <c r="R751">
        <v>9.4019241047568105</v>
      </c>
      <c r="S751">
        <v>0.89156626506024095</v>
      </c>
      <c r="T751">
        <f>VLOOKUP(A751, Metadata!A:M, 13, FALSE)</f>
        <v>150</v>
      </c>
    </row>
    <row r="752" spans="1:20" hidden="1" x14ac:dyDescent="0.3">
      <c r="A752" t="s">
        <v>761</v>
      </c>
      <c r="B752" t="s">
        <v>183</v>
      </c>
      <c r="C752" s="1">
        <v>44307</v>
      </c>
      <c r="D752" s="1">
        <v>44322</v>
      </c>
      <c r="E752" t="s">
        <v>493</v>
      </c>
      <c r="F752">
        <v>7</v>
      </c>
      <c r="G752">
        <v>1</v>
      </c>
      <c r="H752" t="s">
        <v>34</v>
      </c>
      <c r="I752">
        <v>0</v>
      </c>
      <c r="J752">
        <v>3</v>
      </c>
      <c r="K752">
        <v>232439.937520145</v>
      </c>
      <c r="L752">
        <v>114250.138781088</v>
      </c>
      <c r="M752">
        <v>118189.79873905701</v>
      </c>
      <c r="N752">
        <v>2373614.6579723801</v>
      </c>
      <c r="O752">
        <v>2268640.19743247</v>
      </c>
      <c r="P752">
        <v>74490.610645135501</v>
      </c>
      <c r="Q752">
        <v>30483.849894778501</v>
      </c>
      <c r="R752">
        <v>10.211733333333299</v>
      </c>
      <c r="S752">
        <v>0.96666666666666601</v>
      </c>
      <c r="T752">
        <f>VLOOKUP(A752, Metadata!A:M, 13, FALSE)</f>
        <v>150</v>
      </c>
    </row>
    <row r="753" spans="1:20" hidden="1" x14ac:dyDescent="0.3">
      <c r="A753" t="s">
        <v>763</v>
      </c>
      <c r="B753" t="s">
        <v>183</v>
      </c>
      <c r="C753" s="1">
        <v>44307</v>
      </c>
      <c r="D753" s="1">
        <v>44322</v>
      </c>
      <c r="E753" t="s">
        <v>493</v>
      </c>
      <c r="F753">
        <v>7</v>
      </c>
      <c r="G753">
        <v>1</v>
      </c>
      <c r="H753" t="s">
        <v>34</v>
      </c>
      <c r="I753">
        <v>3</v>
      </c>
      <c r="J753">
        <v>1</v>
      </c>
      <c r="K753">
        <v>228968.834453177</v>
      </c>
      <c r="L753">
        <v>101189.452645436</v>
      </c>
      <c r="M753">
        <v>127779.381807741</v>
      </c>
      <c r="N753">
        <v>1993280.93620608</v>
      </c>
      <c r="O753">
        <v>1898610.25923144</v>
      </c>
      <c r="P753">
        <v>71850.298992692697</v>
      </c>
      <c r="Q753">
        <v>22820.377981955899</v>
      </c>
      <c r="R753">
        <v>8.7054683270167796</v>
      </c>
      <c r="S753">
        <v>0.79190751445086704</v>
      </c>
      <c r="T753">
        <f>VLOOKUP(A753, Metadata!A:M, 13, FALSE)</f>
        <v>170</v>
      </c>
    </row>
    <row r="754" spans="1:20" hidden="1" x14ac:dyDescent="0.3">
      <c r="A754" t="s">
        <v>765</v>
      </c>
      <c r="B754" t="s">
        <v>183</v>
      </c>
      <c r="C754" s="1">
        <v>44307</v>
      </c>
      <c r="D754" s="1">
        <v>44322</v>
      </c>
      <c r="E754" t="s">
        <v>493</v>
      </c>
      <c r="F754">
        <v>7</v>
      </c>
      <c r="G754">
        <v>1</v>
      </c>
      <c r="H754" t="s">
        <v>34</v>
      </c>
      <c r="I754">
        <v>3</v>
      </c>
      <c r="J754">
        <v>2</v>
      </c>
      <c r="K754">
        <v>237894.52805395101</v>
      </c>
      <c r="L754">
        <v>117223.39063528</v>
      </c>
      <c r="M754">
        <v>120671.137418671</v>
      </c>
      <c r="N754">
        <v>1623360.5236406899</v>
      </c>
      <c r="O754">
        <v>1458588.3231511</v>
      </c>
      <c r="P754">
        <v>139081.911165942</v>
      </c>
      <c r="Q754">
        <v>25690.289323645298</v>
      </c>
      <c r="R754">
        <v>6.8238665971860302</v>
      </c>
      <c r="S754">
        <v>0.97142857142857197</v>
      </c>
      <c r="T754">
        <f>VLOOKUP(A754, Metadata!A:M, 13, FALSE)</f>
        <v>150</v>
      </c>
    </row>
    <row r="755" spans="1:20" hidden="1" x14ac:dyDescent="0.3">
      <c r="A755" t="s">
        <v>767</v>
      </c>
      <c r="B755" t="s">
        <v>183</v>
      </c>
      <c r="C755" s="1">
        <v>44307</v>
      </c>
      <c r="D755" s="1">
        <v>44322</v>
      </c>
      <c r="E755" t="s">
        <v>493</v>
      </c>
      <c r="F755">
        <v>7</v>
      </c>
      <c r="G755">
        <v>1</v>
      </c>
      <c r="H755" t="s">
        <v>34</v>
      </c>
      <c r="I755">
        <v>3</v>
      </c>
      <c r="J755">
        <v>3</v>
      </c>
      <c r="K755">
        <v>238390.399920661</v>
      </c>
      <c r="L755">
        <v>107374.188394016</v>
      </c>
      <c r="M755">
        <v>131016.21152664399</v>
      </c>
      <c r="N755">
        <v>2003446.30947363</v>
      </c>
      <c r="O755">
        <v>1916870.6650498</v>
      </c>
      <c r="P755">
        <v>70752.419594409002</v>
      </c>
      <c r="Q755">
        <v>15823.2248294205</v>
      </c>
      <c r="R755">
        <v>8.4040561622464907</v>
      </c>
      <c r="S755">
        <v>0.81954887218045103</v>
      </c>
      <c r="T755">
        <f>VLOOKUP(A755, Metadata!A:M, 13, FALSE)</f>
        <v>160</v>
      </c>
    </row>
    <row r="756" spans="1:20" hidden="1" x14ac:dyDescent="0.3">
      <c r="A756" t="s">
        <v>769</v>
      </c>
      <c r="B756" t="s">
        <v>183</v>
      </c>
      <c r="C756" s="1">
        <v>44307</v>
      </c>
      <c r="D756" s="1">
        <v>44322</v>
      </c>
      <c r="E756" t="s">
        <v>493</v>
      </c>
      <c r="F756">
        <v>7</v>
      </c>
      <c r="G756">
        <v>1</v>
      </c>
      <c r="H756" t="s">
        <v>34</v>
      </c>
      <c r="I756">
        <v>6</v>
      </c>
      <c r="J756">
        <v>1</v>
      </c>
      <c r="K756">
        <v>212852.998785114</v>
      </c>
      <c r="L756">
        <v>100397.715033903</v>
      </c>
      <c r="M756">
        <v>112455.28375120999</v>
      </c>
      <c r="N756">
        <v>2454689.7081794101</v>
      </c>
      <c r="O756">
        <v>2358873.4011204499</v>
      </c>
      <c r="P756">
        <v>75136.528557022</v>
      </c>
      <c r="Q756">
        <v>20679.778501932698</v>
      </c>
      <c r="R756">
        <v>11.5323238206174</v>
      </c>
      <c r="S756">
        <v>0.89277899343544898</v>
      </c>
      <c r="T756">
        <f>VLOOKUP(A756, Metadata!A:M, 13, FALSE)</f>
        <v>200</v>
      </c>
    </row>
    <row r="757" spans="1:20" hidden="1" x14ac:dyDescent="0.3">
      <c r="A757" t="s">
        <v>771</v>
      </c>
      <c r="B757" t="s">
        <v>183</v>
      </c>
      <c r="C757" s="1">
        <v>44307</v>
      </c>
      <c r="D757" s="1">
        <v>44322</v>
      </c>
      <c r="E757" t="s">
        <v>493</v>
      </c>
      <c r="F757">
        <v>7</v>
      </c>
      <c r="G757">
        <v>1</v>
      </c>
      <c r="H757" t="s">
        <v>34</v>
      </c>
      <c r="I757">
        <v>6</v>
      </c>
      <c r="J757">
        <v>2</v>
      </c>
      <c r="K757">
        <v>224753.92358614501</v>
      </c>
      <c r="L757">
        <v>101668.532794171</v>
      </c>
      <c r="M757">
        <v>123085.390791974</v>
      </c>
      <c r="N757">
        <v>2282622.1704311599</v>
      </c>
      <c r="O757">
        <v>2191673.76480181</v>
      </c>
      <c r="P757">
        <v>67411.506685072804</v>
      </c>
      <c r="Q757">
        <v>23536.898944279699</v>
      </c>
      <c r="R757">
        <v>10.156094870380601</v>
      </c>
      <c r="S757">
        <v>0.82599999999999996</v>
      </c>
      <c r="T757">
        <f>VLOOKUP(A757, Metadata!A:M, 13, FALSE)</f>
        <v>200</v>
      </c>
    </row>
    <row r="758" spans="1:20" hidden="1" x14ac:dyDescent="0.3">
      <c r="A758" t="s">
        <v>773</v>
      </c>
      <c r="B758" t="s">
        <v>183</v>
      </c>
      <c r="C758" s="1">
        <v>44307</v>
      </c>
      <c r="D758" s="1">
        <v>44322</v>
      </c>
      <c r="E758" t="s">
        <v>493</v>
      </c>
      <c r="F758">
        <v>7</v>
      </c>
      <c r="G758">
        <v>1</v>
      </c>
      <c r="H758" t="s">
        <v>34</v>
      </c>
      <c r="I758">
        <v>6</v>
      </c>
      <c r="J758">
        <v>3</v>
      </c>
      <c r="K758">
        <v>220539.012719113</v>
      </c>
      <c r="L758">
        <v>102146.975757179</v>
      </c>
      <c r="M758">
        <v>118392.03696193499</v>
      </c>
      <c r="N758">
        <v>2668162.5467979098</v>
      </c>
      <c r="O758">
        <v>2573399.3239819701</v>
      </c>
      <c r="P758">
        <v>71881.371453062093</v>
      </c>
      <c r="Q758">
        <v>22881.851362871901</v>
      </c>
      <c r="R758">
        <v>12.098369870713899</v>
      </c>
      <c r="S758">
        <v>0.862785862785863</v>
      </c>
      <c r="T758">
        <f>VLOOKUP(A758, Metadata!A:M, 13, FALSE)</f>
        <v>200</v>
      </c>
    </row>
    <row r="759" spans="1:20" hidden="1" x14ac:dyDescent="0.3">
      <c r="A759" t="s">
        <v>775</v>
      </c>
      <c r="B759" t="s">
        <v>183</v>
      </c>
      <c r="C759" s="1">
        <v>44307</v>
      </c>
      <c r="D759" s="1">
        <v>44322</v>
      </c>
      <c r="E759" t="s">
        <v>493</v>
      </c>
      <c r="F759">
        <v>7</v>
      </c>
      <c r="G759">
        <v>1</v>
      </c>
      <c r="H759" t="s">
        <v>34</v>
      </c>
      <c r="I759">
        <v>9</v>
      </c>
      <c r="J759">
        <v>1</v>
      </c>
      <c r="K759">
        <v>241861.50298762799</v>
      </c>
      <c r="L759">
        <v>116369.652813619</v>
      </c>
      <c r="M759">
        <v>125491.850174009</v>
      </c>
      <c r="N759">
        <v>2474648.5508144698</v>
      </c>
      <c r="O759">
        <v>2376107.63228493</v>
      </c>
      <c r="P759">
        <v>76516.796185381798</v>
      </c>
      <c r="Q759">
        <v>22024.1223441603</v>
      </c>
      <c r="R759">
        <v>10.231676063557099</v>
      </c>
      <c r="S759">
        <v>0.92730844793713196</v>
      </c>
      <c r="T759">
        <f>VLOOKUP(A759, Metadata!A:M, 13, FALSE)</f>
        <v>200</v>
      </c>
    </row>
    <row r="760" spans="1:20" hidden="1" x14ac:dyDescent="0.3">
      <c r="A760" t="s">
        <v>777</v>
      </c>
      <c r="B760" t="s">
        <v>183</v>
      </c>
      <c r="C760" s="1">
        <v>44307</v>
      </c>
      <c r="D760" s="1">
        <v>44322</v>
      </c>
      <c r="E760" t="s">
        <v>493</v>
      </c>
      <c r="F760">
        <v>7</v>
      </c>
      <c r="G760">
        <v>1</v>
      </c>
      <c r="H760" t="s">
        <v>34</v>
      </c>
      <c r="I760">
        <v>9</v>
      </c>
      <c r="J760">
        <v>2</v>
      </c>
      <c r="K760">
        <v>238142.46398730599</v>
      </c>
      <c r="L760">
        <v>115126.843356182</v>
      </c>
      <c r="M760">
        <v>123015.62063112399</v>
      </c>
      <c r="N760">
        <v>2326382.8626682898</v>
      </c>
      <c r="O760">
        <v>2239885.9559211801</v>
      </c>
      <c r="P760">
        <v>64590.3794508426</v>
      </c>
      <c r="Q760">
        <v>21906.527296264801</v>
      </c>
      <c r="R760">
        <v>9.7688703800104104</v>
      </c>
      <c r="S760">
        <v>0.93587174348697399</v>
      </c>
      <c r="T760">
        <f>VLOOKUP(A760, Metadata!A:M, 13, FALSE)</f>
        <v>180</v>
      </c>
    </row>
    <row r="761" spans="1:20" hidden="1" x14ac:dyDescent="0.3">
      <c r="A761" t="s">
        <v>779</v>
      </c>
      <c r="B761" t="s">
        <v>183</v>
      </c>
      <c r="C761" s="1">
        <v>44307</v>
      </c>
      <c r="D761" s="1">
        <v>44322</v>
      </c>
      <c r="E761" t="s">
        <v>493</v>
      </c>
      <c r="F761">
        <v>7</v>
      </c>
      <c r="G761">
        <v>1</v>
      </c>
      <c r="H761" t="s">
        <v>34</v>
      </c>
      <c r="I761">
        <v>9</v>
      </c>
      <c r="J761">
        <v>3</v>
      </c>
      <c r="K761">
        <v>244588.79825453099</v>
      </c>
      <c r="L761">
        <v>116623.489490316</v>
      </c>
      <c r="M761">
        <v>127965.30876421501</v>
      </c>
      <c r="N761">
        <v>2109190.9850494601</v>
      </c>
      <c r="O761">
        <v>2023033.05091216</v>
      </c>
      <c r="P761">
        <v>63779.249945792799</v>
      </c>
      <c r="Q761">
        <v>22378.6841915062</v>
      </c>
      <c r="R761">
        <v>8.6234161175874302</v>
      </c>
      <c r="S761">
        <v>0.91136801541425805</v>
      </c>
      <c r="T761">
        <f>VLOOKUP(A761, Metadata!A:M, 13, FALSE)</f>
        <v>180</v>
      </c>
    </row>
    <row r="762" spans="1:20" hidden="1" x14ac:dyDescent="0.3">
      <c r="A762" t="s">
        <v>786</v>
      </c>
      <c r="B762" t="s">
        <v>183</v>
      </c>
      <c r="C762" s="1">
        <v>44307</v>
      </c>
      <c r="D762" s="1">
        <v>44322</v>
      </c>
      <c r="E762" t="s">
        <v>493</v>
      </c>
      <c r="F762">
        <v>7</v>
      </c>
      <c r="G762">
        <v>1</v>
      </c>
      <c r="H762">
        <v>0.22</v>
      </c>
      <c r="I762">
        <v>24</v>
      </c>
      <c r="J762">
        <v>1</v>
      </c>
      <c r="K762">
        <v>3719.0390003223201</v>
      </c>
      <c r="L762">
        <v>464.87987504029002</v>
      </c>
      <c r="M762">
        <v>3254.1591252820299</v>
      </c>
      <c r="N762">
        <v>27773783.2544071</v>
      </c>
      <c r="O762">
        <v>20986894.331863299</v>
      </c>
      <c r="P762">
        <v>6317809.0300908098</v>
      </c>
      <c r="Q762">
        <v>469079.89245297399</v>
      </c>
      <c r="R762">
        <v>7468</v>
      </c>
      <c r="S762">
        <v>0.14285714285714299</v>
      </c>
      <c r="T762">
        <f>VLOOKUP(A762, Metadata!A:M, 13, FALSE)</f>
        <v>400</v>
      </c>
    </row>
    <row r="763" spans="1:20" hidden="1" x14ac:dyDescent="0.3">
      <c r="A763" t="s">
        <v>781</v>
      </c>
      <c r="B763" t="s">
        <v>183</v>
      </c>
      <c r="C763" s="1">
        <v>44307</v>
      </c>
      <c r="D763" s="1">
        <v>44322</v>
      </c>
      <c r="E763" t="s">
        <v>493</v>
      </c>
      <c r="F763">
        <v>7</v>
      </c>
      <c r="G763">
        <v>1</v>
      </c>
      <c r="H763" t="s">
        <v>34</v>
      </c>
      <c r="I763">
        <v>12</v>
      </c>
      <c r="J763">
        <v>1</v>
      </c>
      <c r="K763">
        <v>211365.383184985</v>
      </c>
      <c r="L763">
        <v>95336.134373647103</v>
      </c>
      <c r="M763">
        <v>116029.24881133799</v>
      </c>
      <c r="N763">
        <v>2148364.8625195199</v>
      </c>
      <c r="O763">
        <v>2046584.8721632799</v>
      </c>
      <c r="P763">
        <v>81603.340285621103</v>
      </c>
      <c r="Q763">
        <v>20176.650070620599</v>
      </c>
      <c r="R763">
        <v>10.1642228739003</v>
      </c>
      <c r="S763">
        <v>0.82165605095541405</v>
      </c>
      <c r="T763">
        <f>VLOOKUP(A763, Metadata!A:M, 13, FALSE)</f>
        <v>180</v>
      </c>
    </row>
    <row r="764" spans="1:20" hidden="1" x14ac:dyDescent="0.3">
      <c r="A764" t="s">
        <v>783</v>
      </c>
      <c r="B764" t="s">
        <v>183</v>
      </c>
      <c r="C764" s="1">
        <v>44307</v>
      </c>
      <c r="D764" s="1">
        <v>44322</v>
      </c>
      <c r="E764" t="s">
        <v>493</v>
      </c>
      <c r="F764">
        <v>7</v>
      </c>
      <c r="G764">
        <v>1</v>
      </c>
      <c r="H764" t="s">
        <v>34</v>
      </c>
      <c r="I764">
        <v>12</v>
      </c>
      <c r="J764">
        <v>2</v>
      </c>
      <c r="K764">
        <v>202439.68958421101</v>
      </c>
      <c r="L764">
        <v>101219.844792106</v>
      </c>
      <c r="M764">
        <v>101219.844792106</v>
      </c>
      <c r="N764">
        <v>2076215.5059132699</v>
      </c>
      <c r="O764">
        <v>1977007.61906163</v>
      </c>
      <c r="P764">
        <v>81332.591923421307</v>
      </c>
      <c r="Q764">
        <v>17875.294928224499</v>
      </c>
      <c r="R764">
        <v>10.255970606246199</v>
      </c>
      <c r="S764">
        <v>1</v>
      </c>
      <c r="T764">
        <f>VLOOKUP(A764, Metadata!A:M, 13, FALSE)</f>
        <v>180</v>
      </c>
    </row>
    <row r="765" spans="1:20" hidden="1" x14ac:dyDescent="0.3">
      <c r="A765" t="s">
        <v>789</v>
      </c>
      <c r="B765" t="s">
        <v>183</v>
      </c>
      <c r="C765" s="1">
        <v>44307</v>
      </c>
      <c r="D765" s="1">
        <v>44322</v>
      </c>
      <c r="E765" t="s">
        <v>493</v>
      </c>
      <c r="F765">
        <v>7</v>
      </c>
      <c r="G765">
        <v>1</v>
      </c>
      <c r="H765">
        <v>0.22</v>
      </c>
      <c r="I765">
        <v>24</v>
      </c>
      <c r="J765">
        <v>2</v>
      </c>
      <c r="K765">
        <v>3719.0390003223201</v>
      </c>
      <c r="L765">
        <v>464.87987504029002</v>
      </c>
      <c r="M765">
        <v>3254.1591252820299</v>
      </c>
      <c r="N765">
        <v>27729154.786403202</v>
      </c>
      <c r="O765">
        <v>21162531.765404899</v>
      </c>
      <c r="P765">
        <v>6099941.4640903203</v>
      </c>
      <c r="Q765">
        <v>466681.556907936</v>
      </c>
      <c r="R765">
        <v>7456</v>
      </c>
      <c r="S765">
        <v>0.14285714285714299</v>
      </c>
      <c r="T765">
        <f>VLOOKUP(A765, Metadata!A:M, 13, FALSE)</f>
        <v>400</v>
      </c>
    </row>
    <row r="766" spans="1:20" hidden="1" x14ac:dyDescent="0.3">
      <c r="A766" t="s">
        <v>785</v>
      </c>
      <c r="B766" t="s">
        <v>183</v>
      </c>
      <c r="C766" s="1">
        <v>44307</v>
      </c>
      <c r="D766" s="1">
        <v>44322</v>
      </c>
      <c r="E766" t="s">
        <v>493</v>
      </c>
      <c r="F766">
        <v>7</v>
      </c>
      <c r="G766">
        <v>1</v>
      </c>
      <c r="H766" t="s">
        <v>34</v>
      </c>
      <c r="I766">
        <v>12</v>
      </c>
      <c r="J766">
        <v>3</v>
      </c>
      <c r="K766">
        <v>219051.39711898399</v>
      </c>
      <c r="L766">
        <v>96835.994451924504</v>
      </c>
      <c r="M766">
        <v>122215.40266706</v>
      </c>
      <c r="N766">
        <v>2080430.4167803</v>
      </c>
      <c r="O766">
        <v>1981202.66889649</v>
      </c>
      <c r="P766">
        <v>79560.987041979606</v>
      </c>
      <c r="Q766">
        <v>19666.760841837699</v>
      </c>
      <c r="R766">
        <v>9.4974533106960894</v>
      </c>
      <c r="S766">
        <v>0.79233870967741904</v>
      </c>
      <c r="T766">
        <f>VLOOKUP(A766, Metadata!A:M, 13, FALSE)</f>
        <v>180</v>
      </c>
    </row>
    <row r="767" spans="1:20" hidden="1" x14ac:dyDescent="0.3">
      <c r="A767" t="s">
        <v>788</v>
      </c>
      <c r="B767" t="s">
        <v>183</v>
      </c>
      <c r="C767" s="1">
        <v>44307</v>
      </c>
      <c r="D767" s="1">
        <v>44322</v>
      </c>
      <c r="E767" t="s">
        <v>493</v>
      </c>
      <c r="F767">
        <v>7</v>
      </c>
      <c r="G767">
        <v>1</v>
      </c>
      <c r="H767" t="s">
        <v>34</v>
      </c>
      <c r="I767">
        <v>24</v>
      </c>
      <c r="J767">
        <v>1</v>
      </c>
      <c r="K767">
        <v>218307.58931892001</v>
      </c>
      <c r="L767">
        <v>98065.937414142405</v>
      </c>
      <c r="M767">
        <v>120241.651904778</v>
      </c>
      <c r="N767">
        <v>2287952.7929982902</v>
      </c>
      <c r="O767">
        <v>2190761.02739783</v>
      </c>
      <c r="P767">
        <v>73513.957275521607</v>
      </c>
      <c r="Q767">
        <v>23677.808324937901</v>
      </c>
      <c r="R767">
        <v>10.4804088586031</v>
      </c>
      <c r="S767">
        <v>0.81557377049180302</v>
      </c>
      <c r="T767">
        <f>VLOOKUP(A767, Metadata!A:M, 13, FALSE)</f>
        <v>190</v>
      </c>
    </row>
    <row r="768" spans="1:20" hidden="1" x14ac:dyDescent="0.3">
      <c r="A768" t="s">
        <v>792</v>
      </c>
      <c r="B768" t="s">
        <v>183</v>
      </c>
      <c r="C768" s="1">
        <v>44307</v>
      </c>
      <c r="D768" s="1">
        <v>44322</v>
      </c>
      <c r="E768" t="s">
        <v>493</v>
      </c>
      <c r="F768">
        <v>7</v>
      </c>
      <c r="G768">
        <v>1</v>
      </c>
      <c r="H768">
        <v>0.22</v>
      </c>
      <c r="I768">
        <v>24</v>
      </c>
      <c r="J768">
        <v>3</v>
      </c>
      <c r="K768">
        <v>11157.1170009669</v>
      </c>
      <c r="L768">
        <v>1593.87385728099</v>
      </c>
      <c r="M768">
        <v>9563.2431436859606</v>
      </c>
      <c r="N768">
        <v>26793196.637988701</v>
      </c>
      <c r="O768">
        <v>20423693.585154101</v>
      </c>
      <c r="P768">
        <v>5915381.07591959</v>
      </c>
      <c r="Q768">
        <v>454121.97691506299</v>
      </c>
      <c r="R768">
        <v>2401.4444444444398</v>
      </c>
      <c r="S768">
        <v>0.16666666666666699</v>
      </c>
      <c r="T768">
        <f>VLOOKUP(A768, Metadata!A:M, 13, FALSE)</f>
        <v>400</v>
      </c>
    </row>
    <row r="769" spans="1:20" hidden="1" x14ac:dyDescent="0.3">
      <c r="A769" t="s">
        <v>791</v>
      </c>
      <c r="B769" t="s">
        <v>183</v>
      </c>
      <c r="C769" s="1">
        <v>44307</v>
      </c>
      <c r="D769" s="1">
        <v>44322</v>
      </c>
      <c r="E769" t="s">
        <v>493</v>
      </c>
      <c r="F769">
        <v>7</v>
      </c>
      <c r="G769">
        <v>1</v>
      </c>
      <c r="H769" t="s">
        <v>34</v>
      </c>
      <c r="I769">
        <v>24</v>
      </c>
      <c r="J769">
        <v>2</v>
      </c>
      <c r="K769">
        <v>223762.179852726</v>
      </c>
      <c r="L769">
        <v>111634.65580758201</v>
      </c>
      <c r="M769">
        <v>112127.524045144</v>
      </c>
      <c r="N769">
        <v>2448119.4059454999</v>
      </c>
      <c r="O769">
        <v>2351936.8051188798</v>
      </c>
      <c r="P769">
        <v>72363.796376632294</v>
      </c>
      <c r="Q769">
        <v>23818.8044499887</v>
      </c>
      <c r="R769">
        <v>10.9407202216066</v>
      </c>
      <c r="S769">
        <v>0.99560439560439595</v>
      </c>
      <c r="T769">
        <f>VLOOKUP(A769, Metadata!A:M, 13, FALSE)</f>
        <v>200</v>
      </c>
    </row>
    <row r="770" spans="1:20" hidden="1" x14ac:dyDescent="0.3">
      <c r="A770" t="s">
        <v>794</v>
      </c>
      <c r="B770" t="s">
        <v>183</v>
      </c>
      <c r="C770" s="1">
        <v>44307</v>
      </c>
      <c r="D770" s="1">
        <v>44322</v>
      </c>
      <c r="E770" t="s">
        <v>493</v>
      </c>
      <c r="F770">
        <v>7</v>
      </c>
      <c r="G770">
        <v>1</v>
      </c>
      <c r="H770" t="s">
        <v>34</v>
      </c>
      <c r="I770">
        <v>24</v>
      </c>
      <c r="J770">
        <v>3</v>
      </c>
      <c r="K770">
        <v>236654.84838717699</v>
      </c>
      <c r="L770">
        <v>108713.320977859</v>
      </c>
      <c r="M770">
        <v>127941.527409317</v>
      </c>
      <c r="N770">
        <v>2699774.37830065</v>
      </c>
      <c r="O770">
        <v>2604423.66128944</v>
      </c>
      <c r="P770">
        <v>69740.932106521301</v>
      </c>
      <c r="Q770">
        <v>25609.784904689801</v>
      </c>
      <c r="R770">
        <v>11.4080670508119</v>
      </c>
      <c r="S770">
        <v>0.84971098265895995</v>
      </c>
      <c r="T770">
        <f>VLOOKUP(A770, Metadata!A:M, 13, FALSE)</f>
        <v>200</v>
      </c>
    </row>
    <row r="771" spans="1:20" hidden="1" x14ac:dyDescent="0.3">
      <c r="T771" t="e">
        <f>VLOOKUP(A771, Metadata!A:M, 13, FALSE)</f>
        <v>#N/A</v>
      </c>
    </row>
  </sheetData>
  <autoFilter ref="A1:T771" xr:uid="{3430C52F-4E48-4ED4-A607-98698877A866}">
    <filterColumn colId="1">
      <filters>
        <filter val="Viruses"/>
      </filters>
    </filterColumn>
    <filterColumn colId="7">
      <filters>
        <filter val="VP"/>
      </filters>
    </filterColumn>
    <filterColumn colId="8">
      <filters>
        <filter val="0"/>
      </filters>
    </filterColumn>
    <filterColumn colId="9">
      <filters>
        <filter val="1"/>
      </filters>
    </filterColumn>
  </autoFilter>
  <sortState xmlns:xlrd2="http://schemas.microsoft.com/office/spreadsheetml/2017/richdata2" ref="A161:T770">
    <sortCondition ref="E2:E771"/>
    <sortCondition ref="F2:F771"/>
    <sortCondition ref="G2:G771"/>
    <sortCondition ref="H2:H771"/>
    <sortCondition ref="I2:I771"/>
    <sortCondition ref="J2:J771"/>
  </sortState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A9FA-1308-4910-9C03-2A8A54DADF48}">
  <sheetPr filterMode="1"/>
  <dimension ref="A1:T477"/>
  <sheetViews>
    <sheetView workbookViewId="0">
      <selection activeCell="V496" sqref="V496"/>
    </sheetView>
  </sheetViews>
  <sheetFormatPr defaultRowHeight="14.4" x14ac:dyDescent="0.3"/>
  <cols>
    <col min="1" max="1" width="13.6640625" customWidth="1"/>
    <col min="20" max="20" width="9.33203125" style="6" bestFit="1" customWidth="1"/>
  </cols>
  <sheetData>
    <row r="1" spans="1:2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7" t="s">
        <v>1193</v>
      </c>
    </row>
    <row r="2" spans="1:20" x14ac:dyDescent="0.3">
      <c r="A2" t="s">
        <v>185</v>
      </c>
      <c r="B2" t="s">
        <v>183</v>
      </c>
      <c r="C2" s="1">
        <v>44090</v>
      </c>
      <c r="D2" s="1">
        <v>44158</v>
      </c>
      <c r="E2" t="s">
        <v>21</v>
      </c>
      <c r="F2">
        <v>1</v>
      </c>
      <c r="G2">
        <v>1</v>
      </c>
      <c r="H2" t="s">
        <v>25</v>
      </c>
      <c r="I2">
        <v>0</v>
      </c>
      <c r="J2">
        <v>1</v>
      </c>
      <c r="K2">
        <v>263027.02702702698</v>
      </c>
      <c r="L2">
        <v>98047.659489433994</v>
      </c>
      <c r="M2">
        <v>164979.367537593</v>
      </c>
      <c r="N2">
        <v>611648.64864864899</v>
      </c>
      <c r="O2">
        <v>468567.83752024698</v>
      </c>
      <c r="P2">
        <v>106835.725855115</v>
      </c>
      <c r="Q2">
        <v>36245.085273287397</v>
      </c>
      <c r="R2">
        <v>2.3254212905877498</v>
      </c>
      <c r="S2">
        <v>0.59430255402750498</v>
      </c>
      <c r="T2" s="6">
        <v>330</v>
      </c>
    </row>
    <row r="3" spans="1:20" hidden="1" x14ac:dyDescent="0.3">
      <c r="A3" t="s">
        <v>202</v>
      </c>
      <c r="B3" t="s">
        <v>183</v>
      </c>
      <c r="C3" s="1">
        <v>44090</v>
      </c>
      <c r="D3" s="1">
        <v>44158</v>
      </c>
      <c r="E3" t="s">
        <v>21</v>
      </c>
      <c r="F3">
        <v>1</v>
      </c>
      <c r="G3">
        <v>1</v>
      </c>
      <c r="H3" t="s">
        <v>25</v>
      </c>
      <c r="I3">
        <v>3</v>
      </c>
      <c r="J3">
        <v>1</v>
      </c>
      <c r="K3">
        <v>251513.51351351399</v>
      </c>
      <c r="L3">
        <v>92967.086932293096</v>
      </c>
      <c r="M3">
        <v>158546.42658122</v>
      </c>
      <c r="N3">
        <v>663540.54054054106</v>
      </c>
      <c r="O3">
        <v>532059.11138729204</v>
      </c>
      <c r="P3">
        <v>102618.394921253</v>
      </c>
      <c r="Q3">
        <v>28863.034231994901</v>
      </c>
      <c r="R3">
        <v>2.6381904147861599</v>
      </c>
      <c r="S3">
        <v>0.58637137989778498</v>
      </c>
      <c r="T3" s="6">
        <v>464</v>
      </c>
    </row>
    <row r="4" spans="1:20" hidden="1" x14ac:dyDescent="0.3">
      <c r="A4" t="s">
        <v>217</v>
      </c>
      <c r="B4" t="s">
        <v>183</v>
      </c>
      <c r="C4" s="1">
        <v>44090</v>
      </c>
      <c r="D4" s="1">
        <v>44158</v>
      </c>
      <c r="E4" t="s">
        <v>21</v>
      </c>
      <c r="F4">
        <v>1</v>
      </c>
      <c r="G4">
        <v>1</v>
      </c>
      <c r="H4" t="s">
        <v>25</v>
      </c>
      <c r="I4">
        <v>6</v>
      </c>
      <c r="J4">
        <v>1</v>
      </c>
      <c r="K4">
        <v>256918.91891891899</v>
      </c>
      <c r="L4">
        <v>99180.642374923307</v>
      </c>
      <c r="M4">
        <v>157738.27654399601</v>
      </c>
      <c r="N4">
        <v>966351.35135135101</v>
      </c>
      <c r="O4">
        <v>814306.35360409098</v>
      </c>
      <c r="P4">
        <v>117734.189862086</v>
      </c>
      <c r="Q4">
        <v>34310.807885174603</v>
      </c>
      <c r="R4">
        <v>3.76130864717021</v>
      </c>
      <c r="S4">
        <v>0.62876712328767104</v>
      </c>
      <c r="T4" s="6">
        <v>540</v>
      </c>
    </row>
    <row r="5" spans="1:20" hidden="1" x14ac:dyDescent="0.3">
      <c r="A5" t="s">
        <v>232</v>
      </c>
      <c r="B5" t="s">
        <v>183</v>
      </c>
      <c r="C5" s="1">
        <v>44090</v>
      </c>
      <c r="D5" s="1">
        <v>44158</v>
      </c>
      <c r="E5" t="s">
        <v>21</v>
      </c>
      <c r="F5">
        <v>1</v>
      </c>
      <c r="G5">
        <v>1</v>
      </c>
      <c r="H5" t="s">
        <v>25</v>
      </c>
      <c r="I5">
        <v>9</v>
      </c>
      <c r="J5">
        <v>1</v>
      </c>
      <c r="K5">
        <v>241837.83783783799</v>
      </c>
      <c r="L5">
        <v>87024.979524979499</v>
      </c>
      <c r="M5">
        <v>154812.85831285801</v>
      </c>
      <c r="N5">
        <v>1639756.7567567599</v>
      </c>
      <c r="O5">
        <v>1427774.8166308501</v>
      </c>
      <c r="P5">
        <v>180975.785525933</v>
      </c>
      <c r="Q5">
        <v>31006.154599968599</v>
      </c>
      <c r="R5">
        <v>6.7803978542691103</v>
      </c>
      <c r="S5">
        <v>0.56213017751479299</v>
      </c>
      <c r="T5" s="6">
        <v>390</v>
      </c>
    </row>
    <row r="6" spans="1:20" hidden="1" x14ac:dyDescent="0.3">
      <c r="A6" t="s">
        <v>244</v>
      </c>
      <c r="B6" t="s">
        <v>183</v>
      </c>
      <c r="C6" s="1">
        <v>44090</v>
      </c>
      <c r="D6" s="1">
        <v>44158</v>
      </c>
      <c r="E6" t="s">
        <v>21</v>
      </c>
      <c r="F6">
        <v>1</v>
      </c>
      <c r="G6">
        <v>1</v>
      </c>
      <c r="H6" t="s">
        <v>25</v>
      </c>
      <c r="I6">
        <v>12</v>
      </c>
      <c r="J6">
        <v>1</v>
      </c>
      <c r="K6">
        <v>250378.37837837799</v>
      </c>
      <c r="L6">
        <v>89944.3636490559</v>
      </c>
      <c r="M6">
        <v>160434.01472932301</v>
      </c>
      <c r="N6">
        <v>1310243.2432432401</v>
      </c>
      <c r="O6">
        <v>1093612.2552889599</v>
      </c>
      <c r="P6">
        <v>180693.91889154501</v>
      </c>
      <c r="Q6">
        <v>35937.069062742601</v>
      </c>
      <c r="R6">
        <v>5.2330526770293604</v>
      </c>
      <c r="S6">
        <v>0.56063150822976104</v>
      </c>
      <c r="T6" s="6">
        <v>486</v>
      </c>
    </row>
    <row r="7" spans="1:20" hidden="1" x14ac:dyDescent="0.3">
      <c r="A7" t="s">
        <v>257</v>
      </c>
      <c r="B7" t="s">
        <v>183</v>
      </c>
      <c r="C7" s="1">
        <v>44090</v>
      </c>
      <c r="D7" s="1">
        <v>44158</v>
      </c>
      <c r="E7" t="s">
        <v>21</v>
      </c>
      <c r="F7">
        <v>1</v>
      </c>
      <c r="G7">
        <v>1</v>
      </c>
      <c r="H7" t="s">
        <v>25</v>
      </c>
      <c r="I7">
        <v>24</v>
      </c>
      <c r="J7">
        <v>1</v>
      </c>
      <c r="K7">
        <v>269189.189189189</v>
      </c>
      <c r="L7">
        <v>102306.984597733</v>
      </c>
      <c r="M7">
        <v>166882.20459145599</v>
      </c>
      <c r="N7">
        <v>1304297.2972973001</v>
      </c>
      <c r="O7">
        <v>1088214.83698324</v>
      </c>
      <c r="P7">
        <v>181316.06102501001</v>
      </c>
      <c r="Q7">
        <v>34766.399289046101</v>
      </c>
      <c r="R7">
        <v>4.8452811244979896</v>
      </c>
      <c r="S7">
        <v>0.61304909560723497</v>
      </c>
      <c r="T7" s="6">
        <v>551</v>
      </c>
    </row>
    <row r="8" spans="1:20" hidden="1" x14ac:dyDescent="0.3">
      <c r="A8" t="s">
        <v>191</v>
      </c>
      <c r="B8" t="s">
        <v>183</v>
      </c>
      <c r="C8" s="1">
        <v>44090</v>
      </c>
      <c r="D8" s="1">
        <v>44158</v>
      </c>
      <c r="E8" t="s">
        <v>21</v>
      </c>
      <c r="F8">
        <v>1</v>
      </c>
      <c r="G8">
        <v>1</v>
      </c>
      <c r="H8" t="s">
        <v>25</v>
      </c>
      <c r="I8">
        <v>0</v>
      </c>
      <c r="J8">
        <v>2</v>
      </c>
      <c r="K8">
        <v>244108.10810810799</v>
      </c>
      <c r="L8">
        <v>85834.871383886595</v>
      </c>
      <c r="M8">
        <v>158273.236724221</v>
      </c>
      <c r="N8">
        <v>513486.48648648697</v>
      </c>
      <c r="O8">
        <v>383614.780555957</v>
      </c>
      <c r="P8">
        <v>98954.714072361196</v>
      </c>
      <c r="Q8">
        <v>30916.991858168301</v>
      </c>
      <c r="R8">
        <v>2.1035208148804299</v>
      </c>
      <c r="S8">
        <v>0.54232081911262797</v>
      </c>
      <c r="T8" s="6">
        <v>360</v>
      </c>
    </row>
    <row r="9" spans="1:20" hidden="1" x14ac:dyDescent="0.3">
      <c r="A9" t="s">
        <v>207</v>
      </c>
      <c r="B9" t="s">
        <v>183</v>
      </c>
      <c r="C9" s="1">
        <v>44090</v>
      </c>
      <c r="D9" s="1">
        <v>44158</v>
      </c>
      <c r="E9" t="s">
        <v>21</v>
      </c>
      <c r="F9">
        <v>1</v>
      </c>
      <c r="G9">
        <v>1</v>
      </c>
      <c r="H9" t="s">
        <v>25</v>
      </c>
      <c r="I9">
        <v>3</v>
      </c>
      <c r="J9">
        <v>2</v>
      </c>
      <c r="K9">
        <v>249837.83783783799</v>
      </c>
      <c r="L9">
        <v>92048.362308254204</v>
      </c>
      <c r="M9">
        <v>157789.47552958399</v>
      </c>
      <c r="N9">
        <v>626189.189189189</v>
      </c>
      <c r="O9">
        <v>491576.246031799</v>
      </c>
      <c r="P9">
        <v>103105.599073587</v>
      </c>
      <c r="Q9">
        <v>31507.344083803098</v>
      </c>
      <c r="R9">
        <v>2.5063825183903101</v>
      </c>
      <c r="S9">
        <v>0.58336186237589904</v>
      </c>
      <c r="T9" s="6">
        <v>465</v>
      </c>
    </row>
    <row r="10" spans="1:20" hidden="1" x14ac:dyDescent="0.3">
      <c r="A10" t="s">
        <v>222</v>
      </c>
      <c r="B10" t="s">
        <v>183</v>
      </c>
      <c r="C10" s="1">
        <v>44090</v>
      </c>
      <c r="D10" s="1">
        <v>44158</v>
      </c>
      <c r="E10" t="s">
        <v>21</v>
      </c>
      <c r="F10">
        <v>1</v>
      </c>
      <c r="G10">
        <v>1</v>
      </c>
      <c r="H10" t="s">
        <v>25</v>
      </c>
      <c r="I10">
        <v>6</v>
      </c>
      <c r="J10">
        <v>2</v>
      </c>
      <c r="K10">
        <v>244216.21621621601</v>
      </c>
      <c r="L10">
        <v>92857.260711275303</v>
      </c>
      <c r="M10">
        <v>151358.955504941</v>
      </c>
      <c r="N10">
        <v>907864.86486486497</v>
      </c>
      <c r="O10">
        <v>729517.48972152604</v>
      </c>
      <c r="P10">
        <v>142698.777770527</v>
      </c>
      <c r="Q10">
        <v>35648.597372812597</v>
      </c>
      <c r="R10">
        <v>3.7174634794156698</v>
      </c>
      <c r="S10">
        <v>0.61349036402569601</v>
      </c>
      <c r="T10" s="6">
        <v>420</v>
      </c>
    </row>
    <row r="11" spans="1:20" hidden="1" x14ac:dyDescent="0.3">
      <c r="A11" t="s">
        <v>236</v>
      </c>
      <c r="B11" t="s">
        <v>183</v>
      </c>
      <c r="C11" s="1">
        <v>44090</v>
      </c>
      <c r="D11" s="1">
        <v>44158</v>
      </c>
      <c r="E11" t="s">
        <v>21</v>
      </c>
      <c r="F11">
        <v>1</v>
      </c>
      <c r="G11">
        <v>1</v>
      </c>
      <c r="H11" t="s">
        <v>25</v>
      </c>
      <c r="I11">
        <v>9</v>
      </c>
      <c r="J11">
        <v>2</v>
      </c>
      <c r="K11">
        <v>246810.810810811</v>
      </c>
      <c r="L11">
        <v>89347.669066446397</v>
      </c>
      <c r="M11">
        <v>157463.14174436399</v>
      </c>
      <c r="N11">
        <v>1043324.32432432</v>
      </c>
      <c r="O11">
        <v>876244.48064169497</v>
      </c>
      <c r="P11">
        <v>138123.56463832801</v>
      </c>
      <c r="Q11">
        <v>28956.2790443013</v>
      </c>
      <c r="R11">
        <v>4.2272229522557998</v>
      </c>
      <c r="S11">
        <v>0.56741957563312795</v>
      </c>
      <c r="T11" s="6">
        <v>420</v>
      </c>
    </row>
    <row r="12" spans="1:20" hidden="1" x14ac:dyDescent="0.3">
      <c r="A12" t="s">
        <v>248</v>
      </c>
      <c r="B12" t="s">
        <v>183</v>
      </c>
      <c r="C12" s="1">
        <v>44090</v>
      </c>
      <c r="D12" s="1">
        <v>44158</v>
      </c>
      <c r="E12" t="s">
        <v>21</v>
      </c>
      <c r="F12">
        <v>1</v>
      </c>
      <c r="G12">
        <v>1</v>
      </c>
      <c r="H12" t="s">
        <v>25</v>
      </c>
      <c r="I12">
        <v>12</v>
      </c>
      <c r="J12">
        <v>2</v>
      </c>
      <c r="K12">
        <v>242216.21621621601</v>
      </c>
      <c r="L12">
        <v>84977.747046267599</v>
      </c>
      <c r="M12">
        <v>157238.46916994901</v>
      </c>
      <c r="N12">
        <v>990891.89189189195</v>
      </c>
      <c r="O12">
        <v>815513.26303667203</v>
      </c>
      <c r="P12">
        <v>148884.47547414299</v>
      </c>
      <c r="Q12">
        <v>26494.1533810775</v>
      </c>
      <c r="R12">
        <v>4.0909395224280303</v>
      </c>
      <c r="S12">
        <v>0.54043865661411905</v>
      </c>
      <c r="T12" s="6">
        <v>450</v>
      </c>
    </row>
    <row r="13" spans="1:20" hidden="1" x14ac:dyDescent="0.3">
      <c r="A13" t="s">
        <v>263</v>
      </c>
      <c r="B13" t="s">
        <v>183</v>
      </c>
      <c r="C13" s="1">
        <v>44090</v>
      </c>
      <c r="D13" s="1">
        <v>44158</v>
      </c>
      <c r="E13" t="s">
        <v>21</v>
      </c>
      <c r="F13">
        <v>1</v>
      </c>
      <c r="G13">
        <v>1</v>
      </c>
      <c r="H13" t="s">
        <v>25</v>
      </c>
      <c r="I13">
        <v>24</v>
      </c>
      <c r="J13">
        <v>2</v>
      </c>
      <c r="K13">
        <v>262756.75675675698</v>
      </c>
      <c r="L13">
        <v>95832.105336105305</v>
      </c>
      <c r="M13">
        <v>166924.651420651</v>
      </c>
      <c r="N13">
        <v>1193594.5945945899</v>
      </c>
      <c r="O13">
        <v>996048.72783993802</v>
      </c>
      <c r="P13">
        <v>168401.49263580999</v>
      </c>
      <c r="Q13">
        <v>29144.374118846899</v>
      </c>
      <c r="R13">
        <v>4.5425838304875503</v>
      </c>
      <c r="S13">
        <v>0.57410397158540505</v>
      </c>
      <c r="T13" s="6">
        <v>525</v>
      </c>
    </row>
    <row r="14" spans="1:20" hidden="1" x14ac:dyDescent="0.3">
      <c r="A14" t="s">
        <v>197</v>
      </c>
      <c r="B14" t="s">
        <v>183</v>
      </c>
      <c r="C14" s="1">
        <v>44090</v>
      </c>
      <c r="D14" s="1">
        <v>44158</v>
      </c>
      <c r="E14" t="s">
        <v>21</v>
      </c>
      <c r="F14">
        <v>1</v>
      </c>
      <c r="G14">
        <v>1</v>
      </c>
      <c r="H14" t="s">
        <v>25</v>
      </c>
      <c r="I14">
        <v>0</v>
      </c>
      <c r="J14">
        <v>3</v>
      </c>
      <c r="K14">
        <v>248324.324324324</v>
      </c>
      <c r="L14">
        <v>90643.510162326798</v>
      </c>
      <c r="M14">
        <v>157680.81416199799</v>
      </c>
      <c r="N14">
        <v>469162.16216216201</v>
      </c>
      <c r="O14">
        <v>340266.45712321502</v>
      </c>
      <c r="P14">
        <v>94914.569775639</v>
      </c>
      <c r="Q14">
        <v>33981.135263308097</v>
      </c>
      <c r="R14">
        <v>1.88931214627775</v>
      </c>
      <c r="S14">
        <v>0.57485440219253203</v>
      </c>
      <c r="T14" s="6">
        <v>368</v>
      </c>
    </row>
    <row r="15" spans="1:20" hidden="1" x14ac:dyDescent="0.3">
      <c r="A15" t="s">
        <v>212</v>
      </c>
      <c r="B15" t="s">
        <v>183</v>
      </c>
      <c r="C15" s="1">
        <v>44090</v>
      </c>
      <c r="D15" s="1">
        <v>44158</v>
      </c>
      <c r="E15" t="s">
        <v>21</v>
      </c>
      <c r="F15">
        <v>1</v>
      </c>
      <c r="G15">
        <v>1</v>
      </c>
      <c r="H15" t="s">
        <v>25</v>
      </c>
      <c r="I15">
        <v>3</v>
      </c>
      <c r="J15">
        <v>3</v>
      </c>
      <c r="K15">
        <v>250054.054054054</v>
      </c>
      <c r="L15">
        <v>93993.098737103894</v>
      </c>
      <c r="M15">
        <v>156060.95531695001</v>
      </c>
      <c r="N15">
        <v>589918.91891891905</v>
      </c>
      <c r="O15">
        <v>454225.26904945198</v>
      </c>
      <c r="P15">
        <v>103768.746595797</v>
      </c>
      <c r="Q15">
        <v>31924.903273669799</v>
      </c>
      <c r="R15">
        <v>2.3591655858192802</v>
      </c>
      <c r="S15">
        <v>0.60228452751817196</v>
      </c>
      <c r="T15" s="6">
        <v>390</v>
      </c>
    </row>
    <row r="16" spans="1:20" hidden="1" x14ac:dyDescent="0.3">
      <c r="A16" t="s">
        <v>227</v>
      </c>
      <c r="B16" t="s">
        <v>183</v>
      </c>
      <c r="C16" s="1">
        <v>44090</v>
      </c>
      <c r="D16" s="1">
        <v>44158</v>
      </c>
      <c r="E16" t="s">
        <v>21</v>
      </c>
      <c r="F16">
        <v>1</v>
      </c>
      <c r="G16">
        <v>1</v>
      </c>
      <c r="H16" t="s">
        <v>25</v>
      </c>
      <c r="I16">
        <v>6</v>
      </c>
      <c r="J16">
        <v>3</v>
      </c>
      <c r="K16">
        <v>241189.189189189</v>
      </c>
      <c r="L16">
        <v>92586.398716745898</v>
      </c>
      <c r="M16">
        <v>148602.79047244301</v>
      </c>
      <c r="N16">
        <v>940027.02702702698</v>
      </c>
      <c r="O16">
        <v>769255.53754321299</v>
      </c>
      <c r="P16">
        <v>140567.71931195201</v>
      </c>
      <c r="Q16">
        <v>30203.770171861801</v>
      </c>
      <c r="R16">
        <v>3.8974675033617201</v>
      </c>
      <c r="S16">
        <v>0.62304616503089805</v>
      </c>
      <c r="T16" s="6">
        <v>450</v>
      </c>
    </row>
    <row r="17" spans="1:20" hidden="1" x14ac:dyDescent="0.3">
      <c r="A17" t="s">
        <v>240</v>
      </c>
      <c r="B17" t="s">
        <v>183</v>
      </c>
      <c r="C17" s="1">
        <v>44090</v>
      </c>
      <c r="D17" s="1">
        <v>44158</v>
      </c>
      <c r="E17" t="s">
        <v>21</v>
      </c>
      <c r="F17">
        <v>1</v>
      </c>
      <c r="G17">
        <v>1</v>
      </c>
      <c r="H17" t="s">
        <v>25</v>
      </c>
      <c r="I17">
        <v>9</v>
      </c>
      <c r="J17">
        <v>3</v>
      </c>
      <c r="K17">
        <v>233783.78378378399</v>
      </c>
      <c r="L17">
        <v>73922.874245529194</v>
      </c>
      <c r="M17">
        <v>159860.90953825499</v>
      </c>
      <c r="N17">
        <v>717864.86486486497</v>
      </c>
      <c r="O17">
        <v>588090.54763011297</v>
      </c>
      <c r="P17">
        <v>111100.624670138</v>
      </c>
      <c r="Q17">
        <v>18673.692564613601</v>
      </c>
      <c r="R17">
        <v>3.0706358381502898</v>
      </c>
      <c r="S17">
        <v>0.46241995281428999</v>
      </c>
      <c r="T17" s="6">
        <v>339</v>
      </c>
    </row>
    <row r="18" spans="1:20" hidden="1" x14ac:dyDescent="0.3">
      <c r="A18" t="s">
        <v>252</v>
      </c>
      <c r="B18" t="s">
        <v>183</v>
      </c>
      <c r="C18" s="1">
        <v>44090</v>
      </c>
      <c r="D18" s="1">
        <v>44158</v>
      </c>
      <c r="E18" t="s">
        <v>21</v>
      </c>
      <c r="F18">
        <v>1</v>
      </c>
      <c r="G18">
        <v>1</v>
      </c>
      <c r="H18" t="s">
        <v>25</v>
      </c>
      <c r="I18">
        <v>12</v>
      </c>
      <c r="J18">
        <v>3</v>
      </c>
      <c r="K18">
        <v>251567.56756756801</v>
      </c>
      <c r="L18">
        <v>90322.8884411404</v>
      </c>
      <c r="M18">
        <v>161244.67912642701</v>
      </c>
      <c r="N18">
        <v>836783.78378378402</v>
      </c>
      <c r="O18">
        <v>673883.14765406004</v>
      </c>
      <c r="P18">
        <v>132527.54978037599</v>
      </c>
      <c r="Q18">
        <v>30373.086349348599</v>
      </c>
      <c r="R18">
        <v>3.3262784701332202</v>
      </c>
      <c r="S18">
        <v>0.56016042780748698</v>
      </c>
      <c r="T18" s="6">
        <v>495</v>
      </c>
    </row>
    <row r="19" spans="1:20" hidden="1" x14ac:dyDescent="0.3">
      <c r="A19" t="s">
        <v>269</v>
      </c>
      <c r="B19" t="s">
        <v>183</v>
      </c>
      <c r="C19" s="1">
        <v>44090</v>
      </c>
      <c r="D19" s="1">
        <v>44158</v>
      </c>
      <c r="E19" t="s">
        <v>21</v>
      </c>
      <c r="F19">
        <v>1</v>
      </c>
      <c r="G19">
        <v>1</v>
      </c>
      <c r="H19" t="s">
        <v>25</v>
      </c>
      <c r="I19">
        <v>24</v>
      </c>
      <c r="J19">
        <v>3</v>
      </c>
      <c r="K19">
        <v>268972.97297297302</v>
      </c>
      <c r="L19">
        <v>106026.019606781</v>
      </c>
      <c r="M19">
        <v>162946.953366192</v>
      </c>
      <c r="N19">
        <v>1380135.13513514</v>
      </c>
      <c r="O19">
        <v>1139344.6965598201</v>
      </c>
      <c r="P19">
        <v>204342.45956766701</v>
      </c>
      <c r="Q19">
        <v>36447.979007649497</v>
      </c>
      <c r="R19">
        <v>5.1311294212218597</v>
      </c>
      <c r="S19">
        <v>0.65067813430367205</v>
      </c>
      <c r="T19" s="6">
        <v>390</v>
      </c>
    </row>
    <row r="20" spans="1:20" x14ac:dyDescent="0.3">
      <c r="A20" t="s">
        <v>273</v>
      </c>
      <c r="B20" t="s">
        <v>183</v>
      </c>
      <c r="C20" s="1">
        <v>44091</v>
      </c>
      <c r="D20" s="1">
        <v>44165</v>
      </c>
      <c r="E20" t="s">
        <v>21</v>
      </c>
      <c r="F20">
        <v>2</v>
      </c>
      <c r="G20">
        <v>1</v>
      </c>
      <c r="H20" t="s">
        <v>25</v>
      </c>
      <c r="I20">
        <v>0</v>
      </c>
      <c r="J20">
        <v>1</v>
      </c>
      <c r="K20">
        <v>296088.235294118</v>
      </c>
      <c r="L20">
        <v>154621.24623748701</v>
      </c>
      <c r="M20">
        <v>141466.98905663</v>
      </c>
      <c r="N20">
        <v>1216500</v>
      </c>
      <c r="O20">
        <v>1030231.26990073</v>
      </c>
      <c r="P20">
        <v>172312.816070425</v>
      </c>
      <c r="Q20">
        <v>13955.9140288444</v>
      </c>
      <c r="R20">
        <v>4.1085725638223902</v>
      </c>
      <c r="S20">
        <v>1.09298464092985</v>
      </c>
      <c r="T20" s="6">
        <v>540</v>
      </c>
    </row>
    <row r="21" spans="1:20" hidden="1" x14ac:dyDescent="0.3">
      <c r="A21" t="s">
        <v>281</v>
      </c>
      <c r="B21" t="s">
        <v>183</v>
      </c>
      <c r="C21" s="1">
        <v>44091</v>
      </c>
      <c r="D21" s="1">
        <v>44165</v>
      </c>
      <c r="E21" t="s">
        <v>21</v>
      </c>
      <c r="F21">
        <v>2</v>
      </c>
      <c r="G21">
        <v>1</v>
      </c>
      <c r="H21" t="s">
        <v>25</v>
      </c>
      <c r="I21">
        <v>3</v>
      </c>
      <c r="J21">
        <v>1</v>
      </c>
      <c r="K21">
        <v>296441.17647058802</v>
      </c>
      <c r="L21">
        <v>155854.77067213599</v>
      </c>
      <c r="M21">
        <v>140586.405798452</v>
      </c>
      <c r="N21">
        <v>1337382.3529411801</v>
      </c>
      <c r="O21">
        <v>1119560.00824148</v>
      </c>
      <c r="P21">
        <v>205940.08723902999</v>
      </c>
      <c r="Q21">
        <v>11882.2574606708</v>
      </c>
      <c r="R21">
        <v>4.51145947018553</v>
      </c>
      <c r="S21">
        <v>1.1086048454469499</v>
      </c>
      <c r="T21" s="6">
        <v>675</v>
      </c>
    </row>
    <row r="22" spans="1:20" hidden="1" x14ac:dyDescent="0.3">
      <c r="A22" t="s">
        <v>287</v>
      </c>
      <c r="B22" t="s">
        <v>183</v>
      </c>
      <c r="C22" s="1">
        <v>44091</v>
      </c>
      <c r="D22" s="1">
        <v>44165</v>
      </c>
      <c r="E22" t="s">
        <v>21</v>
      </c>
      <c r="F22">
        <v>2</v>
      </c>
      <c r="G22">
        <v>1</v>
      </c>
      <c r="H22" t="s">
        <v>25</v>
      </c>
      <c r="I22">
        <v>6</v>
      </c>
      <c r="J22">
        <v>1</v>
      </c>
      <c r="K22">
        <v>286764.70588235301</v>
      </c>
      <c r="L22">
        <v>160147.41955653901</v>
      </c>
      <c r="M22">
        <v>126617.286325814</v>
      </c>
      <c r="N22">
        <v>1618088.2352941199</v>
      </c>
      <c r="O22">
        <v>1416769.5486707999</v>
      </c>
      <c r="P22">
        <v>187497.65905938801</v>
      </c>
      <c r="Q22">
        <v>13821.0275639269</v>
      </c>
      <c r="R22">
        <v>5.6425641025640996</v>
      </c>
      <c r="S22">
        <v>1.2648148148148199</v>
      </c>
      <c r="T22" s="6">
        <v>663</v>
      </c>
    </row>
    <row r="23" spans="1:20" hidden="1" x14ac:dyDescent="0.3">
      <c r="A23" t="s">
        <v>294</v>
      </c>
      <c r="B23" t="s">
        <v>183</v>
      </c>
      <c r="C23" s="1">
        <v>44091</v>
      </c>
      <c r="D23" s="1">
        <v>44165</v>
      </c>
      <c r="E23" t="s">
        <v>21</v>
      </c>
      <c r="F23">
        <v>2</v>
      </c>
      <c r="G23">
        <v>1</v>
      </c>
      <c r="H23" t="s">
        <v>25</v>
      </c>
      <c r="I23">
        <v>9</v>
      </c>
      <c r="J23">
        <v>1</v>
      </c>
      <c r="K23">
        <v>284411.764705882</v>
      </c>
      <c r="L23">
        <v>155101.71669657101</v>
      </c>
      <c r="M23">
        <v>129310.04800931099</v>
      </c>
      <c r="N23">
        <v>575264.70588235301</v>
      </c>
      <c r="O23">
        <v>524052.910111612</v>
      </c>
      <c r="P23">
        <v>48065.308318725503</v>
      </c>
      <c r="Q23">
        <v>3146.4874520158901</v>
      </c>
      <c r="R23">
        <v>2.02264736297828</v>
      </c>
      <c r="S23">
        <v>1.1994560290117899</v>
      </c>
      <c r="T23" s="6">
        <v>165</v>
      </c>
    </row>
    <row r="24" spans="1:20" hidden="1" x14ac:dyDescent="0.3">
      <c r="A24" t="s">
        <v>300</v>
      </c>
      <c r="B24" t="s">
        <v>183</v>
      </c>
      <c r="C24" s="1">
        <v>44091</v>
      </c>
      <c r="D24" s="1">
        <v>44165</v>
      </c>
      <c r="E24" t="s">
        <v>21</v>
      </c>
      <c r="F24">
        <v>2</v>
      </c>
      <c r="G24">
        <v>1</v>
      </c>
      <c r="H24" t="s">
        <v>25</v>
      </c>
      <c r="I24">
        <v>12</v>
      </c>
      <c r="J24">
        <v>1</v>
      </c>
      <c r="K24">
        <v>292323.52941176499</v>
      </c>
      <c r="L24">
        <v>169412.77361496299</v>
      </c>
      <c r="M24">
        <v>122910.755796802</v>
      </c>
      <c r="N24">
        <v>1682029.41176471</v>
      </c>
      <c r="O24">
        <v>1492240.9935483099</v>
      </c>
      <c r="P24">
        <v>179235.00571758201</v>
      </c>
      <c r="Q24">
        <v>10553.4124988151</v>
      </c>
      <c r="R24">
        <v>5.75399939631754</v>
      </c>
      <c r="S24">
        <v>1.3783396946564901</v>
      </c>
      <c r="T24" s="6">
        <v>690</v>
      </c>
    </row>
    <row r="25" spans="1:20" hidden="1" x14ac:dyDescent="0.3">
      <c r="A25" t="s">
        <v>307</v>
      </c>
      <c r="B25" t="s">
        <v>183</v>
      </c>
      <c r="C25" s="1">
        <v>44091</v>
      </c>
      <c r="D25" s="1">
        <v>44165</v>
      </c>
      <c r="E25" t="s">
        <v>21</v>
      </c>
      <c r="F25">
        <v>2</v>
      </c>
      <c r="G25">
        <v>1</v>
      </c>
      <c r="H25" t="s">
        <v>25</v>
      </c>
      <c r="I25">
        <v>24</v>
      </c>
      <c r="J25">
        <v>1</v>
      </c>
      <c r="K25">
        <v>327794.11764705903</v>
      </c>
      <c r="L25">
        <v>203962.08787738401</v>
      </c>
      <c r="M25">
        <v>123832.02976967501</v>
      </c>
      <c r="N25">
        <v>1632147.0588235301</v>
      </c>
      <c r="O25">
        <v>1456362.30196729</v>
      </c>
      <c r="P25">
        <v>166275.08968204699</v>
      </c>
      <c r="Q25">
        <v>9509.6671741898499</v>
      </c>
      <c r="R25">
        <v>4.9791834903544201</v>
      </c>
      <c r="S25">
        <v>1.6470866887730899</v>
      </c>
      <c r="T25" s="6">
        <v>675</v>
      </c>
    </row>
    <row r="26" spans="1:20" hidden="1" x14ac:dyDescent="0.3">
      <c r="A26" t="s">
        <v>276</v>
      </c>
      <c r="B26" t="s">
        <v>183</v>
      </c>
      <c r="C26" s="1">
        <v>44091</v>
      </c>
      <c r="D26" s="1">
        <v>44165</v>
      </c>
      <c r="E26" t="s">
        <v>21</v>
      </c>
      <c r="F26">
        <v>2</v>
      </c>
      <c r="G26">
        <v>1</v>
      </c>
      <c r="H26" t="s">
        <v>25</v>
      </c>
      <c r="I26">
        <v>0</v>
      </c>
      <c r="J26">
        <v>2</v>
      </c>
      <c r="K26">
        <v>299676.47058823501</v>
      </c>
      <c r="L26">
        <v>155152.89737294099</v>
      </c>
      <c r="M26">
        <v>144523.57321529399</v>
      </c>
      <c r="N26">
        <v>1229147.0588235301</v>
      </c>
      <c r="O26">
        <v>1059000.42131729</v>
      </c>
      <c r="P26">
        <v>158066.568132051</v>
      </c>
      <c r="Q26">
        <v>12080.069374187</v>
      </c>
      <c r="R26">
        <v>4.1015801354401802</v>
      </c>
      <c r="S26">
        <v>1.07354733848029</v>
      </c>
      <c r="T26" s="6">
        <v>442</v>
      </c>
    </row>
    <row r="27" spans="1:20" hidden="1" x14ac:dyDescent="0.3">
      <c r="A27" t="s">
        <v>283</v>
      </c>
      <c r="B27" t="s">
        <v>183</v>
      </c>
      <c r="C27" s="1">
        <v>44091</v>
      </c>
      <c r="D27" s="1">
        <v>44165</v>
      </c>
      <c r="E27" t="s">
        <v>21</v>
      </c>
      <c r="F27">
        <v>2</v>
      </c>
      <c r="G27">
        <v>1</v>
      </c>
      <c r="H27" t="s">
        <v>25</v>
      </c>
      <c r="I27">
        <v>3</v>
      </c>
      <c r="J27">
        <v>2</v>
      </c>
      <c r="K27">
        <v>287970.58823529398</v>
      </c>
      <c r="L27">
        <v>151325.49059591201</v>
      </c>
      <c r="M27">
        <v>136645.097639382</v>
      </c>
      <c r="N27">
        <v>1251911.7647058801</v>
      </c>
      <c r="O27">
        <v>1086514.36833956</v>
      </c>
      <c r="P27">
        <v>156275.168369561</v>
      </c>
      <c r="Q27">
        <v>9122.2279967638806</v>
      </c>
      <c r="R27">
        <v>4.3473598202430797</v>
      </c>
      <c r="S27">
        <v>1.1074344649763599</v>
      </c>
      <c r="T27" s="6">
        <v>570</v>
      </c>
    </row>
    <row r="28" spans="1:20" hidden="1" x14ac:dyDescent="0.3">
      <c r="A28" t="s">
        <v>290</v>
      </c>
      <c r="B28" t="s">
        <v>183</v>
      </c>
      <c r="C28" s="1">
        <v>44091</v>
      </c>
      <c r="D28" s="1">
        <v>44165</v>
      </c>
      <c r="E28" t="s">
        <v>21</v>
      </c>
      <c r="F28">
        <v>2</v>
      </c>
      <c r="G28">
        <v>1</v>
      </c>
      <c r="H28" t="s">
        <v>25</v>
      </c>
      <c r="I28">
        <v>6</v>
      </c>
      <c r="J28">
        <v>2</v>
      </c>
      <c r="K28">
        <v>281764.70588235301</v>
      </c>
      <c r="L28">
        <v>153982.91706946999</v>
      </c>
      <c r="M28">
        <v>127781.78881288299</v>
      </c>
      <c r="N28">
        <v>1620500</v>
      </c>
      <c r="O28">
        <v>1398954.18179255</v>
      </c>
      <c r="P28">
        <v>208695.13269657799</v>
      </c>
      <c r="Q28">
        <v>12850.685510873</v>
      </c>
      <c r="R28">
        <v>5.7512526096033403</v>
      </c>
      <c r="S28">
        <v>1.2050458715596299</v>
      </c>
      <c r="T28" s="6">
        <v>570</v>
      </c>
    </row>
    <row r="29" spans="1:20" hidden="1" x14ac:dyDescent="0.3">
      <c r="A29" t="s">
        <v>296</v>
      </c>
      <c r="B29" t="s">
        <v>183</v>
      </c>
      <c r="C29" s="1">
        <v>44091</v>
      </c>
      <c r="D29" s="1">
        <v>44165</v>
      </c>
      <c r="E29" t="s">
        <v>21</v>
      </c>
      <c r="F29">
        <v>2</v>
      </c>
      <c r="G29">
        <v>1</v>
      </c>
      <c r="H29" t="s">
        <v>25</v>
      </c>
      <c r="I29">
        <v>9</v>
      </c>
      <c r="J29">
        <v>2</v>
      </c>
      <c r="K29">
        <v>277294.11764705903</v>
      </c>
      <c r="L29">
        <v>166517.13976649599</v>
      </c>
      <c r="M29">
        <v>110776.977880562</v>
      </c>
      <c r="N29">
        <v>1556617.6470588199</v>
      </c>
      <c r="O29">
        <v>1327634.4962802799</v>
      </c>
      <c r="P29">
        <v>214436.388584092</v>
      </c>
      <c r="Q29">
        <v>14546.762194451599</v>
      </c>
      <c r="R29">
        <v>5.61359779380569</v>
      </c>
      <c r="S29">
        <v>1.5031746031746001</v>
      </c>
      <c r="T29" s="6">
        <v>435</v>
      </c>
    </row>
    <row r="30" spans="1:20" hidden="1" x14ac:dyDescent="0.3">
      <c r="A30" t="s">
        <v>302</v>
      </c>
      <c r="B30" t="s">
        <v>183</v>
      </c>
      <c r="C30" s="1">
        <v>44091</v>
      </c>
      <c r="D30" s="1">
        <v>44165</v>
      </c>
      <c r="E30" t="s">
        <v>21</v>
      </c>
      <c r="F30">
        <v>2</v>
      </c>
      <c r="G30">
        <v>1</v>
      </c>
      <c r="H30" t="s">
        <v>25</v>
      </c>
      <c r="I30">
        <v>12</v>
      </c>
      <c r="J30">
        <v>2</v>
      </c>
      <c r="K30">
        <v>284441.17647058802</v>
      </c>
      <c r="L30">
        <v>165821.407350819</v>
      </c>
      <c r="M30">
        <v>118619.769119769</v>
      </c>
      <c r="N30">
        <v>1762205.88235294</v>
      </c>
      <c r="O30">
        <v>1560588.28827961</v>
      </c>
      <c r="P30">
        <v>188919.09115431301</v>
      </c>
      <c r="Q30">
        <v>12698.5029190189</v>
      </c>
      <c r="R30">
        <v>6.19532623306793</v>
      </c>
      <c r="S30">
        <v>1.39792387543253</v>
      </c>
      <c r="T30" s="6">
        <v>705</v>
      </c>
    </row>
    <row r="31" spans="1:20" hidden="1" x14ac:dyDescent="0.3">
      <c r="A31" t="s">
        <v>310</v>
      </c>
      <c r="B31" t="s">
        <v>183</v>
      </c>
      <c r="C31" s="1">
        <v>44091</v>
      </c>
      <c r="D31" s="1">
        <v>44165</v>
      </c>
      <c r="E31" t="s">
        <v>21</v>
      </c>
      <c r="F31">
        <v>2</v>
      </c>
      <c r="G31">
        <v>1</v>
      </c>
      <c r="H31" t="s">
        <v>25</v>
      </c>
      <c r="I31">
        <v>24</v>
      </c>
      <c r="J31">
        <v>2</v>
      </c>
      <c r="K31">
        <v>331617.64705882402</v>
      </c>
      <c r="L31">
        <v>209482.861780835</v>
      </c>
      <c r="M31">
        <v>122134.78527798899</v>
      </c>
      <c r="N31">
        <v>1776676.4705882401</v>
      </c>
      <c r="O31">
        <v>1585361.6205905301</v>
      </c>
      <c r="P31">
        <v>178787.59518494201</v>
      </c>
      <c r="Q31">
        <v>12527.254812764701</v>
      </c>
      <c r="R31">
        <v>5.3576053215077604</v>
      </c>
      <c r="S31">
        <v>1.7151777137367901</v>
      </c>
      <c r="T31" s="6">
        <v>615</v>
      </c>
    </row>
    <row r="32" spans="1:20" hidden="1" x14ac:dyDescent="0.3">
      <c r="A32" t="s">
        <v>279</v>
      </c>
      <c r="B32" t="s">
        <v>183</v>
      </c>
      <c r="C32" s="1">
        <v>44091</v>
      </c>
      <c r="D32" s="1">
        <v>44165</v>
      </c>
      <c r="E32" t="s">
        <v>21</v>
      </c>
      <c r="F32">
        <v>2</v>
      </c>
      <c r="G32">
        <v>1</v>
      </c>
      <c r="H32" t="s">
        <v>25</v>
      </c>
      <c r="I32">
        <v>0</v>
      </c>
      <c r="J32">
        <v>3</v>
      </c>
      <c r="K32">
        <v>299676.47058823501</v>
      </c>
      <c r="L32">
        <v>147753.478346071</v>
      </c>
      <c r="M32">
        <v>151922.99224216401</v>
      </c>
      <c r="N32">
        <v>862205.88235294097</v>
      </c>
      <c r="O32">
        <v>732309.86798945803</v>
      </c>
      <c r="P32">
        <v>122248.456807885</v>
      </c>
      <c r="Q32">
        <v>7647.5575555990399</v>
      </c>
      <c r="R32">
        <v>2.87712238688782</v>
      </c>
      <c r="S32">
        <v>0.972555083107847</v>
      </c>
      <c r="T32" s="6">
        <v>540</v>
      </c>
    </row>
    <row r="33" spans="1:20" hidden="1" x14ac:dyDescent="0.3">
      <c r="A33" t="s">
        <v>285</v>
      </c>
      <c r="B33" t="s">
        <v>183</v>
      </c>
      <c r="C33" s="1">
        <v>44091</v>
      </c>
      <c r="D33" s="1">
        <v>44165</v>
      </c>
      <c r="E33" t="s">
        <v>21</v>
      </c>
      <c r="F33">
        <v>2</v>
      </c>
      <c r="G33">
        <v>1</v>
      </c>
      <c r="H33" t="s">
        <v>25</v>
      </c>
      <c r="I33">
        <v>3</v>
      </c>
      <c r="J33">
        <v>3</v>
      </c>
      <c r="K33">
        <v>301323.52941176499</v>
      </c>
      <c r="L33">
        <v>157033.544659337</v>
      </c>
      <c r="M33">
        <v>144289.98475242799</v>
      </c>
      <c r="N33">
        <v>1178323.5294117599</v>
      </c>
      <c r="O33">
        <v>987863.83689516701</v>
      </c>
      <c r="P33">
        <v>179875.43712129199</v>
      </c>
      <c r="Q33">
        <v>10584.255395305399</v>
      </c>
      <c r="R33">
        <v>3.9104929233772601</v>
      </c>
      <c r="S33">
        <v>1.0883190883190901</v>
      </c>
      <c r="T33" s="6">
        <v>690</v>
      </c>
    </row>
    <row r="34" spans="1:20" hidden="1" x14ac:dyDescent="0.3">
      <c r="A34" t="s">
        <v>292</v>
      </c>
      <c r="B34" t="s">
        <v>183</v>
      </c>
      <c r="C34" s="1">
        <v>44091</v>
      </c>
      <c r="D34" s="1">
        <v>44165</v>
      </c>
      <c r="E34" t="s">
        <v>21</v>
      </c>
      <c r="F34">
        <v>2</v>
      </c>
      <c r="G34">
        <v>1</v>
      </c>
      <c r="H34" t="s">
        <v>25</v>
      </c>
      <c r="I34">
        <v>6</v>
      </c>
      <c r="J34">
        <v>3</v>
      </c>
      <c r="K34">
        <v>284235.29411764699</v>
      </c>
      <c r="L34">
        <v>157680.540560213</v>
      </c>
      <c r="M34">
        <v>126554.753557435</v>
      </c>
      <c r="N34">
        <v>1421911.7647058801</v>
      </c>
      <c r="O34">
        <v>1243753.2798053401</v>
      </c>
      <c r="P34">
        <v>167180.008659863</v>
      </c>
      <c r="Q34">
        <v>10978.476240678299</v>
      </c>
      <c r="R34">
        <v>5.0025869205297999</v>
      </c>
      <c r="S34">
        <v>1.24594719777675</v>
      </c>
      <c r="T34" s="6">
        <v>780</v>
      </c>
    </row>
    <row r="35" spans="1:20" hidden="1" x14ac:dyDescent="0.3">
      <c r="A35" t="s">
        <v>298</v>
      </c>
      <c r="B35" t="s">
        <v>183</v>
      </c>
      <c r="C35" s="1">
        <v>44091</v>
      </c>
      <c r="D35" s="1">
        <v>44165</v>
      </c>
      <c r="E35" t="s">
        <v>21</v>
      </c>
      <c r="F35">
        <v>2</v>
      </c>
      <c r="G35">
        <v>1</v>
      </c>
      <c r="H35" t="s">
        <v>25</v>
      </c>
      <c r="I35">
        <v>9</v>
      </c>
      <c r="J35">
        <v>3</v>
      </c>
      <c r="K35">
        <v>279000</v>
      </c>
      <c r="L35">
        <v>157259.87394958001</v>
      </c>
      <c r="M35">
        <v>121740.12605042</v>
      </c>
      <c r="N35">
        <v>1037441.1764705901</v>
      </c>
      <c r="O35">
        <v>916618.98214678303</v>
      </c>
      <c r="P35">
        <v>115539.73559522899</v>
      </c>
      <c r="Q35">
        <v>5282.4587285756597</v>
      </c>
      <c r="R35">
        <v>3.71842715580856</v>
      </c>
      <c r="S35">
        <v>1.29176697159364</v>
      </c>
      <c r="T35" s="6">
        <v>525</v>
      </c>
    </row>
    <row r="36" spans="1:20" hidden="1" x14ac:dyDescent="0.3">
      <c r="A36" t="s">
        <v>304</v>
      </c>
      <c r="B36" t="s">
        <v>183</v>
      </c>
      <c r="C36" s="1">
        <v>44091</v>
      </c>
      <c r="D36" s="1">
        <v>44165</v>
      </c>
      <c r="E36" t="s">
        <v>21</v>
      </c>
      <c r="F36">
        <v>2</v>
      </c>
      <c r="G36">
        <v>1</v>
      </c>
      <c r="H36" t="s">
        <v>25</v>
      </c>
      <c r="I36">
        <v>12</v>
      </c>
      <c r="J36">
        <v>3</v>
      </c>
      <c r="K36">
        <v>267911.764705882</v>
      </c>
      <c r="L36">
        <v>155001.90500707901</v>
      </c>
      <c r="M36">
        <v>112909.859698803</v>
      </c>
      <c r="N36">
        <v>1307852.9411764699</v>
      </c>
      <c r="O36">
        <v>1163510.84466936</v>
      </c>
      <c r="P36">
        <v>136370.88021212199</v>
      </c>
      <c r="Q36">
        <v>7971.21629498945</v>
      </c>
      <c r="R36">
        <v>4.8816555055439697</v>
      </c>
      <c r="S36">
        <v>1.3727933541017701</v>
      </c>
      <c r="T36" s="6">
        <v>400</v>
      </c>
    </row>
    <row r="37" spans="1:20" hidden="1" x14ac:dyDescent="0.3">
      <c r="A37" t="s">
        <v>314</v>
      </c>
      <c r="B37" t="s">
        <v>183</v>
      </c>
      <c r="C37" s="1">
        <v>44091</v>
      </c>
      <c r="D37" s="1">
        <v>44165</v>
      </c>
      <c r="E37" t="s">
        <v>21</v>
      </c>
      <c r="F37">
        <v>2</v>
      </c>
      <c r="G37">
        <v>1</v>
      </c>
      <c r="H37" t="s">
        <v>25</v>
      </c>
      <c r="I37">
        <v>24</v>
      </c>
      <c r="J37">
        <v>3</v>
      </c>
      <c r="K37">
        <v>317147.05882352899</v>
      </c>
      <c r="L37">
        <v>191742.87688073199</v>
      </c>
      <c r="M37">
        <v>125404.181942797</v>
      </c>
      <c r="N37">
        <v>1674264.70588235</v>
      </c>
      <c r="O37">
        <v>1498563.4984146899</v>
      </c>
      <c r="P37">
        <v>166302.02899138001</v>
      </c>
      <c r="Q37">
        <v>9399.1784762811603</v>
      </c>
      <c r="R37">
        <v>5.2791430956134704</v>
      </c>
      <c r="S37">
        <v>1.5289990645463001</v>
      </c>
      <c r="T37" s="6">
        <v>555</v>
      </c>
    </row>
    <row r="38" spans="1:20" x14ac:dyDescent="0.3">
      <c r="A38" t="s">
        <v>317</v>
      </c>
      <c r="B38" t="s">
        <v>183</v>
      </c>
      <c r="C38" s="1">
        <v>44092</v>
      </c>
      <c r="D38" s="1">
        <v>44370</v>
      </c>
      <c r="E38" t="s">
        <v>21</v>
      </c>
      <c r="F38">
        <v>3</v>
      </c>
      <c r="G38">
        <v>1</v>
      </c>
      <c r="H38" t="s">
        <v>25</v>
      </c>
      <c r="I38">
        <v>0</v>
      </c>
      <c r="J38">
        <v>1</v>
      </c>
      <c r="K38">
        <v>240882.35294117601</v>
      </c>
      <c r="L38">
        <v>123603.116664327</v>
      </c>
      <c r="M38">
        <v>117279.23627685</v>
      </c>
      <c r="N38">
        <v>3084264.70588235</v>
      </c>
      <c r="O38">
        <v>1923301.4555794499</v>
      </c>
      <c r="P38">
        <v>1020457.22222829</v>
      </c>
      <c r="Q38">
        <v>140506.02807461799</v>
      </c>
      <c r="R38">
        <v>12.804029304029299</v>
      </c>
      <c r="S38">
        <v>1.0539215686274499</v>
      </c>
      <c r="T38" s="6">
        <v>250</v>
      </c>
    </row>
    <row r="39" spans="1:20" hidden="1" x14ac:dyDescent="0.3">
      <c r="A39" t="s">
        <v>325</v>
      </c>
      <c r="B39" t="s">
        <v>183</v>
      </c>
      <c r="C39" s="1">
        <v>44092</v>
      </c>
      <c r="D39" s="1">
        <v>44370</v>
      </c>
      <c r="E39" t="s">
        <v>21</v>
      </c>
      <c r="F39">
        <v>3</v>
      </c>
      <c r="G39">
        <v>1</v>
      </c>
      <c r="H39" t="s">
        <v>25</v>
      </c>
      <c r="I39">
        <v>3</v>
      </c>
      <c r="J39">
        <v>1</v>
      </c>
      <c r="K39">
        <v>242941.17647058799</v>
      </c>
      <c r="L39">
        <v>121326.836059868</v>
      </c>
      <c r="M39">
        <v>121614.34041072</v>
      </c>
      <c r="N39">
        <v>3249264.70588235</v>
      </c>
      <c r="O39">
        <v>2096734.26694957</v>
      </c>
      <c r="P39">
        <v>1009538.72112387</v>
      </c>
      <c r="Q39">
        <v>142991.717808916</v>
      </c>
      <c r="R39">
        <v>13.374697336561701</v>
      </c>
      <c r="S39">
        <v>0.99763593380614701</v>
      </c>
      <c r="T39" s="6">
        <v>220</v>
      </c>
    </row>
    <row r="40" spans="1:20" hidden="1" x14ac:dyDescent="0.3">
      <c r="A40" t="s">
        <v>331</v>
      </c>
      <c r="B40" t="s">
        <v>183</v>
      </c>
      <c r="C40" s="1">
        <v>44092</v>
      </c>
      <c r="D40" s="1">
        <v>44370</v>
      </c>
      <c r="E40" t="s">
        <v>21</v>
      </c>
      <c r="F40">
        <v>3</v>
      </c>
      <c r="G40">
        <v>1</v>
      </c>
      <c r="H40" t="s">
        <v>25</v>
      </c>
      <c r="I40">
        <v>6</v>
      </c>
      <c r="J40">
        <v>1</v>
      </c>
      <c r="K40">
        <v>212058.82352941201</v>
      </c>
      <c r="L40">
        <v>102017.488076312</v>
      </c>
      <c r="M40">
        <v>110041.33545309999</v>
      </c>
      <c r="N40">
        <v>2894558.8235294102</v>
      </c>
      <c r="O40">
        <v>1919898.3374066099</v>
      </c>
      <c r="P40">
        <v>849257.21724592301</v>
      </c>
      <c r="Q40">
        <v>125403.268876879</v>
      </c>
      <c r="R40">
        <v>13.6497919556172</v>
      </c>
      <c r="S40">
        <v>0.92708333333333304</v>
      </c>
      <c r="T40" s="6">
        <v>220</v>
      </c>
    </row>
    <row r="41" spans="1:20" hidden="1" x14ac:dyDescent="0.3">
      <c r="A41" t="s">
        <v>337</v>
      </c>
      <c r="B41" t="s">
        <v>183</v>
      </c>
      <c r="C41" s="1">
        <v>44092</v>
      </c>
      <c r="D41" s="1">
        <v>44370</v>
      </c>
      <c r="E41" t="s">
        <v>21</v>
      </c>
      <c r="F41">
        <v>3</v>
      </c>
      <c r="G41">
        <v>1</v>
      </c>
      <c r="H41" t="s">
        <v>25</v>
      </c>
      <c r="I41">
        <v>9</v>
      </c>
      <c r="J41">
        <v>1</v>
      </c>
      <c r="K41">
        <v>205588.235294118</v>
      </c>
      <c r="L41">
        <v>113766.52346331799</v>
      </c>
      <c r="M41">
        <v>91821.711830799701</v>
      </c>
      <c r="N41">
        <v>3350147.0588235301</v>
      </c>
      <c r="O41">
        <v>2292327.24415586</v>
      </c>
      <c r="P41">
        <v>910820.33088551601</v>
      </c>
      <c r="Q41">
        <v>146999.48378215599</v>
      </c>
      <c r="R41">
        <v>16.2954220314735</v>
      </c>
      <c r="S41">
        <v>1.2389937106918201</v>
      </c>
      <c r="T41" s="6">
        <v>220</v>
      </c>
    </row>
    <row r="42" spans="1:20" hidden="1" x14ac:dyDescent="0.3">
      <c r="A42" t="s">
        <v>343</v>
      </c>
      <c r="B42" t="s">
        <v>183</v>
      </c>
      <c r="C42" s="1">
        <v>44092</v>
      </c>
      <c r="D42" s="1">
        <v>44370</v>
      </c>
      <c r="E42" t="s">
        <v>21</v>
      </c>
      <c r="F42">
        <v>3</v>
      </c>
      <c r="G42">
        <v>1</v>
      </c>
      <c r="H42" t="s">
        <v>25</v>
      </c>
      <c r="I42">
        <v>12</v>
      </c>
      <c r="J42">
        <v>1</v>
      </c>
      <c r="K42">
        <v>193235.29411764699</v>
      </c>
      <c r="L42">
        <v>106135.206321335</v>
      </c>
      <c r="M42">
        <v>87100.087796312495</v>
      </c>
      <c r="N42">
        <v>3163676.4705882398</v>
      </c>
      <c r="O42">
        <v>2126967.1275553601</v>
      </c>
      <c r="P42">
        <v>900822.97538179904</v>
      </c>
      <c r="Q42">
        <v>135886.36765107399</v>
      </c>
      <c r="R42">
        <v>16.372146118721499</v>
      </c>
      <c r="S42">
        <v>1.2185430463576199</v>
      </c>
      <c r="T42" s="6">
        <v>220</v>
      </c>
    </row>
    <row r="43" spans="1:20" hidden="1" x14ac:dyDescent="0.3">
      <c r="A43" t="s">
        <v>350</v>
      </c>
      <c r="B43" t="s">
        <v>183</v>
      </c>
      <c r="C43" s="1">
        <v>44092</v>
      </c>
      <c r="D43" s="1">
        <v>44370</v>
      </c>
      <c r="E43" t="s">
        <v>21</v>
      </c>
      <c r="F43">
        <v>3</v>
      </c>
      <c r="G43">
        <v>1</v>
      </c>
      <c r="H43" t="s">
        <v>25</v>
      </c>
      <c r="I43">
        <v>24</v>
      </c>
      <c r="J43">
        <v>1</v>
      </c>
      <c r="K43">
        <v>217352.94117647101</v>
      </c>
      <c r="L43">
        <v>121971.996245307</v>
      </c>
      <c r="M43">
        <v>95380.944931163904</v>
      </c>
      <c r="N43">
        <v>3010147.0588235301</v>
      </c>
      <c r="O43">
        <v>2032359.72720989</v>
      </c>
      <c r="P43">
        <v>841472.27420632902</v>
      </c>
      <c r="Q43">
        <v>136315.05740731399</v>
      </c>
      <c r="R43">
        <v>13.8491204330176</v>
      </c>
      <c r="S43">
        <v>1.2787878787878799</v>
      </c>
      <c r="T43" s="6">
        <v>200</v>
      </c>
    </row>
    <row r="44" spans="1:20" hidden="1" x14ac:dyDescent="0.3">
      <c r="A44" t="s">
        <v>320</v>
      </c>
      <c r="B44" t="s">
        <v>183</v>
      </c>
      <c r="C44" s="1">
        <v>44092</v>
      </c>
      <c r="D44" s="1">
        <v>44370</v>
      </c>
      <c r="E44" t="s">
        <v>21</v>
      </c>
      <c r="F44">
        <v>3</v>
      </c>
      <c r="G44">
        <v>1</v>
      </c>
      <c r="H44" t="s">
        <v>25</v>
      </c>
      <c r="I44">
        <v>0</v>
      </c>
      <c r="J44">
        <v>2</v>
      </c>
      <c r="K44">
        <v>259117.64705882399</v>
      </c>
      <c r="L44">
        <v>130422.54901960801</v>
      </c>
      <c r="M44">
        <v>128695.098039216</v>
      </c>
      <c r="N44">
        <v>3045735.29411765</v>
      </c>
      <c r="O44">
        <v>1895753.52626258</v>
      </c>
      <c r="P44">
        <v>1014386.90269007</v>
      </c>
      <c r="Q44">
        <v>135594.86516500101</v>
      </c>
      <c r="R44">
        <v>11.754256526674199</v>
      </c>
      <c r="S44">
        <v>1.0134228187919501</v>
      </c>
      <c r="T44" s="6">
        <v>220</v>
      </c>
    </row>
    <row r="45" spans="1:20" hidden="1" x14ac:dyDescent="0.3">
      <c r="A45" t="s">
        <v>327</v>
      </c>
      <c r="B45" t="s">
        <v>183</v>
      </c>
      <c r="C45" s="1">
        <v>44092</v>
      </c>
      <c r="D45" s="1">
        <v>44370</v>
      </c>
      <c r="E45" t="s">
        <v>21</v>
      </c>
      <c r="F45">
        <v>3</v>
      </c>
      <c r="G45">
        <v>1</v>
      </c>
      <c r="H45" t="s">
        <v>25</v>
      </c>
      <c r="I45">
        <v>3</v>
      </c>
      <c r="J45">
        <v>2</v>
      </c>
      <c r="K45">
        <v>226176.47058823501</v>
      </c>
      <c r="L45">
        <v>118828.75485219499</v>
      </c>
      <c r="M45">
        <v>107347.71573604101</v>
      </c>
      <c r="N45">
        <v>3137205.8823529398</v>
      </c>
      <c r="O45">
        <v>1995180.48860354</v>
      </c>
      <c r="P45">
        <v>1007181.08177748</v>
      </c>
      <c r="Q45">
        <v>134844.31197191399</v>
      </c>
      <c r="R45">
        <v>13.870611183355001</v>
      </c>
      <c r="S45">
        <v>1.10695187165775</v>
      </c>
      <c r="T45" s="6">
        <v>250</v>
      </c>
    </row>
    <row r="46" spans="1:20" hidden="1" x14ac:dyDescent="0.3">
      <c r="A46" t="s">
        <v>333</v>
      </c>
      <c r="B46" t="s">
        <v>183</v>
      </c>
      <c r="C46" s="1">
        <v>44092</v>
      </c>
      <c r="D46" s="1">
        <v>44370</v>
      </c>
      <c r="E46" t="s">
        <v>21</v>
      </c>
      <c r="F46">
        <v>3</v>
      </c>
      <c r="G46">
        <v>1</v>
      </c>
      <c r="H46" t="s">
        <v>25</v>
      </c>
      <c r="I46">
        <v>6</v>
      </c>
      <c r="J46">
        <v>2</v>
      </c>
      <c r="K46">
        <v>222647.05882352899</v>
      </c>
      <c r="L46">
        <v>110749.696785931</v>
      </c>
      <c r="M46">
        <v>111897.362037599</v>
      </c>
      <c r="N46">
        <v>3294264.70588235</v>
      </c>
      <c r="O46">
        <v>2210127.1216805601</v>
      </c>
      <c r="P46">
        <v>944822.178088082</v>
      </c>
      <c r="Q46">
        <v>139315.40611371599</v>
      </c>
      <c r="R46">
        <v>14.7959048877147</v>
      </c>
      <c r="S46">
        <v>0.98974358974359</v>
      </c>
      <c r="T46" s="6">
        <v>220</v>
      </c>
    </row>
    <row r="47" spans="1:20" hidden="1" x14ac:dyDescent="0.3">
      <c r="A47" t="s">
        <v>339</v>
      </c>
      <c r="B47" t="s">
        <v>183</v>
      </c>
      <c r="C47" s="1">
        <v>44092</v>
      </c>
      <c r="D47" s="1">
        <v>44370</v>
      </c>
      <c r="E47" t="s">
        <v>21</v>
      </c>
      <c r="F47">
        <v>3</v>
      </c>
      <c r="G47">
        <v>1</v>
      </c>
      <c r="H47" t="s">
        <v>25</v>
      </c>
      <c r="I47">
        <v>9</v>
      </c>
      <c r="J47">
        <v>2</v>
      </c>
      <c r="K47">
        <v>194117.64705882399</v>
      </c>
      <c r="L47">
        <v>111913.29429245699</v>
      </c>
      <c r="M47">
        <v>82204.352766366603</v>
      </c>
      <c r="N47">
        <v>3321029.4117647102</v>
      </c>
      <c r="O47">
        <v>2216421.13900402</v>
      </c>
      <c r="P47">
        <v>954176.36084284505</v>
      </c>
      <c r="Q47">
        <v>150431.911917839</v>
      </c>
      <c r="R47">
        <v>17.108333333333299</v>
      </c>
      <c r="S47">
        <v>1.3614035087719301</v>
      </c>
      <c r="T47" s="6">
        <v>220</v>
      </c>
    </row>
    <row r="48" spans="1:20" hidden="1" x14ac:dyDescent="0.3">
      <c r="A48" t="s">
        <v>345</v>
      </c>
      <c r="B48" t="s">
        <v>183</v>
      </c>
      <c r="C48" s="1">
        <v>44092</v>
      </c>
      <c r="D48" s="1">
        <v>44370</v>
      </c>
      <c r="E48" t="s">
        <v>21</v>
      </c>
      <c r="F48">
        <v>3</v>
      </c>
      <c r="G48">
        <v>1</v>
      </c>
      <c r="H48" t="s">
        <v>25</v>
      </c>
      <c r="I48">
        <v>12</v>
      </c>
      <c r="J48">
        <v>2</v>
      </c>
      <c r="K48">
        <v>203823.52941176499</v>
      </c>
      <c r="L48">
        <v>112305.032494584</v>
      </c>
      <c r="M48">
        <v>91518.496917180499</v>
      </c>
      <c r="N48">
        <v>2243970.5882352898</v>
      </c>
      <c r="O48">
        <v>1569238.1447618499</v>
      </c>
      <c r="P48">
        <v>578545.96570248599</v>
      </c>
      <c r="Q48">
        <v>96186.477770960802</v>
      </c>
      <c r="R48">
        <v>11.009379509379499</v>
      </c>
      <c r="S48">
        <v>1.2271293375394301</v>
      </c>
      <c r="T48" s="6">
        <v>220</v>
      </c>
    </row>
    <row r="49" spans="1:20" hidden="1" x14ac:dyDescent="0.3">
      <c r="A49" t="s">
        <v>353</v>
      </c>
      <c r="B49" t="s">
        <v>183</v>
      </c>
      <c r="C49" s="1">
        <v>44092</v>
      </c>
      <c r="D49" s="1">
        <v>44370</v>
      </c>
      <c r="E49" t="s">
        <v>21</v>
      </c>
      <c r="F49">
        <v>3</v>
      </c>
      <c r="G49">
        <v>1</v>
      </c>
      <c r="H49" t="s">
        <v>25</v>
      </c>
      <c r="I49">
        <v>24</v>
      </c>
      <c r="J49">
        <v>2</v>
      </c>
      <c r="K49">
        <v>207352.94117647101</v>
      </c>
      <c r="L49">
        <v>115516.95887268599</v>
      </c>
      <c r="M49">
        <v>91835.982303785</v>
      </c>
      <c r="N49">
        <v>3212500</v>
      </c>
      <c r="O49">
        <v>2199648.1398475999</v>
      </c>
      <c r="P49">
        <v>880953.60824742296</v>
      </c>
      <c r="Q49">
        <v>131898.25190497501</v>
      </c>
      <c r="R49">
        <v>15.492907801418401</v>
      </c>
      <c r="S49">
        <v>1.2578616352201299</v>
      </c>
      <c r="T49" s="6">
        <v>150</v>
      </c>
    </row>
    <row r="50" spans="1:20" hidden="1" x14ac:dyDescent="0.3">
      <c r="A50" t="s">
        <v>323</v>
      </c>
      <c r="B50" t="s">
        <v>183</v>
      </c>
      <c r="C50" s="1">
        <v>44092</v>
      </c>
      <c r="D50" s="1">
        <v>44370</v>
      </c>
      <c r="E50" t="s">
        <v>21</v>
      </c>
      <c r="F50">
        <v>3</v>
      </c>
      <c r="G50">
        <v>1</v>
      </c>
      <c r="H50" t="s">
        <v>25</v>
      </c>
      <c r="I50">
        <v>0</v>
      </c>
      <c r="J50">
        <v>3</v>
      </c>
      <c r="K50">
        <v>222647.05882352899</v>
      </c>
      <c r="L50">
        <v>115914.190418435</v>
      </c>
      <c r="M50">
        <v>106732.86840509401</v>
      </c>
      <c r="N50">
        <v>3011323.5294117602</v>
      </c>
      <c r="O50">
        <v>1850262.4155075101</v>
      </c>
      <c r="P50">
        <v>1015785.48684431</v>
      </c>
      <c r="Q50">
        <v>145275.62705994101</v>
      </c>
      <c r="R50">
        <v>13.5250990752972</v>
      </c>
      <c r="S50">
        <v>1.08602150537634</v>
      </c>
      <c r="T50" s="6">
        <v>220</v>
      </c>
    </row>
    <row r="51" spans="1:20" hidden="1" x14ac:dyDescent="0.3">
      <c r="A51" t="s">
        <v>329</v>
      </c>
      <c r="B51" t="s">
        <v>183</v>
      </c>
      <c r="C51" s="1">
        <v>44092</v>
      </c>
      <c r="D51" s="1">
        <v>44370</v>
      </c>
      <c r="E51" t="s">
        <v>21</v>
      </c>
      <c r="F51">
        <v>3</v>
      </c>
      <c r="G51">
        <v>1</v>
      </c>
      <c r="H51" t="s">
        <v>25</v>
      </c>
      <c r="I51">
        <v>3</v>
      </c>
      <c r="J51">
        <v>3</v>
      </c>
      <c r="K51">
        <v>227647.05882352899</v>
      </c>
      <c r="L51">
        <v>110522.216452785</v>
      </c>
      <c r="M51">
        <v>117124.84237074399</v>
      </c>
      <c r="N51">
        <v>3285441.1764705898</v>
      </c>
      <c r="O51">
        <v>2115672.7729479498</v>
      </c>
      <c r="P51">
        <v>1034762.05261375</v>
      </c>
      <c r="Q51">
        <v>135006.350908886</v>
      </c>
      <c r="R51">
        <v>14.432170542635699</v>
      </c>
      <c r="S51">
        <v>0.94362745098039202</v>
      </c>
      <c r="T51" s="6">
        <v>250</v>
      </c>
    </row>
    <row r="52" spans="1:20" hidden="1" x14ac:dyDescent="0.3">
      <c r="A52" t="s">
        <v>335</v>
      </c>
      <c r="B52" t="s">
        <v>183</v>
      </c>
      <c r="C52" s="1">
        <v>44092</v>
      </c>
      <c r="D52" s="1">
        <v>44370</v>
      </c>
      <c r="E52" t="s">
        <v>21</v>
      </c>
      <c r="F52">
        <v>3</v>
      </c>
      <c r="G52">
        <v>1</v>
      </c>
      <c r="H52" t="s">
        <v>25</v>
      </c>
      <c r="I52">
        <v>6</v>
      </c>
      <c r="J52">
        <v>3</v>
      </c>
      <c r="K52">
        <v>215294.117647059</v>
      </c>
      <c r="L52">
        <v>116390.694759928</v>
      </c>
      <c r="M52">
        <v>98903.422887130902</v>
      </c>
      <c r="N52">
        <v>3572500</v>
      </c>
      <c r="O52">
        <v>2337146.8483679001</v>
      </c>
      <c r="P52">
        <v>1069624.5377070301</v>
      </c>
      <c r="Q52">
        <v>165728.613925068</v>
      </c>
      <c r="R52">
        <v>16.593579234972701</v>
      </c>
      <c r="S52">
        <v>1.1768115942029</v>
      </c>
      <c r="T52" s="6">
        <v>220</v>
      </c>
    </row>
    <row r="53" spans="1:20" hidden="1" x14ac:dyDescent="0.3">
      <c r="A53" t="s">
        <v>341</v>
      </c>
      <c r="B53" t="s">
        <v>183</v>
      </c>
      <c r="C53" s="1">
        <v>44092</v>
      </c>
      <c r="D53" s="1">
        <v>44370</v>
      </c>
      <c r="E53" t="s">
        <v>21</v>
      </c>
      <c r="F53">
        <v>3</v>
      </c>
      <c r="G53">
        <v>1</v>
      </c>
      <c r="H53" t="s">
        <v>25</v>
      </c>
      <c r="I53">
        <v>9</v>
      </c>
      <c r="J53">
        <v>3</v>
      </c>
      <c r="K53">
        <v>197647.05882352899</v>
      </c>
      <c r="L53">
        <v>111086.303134392</v>
      </c>
      <c r="M53">
        <v>86560.755689137004</v>
      </c>
      <c r="N53">
        <v>3247500</v>
      </c>
      <c r="O53">
        <v>2122368.2810005299</v>
      </c>
      <c r="P53">
        <v>970735.76370409795</v>
      </c>
      <c r="Q53">
        <v>154395.95529536999</v>
      </c>
      <c r="R53">
        <v>16.430803571428601</v>
      </c>
      <c r="S53">
        <v>1.2833333333333301</v>
      </c>
      <c r="T53" s="6">
        <v>220</v>
      </c>
    </row>
    <row r="54" spans="1:20" hidden="1" x14ac:dyDescent="0.3">
      <c r="A54" t="s">
        <v>347</v>
      </c>
      <c r="B54" t="s">
        <v>183</v>
      </c>
      <c r="C54" s="1">
        <v>44092</v>
      </c>
      <c r="D54" s="1">
        <v>44370</v>
      </c>
      <c r="E54" t="s">
        <v>21</v>
      </c>
      <c r="F54">
        <v>3</v>
      </c>
      <c r="G54">
        <v>1</v>
      </c>
      <c r="H54" t="s">
        <v>25</v>
      </c>
      <c r="I54">
        <v>12</v>
      </c>
      <c r="J54">
        <v>3</v>
      </c>
      <c r="K54">
        <v>207941.17647058799</v>
      </c>
      <c r="L54">
        <v>111190.767973856</v>
      </c>
      <c r="M54">
        <v>96750.408496731994</v>
      </c>
      <c r="N54">
        <v>3037794.1176470602</v>
      </c>
      <c r="O54">
        <v>2025291.9593175801</v>
      </c>
      <c r="P54">
        <v>881624.74865905102</v>
      </c>
      <c r="Q54">
        <v>130877.40967043</v>
      </c>
      <c r="R54">
        <v>14.608910891089099</v>
      </c>
      <c r="S54">
        <v>1.14925373134328</v>
      </c>
      <c r="T54" s="6">
        <v>250</v>
      </c>
    </row>
    <row r="55" spans="1:20" hidden="1" x14ac:dyDescent="0.3">
      <c r="A55" t="s">
        <v>356</v>
      </c>
      <c r="B55" t="s">
        <v>183</v>
      </c>
      <c r="C55" s="1">
        <v>44092</v>
      </c>
      <c r="D55" s="1">
        <v>44370</v>
      </c>
      <c r="E55" t="s">
        <v>21</v>
      </c>
      <c r="F55">
        <v>3</v>
      </c>
      <c r="G55">
        <v>1</v>
      </c>
      <c r="H55" t="s">
        <v>25</v>
      </c>
      <c r="I55">
        <v>24</v>
      </c>
      <c r="J55">
        <v>3</v>
      </c>
      <c r="K55">
        <v>210882.35294117601</v>
      </c>
      <c r="L55">
        <v>115840.854149879</v>
      </c>
      <c r="M55">
        <v>95041.498791297301</v>
      </c>
      <c r="N55">
        <v>3199852.9411764699</v>
      </c>
      <c r="O55">
        <v>2199178.9877398</v>
      </c>
      <c r="P55">
        <v>861011.54554694402</v>
      </c>
      <c r="Q55">
        <v>139662.407889722</v>
      </c>
      <c r="R55">
        <v>15.173640167364001</v>
      </c>
      <c r="S55">
        <v>1.2188449848024301</v>
      </c>
      <c r="T55" s="6">
        <v>220</v>
      </c>
    </row>
    <row r="56" spans="1:20" x14ac:dyDescent="0.3">
      <c r="A56" t="s">
        <v>360</v>
      </c>
      <c r="B56" t="s">
        <v>183</v>
      </c>
      <c r="C56" s="1">
        <v>44093</v>
      </c>
      <c r="D56" s="1">
        <v>44179</v>
      </c>
      <c r="E56" t="s">
        <v>21</v>
      </c>
      <c r="F56">
        <v>4</v>
      </c>
      <c r="G56">
        <v>1</v>
      </c>
      <c r="H56" t="s">
        <v>25</v>
      </c>
      <c r="I56">
        <v>0</v>
      </c>
      <c r="J56">
        <v>1</v>
      </c>
      <c r="K56">
        <v>232185.924139443</v>
      </c>
      <c r="L56">
        <v>98620.777142840394</v>
      </c>
      <c r="M56">
        <v>133565.146996603</v>
      </c>
      <c r="N56">
        <v>3602170.5766279302</v>
      </c>
      <c r="O56">
        <v>2849778.9455837598</v>
      </c>
      <c r="P56">
        <v>713369.28543408704</v>
      </c>
      <c r="Q56">
        <v>39022.345610087701</v>
      </c>
      <c r="R56">
        <v>15.514164305949</v>
      </c>
      <c r="S56">
        <v>0.73837209302325602</v>
      </c>
      <c r="T56" s="6">
        <v>575</v>
      </c>
    </row>
    <row r="57" spans="1:20" hidden="1" x14ac:dyDescent="0.3">
      <c r="A57" t="s">
        <v>368</v>
      </c>
      <c r="B57" t="s">
        <v>183</v>
      </c>
      <c r="C57" s="1">
        <v>44093</v>
      </c>
      <c r="D57" s="1">
        <v>44179</v>
      </c>
      <c r="E57" t="s">
        <v>21</v>
      </c>
      <c r="F57">
        <v>4</v>
      </c>
      <c r="G57">
        <v>1</v>
      </c>
      <c r="H57" t="s">
        <v>25</v>
      </c>
      <c r="I57">
        <v>3</v>
      </c>
      <c r="J57">
        <v>1</v>
      </c>
      <c r="K57">
        <v>214689.761017321</v>
      </c>
      <c r="L57">
        <v>93191.642199571506</v>
      </c>
      <c r="M57">
        <v>121498.118817749</v>
      </c>
      <c r="N57">
        <v>2758013.5935101998</v>
      </c>
      <c r="O57">
        <v>2178236.9384200298</v>
      </c>
      <c r="P57">
        <v>551097.35661436</v>
      </c>
      <c r="Q57">
        <v>28679.2984758046</v>
      </c>
      <c r="R57">
        <v>12.846507352941201</v>
      </c>
      <c r="S57">
        <v>0.76702127659574404</v>
      </c>
      <c r="T57" s="6">
        <v>225</v>
      </c>
    </row>
    <row r="58" spans="1:20" hidden="1" x14ac:dyDescent="0.3">
      <c r="A58" t="s">
        <v>374</v>
      </c>
      <c r="B58" t="s">
        <v>183</v>
      </c>
      <c r="C58" s="1">
        <v>44093</v>
      </c>
      <c r="D58" s="1">
        <v>44179</v>
      </c>
      <c r="E58" t="s">
        <v>21</v>
      </c>
      <c r="F58">
        <v>4</v>
      </c>
      <c r="G58">
        <v>1</v>
      </c>
      <c r="H58" t="s">
        <v>25</v>
      </c>
      <c r="I58">
        <v>6</v>
      </c>
      <c r="J58">
        <v>1</v>
      </c>
      <c r="K58">
        <v>227318.570488928</v>
      </c>
      <c r="L58">
        <v>117878.358824967</v>
      </c>
      <c r="M58">
        <v>109440.211663961</v>
      </c>
      <c r="N58">
        <v>3889147.1168603399</v>
      </c>
      <c r="O58">
        <v>2952194.4623547001</v>
      </c>
      <c r="P58">
        <v>863891.00626508403</v>
      </c>
      <c r="Q58">
        <v>73061.648240558294</v>
      </c>
      <c r="R58">
        <v>17.108796296296301</v>
      </c>
      <c r="S58">
        <v>1.0771028037383199</v>
      </c>
      <c r="T58" s="6">
        <v>450</v>
      </c>
    </row>
    <row r="59" spans="1:20" hidden="1" x14ac:dyDescent="0.3">
      <c r="A59" t="s">
        <v>384</v>
      </c>
      <c r="B59" t="s">
        <v>183</v>
      </c>
      <c r="C59" s="1">
        <v>44093</v>
      </c>
      <c r="D59" s="1">
        <v>44179</v>
      </c>
      <c r="E59" t="s">
        <v>21</v>
      </c>
      <c r="F59">
        <v>4</v>
      </c>
      <c r="G59">
        <v>1</v>
      </c>
      <c r="H59" t="s">
        <v>25</v>
      </c>
      <c r="I59">
        <v>9</v>
      </c>
      <c r="J59">
        <v>1</v>
      </c>
      <c r="K59">
        <v>195614.99671124801</v>
      </c>
      <c r="L59">
        <v>82670.623610110706</v>
      </c>
      <c r="M59">
        <v>112944.373101137</v>
      </c>
      <c r="N59">
        <v>2579302.78447709</v>
      </c>
      <c r="O59">
        <v>2171950.6518975501</v>
      </c>
      <c r="P59">
        <v>392967.51039782702</v>
      </c>
      <c r="Q59">
        <v>14384.6221817151</v>
      </c>
      <c r="R59">
        <v>13.1856086079354</v>
      </c>
      <c r="S59">
        <v>0.731958762886598</v>
      </c>
      <c r="T59" s="6">
        <v>200</v>
      </c>
    </row>
    <row r="60" spans="1:20" hidden="1" x14ac:dyDescent="0.3">
      <c r="A60" t="s">
        <v>392</v>
      </c>
      <c r="B60" t="s">
        <v>183</v>
      </c>
      <c r="C60" s="1">
        <v>44093</v>
      </c>
      <c r="D60" s="1">
        <v>44370</v>
      </c>
      <c r="E60" t="s">
        <v>21</v>
      </c>
      <c r="F60">
        <v>4</v>
      </c>
      <c r="G60">
        <v>1</v>
      </c>
      <c r="H60" t="s">
        <v>25</v>
      </c>
      <c r="I60">
        <v>12</v>
      </c>
      <c r="J60">
        <v>1</v>
      </c>
      <c r="K60">
        <v>184852.94117647101</v>
      </c>
      <c r="L60">
        <v>101297.122564196</v>
      </c>
      <c r="M60">
        <v>83555.818612274597</v>
      </c>
      <c r="N60">
        <v>2481470.5882352898</v>
      </c>
      <c r="O60">
        <v>1767637.7401173499</v>
      </c>
      <c r="P60">
        <v>642802.00641384104</v>
      </c>
      <c r="Q60">
        <v>71030.841704102204</v>
      </c>
      <c r="R60">
        <v>13.424025457438299</v>
      </c>
      <c r="S60">
        <v>1.2123287671232901</v>
      </c>
      <c r="T60" s="6">
        <v>180</v>
      </c>
    </row>
    <row r="61" spans="1:20" hidden="1" x14ac:dyDescent="0.3">
      <c r="A61" t="s">
        <v>400</v>
      </c>
      <c r="B61" t="s">
        <v>183</v>
      </c>
      <c r="C61" s="1">
        <v>44093</v>
      </c>
      <c r="D61" s="1">
        <v>44370</v>
      </c>
      <c r="E61" t="s">
        <v>21</v>
      </c>
      <c r="F61">
        <v>4</v>
      </c>
      <c r="G61">
        <v>1</v>
      </c>
      <c r="H61" t="s">
        <v>25</v>
      </c>
      <c r="I61">
        <v>24</v>
      </c>
      <c r="J61">
        <v>1</v>
      </c>
      <c r="K61">
        <v>217205.882352941</v>
      </c>
      <c r="L61">
        <v>129863.83442265799</v>
      </c>
      <c r="M61">
        <v>87342.047930283195</v>
      </c>
      <c r="N61">
        <v>2082647.0588235301</v>
      </c>
      <c r="O61">
        <v>1429566.1227168799</v>
      </c>
      <c r="P61">
        <v>582831.33030049305</v>
      </c>
      <c r="Q61">
        <v>70249.605806154694</v>
      </c>
      <c r="R61">
        <v>9.5883547731889003</v>
      </c>
      <c r="S61">
        <v>1.48684210526316</v>
      </c>
      <c r="T61" s="6">
        <v>200</v>
      </c>
    </row>
    <row r="62" spans="1:20" hidden="1" x14ac:dyDescent="0.3">
      <c r="A62" t="s">
        <v>363</v>
      </c>
      <c r="B62" t="s">
        <v>183</v>
      </c>
      <c r="C62" s="1">
        <v>44093</v>
      </c>
      <c r="D62" s="1">
        <v>44179</v>
      </c>
      <c r="E62" t="s">
        <v>21</v>
      </c>
      <c r="F62">
        <v>4</v>
      </c>
      <c r="G62">
        <v>1</v>
      </c>
      <c r="H62" t="s">
        <v>25</v>
      </c>
      <c r="I62">
        <v>0</v>
      </c>
      <c r="J62">
        <v>2</v>
      </c>
      <c r="K62">
        <v>216399.91229993399</v>
      </c>
      <c r="L62">
        <v>94109.400331154204</v>
      </c>
      <c r="M62">
        <v>122290.51196878</v>
      </c>
      <c r="N62">
        <v>2897456.6980925198</v>
      </c>
      <c r="O62">
        <v>2256193.4550808701</v>
      </c>
      <c r="P62">
        <v>608984.891853348</v>
      </c>
      <c r="Q62">
        <v>32278.3511583047</v>
      </c>
      <c r="R62">
        <v>13.389361702127699</v>
      </c>
      <c r="S62">
        <v>0.76955602536997902</v>
      </c>
      <c r="T62" s="6">
        <v>360</v>
      </c>
    </row>
    <row r="63" spans="1:20" hidden="1" x14ac:dyDescent="0.3">
      <c r="A63" t="s">
        <v>370</v>
      </c>
      <c r="B63" t="s">
        <v>183</v>
      </c>
      <c r="C63" s="1">
        <v>44093</v>
      </c>
      <c r="D63" s="1">
        <v>44179</v>
      </c>
      <c r="E63" t="s">
        <v>21</v>
      </c>
      <c r="F63">
        <v>4</v>
      </c>
      <c r="G63">
        <v>1</v>
      </c>
      <c r="H63" t="s">
        <v>25</v>
      </c>
      <c r="I63">
        <v>3</v>
      </c>
      <c r="J63">
        <v>2</v>
      </c>
      <c r="K63">
        <v>225476.86910765199</v>
      </c>
      <c r="L63">
        <v>93916.355118849795</v>
      </c>
      <c r="M63">
        <v>131560.51398880201</v>
      </c>
      <c r="N63">
        <v>2705788.2043411499</v>
      </c>
      <c r="O63">
        <v>2153091.85951749</v>
      </c>
      <c r="P63">
        <v>524417.68305104994</v>
      </c>
      <c r="Q63">
        <v>28278.661772613199</v>
      </c>
      <c r="R63">
        <v>12.000291715285901</v>
      </c>
      <c r="S63">
        <v>0.71386430678466095</v>
      </c>
      <c r="T63" s="6">
        <v>420</v>
      </c>
    </row>
    <row r="64" spans="1:20" hidden="1" x14ac:dyDescent="0.3">
      <c r="A64" t="s">
        <v>378</v>
      </c>
      <c r="B64" t="s">
        <v>183</v>
      </c>
      <c r="C64" s="1">
        <v>44093</v>
      </c>
      <c r="D64" s="1">
        <v>44179</v>
      </c>
      <c r="E64" t="s">
        <v>21</v>
      </c>
      <c r="F64">
        <v>4</v>
      </c>
      <c r="G64">
        <v>1</v>
      </c>
      <c r="H64" t="s">
        <v>25</v>
      </c>
      <c r="I64">
        <v>6</v>
      </c>
      <c r="J64">
        <v>2</v>
      </c>
      <c r="K64">
        <v>204165.753124315</v>
      </c>
      <c r="L64">
        <v>86870.780181620401</v>
      </c>
      <c r="M64">
        <v>117294.97294269501</v>
      </c>
      <c r="N64">
        <v>2563385.2225389201</v>
      </c>
      <c r="O64">
        <v>2003006.63484025</v>
      </c>
      <c r="P64">
        <v>525887.87744058506</v>
      </c>
      <c r="Q64">
        <v>34490.710258082901</v>
      </c>
      <c r="R64">
        <v>12.555412371134</v>
      </c>
      <c r="S64">
        <v>0.74061810154525398</v>
      </c>
      <c r="T64" s="6">
        <v>450</v>
      </c>
    </row>
    <row r="65" spans="1:20" hidden="1" x14ac:dyDescent="0.3">
      <c r="A65" t="s">
        <v>387</v>
      </c>
      <c r="B65" t="s">
        <v>183</v>
      </c>
      <c r="C65" s="1">
        <v>44093</v>
      </c>
      <c r="D65" s="1">
        <v>44179</v>
      </c>
      <c r="E65" t="s">
        <v>21</v>
      </c>
      <c r="F65">
        <v>4</v>
      </c>
      <c r="G65">
        <v>1</v>
      </c>
      <c r="H65" t="s">
        <v>25</v>
      </c>
      <c r="I65">
        <v>9</v>
      </c>
      <c r="J65">
        <v>2</v>
      </c>
      <c r="K65">
        <v>208112.25608419199</v>
      </c>
      <c r="L65">
        <v>90134.492989793303</v>
      </c>
      <c r="M65">
        <v>117977.76309439899</v>
      </c>
      <c r="N65">
        <v>2545494.4091208102</v>
      </c>
      <c r="O65">
        <v>2049883.27572788</v>
      </c>
      <c r="P65">
        <v>469653.57980829303</v>
      </c>
      <c r="Q65">
        <v>25957.553584636102</v>
      </c>
      <c r="R65">
        <v>12.2313527180784</v>
      </c>
      <c r="S65">
        <v>0.76399560922063703</v>
      </c>
      <c r="T65" s="6">
        <v>200</v>
      </c>
    </row>
    <row r="66" spans="1:20" hidden="1" x14ac:dyDescent="0.3">
      <c r="A66" t="s">
        <v>394</v>
      </c>
      <c r="B66" t="s">
        <v>183</v>
      </c>
      <c r="C66" s="1">
        <v>44093</v>
      </c>
      <c r="D66" s="1">
        <v>44370</v>
      </c>
      <c r="E66" t="s">
        <v>21</v>
      </c>
      <c r="F66">
        <v>4</v>
      </c>
      <c r="G66">
        <v>1</v>
      </c>
      <c r="H66" t="s">
        <v>25</v>
      </c>
      <c r="I66">
        <v>12</v>
      </c>
      <c r="J66">
        <v>2</v>
      </c>
      <c r="K66">
        <v>190735.29411764699</v>
      </c>
      <c r="L66">
        <v>102813.76965200499</v>
      </c>
      <c r="M66">
        <v>87921.524465642098</v>
      </c>
      <c r="N66">
        <v>2338235.29411765</v>
      </c>
      <c r="O66">
        <v>1598666.5263843799</v>
      </c>
      <c r="P66">
        <v>657004.72434531199</v>
      </c>
      <c r="Q66">
        <v>82564.043387952901</v>
      </c>
      <c r="R66">
        <v>12.259059367771799</v>
      </c>
      <c r="S66">
        <v>1.1693811074918601</v>
      </c>
      <c r="T66" s="6">
        <v>200</v>
      </c>
    </row>
    <row r="67" spans="1:20" hidden="1" x14ac:dyDescent="0.3">
      <c r="A67" t="s">
        <v>403</v>
      </c>
      <c r="B67" t="s">
        <v>183</v>
      </c>
      <c r="C67" s="1">
        <v>44093</v>
      </c>
      <c r="D67" s="1">
        <v>44370</v>
      </c>
      <c r="E67" t="s">
        <v>21</v>
      </c>
      <c r="F67">
        <v>4</v>
      </c>
      <c r="G67">
        <v>1</v>
      </c>
      <c r="H67" t="s">
        <v>25</v>
      </c>
      <c r="I67">
        <v>24</v>
      </c>
      <c r="J67">
        <v>2</v>
      </c>
      <c r="K67">
        <v>206911.764705882</v>
      </c>
      <c r="L67">
        <v>125983.723586522</v>
      </c>
      <c r="M67">
        <v>80928.041119360394</v>
      </c>
      <c r="N67">
        <v>2060294.11764706</v>
      </c>
      <c r="O67">
        <v>1452959.65167572</v>
      </c>
      <c r="P67">
        <v>539823.20942882996</v>
      </c>
      <c r="Q67">
        <v>67511.256542508199</v>
      </c>
      <c r="R67">
        <v>9.9573560767590603</v>
      </c>
      <c r="S67">
        <v>1.5567375886524799</v>
      </c>
      <c r="T67" s="6">
        <v>250</v>
      </c>
    </row>
    <row r="68" spans="1:20" hidden="1" x14ac:dyDescent="0.3">
      <c r="A68" t="s">
        <v>366</v>
      </c>
      <c r="B68" t="s">
        <v>183</v>
      </c>
      <c r="C68" s="1">
        <v>44093</v>
      </c>
      <c r="D68" s="1">
        <v>44179</v>
      </c>
      <c r="E68" t="s">
        <v>21</v>
      </c>
      <c r="F68">
        <v>4</v>
      </c>
      <c r="G68">
        <v>1</v>
      </c>
      <c r="H68" t="s">
        <v>25</v>
      </c>
      <c r="I68">
        <v>0</v>
      </c>
      <c r="J68">
        <v>3</v>
      </c>
      <c r="K68">
        <v>216268.36220127199</v>
      </c>
      <c r="L68">
        <v>92944.9805276236</v>
      </c>
      <c r="M68">
        <v>123323.38167364799</v>
      </c>
      <c r="N68">
        <v>2880355.18526639</v>
      </c>
      <c r="O68">
        <v>2244424.3941432098</v>
      </c>
      <c r="P68">
        <v>603406.56956722902</v>
      </c>
      <c r="Q68">
        <v>32524.221555951801</v>
      </c>
      <c r="R68">
        <v>13.3184306569343</v>
      </c>
      <c r="S68">
        <v>0.75366876310272501</v>
      </c>
      <c r="T68" s="6">
        <v>510</v>
      </c>
    </row>
    <row r="69" spans="1:20" hidden="1" x14ac:dyDescent="0.3">
      <c r="A69" t="s">
        <v>372</v>
      </c>
      <c r="B69" t="s">
        <v>183</v>
      </c>
      <c r="C69" s="1">
        <v>44093</v>
      </c>
      <c r="D69" s="1">
        <v>44179</v>
      </c>
      <c r="E69" t="s">
        <v>21</v>
      </c>
      <c r="F69">
        <v>4</v>
      </c>
      <c r="G69">
        <v>1</v>
      </c>
      <c r="H69" t="s">
        <v>25</v>
      </c>
      <c r="I69">
        <v>3</v>
      </c>
      <c r="J69">
        <v>3</v>
      </c>
      <c r="K69">
        <v>206402.104801579</v>
      </c>
      <c r="L69">
        <v>86926.543511553406</v>
      </c>
      <c r="M69">
        <v>119475.561290025</v>
      </c>
      <c r="N69">
        <v>2126704.6700284998</v>
      </c>
      <c r="O69">
        <v>1679161.39380384</v>
      </c>
      <c r="P69">
        <v>426065.19488798402</v>
      </c>
      <c r="Q69">
        <v>21478.081336674401</v>
      </c>
      <c r="R69">
        <v>10.3036966220523</v>
      </c>
      <c r="S69">
        <v>0.72756756756756802</v>
      </c>
      <c r="T69" s="6">
        <v>510</v>
      </c>
    </row>
    <row r="70" spans="1:20" hidden="1" x14ac:dyDescent="0.3">
      <c r="A70" t="s">
        <v>381</v>
      </c>
      <c r="B70" t="s">
        <v>183</v>
      </c>
      <c r="C70" s="1">
        <v>44093</v>
      </c>
      <c r="D70" s="1">
        <v>44179</v>
      </c>
      <c r="E70" t="s">
        <v>21</v>
      </c>
      <c r="F70">
        <v>4</v>
      </c>
      <c r="G70">
        <v>1</v>
      </c>
      <c r="H70" t="s">
        <v>25</v>
      </c>
      <c r="I70">
        <v>6</v>
      </c>
      <c r="J70">
        <v>3</v>
      </c>
      <c r="K70">
        <v>208375.35628151699</v>
      </c>
      <c r="L70">
        <v>88841.2022430832</v>
      </c>
      <c r="M70">
        <v>119534.154038434</v>
      </c>
      <c r="N70">
        <v>2845165.5338741499</v>
      </c>
      <c r="O70">
        <v>2219773.04700454</v>
      </c>
      <c r="P70">
        <v>592833.26184884005</v>
      </c>
      <c r="Q70">
        <v>32559.225020774102</v>
      </c>
      <c r="R70">
        <v>13.6540404040404</v>
      </c>
      <c r="S70">
        <v>0.74322860238353206</v>
      </c>
      <c r="T70" s="6">
        <v>390</v>
      </c>
    </row>
    <row r="71" spans="1:20" hidden="1" x14ac:dyDescent="0.3">
      <c r="A71" t="s">
        <v>390</v>
      </c>
      <c r="B71" t="s">
        <v>183</v>
      </c>
      <c r="C71" s="1">
        <v>44093</v>
      </c>
      <c r="D71" s="1">
        <v>44179</v>
      </c>
      <c r="E71" t="s">
        <v>21</v>
      </c>
      <c r="F71">
        <v>4</v>
      </c>
      <c r="G71">
        <v>1</v>
      </c>
      <c r="H71" t="s">
        <v>25</v>
      </c>
      <c r="I71">
        <v>9</v>
      </c>
      <c r="J71">
        <v>3</v>
      </c>
      <c r="K71">
        <v>193904.845428634</v>
      </c>
      <c r="L71">
        <v>83693.4189408448</v>
      </c>
      <c r="M71">
        <v>110211.42648778899</v>
      </c>
      <c r="N71">
        <v>2112563.0344222798</v>
      </c>
      <c r="O71">
        <v>1663861.4206733799</v>
      </c>
      <c r="P71">
        <v>424560.20298100001</v>
      </c>
      <c r="Q71">
        <v>24141.410767898498</v>
      </c>
      <c r="R71">
        <v>10.8948439620081</v>
      </c>
      <c r="S71">
        <v>0.75938967136150204</v>
      </c>
      <c r="T71" s="6">
        <v>180</v>
      </c>
    </row>
    <row r="72" spans="1:20" hidden="1" x14ac:dyDescent="0.3">
      <c r="A72" t="s">
        <v>396</v>
      </c>
      <c r="B72" t="s">
        <v>183</v>
      </c>
      <c r="C72" s="1">
        <v>44093</v>
      </c>
      <c r="D72" s="1">
        <v>44370</v>
      </c>
      <c r="E72" t="s">
        <v>21</v>
      </c>
      <c r="F72">
        <v>4</v>
      </c>
      <c r="G72">
        <v>1</v>
      </c>
      <c r="H72" t="s">
        <v>25</v>
      </c>
      <c r="I72">
        <v>12</v>
      </c>
      <c r="J72">
        <v>3</v>
      </c>
      <c r="K72">
        <v>186617.64705882399</v>
      </c>
      <c r="L72">
        <v>104757.758931794</v>
      </c>
      <c r="M72">
        <v>81859.888127030004</v>
      </c>
      <c r="N72">
        <v>2387941.1764705898</v>
      </c>
      <c r="O72">
        <v>1624935.1842604601</v>
      </c>
      <c r="P72">
        <v>676786.04480841605</v>
      </c>
      <c r="Q72">
        <v>86219.947401711106</v>
      </c>
      <c r="R72">
        <v>12.795902285264001</v>
      </c>
      <c r="S72">
        <v>1.27972027972028</v>
      </c>
      <c r="T72" s="6">
        <v>180</v>
      </c>
    </row>
    <row r="73" spans="1:20" hidden="1" x14ac:dyDescent="0.3">
      <c r="A73" t="s">
        <v>406</v>
      </c>
      <c r="B73" t="s">
        <v>183</v>
      </c>
      <c r="C73" s="1">
        <v>44093</v>
      </c>
      <c r="D73" s="1">
        <v>44370</v>
      </c>
      <c r="E73" t="s">
        <v>21</v>
      </c>
      <c r="F73">
        <v>4</v>
      </c>
      <c r="G73">
        <v>1</v>
      </c>
      <c r="H73" t="s">
        <v>25</v>
      </c>
      <c r="I73">
        <v>24</v>
      </c>
      <c r="J73">
        <v>3</v>
      </c>
      <c r="K73">
        <v>209264.70588235301</v>
      </c>
      <c r="L73">
        <v>118841.684822077</v>
      </c>
      <c r="M73">
        <v>90423.021060276005</v>
      </c>
      <c r="N73">
        <v>2129705.8823529398</v>
      </c>
      <c r="O73">
        <v>1466732.2150677501</v>
      </c>
      <c r="P73">
        <v>569295.51486297697</v>
      </c>
      <c r="Q73">
        <v>93678.152422210595</v>
      </c>
      <c r="R73">
        <v>10.177090653548801</v>
      </c>
      <c r="S73">
        <v>1.3142857142857101</v>
      </c>
      <c r="T73" s="6">
        <v>230</v>
      </c>
    </row>
    <row r="74" spans="1:20" x14ac:dyDescent="0.3">
      <c r="A74" t="s">
        <v>409</v>
      </c>
      <c r="B74" t="s">
        <v>183</v>
      </c>
      <c r="C74" s="1">
        <v>44094</v>
      </c>
      <c r="D74" s="1">
        <v>44372</v>
      </c>
      <c r="E74" t="s">
        <v>21</v>
      </c>
      <c r="F74">
        <v>5</v>
      </c>
      <c r="G74">
        <v>1</v>
      </c>
      <c r="H74" t="s">
        <v>25</v>
      </c>
      <c r="I74">
        <v>0</v>
      </c>
      <c r="J74">
        <v>1</v>
      </c>
      <c r="K74">
        <v>558091.17702963599</v>
      </c>
      <c r="L74">
        <v>260991.04183777401</v>
      </c>
      <c r="M74">
        <v>297100.13519186201</v>
      </c>
      <c r="N74">
        <v>1574426.27906391</v>
      </c>
      <c r="O74">
        <v>1222308.73633455</v>
      </c>
      <c r="P74">
        <v>302398.81812734302</v>
      </c>
      <c r="Q74">
        <v>49718.724602018199</v>
      </c>
      <c r="R74">
        <v>2.8210915059499402</v>
      </c>
      <c r="S74">
        <v>0.87846153846153796</v>
      </c>
      <c r="T74" s="6">
        <v>225</v>
      </c>
    </row>
    <row r="75" spans="1:20" hidden="1" x14ac:dyDescent="0.3">
      <c r="A75" t="s">
        <v>415</v>
      </c>
      <c r="B75" t="s">
        <v>183</v>
      </c>
      <c r="C75" s="1">
        <v>44094</v>
      </c>
      <c r="D75" s="1">
        <v>44372</v>
      </c>
      <c r="E75" t="s">
        <v>21</v>
      </c>
      <c r="F75">
        <v>5</v>
      </c>
      <c r="G75">
        <v>1</v>
      </c>
      <c r="H75" t="s">
        <v>25</v>
      </c>
      <c r="I75">
        <v>3</v>
      </c>
      <c r="J75">
        <v>1</v>
      </c>
      <c r="K75">
        <v>558778.19940595503</v>
      </c>
      <c r="L75">
        <v>276760.89958307199</v>
      </c>
      <c r="M75">
        <v>282017.29982288298</v>
      </c>
      <c r="N75">
        <v>1739998.67175674</v>
      </c>
      <c r="O75">
        <v>1392589.6917206901</v>
      </c>
      <c r="P75">
        <v>296967.65003735397</v>
      </c>
      <c r="Q75">
        <v>50441.329998693698</v>
      </c>
      <c r="R75">
        <v>3.1139344262295099</v>
      </c>
      <c r="S75">
        <v>0.98136142625607803</v>
      </c>
      <c r="T75" s="6">
        <v>220</v>
      </c>
    </row>
    <row r="76" spans="1:20" hidden="1" x14ac:dyDescent="0.3">
      <c r="A76" t="s">
        <v>421</v>
      </c>
      <c r="B76" t="s">
        <v>183</v>
      </c>
      <c r="C76" s="1">
        <v>44094</v>
      </c>
      <c r="D76" s="1">
        <v>44372</v>
      </c>
      <c r="E76" t="s">
        <v>21</v>
      </c>
      <c r="F76">
        <v>5</v>
      </c>
      <c r="G76">
        <v>1</v>
      </c>
      <c r="H76" t="s">
        <v>25</v>
      </c>
      <c r="I76">
        <v>6</v>
      </c>
      <c r="J76">
        <v>1</v>
      </c>
      <c r="K76">
        <v>554427.05768926896</v>
      </c>
      <c r="L76">
        <v>259387.76194448501</v>
      </c>
      <c r="M76">
        <v>295039.295744784</v>
      </c>
      <c r="N76">
        <v>1639693.40481419</v>
      </c>
      <c r="O76">
        <v>1330831.4892259301</v>
      </c>
      <c r="P76">
        <v>263668.14999851497</v>
      </c>
      <c r="Q76">
        <v>45193.765589754097</v>
      </c>
      <c r="R76">
        <v>2.9574555968607998</v>
      </c>
      <c r="S76">
        <v>0.87916343919442297</v>
      </c>
      <c r="T76" s="6">
        <v>220</v>
      </c>
    </row>
    <row r="77" spans="1:20" hidden="1" x14ac:dyDescent="0.3">
      <c r="A77" t="s">
        <v>427</v>
      </c>
      <c r="B77" t="s">
        <v>183</v>
      </c>
      <c r="C77" s="1">
        <v>44094</v>
      </c>
      <c r="D77" s="1">
        <v>44372</v>
      </c>
      <c r="E77" t="s">
        <v>21</v>
      </c>
      <c r="F77">
        <v>5</v>
      </c>
      <c r="G77">
        <v>1</v>
      </c>
      <c r="H77" t="s">
        <v>25</v>
      </c>
      <c r="I77">
        <v>9</v>
      </c>
      <c r="J77">
        <v>1</v>
      </c>
      <c r="K77">
        <v>574007.19541435502</v>
      </c>
      <c r="L77">
        <v>289401.95646239002</v>
      </c>
      <c r="M77">
        <v>284605.23895196401</v>
      </c>
      <c r="N77">
        <v>2387517.2614372098</v>
      </c>
      <c r="O77">
        <v>1987178.2944567101</v>
      </c>
      <c r="P77">
        <v>350211.538253757</v>
      </c>
      <c r="Q77">
        <v>50127.428726735903</v>
      </c>
      <c r="R77">
        <v>4.15938559744664</v>
      </c>
      <c r="S77">
        <v>1.01685393258427</v>
      </c>
      <c r="T77" s="6">
        <v>250</v>
      </c>
    </row>
    <row r="78" spans="1:20" hidden="1" x14ac:dyDescent="0.3">
      <c r="A78" t="s">
        <v>433</v>
      </c>
      <c r="B78" t="s">
        <v>183</v>
      </c>
      <c r="C78" s="1">
        <v>44094</v>
      </c>
      <c r="D78" s="1">
        <v>44372</v>
      </c>
      <c r="E78" t="s">
        <v>21</v>
      </c>
      <c r="F78">
        <v>5</v>
      </c>
      <c r="G78">
        <v>1</v>
      </c>
      <c r="H78" t="s">
        <v>25</v>
      </c>
      <c r="I78">
        <v>12</v>
      </c>
      <c r="J78">
        <v>1</v>
      </c>
      <c r="K78">
        <v>534846.91996418301</v>
      </c>
      <c r="L78">
        <v>277243.45039988001</v>
      </c>
      <c r="M78">
        <v>257603.469564303</v>
      </c>
      <c r="N78">
        <v>2309425.7179956399</v>
      </c>
      <c r="O78">
        <v>1898785.56332798</v>
      </c>
      <c r="P78">
        <v>355313.70644076198</v>
      </c>
      <c r="Q78">
        <v>55326.448226895896</v>
      </c>
      <c r="R78">
        <v>4.31791907514451</v>
      </c>
      <c r="S78">
        <v>1.07624113475177</v>
      </c>
      <c r="T78" s="6">
        <v>200</v>
      </c>
    </row>
    <row r="79" spans="1:20" hidden="1" x14ac:dyDescent="0.3">
      <c r="A79" t="s">
        <v>440</v>
      </c>
      <c r="B79" t="s">
        <v>183</v>
      </c>
      <c r="C79" s="1">
        <v>44094</v>
      </c>
      <c r="D79" s="1">
        <v>44372</v>
      </c>
      <c r="E79" t="s">
        <v>21</v>
      </c>
      <c r="F79">
        <v>5</v>
      </c>
      <c r="G79">
        <v>1</v>
      </c>
      <c r="H79" t="s">
        <v>25</v>
      </c>
      <c r="I79">
        <v>24</v>
      </c>
      <c r="J79">
        <v>1</v>
      </c>
      <c r="K79">
        <v>577213.29983717599</v>
      </c>
      <c r="L79">
        <v>300370.19758048502</v>
      </c>
      <c r="M79">
        <v>276843.10225669103</v>
      </c>
      <c r="N79">
        <v>2536372.1096396102</v>
      </c>
      <c r="O79">
        <v>2068858.9970897201</v>
      </c>
      <c r="P79">
        <v>406010.17395716399</v>
      </c>
      <c r="Q79">
        <v>61502.938592728598</v>
      </c>
      <c r="R79">
        <v>4.3941678238444704</v>
      </c>
      <c r="S79">
        <v>1.0849834983498401</v>
      </c>
      <c r="T79" s="6">
        <v>280</v>
      </c>
    </row>
    <row r="80" spans="1:20" hidden="1" x14ac:dyDescent="0.3">
      <c r="A80" t="s">
        <v>411</v>
      </c>
      <c r="B80" t="s">
        <v>183</v>
      </c>
      <c r="C80" s="1">
        <v>44094</v>
      </c>
      <c r="D80" s="1">
        <v>44372</v>
      </c>
      <c r="E80" t="s">
        <v>21</v>
      </c>
      <c r="F80">
        <v>5</v>
      </c>
      <c r="G80">
        <v>1</v>
      </c>
      <c r="H80" t="s">
        <v>25</v>
      </c>
      <c r="I80">
        <v>0</v>
      </c>
      <c r="J80">
        <v>2</v>
      </c>
      <c r="K80">
        <v>558549.19194718194</v>
      </c>
      <c r="L80">
        <v>276532.12858268799</v>
      </c>
      <c r="M80">
        <v>282017.06336449401</v>
      </c>
      <c r="N80">
        <v>1622975.86032377</v>
      </c>
      <c r="O80">
        <v>1291431.8899763899</v>
      </c>
      <c r="P80">
        <v>281812.37479527103</v>
      </c>
      <c r="Q80">
        <v>49731.595552106599</v>
      </c>
      <c r="R80">
        <v>2.9056990569905699</v>
      </c>
      <c r="S80">
        <v>0.98055105348460303</v>
      </c>
      <c r="T80" s="6">
        <v>225</v>
      </c>
    </row>
    <row r="81" spans="1:20" hidden="1" x14ac:dyDescent="0.3">
      <c r="A81" t="s">
        <v>417</v>
      </c>
      <c r="B81" t="s">
        <v>183</v>
      </c>
      <c r="C81" s="1">
        <v>44094</v>
      </c>
      <c r="D81" s="1">
        <v>44372</v>
      </c>
      <c r="E81" t="s">
        <v>21</v>
      </c>
      <c r="F81">
        <v>5</v>
      </c>
      <c r="G81">
        <v>1</v>
      </c>
      <c r="H81" t="s">
        <v>25</v>
      </c>
      <c r="I81">
        <v>3</v>
      </c>
      <c r="J81">
        <v>2</v>
      </c>
      <c r="K81">
        <v>563816.36349895899</v>
      </c>
      <c r="L81">
        <v>269452.57096281799</v>
      </c>
      <c r="M81">
        <v>294363.792536141</v>
      </c>
      <c r="N81">
        <v>1679082.68772314</v>
      </c>
      <c r="O81">
        <v>1338132.59109538</v>
      </c>
      <c r="P81">
        <v>297791.85654830001</v>
      </c>
      <c r="Q81">
        <v>43158.240079463802</v>
      </c>
      <c r="R81">
        <v>2.9780666125101498</v>
      </c>
      <c r="S81">
        <v>0.91537267080745299</v>
      </c>
      <c r="T81" s="6">
        <v>220</v>
      </c>
    </row>
    <row r="82" spans="1:20" hidden="1" x14ac:dyDescent="0.3">
      <c r="A82" t="s">
        <v>423</v>
      </c>
      <c r="B82" t="s">
        <v>183</v>
      </c>
      <c r="C82" s="1">
        <v>44094</v>
      </c>
      <c r="D82" s="1">
        <v>44372</v>
      </c>
      <c r="E82" t="s">
        <v>21</v>
      </c>
      <c r="F82">
        <v>5</v>
      </c>
      <c r="G82">
        <v>1</v>
      </c>
      <c r="H82" t="s">
        <v>25</v>
      </c>
      <c r="I82">
        <v>6</v>
      </c>
      <c r="J82">
        <v>2</v>
      </c>
      <c r="K82">
        <v>564732.39333405101</v>
      </c>
      <c r="L82">
        <v>270824.72120633401</v>
      </c>
      <c r="M82">
        <v>293907.672127717</v>
      </c>
      <c r="N82">
        <v>1848090.1922975599</v>
      </c>
      <c r="O82">
        <v>1483245.8185413999</v>
      </c>
      <c r="P82">
        <v>315516.50515486102</v>
      </c>
      <c r="Q82">
        <v>49327.868601300303</v>
      </c>
      <c r="R82">
        <v>3.2725060827250601</v>
      </c>
      <c r="S82">
        <v>0.92146189735614303</v>
      </c>
      <c r="T82" s="6">
        <v>250</v>
      </c>
    </row>
    <row r="83" spans="1:20" hidden="1" x14ac:dyDescent="0.3">
      <c r="A83" t="s">
        <v>429</v>
      </c>
      <c r="B83" t="s">
        <v>183</v>
      </c>
      <c r="C83" s="1">
        <v>44094</v>
      </c>
      <c r="D83" s="1">
        <v>44372</v>
      </c>
      <c r="E83" t="s">
        <v>21</v>
      </c>
      <c r="F83">
        <v>5</v>
      </c>
      <c r="G83">
        <v>1</v>
      </c>
      <c r="H83" t="s">
        <v>25</v>
      </c>
      <c r="I83">
        <v>9</v>
      </c>
      <c r="J83">
        <v>2</v>
      </c>
      <c r="K83">
        <v>557747.66584147594</v>
      </c>
      <c r="L83">
        <v>272478.69178905903</v>
      </c>
      <c r="M83">
        <v>285268.97405241802</v>
      </c>
      <c r="N83">
        <v>1990876.3428424899</v>
      </c>
      <c r="O83">
        <v>1609408.6787886301</v>
      </c>
      <c r="P83">
        <v>325096.47808981198</v>
      </c>
      <c r="Q83">
        <v>56371.185964041302</v>
      </c>
      <c r="R83">
        <v>3.5694929172654501</v>
      </c>
      <c r="S83">
        <v>0.95516413130504396</v>
      </c>
      <c r="T83" s="6">
        <v>250</v>
      </c>
    </row>
    <row r="84" spans="1:20" hidden="1" x14ac:dyDescent="0.3">
      <c r="A84" t="s">
        <v>435</v>
      </c>
      <c r="B84" t="s">
        <v>183</v>
      </c>
      <c r="C84" s="1">
        <v>44094</v>
      </c>
      <c r="D84" s="1">
        <v>44372</v>
      </c>
      <c r="E84" t="s">
        <v>21</v>
      </c>
      <c r="F84">
        <v>5</v>
      </c>
      <c r="G84">
        <v>1</v>
      </c>
      <c r="H84" t="s">
        <v>25</v>
      </c>
      <c r="I84">
        <v>12</v>
      </c>
      <c r="J84">
        <v>2</v>
      </c>
      <c r="K84">
        <v>530037.76332995202</v>
      </c>
      <c r="L84">
        <v>272440.780548312</v>
      </c>
      <c r="M84">
        <v>257596.98278163999</v>
      </c>
      <c r="N84">
        <v>2248051.7190444898</v>
      </c>
      <c r="O84">
        <v>1811226.50349556</v>
      </c>
      <c r="P84">
        <v>374939.75429056998</v>
      </c>
      <c r="Q84">
        <v>61885.461258358897</v>
      </c>
      <c r="R84">
        <v>4.2413048174551697</v>
      </c>
      <c r="S84">
        <v>1.05762411347518</v>
      </c>
      <c r="T84" s="6">
        <v>200</v>
      </c>
    </row>
    <row r="85" spans="1:20" hidden="1" x14ac:dyDescent="0.3">
      <c r="A85" t="s">
        <v>442</v>
      </c>
      <c r="B85" t="s">
        <v>183</v>
      </c>
      <c r="C85" s="1">
        <v>44094</v>
      </c>
      <c r="D85" s="1">
        <v>44372</v>
      </c>
      <c r="E85" t="s">
        <v>21</v>
      </c>
      <c r="F85">
        <v>5</v>
      </c>
      <c r="G85">
        <v>1</v>
      </c>
      <c r="H85" t="s">
        <v>25</v>
      </c>
      <c r="I85">
        <v>24</v>
      </c>
      <c r="J85">
        <v>2</v>
      </c>
      <c r="K85">
        <v>604007.17251360905</v>
      </c>
      <c r="L85">
        <v>319822.254734891</v>
      </c>
      <c r="M85">
        <v>284184.91777871799</v>
      </c>
      <c r="N85">
        <v>2862707.7383910399</v>
      </c>
      <c r="O85">
        <v>2316791.80351653</v>
      </c>
      <c r="P85">
        <v>485031.42778072099</v>
      </c>
      <c r="Q85">
        <v>60884.507093786102</v>
      </c>
      <c r="R85">
        <v>4.7395260663507104</v>
      </c>
      <c r="S85">
        <v>1.12540192926045</v>
      </c>
      <c r="T85" s="6">
        <v>270</v>
      </c>
    </row>
    <row r="86" spans="1:20" hidden="1" x14ac:dyDescent="0.3">
      <c r="A86" t="s">
        <v>413</v>
      </c>
      <c r="B86" t="s">
        <v>183</v>
      </c>
      <c r="C86" s="1">
        <v>44094</v>
      </c>
      <c r="D86" s="1">
        <v>44372</v>
      </c>
      <c r="E86" t="s">
        <v>21</v>
      </c>
      <c r="F86">
        <v>5</v>
      </c>
      <c r="G86">
        <v>1</v>
      </c>
      <c r="H86" t="s">
        <v>25</v>
      </c>
      <c r="I86">
        <v>0</v>
      </c>
      <c r="J86">
        <v>3</v>
      </c>
      <c r="K86">
        <v>558778.19940595503</v>
      </c>
      <c r="L86">
        <v>273104.27332929103</v>
      </c>
      <c r="M86">
        <v>285673.92607666401</v>
      </c>
      <c r="N86">
        <v>1581296.5028271</v>
      </c>
      <c r="O86">
        <v>1231663.1052170901</v>
      </c>
      <c r="P86">
        <v>303091.28948660102</v>
      </c>
      <c r="Q86">
        <v>46542.108123410602</v>
      </c>
      <c r="R86">
        <v>2.8299180327868898</v>
      </c>
      <c r="S86">
        <v>0.95599999999999996</v>
      </c>
      <c r="T86" s="6">
        <v>225</v>
      </c>
    </row>
    <row r="87" spans="1:20" hidden="1" x14ac:dyDescent="0.3">
      <c r="A87" t="s">
        <v>419</v>
      </c>
      <c r="B87" t="s">
        <v>183</v>
      </c>
      <c r="C87" s="1">
        <v>44094</v>
      </c>
      <c r="D87" s="1">
        <v>44372</v>
      </c>
      <c r="E87" t="s">
        <v>21</v>
      </c>
      <c r="F87">
        <v>5</v>
      </c>
      <c r="G87">
        <v>1</v>
      </c>
      <c r="H87" t="s">
        <v>25</v>
      </c>
      <c r="I87">
        <v>3</v>
      </c>
      <c r="J87">
        <v>3</v>
      </c>
      <c r="K87">
        <v>544579.73696203297</v>
      </c>
      <c r="L87">
        <v>257092.82588429999</v>
      </c>
      <c r="M87">
        <v>287486.91107773298</v>
      </c>
      <c r="N87">
        <v>1706334.5753171199</v>
      </c>
      <c r="O87">
        <v>1355117.2602538399</v>
      </c>
      <c r="P87">
        <v>302828.38355714502</v>
      </c>
      <c r="Q87">
        <v>48388.931506130502</v>
      </c>
      <c r="R87">
        <v>3.1333052985702299</v>
      </c>
      <c r="S87">
        <v>0.89427662957074705</v>
      </c>
      <c r="T87" s="6">
        <v>240</v>
      </c>
    </row>
    <row r="88" spans="1:20" hidden="1" x14ac:dyDescent="0.3">
      <c r="A88" t="s">
        <v>425</v>
      </c>
      <c r="B88" t="s">
        <v>183</v>
      </c>
      <c r="C88" s="1">
        <v>44094</v>
      </c>
      <c r="D88" s="1">
        <v>44372</v>
      </c>
      <c r="E88" t="s">
        <v>21</v>
      </c>
      <c r="F88">
        <v>5</v>
      </c>
      <c r="G88">
        <v>1</v>
      </c>
      <c r="H88" t="s">
        <v>25</v>
      </c>
      <c r="I88">
        <v>6</v>
      </c>
      <c r="J88">
        <v>3</v>
      </c>
      <c r="K88">
        <v>527175.17009529006</v>
      </c>
      <c r="L88">
        <v>265986.95188162901</v>
      </c>
      <c r="M88">
        <v>261188.21821366099</v>
      </c>
      <c r="N88">
        <v>2193204.4326683702</v>
      </c>
      <c r="O88">
        <v>1776274.83625367</v>
      </c>
      <c r="P88">
        <v>359806.60039936699</v>
      </c>
      <c r="Q88">
        <v>57122.996015332697</v>
      </c>
      <c r="R88">
        <v>4.1602953953084301</v>
      </c>
      <c r="S88">
        <v>1.01837270341207</v>
      </c>
      <c r="T88" s="6">
        <v>250</v>
      </c>
    </row>
    <row r="89" spans="1:20" hidden="1" x14ac:dyDescent="0.3">
      <c r="A89" t="s">
        <v>431</v>
      </c>
      <c r="B89" t="s">
        <v>183</v>
      </c>
      <c r="C89" s="1">
        <v>44094</v>
      </c>
      <c r="D89" s="1">
        <v>44372</v>
      </c>
      <c r="E89" t="s">
        <v>21</v>
      </c>
      <c r="F89">
        <v>5</v>
      </c>
      <c r="G89">
        <v>1</v>
      </c>
      <c r="H89" t="s">
        <v>25</v>
      </c>
      <c r="I89">
        <v>9</v>
      </c>
      <c r="J89">
        <v>3</v>
      </c>
      <c r="K89">
        <v>539885.08405718801</v>
      </c>
      <c r="L89">
        <v>276337.12001235102</v>
      </c>
      <c r="M89">
        <v>263547.96404483699</v>
      </c>
      <c r="N89">
        <v>2364158.50064237</v>
      </c>
      <c r="O89">
        <v>1942311.33916934</v>
      </c>
      <c r="P89">
        <v>368095.66831759003</v>
      </c>
      <c r="Q89">
        <v>53751.493155433702</v>
      </c>
      <c r="R89">
        <v>4.3790031813361603</v>
      </c>
      <c r="S89">
        <v>1.04852686308492</v>
      </c>
      <c r="T89" s="6">
        <v>300</v>
      </c>
    </row>
    <row r="90" spans="1:20" hidden="1" x14ac:dyDescent="0.3">
      <c r="A90" t="s">
        <v>437</v>
      </c>
      <c r="B90" t="s">
        <v>183</v>
      </c>
      <c r="C90" s="1">
        <v>44094</v>
      </c>
      <c r="D90" s="1">
        <v>44372</v>
      </c>
      <c r="E90" t="s">
        <v>21</v>
      </c>
      <c r="F90">
        <v>5</v>
      </c>
      <c r="G90">
        <v>1</v>
      </c>
      <c r="H90" t="s">
        <v>25</v>
      </c>
      <c r="I90">
        <v>12</v>
      </c>
      <c r="J90">
        <v>3</v>
      </c>
      <c r="K90">
        <v>516755.33072112198</v>
      </c>
      <c r="L90">
        <v>263287.183526935</v>
      </c>
      <c r="M90">
        <v>253468.14719418701</v>
      </c>
      <c r="N90">
        <v>1831029.13661898</v>
      </c>
      <c r="O90">
        <v>1468034.8475535801</v>
      </c>
      <c r="P90">
        <v>316856.69718418899</v>
      </c>
      <c r="Q90">
        <v>46137.591881209497</v>
      </c>
      <c r="R90">
        <v>3.5433192998005798</v>
      </c>
      <c r="S90">
        <v>1.0387387387387399</v>
      </c>
      <c r="T90" s="6">
        <v>220</v>
      </c>
    </row>
    <row r="91" spans="1:20" hidden="1" x14ac:dyDescent="0.3">
      <c r="A91" t="s">
        <v>444</v>
      </c>
      <c r="B91" t="s">
        <v>183</v>
      </c>
      <c r="C91" s="1">
        <v>44094</v>
      </c>
      <c r="D91" s="1">
        <v>44372</v>
      </c>
      <c r="E91" t="s">
        <v>21</v>
      </c>
      <c r="F91">
        <v>5</v>
      </c>
      <c r="G91">
        <v>1</v>
      </c>
      <c r="H91" t="s">
        <v>25</v>
      </c>
      <c r="I91">
        <v>24</v>
      </c>
      <c r="J91">
        <v>3</v>
      </c>
      <c r="K91">
        <v>556373.62108883902</v>
      </c>
      <c r="L91">
        <v>292575.78350361402</v>
      </c>
      <c r="M91">
        <v>263797.837585225</v>
      </c>
      <c r="N91">
        <v>2884005.4320569201</v>
      </c>
      <c r="O91">
        <v>2331014.3164411602</v>
      </c>
      <c r="P91">
        <v>492784.605493262</v>
      </c>
      <c r="Q91">
        <v>60206.510122505497</v>
      </c>
      <c r="R91">
        <v>5.1835768676682399</v>
      </c>
      <c r="S91">
        <v>1.10909090909091</v>
      </c>
      <c r="T91" s="6">
        <v>250</v>
      </c>
    </row>
    <row r="92" spans="1:20" x14ac:dyDescent="0.3">
      <c r="A92" t="s">
        <v>451</v>
      </c>
      <c r="B92" t="s">
        <v>183</v>
      </c>
      <c r="C92" s="1">
        <v>44095</v>
      </c>
      <c r="D92" s="1">
        <v>44371</v>
      </c>
      <c r="E92" t="s">
        <v>21</v>
      </c>
      <c r="F92">
        <v>6</v>
      </c>
      <c r="G92">
        <v>1</v>
      </c>
      <c r="H92" t="s">
        <v>25</v>
      </c>
      <c r="I92">
        <v>0</v>
      </c>
      <c r="J92">
        <v>1</v>
      </c>
      <c r="K92">
        <v>246923.07692307699</v>
      </c>
      <c r="L92">
        <v>127666.110978804</v>
      </c>
      <c r="M92">
        <v>119256.965944272</v>
      </c>
      <c r="N92">
        <v>1525384.6153846199</v>
      </c>
      <c r="O92">
        <v>808889.38260946795</v>
      </c>
      <c r="P92">
        <v>576771.10972869303</v>
      </c>
      <c r="Q92">
        <v>139724.12304645299</v>
      </c>
      <c r="R92">
        <v>6.1775700934579403</v>
      </c>
      <c r="S92">
        <v>1.07051282051282</v>
      </c>
      <c r="T92" s="6">
        <v>280</v>
      </c>
    </row>
    <row r="93" spans="1:20" hidden="1" x14ac:dyDescent="0.3">
      <c r="A93" t="s">
        <v>459</v>
      </c>
      <c r="B93" t="s">
        <v>183</v>
      </c>
      <c r="C93" s="1">
        <v>44095</v>
      </c>
      <c r="D93" s="1">
        <v>44371</v>
      </c>
      <c r="E93" t="s">
        <v>21</v>
      </c>
      <c r="F93">
        <v>6</v>
      </c>
      <c r="G93">
        <v>1</v>
      </c>
      <c r="H93" t="s">
        <v>25</v>
      </c>
      <c r="I93">
        <v>3</v>
      </c>
      <c r="J93">
        <v>1</v>
      </c>
      <c r="K93">
        <v>251794.87179487199</v>
      </c>
      <c r="L93">
        <v>131249.35118862201</v>
      </c>
      <c r="M93">
        <v>120545.520606249</v>
      </c>
      <c r="N93">
        <v>1490256.41025641</v>
      </c>
      <c r="O93">
        <v>807285.13409364503</v>
      </c>
      <c r="P93">
        <v>553876.11600377597</v>
      </c>
      <c r="Q93">
        <v>129095.16015898999</v>
      </c>
      <c r="R93">
        <v>5.9185336048879797</v>
      </c>
      <c r="S93">
        <v>1.08879492600423</v>
      </c>
      <c r="T93" s="6">
        <v>180</v>
      </c>
    </row>
    <row r="94" spans="1:20" hidden="1" x14ac:dyDescent="0.3">
      <c r="A94" t="s">
        <v>465</v>
      </c>
      <c r="B94" t="s">
        <v>183</v>
      </c>
      <c r="C94" s="1">
        <v>44095</v>
      </c>
      <c r="D94" s="1">
        <v>44371</v>
      </c>
      <c r="E94" t="s">
        <v>21</v>
      </c>
      <c r="F94">
        <v>6</v>
      </c>
      <c r="G94">
        <v>1</v>
      </c>
      <c r="H94" t="s">
        <v>25</v>
      </c>
      <c r="I94">
        <v>6</v>
      </c>
      <c r="J94">
        <v>1</v>
      </c>
      <c r="K94">
        <v>215384.615384615</v>
      </c>
      <c r="L94">
        <v>117112.20221858499</v>
      </c>
      <c r="M94">
        <v>98272.413166030194</v>
      </c>
      <c r="N94">
        <v>1605384.6153846199</v>
      </c>
      <c r="O94">
        <v>955268.10185576498</v>
      </c>
      <c r="P94">
        <v>530928.48604856106</v>
      </c>
      <c r="Q94">
        <v>119188.02748028901</v>
      </c>
      <c r="R94">
        <v>7.4535714285714301</v>
      </c>
      <c r="S94">
        <v>1.1917098445595899</v>
      </c>
      <c r="T94" s="6">
        <v>150</v>
      </c>
    </row>
    <row r="95" spans="1:20" hidden="1" x14ac:dyDescent="0.3">
      <c r="A95" t="s">
        <v>471</v>
      </c>
      <c r="B95" t="s">
        <v>183</v>
      </c>
      <c r="C95" s="1">
        <v>44095</v>
      </c>
      <c r="D95" s="1">
        <v>44371</v>
      </c>
      <c r="E95" t="s">
        <v>21</v>
      </c>
      <c r="F95">
        <v>6</v>
      </c>
      <c r="G95">
        <v>1</v>
      </c>
      <c r="H95" t="s">
        <v>25</v>
      </c>
      <c r="I95">
        <v>9</v>
      </c>
      <c r="J95">
        <v>1</v>
      </c>
      <c r="K95">
        <v>252179.48717948701</v>
      </c>
      <c r="L95">
        <v>142613.60111662501</v>
      </c>
      <c r="M95">
        <v>109565.886062862</v>
      </c>
      <c r="N95">
        <v>1776794.8717948699</v>
      </c>
      <c r="O95">
        <v>1057706.0433063</v>
      </c>
      <c r="P95">
        <v>586213.71887655405</v>
      </c>
      <c r="Q95">
        <v>132875.109612019</v>
      </c>
      <c r="R95">
        <v>7.0457549567869897</v>
      </c>
      <c r="S95">
        <v>1.3016241299303899</v>
      </c>
      <c r="T95" s="6">
        <v>150</v>
      </c>
    </row>
    <row r="96" spans="1:20" hidden="1" x14ac:dyDescent="0.3">
      <c r="A96" t="s">
        <v>477</v>
      </c>
      <c r="B96" t="s">
        <v>183</v>
      </c>
      <c r="C96" s="1">
        <v>44095</v>
      </c>
      <c r="D96" s="1">
        <v>44371</v>
      </c>
      <c r="E96" t="s">
        <v>21</v>
      </c>
      <c r="F96">
        <v>6</v>
      </c>
      <c r="G96">
        <v>1</v>
      </c>
      <c r="H96" t="s">
        <v>25</v>
      </c>
      <c r="I96">
        <v>12</v>
      </c>
      <c r="J96">
        <v>1</v>
      </c>
      <c r="K96">
        <v>238333.33333333299</v>
      </c>
      <c r="L96">
        <v>121961.62046908301</v>
      </c>
      <c r="M96">
        <v>116371.71286425</v>
      </c>
      <c r="N96">
        <v>1557051.2820512799</v>
      </c>
      <c r="O96">
        <v>935488.48432127899</v>
      </c>
      <c r="P96">
        <v>509374.61165651801</v>
      </c>
      <c r="Q96">
        <v>112188.18607348501</v>
      </c>
      <c r="R96">
        <v>6.53308230231307</v>
      </c>
      <c r="S96">
        <v>1.0480349344978199</v>
      </c>
      <c r="T96" s="6">
        <v>200</v>
      </c>
    </row>
    <row r="97" spans="1:20" hidden="1" x14ac:dyDescent="0.3">
      <c r="A97" t="s">
        <v>484</v>
      </c>
      <c r="B97" t="s">
        <v>183</v>
      </c>
      <c r="C97" s="1">
        <v>44095</v>
      </c>
      <c r="D97" s="1">
        <v>44371</v>
      </c>
      <c r="E97" t="s">
        <v>21</v>
      </c>
      <c r="F97">
        <v>6</v>
      </c>
      <c r="G97">
        <v>1</v>
      </c>
      <c r="H97" t="s">
        <v>25</v>
      </c>
      <c r="I97">
        <v>24</v>
      </c>
      <c r="J97">
        <v>1</v>
      </c>
      <c r="K97">
        <v>260384.615384615</v>
      </c>
      <c r="L97">
        <v>144940.65504807699</v>
      </c>
      <c r="M97">
        <v>115443.960336538</v>
      </c>
      <c r="N97">
        <v>1769358.9743589701</v>
      </c>
      <c r="O97">
        <v>1110576.55771606</v>
      </c>
      <c r="P97">
        <v>528437.79000518797</v>
      </c>
      <c r="Q97">
        <v>130344.62663773001</v>
      </c>
      <c r="R97">
        <v>6.7951747907434799</v>
      </c>
      <c r="S97">
        <v>1.2555066079295201</v>
      </c>
      <c r="T97" s="6">
        <v>150</v>
      </c>
    </row>
    <row r="98" spans="1:20" hidden="1" x14ac:dyDescent="0.3">
      <c r="A98" t="s">
        <v>454</v>
      </c>
      <c r="B98" t="s">
        <v>183</v>
      </c>
      <c r="C98" s="1">
        <v>44095</v>
      </c>
      <c r="D98" s="1">
        <v>44371</v>
      </c>
      <c r="E98" t="s">
        <v>21</v>
      </c>
      <c r="F98">
        <v>6</v>
      </c>
      <c r="G98">
        <v>1</v>
      </c>
      <c r="H98" t="s">
        <v>25</v>
      </c>
      <c r="I98">
        <v>0</v>
      </c>
      <c r="J98">
        <v>2</v>
      </c>
      <c r="K98">
        <v>262564.10256410303</v>
      </c>
      <c r="L98">
        <v>140968.882250436</v>
      </c>
      <c r="M98">
        <v>121595.220313667</v>
      </c>
      <c r="N98">
        <v>1396153.84615385</v>
      </c>
      <c r="O98">
        <v>740677.83701447095</v>
      </c>
      <c r="P98">
        <v>530814.927646611</v>
      </c>
      <c r="Q98">
        <v>124661.08149276501</v>
      </c>
      <c r="R98">
        <v>5.3173828125</v>
      </c>
      <c r="S98">
        <v>1.15932914046122</v>
      </c>
      <c r="T98" s="6">
        <v>250</v>
      </c>
    </row>
    <row r="99" spans="1:20" hidden="1" x14ac:dyDescent="0.3">
      <c r="A99" t="s">
        <v>461</v>
      </c>
      <c r="B99" t="s">
        <v>183</v>
      </c>
      <c r="C99" s="1">
        <v>44095</v>
      </c>
      <c r="D99" s="1">
        <v>44371</v>
      </c>
      <c r="E99" t="s">
        <v>21</v>
      </c>
      <c r="F99">
        <v>6</v>
      </c>
      <c r="G99">
        <v>1</v>
      </c>
      <c r="H99" t="s">
        <v>25</v>
      </c>
      <c r="I99">
        <v>3</v>
      </c>
      <c r="J99">
        <v>2</v>
      </c>
      <c r="K99">
        <v>252820.51282051299</v>
      </c>
      <c r="L99">
        <v>132017.162944582</v>
      </c>
      <c r="M99">
        <v>120803.349875931</v>
      </c>
      <c r="N99">
        <v>1428461.5384615399</v>
      </c>
      <c r="O99">
        <v>771686.05202226096</v>
      </c>
      <c r="P99">
        <v>537841.79383369698</v>
      </c>
      <c r="Q99">
        <v>118933.692605581</v>
      </c>
      <c r="R99">
        <v>5.6501014198783004</v>
      </c>
      <c r="S99">
        <v>1.0928270042194099</v>
      </c>
      <c r="T99" s="6">
        <v>150</v>
      </c>
    </row>
    <row r="100" spans="1:20" hidden="1" x14ac:dyDescent="0.3">
      <c r="A100" t="s">
        <v>467</v>
      </c>
      <c r="B100" t="s">
        <v>183</v>
      </c>
      <c r="C100" s="1">
        <v>44095</v>
      </c>
      <c r="D100" s="1">
        <v>44371</v>
      </c>
      <c r="E100" t="s">
        <v>21</v>
      </c>
      <c r="F100">
        <v>6</v>
      </c>
      <c r="G100">
        <v>1</v>
      </c>
      <c r="H100" t="s">
        <v>25</v>
      </c>
      <c r="I100">
        <v>6</v>
      </c>
      <c r="J100">
        <v>2</v>
      </c>
      <c r="K100">
        <v>234358.974358974</v>
      </c>
      <c r="L100">
        <v>134501.67224080299</v>
      </c>
      <c r="M100">
        <v>99857.302118171705</v>
      </c>
      <c r="N100">
        <v>1458461.5384615399</v>
      </c>
      <c r="O100">
        <v>826578.92642025102</v>
      </c>
      <c r="P100">
        <v>517429.35229654802</v>
      </c>
      <c r="Q100">
        <v>114453.25974474</v>
      </c>
      <c r="R100">
        <v>6.2231947483588597</v>
      </c>
      <c r="S100">
        <v>1.3469387755102</v>
      </c>
      <c r="T100" s="6">
        <v>150</v>
      </c>
    </row>
    <row r="101" spans="1:20" hidden="1" x14ac:dyDescent="0.3">
      <c r="A101" t="s">
        <v>473</v>
      </c>
      <c r="B101" t="s">
        <v>183</v>
      </c>
      <c r="C101" s="1">
        <v>44095</v>
      </c>
      <c r="D101" s="1">
        <v>44371</v>
      </c>
      <c r="E101" t="s">
        <v>21</v>
      </c>
      <c r="F101">
        <v>6</v>
      </c>
      <c r="G101">
        <v>1</v>
      </c>
      <c r="H101" t="s">
        <v>25</v>
      </c>
      <c r="I101">
        <v>9</v>
      </c>
      <c r="J101">
        <v>2</v>
      </c>
      <c r="K101">
        <v>236282.05128205099</v>
      </c>
      <c r="L101">
        <v>120173.55941549499</v>
      </c>
      <c r="M101">
        <v>116108.491866556</v>
      </c>
      <c r="N101">
        <v>1739102.56410256</v>
      </c>
      <c r="O101">
        <v>1001370.21553326</v>
      </c>
      <c r="P101">
        <v>598352.09959123004</v>
      </c>
      <c r="Q101">
        <v>139380.24897807499</v>
      </c>
      <c r="R101">
        <v>7.3602821486706498</v>
      </c>
      <c r="S101">
        <v>1.03501094091904</v>
      </c>
      <c r="T101" s="6">
        <v>180</v>
      </c>
    </row>
    <row r="102" spans="1:20" hidden="1" x14ac:dyDescent="0.3">
      <c r="A102" t="s">
        <v>479</v>
      </c>
      <c r="B102" t="s">
        <v>183</v>
      </c>
      <c r="C102" s="1">
        <v>44095</v>
      </c>
      <c r="D102" s="1">
        <v>44371</v>
      </c>
      <c r="E102" t="s">
        <v>21</v>
      </c>
      <c r="F102">
        <v>6</v>
      </c>
      <c r="G102">
        <v>1</v>
      </c>
      <c r="H102" t="s">
        <v>25</v>
      </c>
      <c r="I102">
        <v>12</v>
      </c>
      <c r="J102">
        <v>2</v>
      </c>
      <c r="K102">
        <v>249102.56410256401</v>
      </c>
      <c r="L102">
        <v>132685.24332810001</v>
      </c>
      <c r="M102">
        <v>116417.32077446399</v>
      </c>
      <c r="N102">
        <v>1855256.41025641</v>
      </c>
      <c r="O102">
        <v>1140201.7840267499</v>
      </c>
      <c r="P102">
        <v>586879.69675729796</v>
      </c>
      <c r="Q102">
        <v>128174.929472359</v>
      </c>
      <c r="R102">
        <v>7.4477611940298498</v>
      </c>
      <c r="S102">
        <v>1.1397379912663801</v>
      </c>
      <c r="T102" s="6">
        <v>200</v>
      </c>
    </row>
    <row r="103" spans="1:20" hidden="1" x14ac:dyDescent="0.3">
      <c r="A103" t="s">
        <v>487</v>
      </c>
      <c r="B103" t="s">
        <v>183</v>
      </c>
      <c r="C103" s="1">
        <v>44095</v>
      </c>
      <c r="D103" s="1">
        <v>44371</v>
      </c>
      <c r="E103" t="s">
        <v>21</v>
      </c>
      <c r="F103">
        <v>6</v>
      </c>
      <c r="G103">
        <v>1</v>
      </c>
      <c r="H103" t="s">
        <v>25</v>
      </c>
      <c r="I103">
        <v>24</v>
      </c>
      <c r="J103">
        <v>2</v>
      </c>
      <c r="K103">
        <v>271410.25641025603</v>
      </c>
      <c r="L103">
        <v>145243.91416144001</v>
      </c>
      <c r="M103">
        <v>126166.342248816</v>
      </c>
      <c r="N103">
        <v>1916794.8717948699</v>
      </c>
      <c r="O103">
        <v>1237977.3543108201</v>
      </c>
      <c r="P103">
        <v>548052.37279950804</v>
      </c>
      <c r="Q103">
        <v>130765.14468454399</v>
      </c>
      <c r="R103">
        <v>7.0623523854511099</v>
      </c>
      <c r="S103">
        <v>1.1512096774193501</v>
      </c>
      <c r="T103" s="6">
        <v>180</v>
      </c>
    </row>
    <row r="104" spans="1:20" hidden="1" x14ac:dyDescent="0.3">
      <c r="A104" t="s">
        <v>457</v>
      </c>
      <c r="B104" t="s">
        <v>183</v>
      </c>
      <c r="C104" s="1">
        <v>44095</v>
      </c>
      <c r="D104" s="1">
        <v>44371</v>
      </c>
      <c r="E104" t="s">
        <v>21</v>
      </c>
      <c r="F104">
        <v>6</v>
      </c>
      <c r="G104">
        <v>1</v>
      </c>
      <c r="H104" t="s">
        <v>25</v>
      </c>
      <c r="I104">
        <v>0</v>
      </c>
      <c r="J104">
        <v>3</v>
      </c>
      <c r="K104">
        <v>244871.79487179499</v>
      </c>
      <c r="L104">
        <v>129952.77355319</v>
      </c>
      <c r="M104">
        <v>114919.021318605</v>
      </c>
      <c r="N104">
        <v>1440512.82051282</v>
      </c>
      <c r="O104">
        <v>751692.18235209899</v>
      </c>
      <c r="P104">
        <v>556538.90918206598</v>
      </c>
      <c r="Q104">
        <v>132281.728978656</v>
      </c>
      <c r="R104">
        <v>5.8827225130890097</v>
      </c>
      <c r="S104">
        <v>1.1308203991130801</v>
      </c>
      <c r="T104" s="6">
        <v>180</v>
      </c>
    </row>
    <row r="105" spans="1:20" hidden="1" x14ac:dyDescent="0.3">
      <c r="A105" t="s">
        <v>463</v>
      </c>
      <c r="B105" t="s">
        <v>183</v>
      </c>
      <c r="C105" s="1">
        <v>44095</v>
      </c>
      <c r="D105" s="1">
        <v>44371</v>
      </c>
      <c r="E105" t="s">
        <v>21</v>
      </c>
      <c r="F105">
        <v>6</v>
      </c>
      <c r="G105">
        <v>1</v>
      </c>
      <c r="H105" t="s">
        <v>25</v>
      </c>
      <c r="I105">
        <v>3</v>
      </c>
      <c r="J105">
        <v>3</v>
      </c>
      <c r="K105">
        <v>248461.538461538</v>
      </c>
      <c r="L105">
        <v>129200</v>
      </c>
      <c r="M105">
        <v>119261.538461538</v>
      </c>
      <c r="N105">
        <v>1365897.43589744</v>
      </c>
      <c r="O105">
        <v>753165.44285828795</v>
      </c>
      <c r="P105">
        <v>505459.93029715703</v>
      </c>
      <c r="Q105">
        <v>107272.062741991</v>
      </c>
      <c r="R105">
        <v>5.4974200206398303</v>
      </c>
      <c r="S105">
        <v>1.0833333333333299</v>
      </c>
      <c r="T105" s="6">
        <v>150</v>
      </c>
    </row>
    <row r="106" spans="1:20" hidden="1" x14ac:dyDescent="0.3">
      <c r="A106" t="s">
        <v>469</v>
      </c>
      <c r="B106" t="s">
        <v>183</v>
      </c>
      <c r="C106" s="1">
        <v>44095</v>
      </c>
      <c r="D106" s="1">
        <v>44371</v>
      </c>
      <c r="E106" t="s">
        <v>21</v>
      </c>
      <c r="F106">
        <v>6</v>
      </c>
      <c r="G106">
        <v>1</v>
      </c>
      <c r="H106" t="s">
        <v>25</v>
      </c>
      <c r="I106">
        <v>6</v>
      </c>
      <c r="J106">
        <v>3</v>
      </c>
      <c r="K106">
        <v>235384.615384615</v>
      </c>
      <c r="L106">
        <v>127627.372627373</v>
      </c>
      <c r="M106">
        <v>107757.242757243</v>
      </c>
      <c r="N106">
        <v>1606923.07692308</v>
      </c>
      <c r="O106">
        <v>916981.82169093296</v>
      </c>
      <c r="P106">
        <v>538244.89451273205</v>
      </c>
      <c r="Q106">
        <v>151696.36071941201</v>
      </c>
      <c r="R106">
        <v>6.8267973856209201</v>
      </c>
      <c r="S106">
        <v>1.1843971631205701</v>
      </c>
      <c r="T106" s="6">
        <v>200</v>
      </c>
    </row>
    <row r="107" spans="1:20" hidden="1" x14ac:dyDescent="0.3">
      <c r="A107" t="s">
        <v>475</v>
      </c>
      <c r="B107" t="s">
        <v>183</v>
      </c>
      <c r="C107" s="1">
        <v>44095</v>
      </c>
      <c r="D107" s="1">
        <v>44371</v>
      </c>
      <c r="E107" t="s">
        <v>21</v>
      </c>
      <c r="F107">
        <v>6</v>
      </c>
      <c r="G107">
        <v>1</v>
      </c>
      <c r="H107" t="s">
        <v>25</v>
      </c>
      <c r="I107">
        <v>9</v>
      </c>
      <c r="J107">
        <v>3</v>
      </c>
      <c r="K107">
        <v>233205.12820512801</v>
      </c>
      <c r="L107">
        <v>118126.78062678099</v>
      </c>
      <c r="M107">
        <v>115078.347578348</v>
      </c>
      <c r="N107">
        <v>1500384.6153846199</v>
      </c>
      <c r="O107">
        <v>827486.37189582095</v>
      </c>
      <c r="P107">
        <v>534900.060569352</v>
      </c>
      <c r="Q107">
        <v>137998.182919443</v>
      </c>
      <c r="R107">
        <v>6.4337548103353503</v>
      </c>
      <c r="S107">
        <v>1.0264900662251699</v>
      </c>
      <c r="T107" s="6">
        <v>200</v>
      </c>
    </row>
    <row r="108" spans="1:20" hidden="1" x14ac:dyDescent="0.3">
      <c r="A108" t="s">
        <v>481</v>
      </c>
      <c r="B108" t="s">
        <v>183</v>
      </c>
      <c r="C108" s="1">
        <v>44095</v>
      </c>
      <c r="D108" s="1">
        <v>44371</v>
      </c>
      <c r="E108" t="s">
        <v>21</v>
      </c>
      <c r="F108">
        <v>6</v>
      </c>
      <c r="G108">
        <v>1</v>
      </c>
      <c r="H108" t="s">
        <v>25</v>
      </c>
      <c r="I108">
        <v>12</v>
      </c>
      <c r="J108">
        <v>3</v>
      </c>
      <c r="K108">
        <v>245000</v>
      </c>
      <c r="L108">
        <v>133682.57261410801</v>
      </c>
      <c r="M108">
        <v>111317.42738589201</v>
      </c>
      <c r="N108">
        <v>1511923.07692308</v>
      </c>
      <c r="O108">
        <v>883924.43273387698</v>
      </c>
      <c r="P108">
        <v>512605.77882377</v>
      </c>
      <c r="Q108">
        <v>115392.865365429</v>
      </c>
      <c r="R108">
        <v>6.1711145996860299</v>
      </c>
      <c r="S108">
        <v>1.20091324200913</v>
      </c>
      <c r="T108" s="6">
        <v>180</v>
      </c>
    </row>
    <row r="109" spans="1:20" hidden="1" x14ac:dyDescent="0.3">
      <c r="A109" t="s">
        <v>490</v>
      </c>
      <c r="B109" t="s">
        <v>183</v>
      </c>
      <c r="C109" s="1">
        <v>44095</v>
      </c>
      <c r="D109" s="1">
        <v>44371</v>
      </c>
      <c r="E109" t="s">
        <v>21</v>
      </c>
      <c r="F109">
        <v>6</v>
      </c>
      <c r="G109">
        <v>1</v>
      </c>
      <c r="H109" t="s">
        <v>25</v>
      </c>
      <c r="I109">
        <v>24</v>
      </c>
      <c r="J109">
        <v>3</v>
      </c>
      <c r="K109">
        <v>247564.102564103</v>
      </c>
      <c r="L109">
        <v>140557.44221555299</v>
      </c>
      <c r="M109">
        <v>107006.660348549</v>
      </c>
      <c r="N109">
        <v>2342692.3076923098</v>
      </c>
      <c r="O109">
        <v>1590823.26145866</v>
      </c>
      <c r="P109">
        <v>609089.87381755898</v>
      </c>
      <c r="Q109">
        <v>142779.17241608599</v>
      </c>
      <c r="R109">
        <v>9.4629725530813005</v>
      </c>
      <c r="S109">
        <v>1.31353919239905</v>
      </c>
      <c r="T109" s="6">
        <v>140</v>
      </c>
    </row>
    <row r="110" spans="1:20" x14ac:dyDescent="0.3">
      <c r="A110" t="s">
        <v>494</v>
      </c>
      <c r="B110" t="s">
        <v>183</v>
      </c>
      <c r="C110" s="1">
        <v>44301</v>
      </c>
      <c r="D110" s="1">
        <v>44319</v>
      </c>
      <c r="E110" t="s">
        <v>493</v>
      </c>
      <c r="F110">
        <v>1</v>
      </c>
      <c r="G110">
        <v>1</v>
      </c>
      <c r="H110" t="s">
        <v>25</v>
      </c>
      <c r="I110">
        <v>0</v>
      </c>
      <c r="J110">
        <v>1</v>
      </c>
      <c r="K110">
        <v>477042.25352112699</v>
      </c>
      <c r="L110">
        <v>251350.776725128</v>
      </c>
      <c r="M110">
        <v>225691.47679599901</v>
      </c>
      <c r="N110">
        <v>6069295.7746478897</v>
      </c>
      <c r="O110">
        <v>5017971.6469949698</v>
      </c>
      <c r="P110">
        <v>898039.06127818499</v>
      </c>
      <c r="Q110">
        <v>153285.06637473399</v>
      </c>
      <c r="R110">
        <v>12.7227635075288</v>
      </c>
      <c r="S110">
        <v>1.11369193154034</v>
      </c>
      <c r="T110" s="6">
        <v>200</v>
      </c>
    </row>
    <row r="111" spans="1:20" hidden="1" x14ac:dyDescent="0.3">
      <c r="A111" t="s">
        <v>502</v>
      </c>
      <c r="B111" t="s">
        <v>183</v>
      </c>
      <c r="C111" s="1">
        <v>44301</v>
      </c>
      <c r="D111" s="1">
        <v>44319</v>
      </c>
      <c r="E111" t="s">
        <v>493</v>
      </c>
      <c r="F111">
        <v>1</v>
      </c>
      <c r="G111">
        <v>1</v>
      </c>
      <c r="H111" t="s">
        <v>25</v>
      </c>
      <c r="I111">
        <v>3</v>
      </c>
      <c r="J111">
        <v>1</v>
      </c>
      <c r="K111">
        <v>468028.16901408503</v>
      </c>
      <c r="L111">
        <v>239943.72836903599</v>
      </c>
      <c r="M111">
        <v>228084.44064504901</v>
      </c>
      <c r="N111">
        <v>5770422.5352112697</v>
      </c>
      <c r="O111">
        <v>4720344.7309128698</v>
      </c>
      <c r="P111">
        <v>889641.933044579</v>
      </c>
      <c r="Q111">
        <v>160435.871253819</v>
      </c>
      <c r="R111">
        <v>12.3292205838098</v>
      </c>
      <c r="S111">
        <v>1.0519951632406299</v>
      </c>
      <c r="T111" s="6">
        <v>501</v>
      </c>
    </row>
    <row r="112" spans="1:20" hidden="1" x14ac:dyDescent="0.3">
      <c r="A112" t="s">
        <v>508</v>
      </c>
      <c r="B112" t="s">
        <v>183</v>
      </c>
      <c r="C112" s="1">
        <v>44301</v>
      </c>
      <c r="D112" s="1">
        <v>44319</v>
      </c>
      <c r="E112" t="s">
        <v>493</v>
      </c>
      <c r="F112">
        <v>1</v>
      </c>
      <c r="G112">
        <v>1</v>
      </c>
      <c r="H112" t="s">
        <v>25</v>
      </c>
      <c r="I112">
        <v>6</v>
      </c>
      <c r="J112">
        <v>1</v>
      </c>
      <c r="K112">
        <v>464366.19718309899</v>
      </c>
      <c r="L112">
        <v>237698.136562845</v>
      </c>
      <c r="M112">
        <v>226668.06062025399</v>
      </c>
      <c r="N112">
        <v>5367042.2535211304</v>
      </c>
      <c r="O112">
        <v>4405158.8015785199</v>
      </c>
      <c r="P112">
        <v>815857.53677988204</v>
      </c>
      <c r="Q112">
        <v>146025.91516272299</v>
      </c>
      <c r="R112">
        <v>11.557779799818</v>
      </c>
      <c r="S112">
        <v>1.0486618004866199</v>
      </c>
      <c r="T112" s="6">
        <v>309</v>
      </c>
    </row>
    <row r="113" spans="1:20" hidden="1" x14ac:dyDescent="0.3">
      <c r="A113" t="s">
        <v>514</v>
      </c>
      <c r="B113" t="s">
        <v>183</v>
      </c>
      <c r="C113" s="1">
        <v>44301</v>
      </c>
      <c r="D113" s="1">
        <v>44319</v>
      </c>
      <c r="E113" t="s">
        <v>493</v>
      </c>
      <c r="F113">
        <v>1</v>
      </c>
      <c r="G113">
        <v>1</v>
      </c>
      <c r="H113" t="s">
        <v>25</v>
      </c>
      <c r="I113">
        <v>9</v>
      </c>
      <c r="J113">
        <v>1</v>
      </c>
      <c r="K113">
        <v>457746.47887323902</v>
      </c>
      <c r="L113">
        <v>246199.41873462999</v>
      </c>
      <c r="M113">
        <v>211547.060138609</v>
      </c>
      <c r="N113">
        <v>6012816.9014084497</v>
      </c>
      <c r="O113">
        <v>4993941.8328969805</v>
      </c>
      <c r="P113">
        <v>856242.79013384401</v>
      </c>
      <c r="Q113">
        <v>162632.27837762301</v>
      </c>
      <c r="R113">
        <v>13.135692307692301</v>
      </c>
      <c r="S113">
        <v>1.16380449141347</v>
      </c>
      <c r="T113" s="6">
        <v>330</v>
      </c>
    </row>
    <row r="114" spans="1:20" hidden="1" x14ac:dyDescent="0.3">
      <c r="A114" t="s">
        <v>520</v>
      </c>
      <c r="B114" t="s">
        <v>183</v>
      </c>
      <c r="C114" s="1">
        <v>44301</v>
      </c>
      <c r="D114" s="1">
        <v>44319</v>
      </c>
      <c r="E114" t="s">
        <v>493</v>
      </c>
      <c r="F114">
        <v>1</v>
      </c>
      <c r="G114">
        <v>1</v>
      </c>
      <c r="H114" t="s">
        <v>25</v>
      </c>
      <c r="I114">
        <v>12</v>
      </c>
      <c r="J114">
        <v>1</v>
      </c>
      <c r="K114">
        <v>456901.40845070401</v>
      </c>
      <c r="L114">
        <v>247593.056811819</v>
      </c>
      <c r="M114">
        <v>209308.35163888501</v>
      </c>
      <c r="N114">
        <v>5603521.1267605601</v>
      </c>
      <c r="O114">
        <v>4639451.3936767504</v>
      </c>
      <c r="P114">
        <v>816721.65862306696</v>
      </c>
      <c r="Q114">
        <v>147348.074460751</v>
      </c>
      <c r="R114">
        <v>12.264180024660901</v>
      </c>
      <c r="S114">
        <v>1.18291054739653</v>
      </c>
      <c r="T114" s="6">
        <v>377</v>
      </c>
    </row>
    <row r="115" spans="1:20" hidden="1" x14ac:dyDescent="0.3">
      <c r="A115" t="s">
        <v>527</v>
      </c>
      <c r="B115" t="s">
        <v>183</v>
      </c>
      <c r="C115" s="1">
        <v>44301</v>
      </c>
      <c r="D115" s="1">
        <v>44319</v>
      </c>
      <c r="E115" t="s">
        <v>493</v>
      </c>
      <c r="F115">
        <v>1</v>
      </c>
      <c r="G115">
        <v>1</v>
      </c>
      <c r="H115" t="s">
        <v>25</v>
      </c>
      <c r="I115">
        <v>24</v>
      </c>
      <c r="J115">
        <v>1</v>
      </c>
      <c r="K115">
        <v>454647.88732394401</v>
      </c>
      <c r="L115">
        <v>240597.31468095601</v>
      </c>
      <c r="M115">
        <v>214050.572642988</v>
      </c>
      <c r="N115">
        <v>5574788.7323943703</v>
      </c>
      <c r="O115">
        <v>4662472.51704296</v>
      </c>
      <c r="P115">
        <v>762052.36811705795</v>
      </c>
      <c r="Q115">
        <v>150263.847234349</v>
      </c>
      <c r="R115">
        <v>12.2617719950434</v>
      </c>
      <c r="S115">
        <v>1.1240208877284601</v>
      </c>
      <c r="T115" s="6">
        <v>348</v>
      </c>
    </row>
    <row r="116" spans="1:20" hidden="1" x14ac:dyDescent="0.3">
      <c r="A116" t="s">
        <v>497</v>
      </c>
      <c r="B116" t="s">
        <v>183</v>
      </c>
      <c r="C116" s="1">
        <v>44301</v>
      </c>
      <c r="D116" s="1">
        <v>44319</v>
      </c>
      <c r="E116" t="s">
        <v>493</v>
      </c>
      <c r="F116">
        <v>1</v>
      </c>
      <c r="G116">
        <v>1</v>
      </c>
      <c r="H116" t="s">
        <v>25</v>
      </c>
      <c r="I116">
        <v>0</v>
      </c>
      <c r="J116">
        <v>2</v>
      </c>
      <c r="K116">
        <v>468028.16901408503</v>
      </c>
      <c r="L116">
        <v>227257.04847825901</v>
      </c>
      <c r="M116">
        <v>240771.120535825</v>
      </c>
      <c r="N116">
        <v>5434929.5774647901</v>
      </c>
      <c r="O116">
        <v>4432066.6003455697</v>
      </c>
      <c r="P116">
        <v>850937.89502816205</v>
      </c>
      <c r="Q116">
        <v>151925.08209105901</v>
      </c>
      <c r="R116">
        <v>11.612398435149</v>
      </c>
      <c r="S116">
        <v>0.94387170675830501</v>
      </c>
      <c r="T116" s="6">
        <v>200</v>
      </c>
    </row>
    <row r="117" spans="1:20" hidden="1" x14ac:dyDescent="0.3">
      <c r="A117" t="s">
        <v>504</v>
      </c>
      <c r="B117" t="s">
        <v>183</v>
      </c>
      <c r="C117" s="1">
        <v>44301</v>
      </c>
      <c r="D117" s="1">
        <v>44319</v>
      </c>
      <c r="E117" t="s">
        <v>493</v>
      </c>
      <c r="F117">
        <v>1</v>
      </c>
      <c r="G117">
        <v>1</v>
      </c>
      <c r="H117" t="s">
        <v>25</v>
      </c>
      <c r="I117">
        <v>3</v>
      </c>
      <c r="J117">
        <v>2</v>
      </c>
      <c r="K117">
        <v>471126.76056338003</v>
      </c>
      <c r="L117">
        <v>234460.03892205699</v>
      </c>
      <c r="M117">
        <v>236666.72164132301</v>
      </c>
      <c r="N117">
        <v>5513802.81690141</v>
      </c>
      <c r="O117">
        <v>4544888.4839547398</v>
      </c>
      <c r="P117">
        <v>827346.20460341196</v>
      </c>
      <c r="Q117">
        <v>141568.12834325101</v>
      </c>
      <c r="R117">
        <v>11.7034379671151</v>
      </c>
      <c r="S117">
        <v>0.99067599067599099</v>
      </c>
      <c r="T117" s="6">
        <v>391</v>
      </c>
    </row>
    <row r="118" spans="1:20" hidden="1" x14ac:dyDescent="0.3">
      <c r="A118" t="s">
        <v>510</v>
      </c>
      <c r="B118" t="s">
        <v>183</v>
      </c>
      <c r="C118" s="1">
        <v>44301</v>
      </c>
      <c r="D118" s="1">
        <v>44319</v>
      </c>
      <c r="E118" t="s">
        <v>493</v>
      </c>
      <c r="F118">
        <v>1</v>
      </c>
      <c r="G118">
        <v>1</v>
      </c>
      <c r="H118" t="s">
        <v>25</v>
      </c>
      <c r="I118">
        <v>6</v>
      </c>
      <c r="J118">
        <v>2</v>
      </c>
      <c r="K118">
        <v>463521.126760563</v>
      </c>
      <c r="L118">
        <v>244582.53387068401</v>
      </c>
      <c r="M118">
        <v>218938.59288987899</v>
      </c>
      <c r="N118">
        <v>5533802.81690141</v>
      </c>
      <c r="O118">
        <v>4578838.2688841</v>
      </c>
      <c r="P118">
        <v>804166.84497413598</v>
      </c>
      <c r="Q118">
        <v>150797.703043174</v>
      </c>
      <c r="R118">
        <v>11.9386204800972</v>
      </c>
      <c r="S118">
        <v>1.1171284634760701</v>
      </c>
      <c r="T118" s="6">
        <v>391</v>
      </c>
    </row>
    <row r="119" spans="1:20" hidden="1" x14ac:dyDescent="0.3">
      <c r="A119" t="s">
        <v>516</v>
      </c>
      <c r="B119" t="s">
        <v>183</v>
      </c>
      <c r="C119" s="1">
        <v>44301</v>
      </c>
      <c r="D119" s="1">
        <v>44319</v>
      </c>
      <c r="E119" t="s">
        <v>493</v>
      </c>
      <c r="F119">
        <v>1</v>
      </c>
      <c r="G119">
        <v>1</v>
      </c>
      <c r="H119" t="s">
        <v>25</v>
      </c>
      <c r="I119">
        <v>9</v>
      </c>
      <c r="J119">
        <v>2</v>
      </c>
      <c r="K119">
        <v>449295.77464788698</v>
      </c>
      <c r="L119">
        <v>239736.178263612</v>
      </c>
      <c r="M119">
        <v>209559.596384276</v>
      </c>
      <c r="N119">
        <v>5764366.1971830996</v>
      </c>
      <c r="O119">
        <v>4739900.5370748397</v>
      </c>
      <c r="P119">
        <v>869935.81893243</v>
      </c>
      <c r="Q119">
        <v>154529.84117582499</v>
      </c>
      <c r="R119">
        <v>12.8297805642633</v>
      </c>
      <c r="S119">
        <v>1.1439999999999999</v>
      </c>
      <c r="T119" s="6">
        <v>435</v>
      </c>
    </row>
    <row r="120" spans="1:20" hidden="1" x14ac:dyDescent="0.3">
      <c r="A120" t="s">
        <v>522</v>
      </c>
      <c r="B120" t="s">
        <v>183</v>
      </c>
      <c r="C120" s="1">
        <v>44301</v>
      </c>
      <c r="D120" s="1">
        <v>44319</v>
      </c>
      <c r="E120" t="s">
        <v>493</v>
      </c>
      <c r="F120">
        <v>1</v>
      </c>
      <c r="G120">
        <v>1</v>
      </c>
      <c r="H120" t="s">
        <v>25</v>
      </c>
      <c r="I120">
        <v>12</v>
      </c>
      <c r="J120">
        <v>2</v>
      </c>
      <c r="K120">
        <v>440845.07042253501</v>
      </c>
      <c r="L120">
        <v>243330.83418126</v>
      </c>
      <c r="M120">
        <v>197514.23624127501</v>
      </c>
      <c r="N120">
        <v>5650000</v>
      </c>
      <c r="O120">
        <v>4631319.2035356201</v>
      </c>
      <c r="P120">
        <v>852212.13705270202</v>
      </c>
      <c r="Q120">
        <v>166468.659411681</v>
      </c>
      <c r="R120">
        <v>12.816293929712501</v>
      </c>
      <c r="S120">
        <v>1.23196605374823</v>
      </c>
      <c r="T120" s="6">
        <v>377</v>
      </c>
    </row>
    <row r="121" spans="1:20" hidden="1" x14ac:dyDescent="0.3">
      <c r="A121" t="s">
        <v>530</v>
      </c>
      <c r="B121" t="s">
        <v>183</v>
      </c>
      <c r="C121" s="1">
        <v>44301</v>
      </c>
      <c r="D121" s="1">
        <v>44319</v>
      </c>
      <c r="E121" t="s">
        <v>493</v>
      </c>
      <c r="F121">
        <v>1</v>
      </c>
      <c r="G121">
        <v>1</v>
      </c>
      <c r="H121" t="s">
        <v>25</v>
      </c>
      <c r="I121">
        <v>24</v>
      </c>
      <c r="J121">
        <v>2</v>
      </c>
      <c r="K121">
        <v>460845.07042253501</v>
      </c>
      <c r="L121">
        <v>246771.49616925299</v>
      </c>
      <c r="M121">
        <v>214073.57425328199</v>
      </c>
      <c r="N121">
        <v>6553380.2816901403</v>
      </c>
      <c r="O121">
        <v>5608882.7936692303</v>
      </c>
      <c r="P121">
        <v>788567.57368956006</v>
      </c>
      <c r="Q121">
        <v>155929.91433134899</v>
      </c>
      <c r="R121">
        <v>14.2203545232274</v>
      </c>
      <c r="S121">
        <v>1.1527415143603099</v>
      </c>
      <c r="T121" s="6">
        <v>377</v>
      </c>
    </row>
    <row r="122" spans="1:20" hidden="1" x14ac:dyDescent="0.3">
      <c r="A122" t="s">
        <v>500</v>
      </c>
      <c r="B122" t="s">
        <v>183</v>
      </c>
      <c r="C122" s="1">
        <v>44301</v>
      </c>
      <c r="D122" s="1">
        <v>44319</v>
      </c>
      <c r="E122" t="s">
        <v>493</v>
      </c>
      <c r="F122">
        <v>1</v>
      </c>
      <c r="G122">
        <v>1</v>
      </c>
      <c r="H122" t="s">
        <v>25</v>
      </c>
      <c r="I122">
        <v>0</v>
      </c>
      <c r="J122">
        <v>3</v>
      </c>
      <c r="K122">
        <v>472535.21126760601</v>
      </c>
      <c r="L122">
        <v>240267.465857609</v>
      </c>
      <c r="M122">
        <v>232267.74540999599</v>
      </c>
      <c r="N122">
        <v>5350140.8450704198</v>
      </c>
      <c r="O122">
        <v>4386633.21492742</v>
      </c>
      <c r="P122">
        <v>828260.09555274004</v>
      </c>
      <c r="Q122">
        <v>135247.534590258</v>
      </c>
      <c r="R122">
        <v>11.322205663189299</v>
      </c>
      <c r="S122">
        <v>1.0344418052256501</v>
      </c>
      <c r="T122" s="6">
        <v>220</v>
      </c>
    </row>
    <row r="123" spans="1:20" hidden="1" x14ac:dyDescent="0.3">
      <c r="A123" t="s">
        <v>506</v>
      </c>
      <c r="B123" t="s">
        <v>183</v>
      </c>
      <c r="C123" s="1">
        <v>44301</v>
      </c>
      <c r="D123" s="1">
        <v>44319</v>
      </c>
      <c r="E123" t="s">
        <v>493</v>
      </c>
      <c r="F123">
        <v>1</v>
      </c>
      <c r="G123">
        <v>1</v>
      </c>
      <c r="H123" t="s">
        <v>25</v>
      </c>
      <c r="I123">
        <v>3</v>
      </c>
      <c r="J123">
        <v>3</v>
      </c>
      <c r="K123">
        <v>474788.732394366</v>
      </c>
      <c r="L123">
        <v>244429.29511993501</v>
      </c>
      <c r="M123">
        <v>230359.43727443099</v>
      </c>
      <c r="N123">
        <v>5574084.5070422497</v>
      </c>
      <c r="O123">
        <v>4543219.2532760603</v>
      </c>
      <c r="P123">
        <v>880782.62758044899</v>
      </c>
      <c r="Q123">
        <v>150082.62618574701</v>
      </c>
      <c r="R123">
        <v>11.740136458024301</v>
      </c>
      <c r="S123">
        <v>1.06107784431138</v>
      </c>
      <c r="T123" s="6">
        <v>465</v>
      </c>
    </row>
    <row r="124" spans="1:20" hidden="1" x14ac:dyDescent="0.3">
      <c r="A124" t="s">
        <v>512</v>
      </c>
      <c r="B124" t="s">
        <v>183</v>
      </c>
      <c r="C124" s="1">
        <v>44301</v>
      </c>
      <c r="D124" s="1">
        <v>44319</v>
      </c>
      <c r="E124" t="s">
        <v>493</v>
      </c>
      <c r="F124">
        <v>1</v>
      </c>
      <c r="G124">
        <v>1</v>
      </c>
      <c r="H124" t="s">
        <v>25</v>
      </c>
      <c r="I124">
        <v>6</v>
      </c>
      <c r="J124">
        <v>3</v>
      </c>
      <c r="K124">
        <v>439295.77464788698</v>
      </c>
      <c r="L124">
        <v>212900.08388891301</v>
      </c>
      <c r="M124">
        <v>226395.690758974</v>
      </c>
      <c r="N124">
        <v>5681971.8309859196</v>
      </c>
      <c r="O124">
        <v>4752960.2254564902</v>
      </c>
      <c r="P124">
        <v>793475.91803717206</v>
      </c>
      <c r="Q124">
        <v>135535.687492253</v>
      </c>
      <c r="R124">
        <v>12.934273805707001</v>
      </c>
      <c r="S124">
        <v>0.94038929440389296</v>
      </c>
      <c r="T124" s="6">
        <v>398</v>
      </c>
    </row>
    <row r="125" spans="1:20" hidden="1" x14ac:dyDescent="0.3">
      <c r="A125" t="s">
        <v>518</v>
      </c>
      <c r="B125" t="s">
        <v>183</v>
      </c>
      <c r="C125" s="1">
        <v>44301</v>
      </c>
      <c r="D125" s="1">
        <v>44319</v>
      </c>
      <c r="E125" t="s">
        <v>493</v>
      </c>
      <c r="F125">
        <v>1</v>
      </c>
      <c r="G125">
        <v>1</v>
      </c>
      <c r="H125" t="s">
        <v>25</v>
      </c>
      <c r="I125">
        <v>9</v>
      </c>
      <c r="J125">
        <v>3</v>
      </c>
      <c r="K125">
        <v>463098.59154929599</v>
      </c>
      <c r="L125">
        <v>241750.32087515999</v>
      </c>
      <c r="M125">
        <v>221348.27067413501</v>
      </c>
      <c r="N125">
        <v>5954507.0422535203</v>
      </c>
      <c r="O125">
        <v>4818456.8603084804</v>
      </c>
      <c r="P125">
        <v>953033.33197521803</v>
      </c>
      <c r="Q125">
        <v>183016.84996982399</v>
      </c>
      <c r="R125">
        <v>12.857968369829701</v>
      </c>
      <c r="S125">
        <v>1.09217171717172</v>
      </c>
      <c r="T125" s="6">
        <v>464</v>
      </c>
    </row>
    <row r="126" spans="1:20" hidden="1" x14ac:dyDescent="0.3">
      <c r="A126" t="s">
        <v>524</v>
      </c>
      <c r="B126" t="s">
        <v>183</v>
      </c>
      <c r="C126" s="1">
        <v>44301</v>
      </c>
      <c r="D126" s="1">
        <v>44319</v>
      </c>
      <c r="E126" t="s">
        <v>493</v>
      </c>
      <c r="F126">
        <v>1</v>
      </c>
      <c r="G126">
        <v>1</v>
      </c>
      <c r="H126" t="s">
        <v>25</v>
      </c>
      <c r="I126">
        <v>12</v>
      </c>
      <c r="J126">
        <v>3</v>
      </c>
      <c r="K126">
        <v>478591.54929577501</v>
      </c>
      <c r="L126">
        <v>241252.632618139</v>
      </c>
      <c r="M126">
        <v>237338.91667763601</v>
      </c>
      <c r="N126">
        <v>5629436.6197183104</v>
      </c>
      <c r="O126">
        <v>4649587.1365532298</v>
      </c>
      <c r="P126">
        <v>823878.92159825901</v>
      </c>
      <c r="Q126">
        <v>155970.56156682601</v>
      </c>
      <c r="R126">
        <v>11.762507357269</v>
      </c>
      <c r="S126">
        <v>1.01648998822144</v>
      </c>
      <c r="T126" s="6">
        <v>435</v>
      </c>
    </row>
    <row r="127" spans="1:20" hidden="1" x14ac:dyDescent="0.3">
      <c r="A127" t="s">
        <v>533</v>
      </c>
      <c r="B127" t="s">
        <v>183</v>
      </c>
      <c r="C127" s="1">
        <v>44301</v>
      </c>
      <c r="D127" s="1">
        <v>44319</v>
      </c>
      <c r="E127" t="s">
        <v>493</v>
      </c>
      <c r="F127">
        <v>1</v>
      </c>
      <c r="G127">
        <v>1</v>
      </c>
      <c r="H127" t="s">
        <v>25</v>
      </c>
      <c r="I127">
        <v>24</v>
      </c>
      <c r="J127">
        <v>3</v>
      </c>
      <c r="K127">
        <v>463098.59154929599</v>
      </c>
      <c r="L127">
        <v>243706.681853341</v>
      </c>
      <c r="M127">
        <v>219391.90969595499</v>
      </c>
      <c r="N127">
        <v>6027746.4788732398</v>
      </c>
      <c r="O127">
        <v>5071773.4624329302</v>
      </c>
      <c r="P127">
        <v>807056.656414542</v>
      </c>
      <c r="Q127">
        <v>148916.360025773</v>
      </c>
      <c r="R127">
        <v>13.0161192214112</v>
      </c>
      <c r="S127">
        <v>1.1108280254777101</v>
      </c>
      <c r="T127" s="6">
        <v>390</v>
      </c>
    </row>
    <row r="128" spans="1:20" x14ac:dyDescent="0.3">
      <c r="A128" t="s">
        <v>537</v>
      </c>
      <c r="B128" t="s">
        <v>183</v>
      </c>
      <c r="C128" s="1">
        <v>44302</v>
      </c>
      <c r="D128" s="1">
        <v>44319</v>
      </c>
      <c r="E128" t="s">
        <v>493</v>
      </c>
      <c r="F128">
        <v>2</v>
      </c>
      <c r="G128">
        <v>1</v>
      </c>
      <c r="H128" t="s">
        <v>25</v>
      </c>
      <c r="I128">
        <v>0</v>
      </c>
      <c r="J128">
        <v>1</v>
      </c>
      <c r="K128">
        <v>418309.85915492999</v>
      </c>
      <c r="L128">
        <v>204823.73197098399</v>
      </c>
      <c r="M128">
        <v>213486.12718394501</v>
      </c>
      <c r="N128">
        <v>5070563.3802816896</v>
      </c>
      <c r="O128">
        <v>3897032.8724935302</v>
      </c>
      <c r="P128">
        <v>1049972.0780959099</v>
      </c>
      <c r="Q128">
        <v>123558.429692249</v>
      </c>
      <c r="R128">
        <v>12.121548821548799</v>
      </c>
      <c r="S128">
        <v>0.95942408376963395</v>
      </c>
      <c r="T128" s="6">
        <v>314</v>
      </c>
    </row>
    <row r="129" spans="1:20" hidden="1" x14ac:dyDescent="0.3">
      <c r="A129" t="s">
        <v>547</v>
      </c>
      <c r="B129" t="s">
        <v>183</v>
      </c>
      <c r="C129" s="1">
        <v>44302</v>
      </c>
      <c r="D129" s="1">
        <v>44319</v>
      </c>
      <c r="E129" t="s">
        <v>493</v>
      </c>
      <c r="F129">
        <v>2</v>
      </c>
      <c r="G129">
        <v>1</v>
      </c>
      <c r="H129" t="s">
        <v>25</v>
      </c>
      <c r="I129">
        <v>3</v>
      </c>
      <c r="J129">
        <v>1</v>
      </c>
      <c r="K129">
        <v>410140.84507042298</v>
      </c>
      <c r="L129">
        <v>200600.22258894</v>
      </c>
      <c r="M129">
        <v>209540.62248148301</v>
      </c>
      <c r="N129">
        <v>5727464.7887323899</v>
      </c>
      <c r="O129">
        <v>4643049.3678935003</v>
      </c>
      <c r="P129">
        <v>970686.73399113899</v>
      </c>
      <c r="Q129">
        <v>113728.68684775601</v>
      </c>
      <c r="R129">
        <v>13.964629120879099</v>
      </c>
      <c r="S129">
        <v>0.95733333333333304</v>
      </c>
      <c r="T129" s="6">
        <v>400</v>
      </c>
    </row>
    <row r="130" spans="1:20" hidden="1" x14ac:dyDescent="0.3">
      <c r="A130" t="s">
        <v>553</v>
      </c>
      <c r="B130" t="s">
        <v>183</v>
      </c>
      <c r="C130" s="1">
        <v>44302</v>
      </c>
      <c r="D130" s="1">
        <v>44319</v>
      </c>
      <c r="E130" t="s">
        <v>493</v>
      </c>
      <c r="F130">
        <v>2</v>
      </c>
      <c r="G130">
        <v>1</v>
      </c>
      <c r="H130" t="s">
        <v>25</v>
      </c>
      <c r="I130">
        <v>6</v>
      </c>
      <c r="J130">
        <v>1</v>
      </c>
      <c r="K130">
        <v>382535.21126760601</v>
      </c>
      <c r="L130">
        <v>190150.71450601399</v>
      </c>
      <c r="M130">
        <v>192384.496761591</v>
      </c>
      <c r="N130">
        <v>6541830.9859154904</v>
      </c>
      <c r="O130">
        <v>5344750.4741407502</v>
      </c>
      <c r="P130">
        <v>1067845.5222682699</v>
      </c>
      <c r="Q130">
        <v>129234.989506477</v>
      </c>
      <c r="R130">
        <v>17.101251840942599</v>
      </c>
      <c r="S130">
        <v>0.98838896952104505</v>
      </c>
      <c r="T130" s="6">
        <v>500</v>
      </c>
    </row>
    <row r="131" spans="1:20" hidden="1" x14ac:dyDescent="0.3">
      <c r="A131" t="s">
        <v>559</v>
      </c>
      <c r="B131" t="s">
        <v>183</v>
      </c>
      <c r="C131" s="1">
        <v>44302</v>
      </c>
      <c r="D131" s="1">
        <v>44319</v>
      </c>
      <c r="E131" t="s">
        <v>493</v>
      </c>
      <c r="F131">
        <v>2</v>
      </c>
      <c r="G131">
        <v>1</v>
      </c>
      <c r="H131" t="s">
        <v>25</v>
      </c>
      <c r="I131">
        <v>9</v>
      </c>
      <c r="J131">
        <v>1</v>
      </c>
      <c r="K131">
        <v>382112.67605633801</v>
      </c>
      <c r="L131">
        <v>192024.762623533</v>
      </c>
      <c r="M131">
        <v>190087.91343280501</v>
      </c>
      <c r="N131">
        <v>7605211.2676056297</v>
      </c>
      <c r="O131">
        <v>6531903.81916002</v>
      </c>
      <c r="P131">
        <v>963534.31855957897</v>
      </c>
      <c r="Q131">
        <v>109773.129886036</v>
      </c>
      <c r="R131">
        <v>19.903059343899699</v>
      </c>
      <c r="S131">
        <v>1.0101892285298399</v>
      </c>
      <c r="T131" s="6">
        <v>486</v>
      </c>
    </row>
    <row r="132" spans="1:20" hidden="1" x14ac:dyDescent="0.3">
      <c r="A132" t="s">
        <v>565</v>
      </c>
      <c r="B132" t="s">
        <v>183</v>
      </c>
      <c r="C132" s="1">
        <v>44302</v>
      </c>
      <c r="D132" s="1">
        <v>44319</v>
      </c>
      <c r="E132" t="s">
        <v>493</v>
      </c>
      <c r="F132">
        <v>2</v>
      </c>
      <c r="G132">
        <v>1</v>
      </c>
      <c r="H132" t="s">
        <v>25</v>
      </c>
      <c r="I132">
        <v>12</v>
      </c>
      <c r="J132">
        <v>1</v>
      </c>
      <c r="K132">
        <v>393661.97183098597</v>
      </c>
      <c r="L132">
        <v>201537.21202036401</v>
      </c>
      <c r="M132">
        <v>192124.759810622</v>
      </c>
      <c r="N132">
        <v>6737605.63380282</v>
      </c>
      <c r="O132">
        <v>5735874.9894042704</v>
      </c>
      <c r="P132">
        <v>896622.28916737705</v>
      </c>
      <c r="Q132">
        <v>105108.355231165</v>
      </c>
      <c r="R132">
        <v>17.115205724508101</v>
      </c>
      <c r="S132">
        <v>1.0489913544668601</v>
      </c>
      <c r="T132" s="6">
        <v>333</v>
      </c>
    </row>
    <row r="133" spans="1:20" hidden="1" x14ac:dyDescent="0.3">
      <c r="A133" t="s">
        <v>574</v>
      </c>
      <c r="B133" t="s">
        <v>183</v>
      </c>
      <c r="C133" s="1">
        <v>44302</v>
      </c>
      <c r="D133" s="1">
        <v>44319</v>
      </c>
      <c r="E133" t="s">
        <v>493</v>
      </c>
      <c r="F133">
        <v>2</v>
      </c>
      <c r="G133">
        <v>1</v>
      </c>
      <c r="H133" t="s">
        <v>25</v>
      </c>
      <c r="I133">
        <v>24</v>
      </c>
      <c r="J133">
        <v>1</v>
      </c>
      <c r="K133">
        <v>405774.64788732398</v>
      </c>
      <c r="L133">
        <v>200256.020766236</v>
      </c>
      <c r="M133">
        <v>205518.62712108801</v>
      </c>
      <c r="N133">
        <v>7358732.3943662001</v>
      </c>
      <c r="O133">
        <v>6326242.8304212196</v>
      </c>
      <c r="P133">
        <v>915922.48366569495</v>
      </c>
      <c r="Q133">
        <v>116567.08027928</v>
      </c>
      <c r="R133">
        <v>18.135022561610601</v>
      </c>
      <c r="S133">
        <v>0.97439353099730397</v>
      </c>
      <c r="T133" s="6">
        <v>435</v>
      </c>
    </row>
    <row r="134" spans="1:20" hidden="1" x14ac:dyDescent="0.3">
      <c r="A134" t="s">
        <v>541</v>
      </c>
      <c r="B134" t="s">
        <v>183</v>
      </c>
      <c r="C134" s="1">
        <v>44302</v>
      </c>
      <c r="D134" s="1">
        <v>44319</v>
      </c>
      <c r="E134" t="s">
        <v>493</v>
      </c>
      <c r="F134">
        <v>2</v>
      </c>
      <c r="G134">
        <v>1</v>
      </c>
      <c r="H134" t="s">
        <v>25</v>
      </c>
      <c r="I134">
        <v>0</v>
      </c>
      <c r="J134">
        <v>2</v>
      </c>
      <c r="K134">
        <v>409295.77464788698</v>
      </c>
      <c r="L134">
        <v>197803.00918136799</v>
      </c>
      <c r="M134">
        <v>211492.76546651899</v>
      </c>
      <c r="N134">
        <v>4894225.3521126797</v>
      </c>
      <c r="O134">
        <v>3701736.2760724402</v>
      </c>
      <c r="P134">
        <v>1056972.7191127299</v>
      </c>
      <c r="Q134">
        <v>135516.35692750799</v>
      </c>
      <c r="R134">
        <v>11.9576737783895</v>
      </c>
      <c r="S134">
        <v>0.93527080581241795</v>
      </c>
      <c r="T134" s="6">
        <v>420</v>
      </c>
    </row>
    <row r="135" spans="1:20" hidden="1" x14ac:dyDescent="0.3">
      <c r="A135" t="s">
        <v>549</v>
      </c>
      <c r="B135" t="s">
        <v>183</v>
      </c>
      <c r="C135" s="1">
        <v>44302</v>
      </c>
      <c r="D135" s="1">
        <v>44319</v>
      </c>
      <c r="E135" t="s">
        <v>493</v>
      </c>
      <c r="F135">
        <v>2</v>
      </c>
      <c r="G135">
        <v>1</v>
      </c>
      <c r="H135" t="s">
        <v>25</v>
      </c>
      <c r="I135">
        <v>3</v>
      </c>
      <c r="J135">
        <v>2</v>
      </c>
      <c r="K135">
        <v>410704.22535211302</v>
      </c>
      <c r="L135">
        <v>205352.11267605599</v>
      </c>
      <c r="M135">
        <v>205352.11267605599</v>
      </c>
      <c r="N135">
        <v>6545774.6478873203</v>
      </c>
      <c r="O135">
        <v>5405566.0956966896</v>
      </c>
      <c r="P135">
        <v>1019256.42192677</v>
      </c>
      <c r="Q135">
        <v>120952.13026386499</v>
      </c>
      <c r="R135">
        <v>15.9379286694102</v>
      </c>
      <c r="S135">
        <v>1</v>
      </c>
      <c r="T135" s="6">
        <v>400</v>
      </c>
    </row>
    <row r="136" spans="1:20" hidden="1" x14ac:dyDescent="0.3">
      <c r="A136" t="s">
        <v>555</v>
      </c>
      <c r="B136" t="s">
        <v>183</v>
      </c>
      <c r="C136" s="1">
        <v>44302</v>
      </c>
      <c r="D136" s="1">
        <v>44319</v>
      </c>
      <c r="E136" t="s">
        <v>493</v>
      </c>
      <c r="F136">
        <v>2</v>
      </c>
      <c r="G136">
        <v>1</v>
      </c>
      <c r="H136" t="s">
        <v>25</v>
      </c>
      <c r="I136">
        <v>6</v>
      </c>
      <c r="J136">
        <v>2</v>
      </c>
      <c r="K136">
        <v>379154.92957746499</v>
      </c>
      <c r="L136">
        <v>193765.47947478699</v>
      </c>
      <c r="M136">
        <v>185389.45010267801</v>
      </c>
      <c r="N136">
        <v>5891408.45070423</v>
      </c>
      <c r="O136">
        <v>4752584.6760089099</v>
      </c>
      <c r="P136">
        <v>1012349.0317519</v>
      </c>
      <c r="Q136">
        <v>126474.742943419</v>
      </c>
      <c r="R136">
        <v>15.5382615156018</v>
      </c>
      <c r="S136">
        <v>1.0451807228915699</v>
      </c>
      <c r="T136" s="6">
        <v>420</v>
      </c>
    </row>
    <row r="137" spans="1:20" hidden="1" x14ac:dyDescent="0.3">
      <c r="A137" t="s">
        <v>561</v>
      </c>
      <c r="B137" t="s">
        <v>183</v>
      </c>
      <c r="C137" s="1">
        <v>44302</v>
      </c>
      <c r="D137" s="1">
        <v>44319</v>
      </c>
      <c r="E137" t="s">
        <v>493</v>
      </c>
      <c r="F137">
        <v>2</v>
      </c>
      <c r="G137">
        <v>1</v>
      </c>
      <c r="H137" t="s">
        <v>25</v>
      </c>
      <c r="I137">
        <v>9</v>
      </c>
      <c r="J137">
        <v>2</v>
      </c>
      <c r="K137">
        <v>486619.71830985899</v>
      </c>
      <c r="L137">
        <v>207757.73361631</v>
      </c>
      <c r="M137">
        <v>278861.98469354899</v>
      </c>
      <c r="N137">
        <v>9015633.8028168995</v>
      </c>
      <c r="O137">
        <v>7916496.0105231497</v>
      </c>
      <c r="P137">
        <v>983140.22454614902</v>
      </c>
      <c r="Q137">
        <v>115997.567747607</v>
      </c>
      <c r="R137">
        <v>18.527062228654099</v>
      </c>
      <c r="S137">
        <v>0.74501992031872499</v>
      </c>
      <c r="T137" s="6">
        <v>528</v>
      </c>
    </row>
    <row r="138" spans="1:20" hidden="1" x14ac:dyDescent="0.3">
      <c r="A138" t="s">
        <v>567</v>
      </c>
      <c r="B138" t="s">
        <v>183</v>
      </c>
      <c r="C138" s="1">
        <v>44302</v>
      </c>
      <c r="D138" s="1">
        <v>44319</v>
      </c>
      <c r="E138" t="s">
        <v>493</v>
      </c>
      <c r="F138">
        <v>2</v>
      </c>
      <c r="G138">
        <v>1</v>
      </c>
      <c r="H138" t="s">
        <v>25</v>
      </c>
      <c r="I138">
        <v>12</v>
      </c>
      <c r="J138">
        <v>2</v>
      </c>
      <c r="K138">
        <v>397605.63380281703</v>
      </c>
      <c r="L138">
        <v>193265.13397936401</v>
      </c>
      <c r="M138">
        <v>204340.49982345299</v>
      </c>
      <c r="N138">
        <v>6463239.4366197204</v>
      </c>
      <c r="O138">
        <v>5410520.8808240304</v>
      </c>
      <c r="P138">
        <v>931875.51550966303</v>
      </c>
      <c r="Q138">
        <v>120843.04028602901</v>
      </c>
      <c r="R138">
        <v>16.255402054551901</v>
      </c>
      <c r="S138">
        <v>0.94579945799457998</v>
      </c>
      <c r="T138" s="6">
        <v>333</v>
      </c>
    </row>
    <row r="139" spans="1:20" hidden="1" x14ac:dyDescent="0.3">
      <c r="A139" t="s">
        <v>578</v>
      </c>
      <c r="B139" t="s">
        <v>183</v>
      </c>
      <c r="C139" s="1">
        <v>44302</v>
      </c>
      <c r="D139" s="1">
        <v>44319</v>
      </c>
      <c r="E139" t="s">
        <v>493</v>
      </c>
      <c r="F139">
        <v>2</v>
      </c>
      <c r="G139">
        <v>1</v>
      </c>
      <c r="H139" t="s">
        <v>25</v>
      </c>
      <c r="I139">
        <v>24</v>
      </c>
      <c r="J139">
        <v>2</v>
      </c>
      <c r="K139">
        <v>398169.01408450701</v>
      </c>
      <c r="L139">
        <v>204345.432819448</v>
      </c>
      <c r="M139">
        <v>193823.58126505901</v>
      </c>
      <c r="N139">
        <v>7044929.5774647901</v>
      </c>
      <c r="O139">
        <v>6063340.1563210804</v>
      </c>
      <c r="P139">
        <v>870087.70809087995</v>
      </c>
      <c r="Q139">
        <v>111501.713052826</v>
      </c>
      <c r="R139">
        <v>17.693314467633499</v>
      </c>
      <c r="S139">
        <v>1.0542857142857101</v>
      </c>
      <c r="T139" s="6">
        <v>375</v>
      </c>
    </row>
    <row r="140" spans="1:20" hidden="1" x14ac:dyDescent="0.3">
      <c r="A140" t="s">
        <v>545</v>
      </c>
      <c r="B140" t="s">
        <v>183</v>
      </c>
      <c r="C140" s="1">
        <v>44302</v>
      </c>
      <c r="D140" s="1">
        <v>44319</v>
      </c>
      <c r="E140" t="s">
        <v>493</v>
      </c>
      <c r="F140">
        <v>2</v>
      </c>
      <c r="G140">
        <v>1</v>
      </c>
      <c r="H140" t="s">
        <v>25</v>
      </c>
      <c r="I140">
        <v>0</v>
      </c>
      <c r="J140">
        <v>3</v>
      </c>
      <c r="K140">
        <v>409295.77464788698</v>
      </c>
      <c r="L140">
        <v>199758.688650675</v>
      </c>
      <c r="M140">
        <v>209537.08599721201</v>
      </c>
      <c r="N140">
        <v>4765774.6478873203</v>
      </c>
      <c r="O140">
        <v>3585913.0381946601</v>
      </c>
      <c r="P140">
        <v>1053212.8960128301</v>
      </c>
      <c r="Q140">
        <v>126648.713679836</v>
      </c>
      <c r="R140">
        <v>11.643840330351001</v>
      </c>
      <c r="S140">
        <v>0.95333333333333303</v>
      </c>
      <c r="T140" s="6">
        <v>375</v>
      </c>
    </row>
    <row r="141" spans="1:20" hidden="1" x14ac:dyDescent="0.3">
      <c r="A141" t="s">
        <v>551</v>
      </c>
      <c r="B141" t="s">
        <v>183</v>
      </c>
      <c r="C141" s="1">
        <v>44302</v>
      </c>
      <c r="D141" s="1">
        <v>44319</v>
      </c>
      <c r="E141" t="s">
        <v>493</v>
      </c>
      <c r="F141">
        <v>2</v>
      </c>
      <c r="G141">
        <v>1</v>
      </c>
      <c r="H141" t="s">
        <v>25</v>
      </c>
      <c r="I141">
        <v>3</v>
      </c>
      <c r="J141">
        <v>3</v>
      </c>
      <c r="K141">
        <v>430140.84507042298</v>
      </c>
      <c r="L141">
        <v>217725.61293688099</v>
      </c>
      <c r="M141">
        <v>212415.23213354201</v>
      </c>
      <c r="N141">
        <v>5736197.18309859</v>
      </c>
      <c r="O141">
        <v>4620902.00347549</v>
      </c>
      <c r="P141">
        <v>1003490.28013496</v>
      </c>
      <c r="Q141">
        <v>111804.899488143</v>
      </c>
      <c r="R141">
        <v>13.335625409299301</v>
      </c>
      <c r="S141">
        <v>1.0249999999999999</v>
      </c>
      <c r="T141" s="6">
        <v>420</v>
      </c>
    </row>
    <row r="142" spans="1:20" hidden="1" x14ac:dyDescent="0.3">
      <c r="A142" t="s">
        <v>557</v>
      </c>
      <c r="B142" t="s">
        <v>183</v>
      </c>
      <c r="C142" s="1">
        <v>44302</v>
      </c>
      <c r="D142" s="1">
        <v>44319</v>
      </c>
      <c r="E142" t="s">
        <v>493</v>
      </c>
      <c r="F142">
        <v>2</v>
      </c>
      <c r="G142">
        <v>1</v>
      </c>
      <c r="H142" t="s">
        <v>25</v>
      </c>
      <c r="I142">
        <v>6</v>
      </c>
      <c r="J142">
        <v>3</v>
      </c>
      <c r="K142">
        <v>418591.54929577501</v>
      </c>
      <c r="L142">
        <v>203427.668816638</v>
      </c>
      <c r="M142">
        <v>215163.88047913701</v>
      </c>
      <c r="N142">
        <v>5902112.6760563403</v>
      </c>
      <c r="O142">
        <v>4773714.9260002803</v>
      </c>
      <c r="P142">
        <v>1013215.75749844</v>
      </c>
      <c r="Q142">
        <v>115181.992557615</v>
      </c>
      <c r="R142">
        <v>14.099932705249</v>
      </c>
      <c r="S142">
        <v>0.94545454545454499</v>
      </c>
      <c r="T142" s="6">
        <v>750</v>
      </c>
    </row>
    <row r="143" spans="1:20" hidden="1" x14ac:dyDescent="0.3">
      <c r="A143" t="s">
        <v>563</v>
      </c>
      <c r="B143" t="s">
        <v>183</v>
      </c>
      <c r="C143" s="1">
        <v>44302</v>
      </c>
      <c r="D143" s="1">
        <v>44319</v>
      </c>
      <c r="E143" t="s">
        <v>493</v>
      </c>
      <c r="F143">
        <v>2</v>
      </c>
      <c r="G143">
        <v>1</v>
      </c>
      <c r="H143" t="s">
        <v>25</v>
      </c>
      <c r="I143">
        <v>9</v>
      </c>
      <c r="J143">
        <v>3</v>
      </c>
      <c r="K143">
        <v>407183.09859154897</v>
      </c>
      <c r="L143">
        <v>204422.535211268</v>
      </c>
      <c r="M143">
        <v>202760.56338028199</v>
      </c>
      <c r="N143">
        <v>6243521.1267605601</v>
      </c>
      <c r="O143">
        <v>5181681.5410375604</v>
      </c>
      <c r="P143">
        <v>942824.29065072106</v>
      </c>
      <c r="Q143">
        <v>119015.29507228</v>
      </c>
      <c r="R143">
        <v>15.3334486336908</v>
      </c>
      <c r="S143">
        <v>1.00819672131148</v>
      </c>
      <c r="T143" s="6">
        <v>354</v>
      </c>
    </row>
    <row r="144" spans="1:20" hidden="1" x14ac:dyDescent="0.3">
      <c r="A144" t="s">
        <v>569</v>
      </c>
      <c r="B144" t="s">
        <v>183</v>
      </c>
      <c r="C144" s="1">
        <v>44302</v>
      </c>
      <c r="D144" s="1">
        <v>44319</v>
      </c>
      <c r="E144" t="s">
        <v>493</v>
      </c>
      <c r="F144">
        <v>2</v>
      </c>
      <c r="G144">
        <v>1</v>
      </c>
      <c r="H144" t="s">
        <v>25</v>
      </c>
      <c r="I144">
        <v>12</v>
      </c>
      <c r="J144">
        <v>3</v>
      </c>
      <c r="K144">
        <v>393661.97183098597</v>
      </c>
      <c r="L144">
        <v>193232.107129415</v>
      </c>
      <c r="M144">
        <v>200429.864701571</v>
      </c>
      <c r="N144">
        <v>6538732.3943662001</v>
      </c>
      <c r="O144">
        <v>5398249.6199191101</v>
      </c>
      <c r="P144">
        <v>1019562.83526003</v>
      </c>
      <c r="Q144">
        <v>120919.939187057</v>
      </c>
      <c r="R144">
        <v>16.6100178890877</v>
      </c>
      <c r="S144">
        <v>0.96408839779005495</v>
      </c>
      <c r="T144" s="6">
        <v>413</v>
      </c>
    </row>
    <row r="145" spans="1:20" hidden="1" x14ac:dyDescent="0.3">
      <c r="A145" t="s">
        <v>582</v>
      </c>
      <c r="B145" t="s">
        <v>183</v>
      </c>
      <c r="C145" s="1">
        <v>44302</v>
      </c>
      <c r="D145" s="1">
        <v>44319</v>
      </c>
      <c r="E145" t="s">
        <v>493</v>
      </c>
      <c r="F145">
        <v>2</v>
      </c>
      <c r="G145">
        <v>1</v>
      </c>
      <c r="H145" t="s">
        <v>25</v>
      </c>
      <c r="I145">
        <v>24</v>
      </c>
      <c r="J145">
        <v>3</v>
      </c>
      <c r="K145">
        <v>375352.11267605599</v>
      </c>
      <c r="L145">
        <v>195835.88487446401</v>
      </c>
      <c r="M145">
        <v>179516.227801592</v>
      </c>
      <c r="N145">
        <v>7186901.4084507003</v>
      </c>
      <c r="O145">
        <v>6247954.9952502605</v>
      </c>
      <c r="P145">
        <v>840715.70235535596</v>
      </c>
      <c r="Q145">
        <v>98230.7108450862</v>
      </c>
      <c r="R145">
        <v>19.147091932457801</v>
      </c>
      <c r="S145">
        <v>1.0909090909090899</v>
      </c>
      <c r="T145" s="6">
        <v>450</v>
      </c>
    </row>
    <row r="146" spans="1:20" x14ac:dyDescent="0.3">
      <c r="A146" t="s">
        <v>585</v>
      </c>
      <c r="B146" t="s">
        <v>183</v>
      </c>
      <c r="C146" s="1">
        <v>44303</v>
      </c>
      <c r="D146" s="1">
        <v>44320</v>
      </c>
      <c r="E146" t="s">
        <v>493</v>
      </c>
      <c r="F146">
        <v>3</v>
      </c>
      <c r="G146">
        <v>1</v>
      </c>
      <c r="H146" t="s">
        <v>25</v>
      </c>
      <c r="I146">
        <v>0</v>
      </c>
      <c r="J146">
        <v>1</v>
      </c>
      <c r="K146">
        <v>423625</v>
      </c>
      <c r="L146">
        <v>158143.37154614899</v>
      </c>
      <c r="M146">
        <v>265481.62845385098</v>
      </c>
      <c r="N146">
        <v>4944125</v>
      </c>
      <c r="O146">
        <v>4459090.0064378697</v>
      </c>
      <c r="P146">
        <v>413785.53211508901</v>
      </c>
      <c r="Q146">
        <v>71249.461447036098</v>
      </c>
      <c r="R146">
        <v>11.670994393626399</v>
      </c>
      <c r="S146">
        <v>0.59568480300187598</v>
      </c>
      <c r="T146" s="6">
        <v>450</v>
      </c>
    </row>
    <row r="147" spans="1:20" hidden="1" x14ac:dyDescent="0.3">
      <c r="A147" t="s">
        <v>593</v>
      </c>
      <c r="B147" t="s">
        <v>183</v>
      </c>
      <c r="C147" s="1">
        <v>44303</v>
      </c>
      <c r="D147" s="1">
        <v>44320</v>
      </c>
      <c r="E147" t="s">
        <v>493</v>
      </c>
      <c r="F147">
        <v>3</v>
      </c>
      <c r="G147">
        <v>1</v>
      </c>
      <c r="H147" t="s">
        <v>25</v>
      </c>
      <c r="I147">
        <v>3</v>
      </c>
      <c r="J147">
        <v>1</v>
      </c>
      <c r="K147">
        <v>409375</v>
      </c>
      <c r="L147">
        <v>147414.84184914801</v>
      </c>
      <c r="M147">
        <v>261960.15815085199</v>
      </c>
      <c r="N147">
        <v>4381375</v>
      </c>
      <c r="O147">
        <v>3913738.5533942701</v>
      </c>
      <c r="P147">
        <v>400238.19111581799</v>
      </c>
      <c r="Q147">
        <v>67398.255489911899</v>
      </c>
      <c r="R147">
        <v>10.702595419847301</v>
      </c>
      <c r="S147">
        <v>0.56273764258555103</v>
      </c>
      <c r="T147" s="6">
        <v>362</v>
      </c>
    </row>
    <row r="148" spans="1:20" hidden="1" x14ac:dyDescent="0.3">
      <c r="A148" t="s">
        <v>599</v>
      </c>
      <c r="B148" t="s">
        <v>183</v>
      </c>
      <c r="C148" s="1">
        <v>44303</v>
      </c>
      <c r="D148" s="1">
        <v>44320</v>
      </c>
      <c r="E148" t="s">
        <v>493</v>
      </c>
      <c r="F148">
        <v>3</v>
      </c>
      <c r="G148">
        <v>1</v>
      </c>
      <c r="H148" t="s">
        <v>25</v>
      </c>
      <c r="I148">
        <v>6</v>
      </c>
      <c r="J148">
        <v>1</v>
      </c>
      <c r="K148">
        <v>409875</v>
      </c>
      <c r="L148">
        <v>148909.62940461701</v>
      </c>
      <c r="M148">
        <v>260965.37059538299</v>
      </c>
      <c r="N148">
        <v>4979625</v>
      </c>
      <c r="O148">
        <v>4502354.8192771096</v>
      </c>
      <c r="P148">
        <v>412377.10843373497</v>
      </c>
      <c r="Q148">
        <v>64893.072289156597</v>
      </c>
      <c r="R148">
        <v>12.149130832570901</v>
      </c>
      <c r="S148">
        <v>0.57061068702290096</v>
      </c>
      <c r="T148" s="6">
        <v>348</v>
      </c>
    </row>
    <row r="149" spans="1:20" hidden="1" x14ac:dyDescent="0.3">
      <c r="A149" t="s">
        <v>605</v>
      </c>
      <c r="B149" t="s">
        <v>183</v>
      </c>
      <c r="C149" s="1">
        <v>44303</v>
      </c>
      <c r="D149" s="1">
        <v>44320</v>
      </c>
      <c r="E149" t="s">
        <v>493</v>
      </c>
      <c r="F149">
        <v>3</v>
      </c>
      <c r="G149">
        <v>1</v>
      </c>
      <c r="H149" t="s">
        <v>25</v>
      </c>
      <c r="I149">
        <v>9</v>
      </c>
      <c r="J149">
        <v>1</v>
      </c>
      <c r="K149">
        <v>436500</v>
      </c>
      <c r="L149">
        <v>162598.11751283499</v>
      </c>
      <c r="M149">
        <v>273901.88248716498</v>
      </c>
      <c r="N149">
        <v>6139875</v>
      </c>
      <c r="O149">
        <v>5288407.7789528295</v>
      </c>
      <c r="P149">
        <v>773548.78182616294</v>
      </c>
      <c r="Q149">
        <v>77918.439221007298</v>
      </c>
      <c r="R149">
        <v>14.066151202749101</v>
      </c>
      <c r="S149">
        <v>0.59363636363636396</v>
      </c>
      <c r="T149" s="6">
        <v>354</v>
      </c>
    </row>
    <row r="150" spans="1:20" hidden="1" x14ac:dyDescent="0.3">
      <c r="A150" t="s">
        <v>611</v>
      </c>
      <c r="B150" t="s">
        <v>183</v>
      </c>
      <c r="C150" s="1">
        <v>44303</v>
      </c>
      <c r="D150" s="1">
        <v>44320</v>
      </c>
      <c r="E150" t="s">
        <v>493</v>
      </c>
      <c r="F150">
        <v>3</v>
      </c>
      <c r="G150">
        <v>1</v>
      </c>
      <c r="H150" t="s">
        <v>25</v>
      </c>
      <c r="I150">
        <v>12</v>
      </c>
      <c r="J150">
        <v>1</v>
      </c>
      <c r="K150">
        <v>415750</v>
      </c>
      <c r="L150">
        <v>164059.43113772501</v>
      </c>
      <c r="M150">
        <v>251690.56886227499</v>
      </c>
      <c r="N150">
        <v>6043375</v>
      </c>
      <c r="O150">
        <v>5575767.8795800898</v>
      </c>
      <c r="P150">
        <v>403430.55386673199</v>
      </c>
      <c r="Q150">
        <v>64176.566553177698</v>
      </c>
      <c r="R150">
        <v>14.536079374624199</v>
      </c>
      <c r="S150">
        <v>0.65182987141444104</v>
      </c>
      <c r="T150" s="6">
        <v>375</v>
      </c>
    </row>
    <row r="151" spans="1:20" hidden="1" x14ac:dyDescent="0.3">
      <c r="A151" t="s">
        <v>618</v>
      </c>
      <c r="B151" t="s">
        <v>183</v>
      </c>
      <c r="C151" s="1">
        <v>44303</v>
      </c>
      <c r="D151" s="1">
        <v>44320</v>
      </c>
      <c r="E151" t="s">
        <v>493</v>
      </c>
      <c r="F151">
        <v>3</v>
      </c>
      <c r="G151">
        <v>1</v>
      </c>
      <c r="H151" t="s">
        <v>25</v>
      </c>
      <c r="I151">
        <v>24</v>
      </c>
      <c r="J151">
        <v>1</v>
      </c>
      <c r="K151">
        <v>466750</v>
      </c>
      <c r="L151">
        <v>181569.23692636099</v>
      </c>
      <c r="M151">
        <v>285180.76307363901</v>
      </c>
      <c r="N151">
        <v>5916125</v>
      </c>
      <c r="O151">
        <v>5434275.3124612002</v>
      </c>
      <c r="P151">
        <v>415007.733932045</v>
      </c>
      <c r="Q151">
        <v>66841.953606754105</v>
      </c>
      <c r="R151">
        <v>12.6751472951259</v>
      </c>
      <c r="S151">
        <v>0.636681222707424</v>
      </c>
      <c r="T151" s="6">
        <v>248</v>
      </c>
    </row>
    <row r="152" spans="1:20" hidden="1" x14ac:dyDescent="0.3">
      <c r="A152" t="s">
        <v>588</v>
      </c>
      <c r="B152" t="s">
        <v>183</v>
      </c>
      <c r="C152" s="1">
        <v>44303</v>
      </c>
      <c r="D152" s="1">
        <v>44320</v>
      </c>
      <c r="E152" t="s">
        <v>493</v>
      </c>
      <c r="F152">
        <v>3</v>
      </c>
      <c r="G152">
        <v>1</v>
      </c>
      <c r="H152" t="s">
        <v>25</v>
      </c>
      <c r="I152">
        <v>0</v>
      </c>
      <c r="J152">
        <v>2</v>
      </c>
      <c r="K152">
        <v>423625</v>
      </c>
      <c r="L152">
        <v>165863.756613757</v>
      </c>
      <c r="M152">
        <v>257761.243386243</v>
      </c>
      <c r="N152">
        <v>4240375</v>
      </c>
      <c r="O152">
        <v>3804576.30337208</v>
      </c>
      <c r="P152">
        <v>375528.66411554802</v>
      </c>
      <c r="Q152">
        <v>60270.032512372003</v>
      </c>
      <c r="R152">
        <v>10.0097373856595</v>
      </c>
      <c r="S152">
        <v>0.64347826086956506</v>
      </c>
      <c r="T152" s="6">
        <v>428</v>
      </c>
    </row>
    <row r="153" spans="1:20" hidden="1" x14ac:dyDescent="0.3">
      <c r="A153" t="s">
        <v>595</v>
      </c>
      <c r="B153" t="s">
        <v>183</v>
      </c>
      <c r="C153" s="1">
        <v>44303</v>
      </c>
      <c r="D153" s="1">
        <v>44320</v>
      </c>
      <c r="E153" t="s">
        <v>493</v>
      </c>
      <c r="F153">
        <v>3</v>
      </c>
      <c r="G153">
        <v>1</v>
      </c>
      <c r="H153" t="s">
        <v>25</v>
      </c>
      <c r="I153">
        <v>3</v>
      </c>
      <c r="J153">
        <v>2</v>
      </c>
      <c r="K153">
        <v>421125</v>
      </c>
      <c r="L153">
        <v>156645.54997043201</v>
      </c>
      <c r="M153">
        <v>264479.45002956799</v>
      </c>
      <c r="N153">
        <v>4370375</v>
      </c>
      <c r="O153">
        <v>3982857.67264499</v>
      </c>
      <c r="P153">
        <v>326960.11425857601</v>
      </c>
      <c r="Q153">
        <v>60557.213096435298</v>
      </c>
      <c r="R153">
        <v>10.37785693084</v>
      </c>
      <c r="S153">
        <v>0.59227871939736298</v>
      </c>
      <c r="T153" s="6">
        <v>345</v>
      </c>
    </row>
    <row r="154" spans="1:20" hidden="1" x14ac:dyDescent="0.3">
      <c r="A154" t="s">
        <v>601</v>
      </c>
      <c r="B154" t="s">
        <v>183</v>
      </c>
      <c r="C154" s="1">
        <v>44303</v>
      </c>
      <c r="D154" s="1">
        <v>44320</v>
      </c>
      <c r="E154" t="s">
        <v>493</v>
      </c>
      <c r="F154">
        <v>3</v>
      </c>
      <c r="G154">
        <v>1</v>
      </c>
      <c r="H154" t="s">
        <v>25</v>
      </c>
      <c r="I154">
        <v>6</v>
      </c>
      <c r="J154">
        <v>2</v>
      </c>
      <c r="K154">
        <v>424625</v>
      </c>
      <c r="L154">
        <v>165118.10850439899</v>
      </c>
      <c r="M154">
        <v>259506.89149560101</v>
      </c>
      <c r="N154">
        <v>5133875</v>
      </c>
      <c r="O154">
        <v>4680568.9313669298</v>
      </c>
      <c r="P154">
        <v>385187.64318442199</v>
      </c>
      <c r="Q154">
        <v>68118.425448644499</v>
      </c>
      <c r="R154">
        <v>12.090373859287601</v>
      </c>
      <c r="S154">
        <v>0.63627639155470295</v>
      </c>
      <c r="T154" s="6">
        <v>500</v>
      </c>
    </row>
    <row r="155" spans="1:20" hidden="1" x14ac:dyDescent="0.3">
      <c r="A155" t="s">
        <v>607</v>
      </c>
      <c r="B155" t="s">
        <v>183</v>
      </c>
      <c r="C155" s="1">
        <v>44303</v>
      </c>
      <c r="D155" s="1">
        <v>44320</v>
      </c>
      <c r="E155" t="s">
        <v>493</v>
      </c>
      <c r="F155">
        <v>3</v>
      </c>
      <c r="G155">
        <v>1</v>
      </c>
      <c r="H155" t="s">
        <v>25</v>
      </c>
      <c r="I155">
        <v>9</v>
      </c>
      <c r="J155">
        <v>2</v>
      </c>
      <c r="K155">
        <v>444250</v>
      </c>
      <c r="L155">
        <v>166344.73094170401</v>
      </c>
      <c r="M155">
        <v>277905.26905829599</v>
      </c>
      <c r="N155">
        <v>5598375</v>
      </c>
      <c r="O155">
        <v>5140810.8018084904</v>
      </c>
      <c r="P155">
        <v>390800.42154464399</v>
      </c>
      <c r="Q155">
        <v>66763.776646863495</v>
      </c>
      <c r="R155">
        <v>12.6018570624648</v>
      </c>
      <c r="S155">
        <v>0.59856630824372803</v>
      </c>
      <c r="T155" s="6">
        <v>531</v>
      </c>
    </row>
    <row r="156" spans="1:20" hidden="1" x14ac:dyDescent="0.3">
      <c r="A156" t="s">
        <v>613</v>
      </c>
      <c r="B156" t="s">
        <v>183</v>
      </c>
      <c r="C156" s="1">
        <v>44303</v>
      </c>
      <c r="D156" s="1">
        <v>44320</v>
      </c>
      <c r="E156" t="s">
        <v>493</v>
      </c>
      <c r="F156">
        <v>3</v>
      </c>
      <c r="G156">
        <v>1</v>
      </c>
      <c r="H156" t="s">
        <v>25</v>
      </c>
      <c r="I156">
        <v>12</v>
      </c>
      <c r="J156">
        <v>2</v>
      </c>
      <c r="K156">
        <v>425000</v>
      </c>
      <c r="L156">
        <v>163825.42472173399</v>
      </c>
      <c r="M156">
        <v>261174.57527826601</v>
      </c>
      <c r="N156">
        <v>5178375</v>
      </c>
      <c r="O156">
        <v>4715758.5270130103</v>
      </c>
      <c r="P156">
        <v>394017.40759947198</v>
      </c>
      <c r="Q156">
        <v>68599.065387516501</v>
      </c>
      <c r="R156">
        <v>12.184411764705899</v>
      </c>
      <c r="S156">
        <v>0.62726406101048604</v>
      </c>
      <c r="T156" s="6">
        <v>345</v>
      </c>
    </row>
    <row r="157" spans="1:20" hidden="1" x14ac:dyDescent="0.3">
      <c r="A157" t="s">
        <v>621</v>
      </c>
      <c r="B157" t="s">
        <v>183</v>
      </c>
      <c r="C157" s="1">
        <v>44303</v>
      </c>
      <c r="D157" s="1">
        <v>44320</v>
      </c>
      <c r="E157" t="s">
        <v>493</v>
      </c>
      <c r="F157">
        <v>3</v>
      </c>
      <c r="G157">
        <v>1</v>
      </c>
      <c r="H157" t="s">
        <v>25</v>
      </c>
      <c r="I157">
        <v>24</v>
      </c>
      <c r="J157">
        <v>2</v>
      </c>
      <c r="K157">
        <v>461750</v>
      </c>
      <c r="L157">
        <v>184052.45415318201</v>
      </c>
      <c r="M157">
        <v>277697.54584681801</v>
      </c>
      <c r="N157">
        <v>5432875</v>
      </c>
      <c r="O157">
        <v>4993210.4869545698</v>
      </c>
      <c r="P157">
        <v>374411.35852451599</v>
      </c>
      <c r="Q157">
        <v>65253.154520917698</v>
      </c>
      <c r="R157">
        <v>11.765836491608001</v>
      </c>
      <c r="S157">
        <v>0.66278026905829601</v>
      </c>
      <c r="T157" s="6">
        <v>295</v>
      </c>
    </row>
    <row r="158" spans="1:20" hidden="1" x14ac:dyDescent="0.3">
      <c r="A158" t="s">
        <v>591</v>
      </c>
      <c r="B158" t="s">
        <v>183</v>
      </c>
      <c r="C158" s="1">
        <v>44303</v>
      </c>
      <c r="D158" s="1">
        <v>44320</v>
      </c>
      <c r="E158" t="s">
        <v>493</v>
      </c>
      <c r="F158">
        <v>3</v>
      </c>
      <c r="G158">
        <v>1</v>
      </c>
      <c r="H158" t="s">
        <v>25</v>
      </c>
      <c r="I158">
        <v>0</v>
      </c>
      <c r="J158">
        <v>3</v>
      </c>
      <c r="K158">
        <v>417375</v>
      </c>
      <c r="L158">
        <v>157387.23150358</v>
      </c>
      <c r="M158">
        <v>259987.76849642</v>
      </c>
      <c r="N158">
        <v>4296875</v>
      </c>
      <c r="O158">
        <v>3885347.4352419898</v>
      </c>
      <c r="P158">
        <v>341475.12639172899</v>
      </c>
      <c r="Q158">
        <v>70052.438366280403</v>
      </c>
      <c r="R158">
        <v>10.294998502545701</v>
      </c>
      <c r="S158">
        <v>0.60536398467432995</v>
      </c>
      <c r="T158" s="6">
        <v>525</v>
      </c>
    </row>
    <row r="159" spans="1:20" hidden="1" x14ac:dyDescent="0.3">
      <c r="A159" t="s">
        <v>597</v>
      </c>
      <c r="B159" t="s">
        <v>183</v>
      </c>
      <c r="C159" s="1">
        <v>44303</v>
      </c>
      <c r="D159" s="1">
        <v>44320</v>
      </c>
      <c r="E159" t="s">
        <v>493</v>
      </c>
      <c r="F159">
        <v>3</v>
      </c>
      <c r="G159">
        <v>1</v>
      </c>
      <c r="H159" t="s">
        <v>25</v>
      </c>
      <c r="I159">
        <v>3</v>
      </c>
      <c r="J159">
        <v>3</v>
      </c>
      <c r="K159">
        <v>405625</v>
      </c>
      <c r="L159">
        <v>159859.57642725599</v>
      </c>
      <c r="M159">
        <v>245765.42357274401</v>
      </c>
      <c r="N159">
        <v>4716375</v>
      </c>
      <c r="O159">
        <v>4237693.0232859701</v>
      </c>
      <c r="P159">
        <v>413618.40706358303</v>
      </c>
      <c r="Q159">
        <v>65063.569650451202</v>
      </c>
      <c r="R159">
        <v>11.627426810477701</v>
      </c>
      <c r="S159">
        <v>0.65045592705167199</v>
      </c>
      <c r="T159" s="6">
        <v>319</v>
      </c>
    </row>
    <row r="160" spans="1:20" hidden="1" x14ac:dyDescent="0.3">
      <c r="A160" t="s">
        <v>603</v>
      </c>
      <c r="B160" t="s">
        <v>183</v>
      </c>
      <c r="C160" s="1">
        <v>44303</v>
      </c>
      <c r="D160" s="1">
        <v>44320</v>
      </c>
      <c r="E160" t="s">
        <v>493</v>
      </c>
      <c r="F160">
        <v>3</v>
      </c>
      <c r="G160">
        <v>1</v>
      </c>
      <c r="H160" t="s">
        <v>25</v>
      </c>
      <c r="I160">
        <v>6</v>
      </c>
      <c r="J160">
        <v>3</v>
      </c>
      <c r="K160">
        <v>427125</v>
      </c>
      <c r="L160">
        <v>152918.221574344</v>
      </c>
      <c r="M160">
        <v>274206.77842565603</v>
      </c>
      <c r="N160">
        <v>6824625</v>
      </c>
      <c r="O160">
        <v>6383111.2845029803</v>
      </c>
      <c r="P160">
        <v>379706.72018762399</v>
      </c>
      <c r="Q160">
        <v>61806.995309399201</v>
      </c>
      <c r="R160">
        <v>15.9780509218613</v>
      </c>
      <c r="S160">
        <v>0.557674841053587</v>
      </c>
      <c r="T160" s="6">
        <v>450</v>
      </c>
    </row>
    <row r="161" spans="1:20" hidden="1" x14ac:dyDescent="0.3">
      <c r="A161" t="s">
        <v>609</v>
      </c>
      <c r="B161" t="s">
        <v>183</v>
      </c>
      <c r="C161" s="1">
        <v>44303</v>
      </c>
      <c r="D161" s="1">
        <v>44320</v>
      </c>
      <c r="E161" t="s">
        <v>493</v>
      </c>
      <c r="F161">
        <v>3</v>
      </c>
      <c r="G161">
        <v>1</v>
      </c>
      <c r="H161" t="s">
        <v>25</v>
      </c>
      <c r="I161">
        <v>9</v>
      </c>
      <c r="J161">
        <v>3</v>
      </c>
      <c r="K161">
        <v>427000</v>
      </c>
      <c r="L161">
        <v>153869.38775510201</v>
      </c>
      <c r="M161">
        <v>273130.61224489799</v>
      </c>
      <c r="N161">
        <v>5601125</v>
      </c>
      <c r="O161">
        <v>5116654.4666637601</v>
      </c>
      <c r="P161">
        <v>406211.789940182</v>
      </c>
      <c r="Q161">
        <v>78258.743396061604</v>
      </c>
      <c r="R161">
        <v>13.1173887587822</v>
      </c>
      <c r="S161">
        <v>0.56335460346399302</v>
      </c>
      <c r="T161" s="6">
        <v>391</v>
      </c>
    </row>
    <row r="162" spans="1:20" hidden="1" x14ac:dyDescent="0.3">
      <c r="A162" t="s">
        <v>615</v>
      </c>
      <c r="B162" t="s">
        <v>183</v>
      </c>
      <c r="C162" s="1">
        <v>44303</v>
      </c>
      <c r="D162" s="1">
        <v>44320</v>
      </c>
      <c r="E162" t="s">
        <v>493</v>
      </c>
      <c r="F162">
        <v>3</v>
      </c>
      <c r="G162">
        <v>1</v>
      </c>
      <c r="H162" t="s">
        <v>25</v>
      </c>
      <c r="I162">
        <v>12</v>
      </c>
      <c r="J162">
        <v>3</v>
      </c>
      <c r="K162">
        <v>433750</v>
      </c>
      <c r="L162">
        <v>167324.91389207801</v>
      </c>
      <c r="M162">
        <v>266425.08610792202</v>
      </c>
      <c r="N162">
        <v>6644375</v>
      </c>
      <c r="O162">
        <v>6152598.9806470703</v>
      </c>
      <c r="P162">
        <v>419629.23807061597</v>
      </c>
      <c r="Q162">
        <v>72146.781282316399</v>
      </c>
      <c r="R162">
        <v>15.318443804034599</v>
      </c>
      <c r="S162">
        <v>0.62803738317756996</v>
      </c>
      <c r="T162" s="6">
        <v>362</v>
      </c>
    </row>
    <row r="163" spans="1:20" hidden="1" x14ac:dyDescent="0.3">
      <c r="A163" t="s">
        <v>624</v>
      </c>
      <c r="B163" t="s">
        <v>183</v>
      </c>
      <c r="C163" s="1">
        <v>44303</v>
      </c>
      <c r="D163" s="1">
        <v>44320</v>
      </c>
      <c r="E163" t="s">
        <v>493</v>
      </c>
      <c r="F163">
        <v>3</v>
      </c>
      <c r="G163">
        <v>1</v>
      </c>
      <c r="H163" t="s">
        <v>25</v>
      </c>
      <c r="I163">
        <v>24</v>
      </c>
      <c r="J163">
        <v>3</v>
      </c>
      <c r="K163">
        <v>448250</v>
      </c>
      <c r="L163">
        <v>174070.41666666701</v>
      </c>
      <c r="M163">
        <v>274179.58333333302</v>
      </c>
      <c r="N163">
        <v>6784875</v>
      </c>
      <c r="O163">
        <v>6289965.5275345501</v>
      </c>
      <c r="P163">
        <v>421016.73872928601</v>
      </c>
      <c r="Q163">
        <v>73892.7337361604</v>
      </c>
      <c r="R163">
        <v>15.136363636363599</v>
      </c>
      <c r="S163">
        <v>0.634877384196185</v>
      </c>
      <c r="T163" s="6">
        <v>391</v>
      </c>
    </row>
    <row r="164" spans="1:20" x14ac:dyDescent="0.3">
      <c r="A164" t="s">
        <v>627</v>
      </c>
      <c r="B164" t="s">
        <v>183</v>
      </c>
      <c r="C164" s="1">
        <v>44304</v>
      </c>
      <c r="D164" s="1">
        <v>44320</v>
      </c>
      <c r="E164" t="s">
        <v>493</v>
      </c>
      <c r="F164">
        <v>4</v>
      </c>
      <c r="G164">
        <v>1</v>
      </c>
      <c r="H164" t="s">
        <v>25</v>
      </c>
      <c r="I164">
        <v>0</v>
      </c>
      <c r="J164">
        <v>1</v>
      </c>
      <c r="K164">
        <v>227500</v>
      </c>
      <c r="L164">
        <v>103318.77729257599</v>
      </c>
      <c r="M164">
        <v>124181.22270742401</v>
      </c>
      <c r="N164">
        <v>1028000</v>
      </c>
      <c r="O164">
        <v>887578.452330056</v>
      </c>
      <c r="P164">
        <v>98009.405728943995</v>
      </c>
      <c r="Q164">
        <v>42412.141941000402</v>
      </c>
      <c r="R164">
        <v>4.5186813186813204</v>
      </c>
      <c r="S164">
        <v>0.83199999999999996</v>
      </c>
      <c r="T164" s="6">
        <v>465</v>
      </c>
    </row>
    <row r="165" spans="1:20" hidden="1" x14ac:dyDescent="0.3">
      <c r="A165" t="s">
        <v>636</v>
      </c>
      <c r="B165" t="s">
        <v>183</v>
      </c>
      <c r="C165" s="1">
        <v>44304</v>
      </c>
      <c r="D165" s="1">
        <v>44320</v>
      </c>
      <c r="E165" t="s">
        <v>493</v>
      </c>
      <c r="F165">
        <v>4</v>
      </c>
      <c r="G165">
        <v>1</v>
      </c>
      <c r="H165" t="s">
        <v>25</v>
      </c>
      <c r="I165">
        <v>3</v>
      </c>
      <c r="J165">
        <v>1</v>
      </c>
      <c r="K165">
        <v>228750</v>
      </c>
      <c r="L165">
        <v>93884.364820846895</v>
      </c>
      <c r="M165">
        <v>134865.635179153</v>
      </c>
      <c r="N165">
        <v>1103250</v>
      </c>
      <c r="O165">
        <v>921110.71500301303</v>
      </c>
      <c r="P165">
        <v>138931.06045390599</v>
      </c>
      <c r="Q165">
        <v>43208.224543080898</v>
      </c>
      <c r="R165">
        <v>4.8229508196721298</v>
      </c>
      <c r="S165">
        <v>0.69613259668508298</v>
      </c>
      <c r="T165" s="6">
        <v>87</v>
      </c>
    </row>
    <row r="166" spans="1:20" hidden="1" x14ac:dyDescent="0.3">
      <c r="A166" t="s">
        <v>642</v>
      </c>
      <c r="B166" t="s">
        <v>183</v>
      </c>
      <c r="C166" s="1">
        <v>44304</v>
      </c>
      <c r="D166" s="1">
        <v>44320</v>
      </c>
      <c r="E166" t="s">
        <v>493</v>
      </c>
      <c r="F166">
        <v>4</v>
      </c>
      <c r="G166">
        <v>1</v>
      </c>
      <c r="H166" t="s">
        <v>25</v>
      </c>
      <c r="I166">
        <v>6</v>
      </c>
      <c r="J166">
        <v>1</v>
      </c>
      <c r="K166">
        <v>217750</v>
      </c>
      <c r="L166">
        <v>92612.029646522205</v>
      </c>
      <c r="M166">
        <v>125137.970353478</v>
      </c>
      <c r="N166">
        <v>1099750</v>
      </c>
      <c r="O166">
        <v>886888.01611278905</v>
      </c>
      <c r="P166">
        <v>176757.401812689</v>
      </c>
      <c r="Q166">
        <v>36104.582074521699</v>
      </c>
      <c r="R166">
        <v>5.0505166475315697</v>
      </c>
      <c r="S166">
        <v>0.740079365079365</v>
      </c>
      <c r="T166" s="6">
        <v>101</v>
      </c>
    </row>
    <row r="167" spans="1:20" hidden="1" x14ac:dyDescent="0.3">
      <c r="A167" t="s">
        <v>647</v>
      </c>
      <c r="B167" t="s">
        <v>183</v>
      </c>
      <c r="C167" s="1">
        <v>44304</v>
      </c>
      <c r="D167" s="1">
        <v>44320</v>
      </c>
      <c r="E167" t="s">
        <v>493</v>
      </c>
      <c r="F167">
        <v>4</v>
      </c>
      <c r="G167">
        <v>1</v>
      </c>
      <c r="H167" t="s">
        <v>25</v>
      </c>
      <c r="I167">
        <v>9</v>
      </c>
      <c r="J167">
        <v>1</v>
      </c>
      <c r="K167">
        <v>224625</v>
      </c>
      <c r="L167">
        <v>97008.379120879094</v>
      </c>
      <c r="M167">
        <v>127616.62087912099</v>
      </c>
      <c r="N167">
        <v>1557250</v>
      </c>
      <c r="O167">
        <v>1362104.15741974</v>
      </c>
      <c r="P167">
        <v>149757.73043349601</v>
      </c>
      <c r="Q167">
        <v>45388.1121467673</v>
      </c>
      <c r="R167">
        <v>6.9326655537006099</v>
      </c>
      <c r="S167">
        <v>0.760154738878143</v>
      </c>
      <c r="T167" s="6">
        <v>145</v>
      </c>
    </row>
    <row r="168" spans="1:20" hidden="1" x14ac:dyDescent="0.3">
      <c r="A168" t="s">
        <v>653</v>
      </c>
      <c r="B168" t="s">
        <v>183</v>
      </c>
      <c r="C168" s="1">
        <v>44304</v>
      </c>
      <c r="D168" s="1">
        <v>44320</v>
      </c>
      <c r="E168" t="s">
        <v>493</v>
      </c>
      <c r="F168">
        <v>4</v>
      </c>
      <c r="G168">
        <v>1</v>
      </c>
      <c r="H168" t="s">
        <v>25</v>
      </c>
      <c r="I168">
        <v>12</v>
      </c>
      <c r="J168">
        <v>1</v>
      </c>
      <c r="K168">
        <v>230875</v>
      </c>
      <c r="L168">
        <v>106177.80748663101</v>
      </c>
      <c r="M168">
        <v>124697.19251336899</v>
      </c>
      <c r="N168">
        <v>1423250</v>
      </c>
      <c r="O168">
        <v>1027356.41973325</v>
      </c>
      <c r="P168">
        <v>343290.73597943102</v>
      </c>
      <c r="Q168">
        <v>52602.844287321197</v>
      </c>
      <c r="R168">
        <v>6.1645912290200302</v>
      </c>
      <c r="S168">
        <v>0.85148514851485202</v>
      </c>
      <c r="T168" s="6">
        <v>105</v>
      </c>
    </row>
    <row r="169" spans="1:20" hidden="1" x14ac:dyDescent="0.3">
      <c r="A169" t="s">
        <v>660</v>
      </c>
      <c r="B169" t="s">
        <v>183</v>
      </c>
      <c r="C169" s="1">
        <v>44304</v>
      </c>
      <c r="D169" s="1">
        <v>44320</v>
      </c>
      <c r="E169" t="s">
        <v>493</v>
      </c>
      <c r="F169">
        <v>4</v>
      </c>
      <c r="G169">
        <v>1</v>
      </c>
      <c r="H169" t="s">
        <v>25</v>
      </c>
      <c r="I169">
        <v>24</v>
      </c>
      <c r="J169">
        <v>1</v>
      </c>
      <c r="K169">
        <v>235625</v>
      </c>
      <c r="L169">
        <v>112131.81341719101</v>
      </c>
      <c r="M169">
        <v>123493.18658280899</v>
      </c>
      <c r="N169">
        <v>1577500</v>
      </c>
      <c r="O169">
        <v>1372471.12573099</v>
      </c>
      <c r="P169">
        <v>160978.801169591</v>
      </c>
      <c r="Q169">
        <v>44050.073099415204</v>
      </c>
      <c r="R169">
        <v>6.6949602122015897</v>
      </c>
      <c r="S169">
        <v>0.90800000000000003</v>
      </c>
      <c r="T169" s="6">
        <v>101</v>
      </c>
    </row>
    <row r="170" spans="1:20" hidden="1" x14ac:dyDescent="0.3">
      <c r="A170" t="s">
        <v>631</v>
      </c>
      <c r="B170" t="s">
        <v>183</v>
      </c>
      <c r="C170" s="1">
        <v>44304</v>
      </c>
      <c r="D170" s="1">
        <v>44320</v>
      </c>
      <c r="E170" t="s">
        <v>493</v>
      </c>
      <c r="F170">
        <v>4</v>
      </c>
      <c r="G170">
        <v>1</v>
      </c>
      <c r="H170" t="s">
        <v>25</v>
      </c>
      <c r="I170">
        <v>0</v>
      </c>
      <c r="J170">
        <v>2</v>
      </c>
      <c r="K170">
        <v>224500</v>
      </c>
      <c r="L170">
        <v>101323.008849558</v>
      </c>
      <c r="M170">
        <v>123176.991150442</v>
      </c>
      <c r="N170">
        <v>748750</v>
      </c>
      <c r="O170">
        <v>625114.78517270403</v>
      </c>
      <c r="P170">
        <v>88100.603762987899</v>
      </c>
      <c r="Q170">
        <v>35534.611064307799</v>
      </c>
      <c r="R170">
        <v>3.3351893095768399</v>
      </c>
      <c r="S170">
        <v>0.82258064516129004</v>
      </c>
      <c r="T170" s="6">
        <v>319</v>
      </c>
    </row>
    <row r="171" spans="1:20" hidden="1" x14ac:dyDescent="0.3">
      <c r="A171" t="s">
        <v>638</v>
      </c>
      <c r="B171" t="s">
        <v>183</v>
      </c>
      <c r="C171" s="1">
        <v>44304</v>
      </c>
      <c r="D171" s="1">
        <v>44320</v>
      </c>
      <c r="E171" t="s">
        <v>493</v>
      </c>
      <c r="F171">
        <v>4</v>
      </c>
      <c r="G171">
        <v>1</v>
      </c>
      <c r="H171" t="s">
        <v>25</v>
      </c>
      <c r="I171">
        <v>3</v>
      </c>
      <c r="J171">
        <v>2</v>
      </c>
      <c r="K171">
        <v>228250</v>
      </c>
      <c r="L171">
        <v>101830.794341676</v>
      </c>
      <c r="M171">
        <v>126419.205658324</v>
      </c>
      <c r="N171">
        <v>978000</v>
      </c>
      <c r="O171">
        <v>792577.48995087098</v>
      </c>
      <c r="P171">
        <v>152007.14604734301</v>
      </c>
      <c r="Q171">
        <v>33415.364001786496</v>
      </c>
      <c r="R171">
        <v>4.2847754654983596</v>
      </c>
      <c r="S171">
        <v>0.80550098231827105</v>
      </c>
      <c r="T171" s="6">
        <v>72</v>
      </c>
    </row>
    <row r="172" spans="1:20" hidden="1" x14ac:dyDescent="0.3">
      <c r="A172" t="s">
        <v>644</v>
      </c>
      <c r="B172" t="s">
        <v>183</v>
      </c>
      <c r="C172" s="1">
        <v>44304</v>
      </c>
      <c r="D172" s="1">
        <v>44320</v>
      </c>
      <c r="E172" t="s">
        <v>493</v>
      </c>
      <c r="F172">
        <v>4</v>
      </c>
      <c r="G172">
        <v>1</v>
      </c>
      <c r="H172" t="s">
        <v>25</v>
      </c>
      <c r="I172">
        <v>6</v>
      </c>
      <c r="J172">
        <v>2</v>
      </c>
      <c r="K172">
        <v>218750</v>
      </c>
      <c r="L172">
        <v>89387.060158910303</v>
      </c>
      <c r="M172">
        <v>129362.93984109</v>
      </c>
      <c r="N172">
        <v>1308250</v>
      </c>
      <c r="O172">
        <v>1092125.9268839499</v>
      </c>
      <c r="P172">
        <v>173711.41576133799</v>
      </c>
      <c r="Q172">
        <v>42412.657354716299</v>
      </c>
      <c r="R172">
        <v>5.9805714285714302</v>
      </c>
      <c r="S172">
        <v>0.69097888675623798</v>
      </c>
      <c r="T172" s="6">
        <v>135</v>
      </c>
    </row>
    <row r="173" spans="1:20" hidden="1" x14ac:dyDescent="0.3">
      <c r="A173" t="s">
        <v>649</v>
      </c>
      <c r="B173" t="s">
        <v>183</v>
      </c>
      <c r="C173" s="1">
        <v>44304</v>
      </c>
      <c r="D173" s="1">
        <v>44320</v>
      </c>
      <c r="E173" t="s">
        <v>493</v>
      </c>
      <c r="F173">
        <v>4</v>
      </c>
      <c r="G173">
        <v>1</v>
      </c>
      <c r="H173" t="s">
        <v>25</v>
      </c>
      <c r="I173">
        <v>9</v>
      </c>
      <c r="J173">
        <v>2</v>
      </c>
      <c r="K173">
        <v>234375</v>
      </c>
      <c r="L173">
        <v>101751.844046365</v>
      </c>
      <c r="M173">
        <v>132623.155953635</v>
      </c>
      <c r="N173">
        <v>1363250</v>
      </c>
      <c r="O173">
        <v>1193726.6839378199</v>
      </c>
      <c r="P173">
        <v>128281.756643824</v>
      </c>
      <c r="Q173">
        <v>41241.559418352001</v>
      </c>
      <c r="R173">
        <v>5.8165333333333296</v>
      </c>
      <c r="S173">
        <v>0.76722532588454395</v>
      </c>
      <c r="T173" s="6">
        <v>116</v>
      </c>
    </row>
    <row r="174" spans="1:20" hidden="1" x14ac:dyDescent="0.3">
      <c r="A174" t="s">
        <v>655</v>
      </c>
      <c r="B174" t="s">
        <v>183</v>
      </c>
      <c r="C174" s="1">
        <v>44304</v>
      </c>
      <c r="D174" s="1">
        <v>44320</v>
      </c>
      <c r="E174" t="s">
        <v>493</v>
      </c>
      <c r="F174">
        <v>4</v>
      </c>
      <c r="G174">
        <v>1</v>
      </c>
      <c r="H174" t="s">
        <v>25</v>
      </c>
      <c r="I174">
        <v>12</v>
      </c>
      <c r="J174">
        <v>2</v>
      </c>
      <c r="K174">
        <v>214625</v>
      </c>
      <c r="L174">
        <v>94237.643678160894</v>
      </c>
      <c r="M174">
        <v>120387.356321839</v>
      </c>
      <c r="N174">
        <v>1595250</v>
      </c>
      <c r="O174">
        <v>1389351.72189264</v>
      </c>
      <c r="P174">
        <v>159963.57256547501</v>
      </c>
      <c r="Q174">
        <v>45934.7055418897</v>
      </c>
      <c r="R174">
        <v>7.4327315084449603</v>
      </c>
      <c r="S174">
        <v>0.78278688524590201</v>
      </c>
      <c r="T174" s="6">
        <v>72</v>
      </c>
    </row>
    <row r="175" spans="1:20" hidden="1" x14ac:dyDescent="0.3">
      <c r="A175" t="s">
        <v>663</v>
      </c>
      <c r="B175" t="s">
        <v>183</v>
      </c>
      <c r="C175" s="1">
        <v>44304</v>
      </c>
      <c r="D175" s="1">
        <v>44320</v>
      </c>
      <c r="E175" t="s">
        <v>493</v>
      </c>
      <c r="F175">
        <v>4</v>
      </c>
      <c r="G175">
        <v>1</v>
      </c>
      <c r="H175" t="s">
        <v>25</v>
      </c>
      <c r="I175">
        <v>24</v>
      </c>
      <c r="J175">
        <v>2</v>
      </c>
      <c r="K175">
        <v>230375</v>
      </c>
      <c r="L175">
        <v>105681.136120043</v>
      </c>
      <c r="M175">
        <v>124693.863879957</v>
      </c>
      <c r="N175">
        <v>1600500</v>
      </c>
      <c r="O175">
        <v>1347910.9924985601</v>
      </c>
      <c r="P175">
        <v>206411.85804962501</v>
      </c>
      <c r="Q175">
        <v>46177.149451817699</v>
      </c>
      <c r="R175">
        <v>6.9473684210526301</v>
      </c>
      <c r="S175">
        <v>0.84752475247524806</v>
      </c>
      <c r="T175" s="6">
        <v>101</v>
      </c>
    </row>
    <row r="176" spans="1:20" hidden="1" x14ac:dyDescent="0.3">
      <c r="A176" t="s">
        <v>634</v>
      </c>
      <c r="B176" t="s">
        <v>183</v>
      </c>
      <c r="C176" s="1">
        <v>44304</v>
      </c>
      <c r="D176" s="1">
        <v>44320</v>
      </c>
      <c r="E176" t="s">
        <v>493</v>
      </c>
      <c r="F176">
        <v>4</v>
      </c>
      <c r="G176">
        <v>1</v>
      </c>
      <c r="H176" t="s">
        <v>25</v>
      </c>
      <c r="I176">
        <v>0</v>
      </c>
      <c r="J176">
        <v>3</v>
      </c>
      <c r="K176">
        <v>217750</v>
      </c>
      <c r="L176">
        <v>93356.898517673893</v>
      </c>
      <c r="M176">
        <v>124393.101482326</v>
      </c>
      <c r="N176">
        <v>682500</v>
      </c>
      <c r="O176">
        <v>556601.94174757297</v>
      </c>
      <c r="P176">
        <v>88211.468446601895</v>
      </c>
      <c r="Q176">
        <v>37686.589805825199</v>
      </c>
      <c r="R176">
        <v>3.1343283582089598</v>
      </c>
      <c r="S176">
        <v>0.75049900199600805</v>
      </c>
      <c r="T176" s="6">
        <v>400</v>
      </c>
    </row>
    <row r="177" spans="1:20" hidden="1" x14ac:dyDescent="0.3">
      <c r="A177" t="s">
        <v>640</v>
      </c>
      <c r="B177" t="s">
        <v>183</v>
      </c>
      <c r="C177" s="1">
        <v>44304</v>
      </c>
      <c r="D177" s="1">
        <v>44320</v>
      </c>
      <c r="E177" t="s">
        <v>493</v>
      </c>
      <c r="F177">
        <v>4</v>
      </c>
      <c r="G177">
        <v>1</v>
      </c>
      <c r="H177" t="s">
        <v>25</v>
      </c>
      <c r="I177">
        <v>3</v>
      </c>
      <c r="J177">
        <v>3</v>
      </c>
      <c r="K177">
        <v>220250</v>
      </c>
      <c r="L177">
        <v>96840.473506200695</v>
      </c>
      <c r="M177">
        <v>123409.526493799</v>
      </c>
      <c r="N177">
        <v>1037000</v>
      </c>
      <c r="O177">
        <v>874212.558336869</v>
      </c>
      <c r="P177">
        <v>129130.038184132</v>
      </c>
      <c r="Q177">
        <v>33657.403478998698</v>
      </c>
      <c r="R177">
        <v>4.7082860385925098</v>
      </c>
      <c r="S177">
        <v>0.78470824949698204</v>
      </c>
      <c r="T177" s="6">
        <v>87</v>
      </c>
    </row>
    <row r="178" spans="1:20" hidden="1" x14ac:dyDescent="0.3">
      <c r="A178" t="s">
        <v>646</v>
      </c>
      <c r="B178" t="s">
        <v>183</v>
      </c>
      <c r="C178" s="1">
        <v>44304</v>
      </c>
      <c r="D178" s="1">
        <v>44320</v>
      </c>
      <c r="E178" t="s">
        <v>493</v>
      </c>
      <c r="F178">
        <v>4</v>
      </c>
      <c r="G178">
        <v>1</v>
      </c>
      <c r="H178" t="s">
        <v>25</v>
      </c>
      <c r="I178">
        <v>6</v>
      </c>
      <c r="J178">
        <v>3</v>
      </c>
      <c r="K178">
        <v>203000</v>
      </c>
      <c r="L178">
        <v>88843.520782396095</v>
      </c>
      <c r="M178">
        <v>114156.47921760401</v>
      </c>
      <c r="N178">
        <v>1374750</v>
      </c>
      <c r="O178">
        <v>1168934.1714756801</v>
      </c>
      <c r="P178">
        <v>166602.01978565499</v>
      </c>
      <c r="Q178">
        <v>39213.808738664498</v>
      </c>
      <c r="R178">
        <v>6.7721674876847304</v>
      </c>
      <c r="S178">
        <v>0.77826086956521701</v>
      </c>
      <c r="T178" s="6">
        <v>116</v>
      </c>
    </row>
    <row r="179" spans="1:20" hidden="1" x14ac:dyDescent="0.3">
      <c r="A179" t="s">
        <v>651</v>
      </c>
      <c r="B179" t="s">
        <v>183</v>
      </c>
      <c r="C179" s="1">
        <v>44304</v>
      </c>
      <c r="D179" s="1">
        <v>44320</v>
      </c>
      <c r="E179" t="s">
        <v>493</v>
      </c>
      <c r="F179">
        <v>4</v>
      </c>
      <c r="G179">
        <v>1</v>
      </c>
      <c r="H179" t="s">
        <v>25</v>
      </c>
      <c r="I179">
        <v>9</v>
      </c>
      <c r="J179">
        <v>3</v>
      </c>
      <c r="K179">
        <v>229125</v>
      </c>
      <c r="L179">
        <v>99995.285560344797</v>
      </c>
      <c r="M179">
        <v>129129.714439655</v>
      </c>
      <c r="N179">
        <v>1323000</v>
      </c>
      <c r="O179">
        <v>1115074.0295431099</v>
      </c>
      <c r="P179">
        <v>156114.908965991</v>
      </c>
      <c r="Q179">
        <v>51811.061490896602</v>
      </c>
      <c r="R179">
        <v>5.7741407528641604</v>
      </c>
      <c r="S179">
        <v>0.77437858508604196</v>
      </c>
      <c r="T179" s="6">
        <v>159</v>
      </c>
    </row>
    <row r="180" spans="1:20" hidden="1" x14ac:dyDescent="0.3">
      <c r="A180" t="s">
        <v>657</v>
      </c>
      <c r="B180" t="s">
        <v>183</v>
      </c>
      <c r="C180" s="1">
        <v>44304</v>
      </c>
      <c r="D180" s="1">
        <v>44320</v>
      </c>
      <c r="E180" t="s">
        <v>493</v>
      </c>
      <c r="F180">
        <v>4</v>
      </c>
      <c r="G180">
        <v>1</v>
      </c>
      <c r="H180" t="s">
        <v>25</v>
      </c>
      <c r="I180">
        <v>12</v>
      </c>
      <c r="J180">
        <v>3</v>
      </c>
      <c r="K180">
        <v>213875</v>
      </c>
      <c r="L180">
        <v>93986.591695501702</v>
      </c>
      <c r="M180">
        <v>119888.40830449801</v>
      </c>
      <c r="N180">
        <v>1443500</v>
      </c>
      <c r="O180">
        <v>1224364.60977157</v>
      </c>
      <c r="P180">
        <v>172194.16243654801</v>
      </c>
      <c r="Q180">
        <v>46941.227791878198</v>
      </c>
      <c r="R180">
        <v>6.7492694330800704</v>
      </c>
      <c r="S180">
        <v>0.78395061728395099</v>
      </c>
      <c r="T180" s="6">
        <v>100</v>
      </c>
    </row>
    <row r="181" spans="1:20" hidden="1" x14ac:dyDescent="0.3">
      <c r="A181" t="s">
        <v>666</v>
      </c>
      <c r="B181" t="s">
        <v>183</v>
      </c>
      <c r="C181" s="1">
        <v>44304</v>
      </c>
      <c r="D181" s="1">
        <v>44320</v>
      </c>
      <c r="E181" t="s">
        <v>493</v>
      </c>
      <c r="F181">
        <v>4</v>
      </c>
      <c r="G181">
        <v>1</v>
      </c>
      <c r="H181" t="s">
        <v>25</v>
      </c>
      <c r="I181">
        <v>24</v>
      </c>
      <c r="J181">
        <v>3</v>
      </c>
      <c r="K181">
        <v>219625</v>
      </c>
      <c r="L181">
        <v>100188.483146067</v>
      </c>
      <c r="M181">
        <v>119436.516853933</v>
      </c>
      <c r="N181">
        <v>1465750</v>
      </c>
      <c r="O181">
        <v>1303194.5878304399</v>
      </c>
      <c r="P181">
        <v>119222.58720475499</v>
      </c>
      <c r="Q181">
        <v>43332.824964805302</v>
      </c>
      <c r="R181">
        <v>6.6738759248719397</v>
      </c>
      <c r="S181">
        <v>0.838842975206612</v>
      </c>
      <c r="T181" s="6">
        <v>116</v>
      </c>
    </row>
    <row r="182" spans="1:20" x14ac:dyDescent="0.3">
      <c r="A182" t="s">
        <v>669</v>
      </c>
      <c r="B182" t="s">
        <v>183</v>
      </c>
      <c r="C182" s="1">
        <v>44305</v>
      </c>
      <c r="D182" s="1">
        <v>44320</v>
      </c>
      <c r="E182" t="s">
        <v>493</v>
      </c>
      <c r="F182">
        <v>5</v>
      </c>
      <c r="G182">
        <v>1</v>
      </c>
      <c r="H182" t="s">
        <v>25</v>
      </c>
      <c r="I182">
        <v>0</v>
      </c>
      <c r="J182">
        <v>1</v>
      </c>
      <c r="K182">
        <v>299500</v>
      </c>
      <c r="L182">
        <v>115059.356966199</v>
      </c>
      <c r="M182">
        <v>184440.643033801</v>
      </c>
      <c r="N182">
        <v>1264625</v>
      </c>
      <c r="O182">
        <v>1020782.94198895</v>
      </c>
      <c r="P182">
        <v>158835.036832413</v>
      </c>
      <c r="Q182">
        <v>85007.021178637195</v>
      </c>
      <c r="R182">
        <v>4.2224540901502499</v>
      </c>
      <c r="S182">
        <v>0.62382864792503301</v>
      </c>
      <c r="T182" s="6">
        <v>145</v>
      </c>
    </row>
    <row r="183" spans="1:20" hidden="1" x14ac:dyDescent="0.3">
      <c r="A183" t="s">
        <v>677</v>
      </c>
      <c r="B183" t="s">
        <v>183</v>
      </c>
      <c r="C183" s="1">
        <v>44305</v>
      </c>
      <c r="D183" s="1">
        <v>44320</v>
      </c>
      <c r="E183" t="s">
        <v>493</v>
      </c>
      <c r="F183">
        <v>5</v>
      </c>
      <c r="G183">
        <v>1</v>
      </c>
      <c r="H183" t="s">
        <v>25</v>
      </c>
      <c r="I183">
        <v>3</v>
      </c>
      <c r="J183">
        <v>1</v>
      </c>
      <c r="K183">
        <v>280000</v>
      </c>
      <c r="L183">
        <v>94977.973568281901</v>
      </c>
      <c r="M183">
        <v>185022.026431718</v>
      </c>
      <c r="N183">
        <v>1452375</v>
      </c>
      <c r="O183">
        <v>1200952.69778353</v>
      </c>
      <c r="P183">
        <v>170356.23281022499</v>
      </c>
      <c r="Q183">
        <v>81066.069406244904</v>
      </c>
      <c r="R183">
        <v>5.1870535714285699</v>
      </c>
      <c r="S183">
        <v>0.51333333333333298</v>
      </c>
      <c r="T183" s="6">
        <v>116</v>
      </c>
    </row>
    <row r="184" spans="1:20" hidden="1" x14ac:dyDescent="0.3">
      <c r="A184" t="s">
        <v>683</v>
      </c>
      <c r="B184" t="s">
        <v>183</v>
      </c>
      <c r="C184" s="1">
        <v>44305</v>
      </c>
      <c r="D184" s="1">
        <v>44320</v>
      </c>
      <c r="E184" t="s">
        <v>493</v>
      </c>
      <c r="F184">
        <v>5</v>
      </c>
      <c r="G184">
        <v>1</v>
      </c>
      <c r="H184" t="s">
        <v>25</v>
      </c>
      <c r="I184">
        <v>6</v>
      </c>
      <c r="J184">
        <v>1</v>
      </c>
      <c r="K184">
        <v>295000</v>
      </c>
      <c r="L184">
        <v>110100.418410042</v>
      </c>
      <c r="M184">
        <v>184899.58158995799</v>
      </c>
      <c r="N184">
        <v>1244625</v>
      </c>
      <c r="O184">
        <v>1014078.57476636</v>
      </c>
      <c r="P184">
        <v>157962.68691588801</v>
      </c>
      <c r="Q184">
        <v>72583.738317757001</v>
      </c>
      <c r="R184">
        <v>4.2190677966101697</v>
      </c>
      <c r="S184">
        <v>0.59546061415220297</v>
      </c>
      <c r="T184" s="6">
        <v>105</v>
      </c>
    </row>
    <row r="185" spans="1:20" hidden="1" x14ac:dyDescent="0.3">
      <c r="A185" t="s">
        <v>689</v>
      </c>
      <c r="B185" t="s">
        <v>183</v>
      </c>
      <c r="C185" s="1">
        <v>44305</v>
      </c>
      <c r="D185" s="1">
        <v>44320</v>
      </c>
      <c r="E185" t="s">
        <v>493</v>
      </c>
      <c r="F185">
        <v>5</v>
      </c>
      <c r="G185">
        <v>1</v>
      </c>
      <c r="H185" t="s">
        <v>25</v>
      </c>
      <c r="I185">
        <v>9</v>
      </c>
      <c r="J185">
        <v>1</v>
      </c>
      <c r="K185">
        <v>296375</v>
      </c>
      <c r="L185">
        <v>105919.253355705</v>
      </c>
      <c r="M185">
        <v>190455.746644295</v>
      </c>
      <c r="N185">
        <v>1748750</v>
      </c>
      <c r="O185">
        <v>1515707.8715449299</v>
      </c>
      <c r="P185">
        <v>161354.820403258</v>
      </c>
      <c r="Q185">
        <v>71687.308051809305</v>
      </c>
      <c r="R185">
        <v>5.90046393926613</v>
      </c>
      <c r="S185">
        <v>0.55613577023498695</v>
      </c>
      <c r="T185" s="6">
        <v>116</v>
      </c>
    </row>
    <row r="186" spans="1:20" hidden="1" x14ac:dyDescent="0.3">
      <c r="A186" t="s">
        <v>696</v>
      </c>
      <c r="B186" t="s">
        <v>183</v>
      </c>
      <c r="C186" s="1">
        <v>44305</v>
      </c>
      <c r="D186" s="1">
        <v>44320</v>
      </c>
      <c r="E186" t="s">
        <v>493</v>
      </c>
      <c r="F186">
        <v>5</v>
      </c>
      <c r="G186">
        <v>1</v>
      </c>
      <c r="H186" t="s">
        <v>25</v>
      </c>
      <c r="I186">
        <v>12</v>
      </c>
      <c r="J186">
        <v>1</v>
      </c>
      <c r="K186">
        <v>280125</v>
      </c>
      <c r="L186">
        <v>96937.666370896201</v>
      </c>
      <c r="M186">
        <v>183187.33362910399</v>
      </c>
      <c r="N186">
        <v>1367000</v>
      </c>
      <c r="O186">
        <v>1153535.2230795</v>
      </c>
      <c r="P186">
        <v>146513.41831600101</v>
      </c>
      <c r="Q186">
        <v>66951.358604495093</v>
      </c>
      <c r="R186">
        <v>4.8799643016510501</v>
      </c>
      <c r="S186">
        <v>0.52917232021709604</v>
      </c>
      <c r="T186" s="6">
        <v>103</v>
      </c>
    </row>
    <row r="187" spans="1:20" hidden="1" x14ac:dyDescent="0.3">
      <c r="A187" t="s">
        <v>703</v>
      </c>
      <c r="B187" t="s">
        <v>183</v>
      </c>
      <c r="C187" s="1">
        <v>44305</v>
      </c>
      <c r="D187" s="1">
        <v>44320</v>
      </c>
      <c r="E187" t="s">
        <v>493</v>
      </c>
      <c r="F187">
        <v>5</v>
      </c>
      <c r="G187">
        <v>1</v>
      </c>
      <c r="H187" t="s">
        <v>25</v>
      </c>
      <c r="I187">
        <v>24</v>
      </c>
      <c r="J187">
        <v>1</v>
      </c>
      <c r="K187">
        <v>288625</v>
      </c>
      <c r="L187">
        <v>91236.326442721795</v>
      </c>
      <c r="M187">
        <v>197388.673557278</v>
      </c>
      <c r="N187">
        <v>1289250</v>
      </c>
      <c r="O187">
        <v>1071371.08476376</v>
      </c>
      <c r="P187">
        <v>154226.33162272201</v>
      </c>
      <c r="Q187">
        <v>63652.583613519702</v>
      </c>
      <c r="R187">
        <v>4.4668687743611999</v>
      </c>
      <c r="S187">
        <v>0.46221662468513802</v>
      </c>
      <c r="T187" s="6">
        <v>72</v>
      </c>
    </row>
    <row r="188" spans="1:20" hidden="1" x14ac:dyDescent="0.3">
      <c r="A188" t="s">
        <v>672</v>
      </c>
      <c r="B188" t="s">
        <v>183</v>
      </c>
      <c r="C188" s="1">
        <v>44305</v>
      </c>
      <c r="D188" s="1">
        <v>44320</v>
      </c>
      <c r="E188" t="s">
        <v>493</v>
      </c>
      <c r="F188">
        <v>5</v>
      </c>
      <c r="G188">
        <v>1</v>
      </c>
      <c r="H188" t="s">
        <v>25</v>
      </c>
      <c r="I188">
        <v>0</v>
      </c>
      <c r="J188">
        <v>2</v>
      </c>
      <c r="K188">
        <v>284750</v>
      </c>
      <c r="L188">
        <v>103635.181975737</v>
      </c>
      <c r="M188">
        <v>181114.81802426299</v>
      </c>
      <c r="N188">
        <v>987125</v>
      </c>
      <c r="O188">
        <v>766849.88425925898</v>
      </c>
      <c r="P188">
        <v>142127.71990740701</v>
      </c>
      <c r="Q188">
        <v>78147.395833333299</v>
      </c>
      <c r="R188">
        <v>3.4666374012291499</v>
      </c>
      <c r="S188">
        <v>0.57220708446866497</v>
      </c>
      <c r="T188" s="6">
        <v>130</v>
      </c>
    </row>
    <row r="189" spans="1:20" hidden="1" x14ac:dyDescent="0.3">
      <c r="A189" t="s">
        <v>679</v>
      </c>
      <c r="B189" t="s">
        <v>183</v>
      </c>
      <c r="C189" s="1">
        <v>44305</v>
      </c>
      <c r="D189" s="1">
        <v>44320</v>
      </c>
      <c r="E189" t="s">
        <v>493</v>
      </c>
      <c r="F189">
        <v>5</v>
      </c>
      <c r="G189">
        <v>1</v>
      </c>
      <c r="H189" t="s">
        <v>25</v>
      </c>
      <c r="I189">
        <v>3</v>
      </c>
      <c r="J189">
        <v>2</v>
      </c>
      <c r="K189">
        <v>289750</v>
      </c>
      <c r="L189">
        <v>100696.763202726</v>
      </c>
      <c r="M189">
        <v>189053.236797274</v>
      </c>
      <c r="N189">
        <v>1093875</v>
      </c>
      <c r="O189">
        <v>877266.08910891099</v>
      </c>
      <c r="P189">
        <v>142178.40214872599</v>
      </c>
      <c r="Q189">
        <v>74430.5087423636</v>
      </c>
      <c r="R189">
        <v>3.7752372735116499</v>
      </c>
      <c r="S189">
        <v>0.532637075718016</v>
      </c>
      <c r="T189" s="6">
        <v>87</v>
      </c>
    </row>
    <row r="190" spans="1:20" hidden="1" x14ac:dyDescent="0.3">
      <c r="A190" t="s">
        <v>685</v>
      </c>
      <c r="B190" t="s">
        <v>183</v>
      </c>
      <c r="C190" s="1">
        <v>44305</v>
      </c>
      <c r="D190" s="1">
        <v>44320</v>
      </c>
      <c r="E190" t="s">
        <v>493</v>
      </c>
      <c r="F190">
        <v>5</v>
      </c>
      <c r="G190">
        <v>1</v>
      </c>
      <c r="H190" t="s">
        <v>25</v>
      </c>
      <c r="I190">
        <v>6</v>
      </c>
      <c r="J190">
        <v>2</v>
      </c>
      <c r="K190">
        <v>293750</v>
      </c>
      <c r="L190">
        <v>105404.411764706</v>
      </c>
      <c r="M190">
        <v>188345.58823529401</v>
      </c>
      <c r="N190">
        <v>1474875</v>
      </c>
      <c r="O190">
        <v>1243213.0840376299</v>
      </c>
      <c r="P190">
        <v>150756.63769733699</v>
      </c>
      <c r="Q190">
        <v>80905.278265029498</v>
      </c>
      <c r="R190">
        <v>5.0208510638297899</v>
      </c>
      <c r="S190">
        <v>0.55963302752293598</v>
      </c>
      <c r="T190" s="6">
        <v>130</v>
      </c>
    </row>
    <row r="191" spans="1:20" hidden="1" x14ac:dyDescent="0.3">
      <c r="A191" t="s">
        <v>22</v>
      </c>
      <c r="B191" t="s">
        <v>183</v>
      </c>
      <c r="C191" s="1" t="s">
        <v>22</v>
      </c>
      <c r="D191" s="1" t="s">
        <v>22</v>
      </c>
      <c r="E191" t="s">
        <v>493</v>
      </c>
      <c r="F191">
        <v>5</v>
      </c>
      <c r="G191">
        <v>1</v>
      </c>
      <c r="H191" t="s">
        <v>25</v>
      </c>
      <c r="I191">
        <v>9</v>
      </c>
      <c r="J191">
        <v>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</row>
    <row r="192" spans="1:20" hidden="1" x14ac:dyDescent="0.3">
      <c r="A192" t="s">
        <v>698</v>
      </c>
      <c r="B192" t="s">
        <v>183</v>
      </c>
      <c r="C192" s="1">
        <v>44305</v>
      </c>
      <c r="D192" s="1">
        <v>44320</v>
      </c>
      <c r="E192" t="s">
        <v>493</v>
      </c>
      <c r="F192">
        <v>5</v>
      </c>
      <c r="G192">
        <v>1</v>
      </c>
      <c r="H192" t="s">
        <v>25</v>
      </c>
      <c r="I192">
        <v>12</v>
      </c>
      <c r="J192">
        <v>2</v>
      </c>
      <c r="K192">
        <v>285625</v>
      </c>
      <c r="L192">
        <v>105151.76240208901</v>
      </c>
      <c r="M192">
        <v>180473.23759791101</v>
      </c>
      <c r="N192">
        <v>1337250</v>
      </c>
      <c r="O192">
        <v>1086644.3607735799</v>
      </c>
      <c r="P192">
        <v>174622.92486736301</v>
      </c>
      <c r="Q192">
        <v>75982.714359062098</v>
      </c>
      <c r="R192">
        <v>4.6818380743982502</v>
      </c>
      <c r="S192">
        <v>0.58264462809917295</v>
      </c>
      <c r="T192" s="6">
        <v>101</v>
      </c>
    </row>
    <row r="193" spans="1:20" hidden="1" x14ac:dyDescent="0.3">
      <c r="A193" t="s">
        <v>706</v>
      </c>
      <c r="B193" t="s">
        <v>183</v>
      </c>
      <c r="C193" s="1">
        <v>44305</v>
      </c>
      <c r="D193" s="1">
        <v>44320</v>
      </c>
      <c r="E193" t="s">
        <v>493</v>
      </c>
      <c r="F193">
        <v>5</v>
      </c>
      <c r="G193">
        <v>1</v>
      </c>
      <c r="H193" t="s">
        <v>25</v>
      </c>
      <c r="I193">
        <v>24</v>
      </c>
      <c r="J193">
        <v>2</v>
      </c>
      <c r="K193">
        <v>273375</v>
      </c>
      <c r="L193">
        <v>98166.477272727294</v>
      </c>
      <c r="M193">
        <v>175208.522727273</v>
      </c>
      <c r="N193">
        <v>1540000</v>
      </c>
      <c r="O193">
        <v>1310180.3426510401</v>
      </c>
      <c r="P193">
        <v>168488.12744213999</v>
      </c>
      <c r="Q193">
        <v>61331.529906823002</v>
      </c>
      <c r="R193">
        <v>5.63328760859625</v>
      </c>
      <c r="S193">
        <v>0.560283687943262</v>
      </c>
      <c r="T193" s="6">
        <v>101</v>
      </c>
    </row>
    <row r="194" spans="1:20" hidden="1" x14ac:dyDescent="0.3">
      <c r="A194" t="s">
        <v>675</v>
      </c>
      <c r="B194" t="s">
        <v>183</v>
      </c>
      <c r="C194" s="1">
        <v>44305</v>
      </c>
      <c r="D194" s="1">
        <v>44320</v>
      </c>
      <c r="E194" t="s">
        <v>493</v>
      </c>
      <c r="F194">
        <v>5</v>
      </c>
      <c r="G194">
        <v>1</v>
      </c>
      <c r="H194" t="s">
        <v>25</v>
      </c>
      <c r="I194">
        <v>0</v>
      </c>
      <c r="J194">
        <v>3</v>
      </c>
      <c r="K194">
        <v>300750</v>
      </c>
      <c r="L194">
        <v>110126.84729064</v>
      </c>
      <c r="M194">
        <v>190623.15270936</v>
      </c>
      <c r="N194">
        <v>1017625</v>
      </c>
      <c r="O194">
        <v>800217.04750112596</v>
      </c>
      <c r="P194">
        <v>139745.89149032001</v>
      </c>
      <c r="Q194">
        <v>77662.061008554694</v>
      </c>
      <c r="R194">
        <v>3.3836242726517001</v>
      </c>
      <c r="S194">
        <v>0.57772020725388595</v>
      </c>
      <c r="T194" s="6">
        <v>88</v>
      </c>
    </row>
    <row r="195" spans="1:20" hidden="1" x14ac:dyDescent="0.3">
      <c r="A195" t="s">
        <v>681</v>
      </c>
      <c r="B195" t="s">
        <v>183</v>
      </c>
      <c r="C195" s="1">
        <v>44305</v>
      </c>
      <c r="D195" s="1">
        <v>44320</v>
      </c>
      <c r="E195" t="s">
        <v>493</v>
      </c>
      <c r="F195">
        <v>5</v>
      </c>
      <c r="G195">
        <v>1</v>
      </c>
      <c r="H195" t="s">
        <v>25</v>
      </c>
      <c r="I195">
        <v>3</v>
      </c>
      <c r="J195">
        <v>3</v>
      </c>
      <c r="K195">
        <v>280250</v>
      </c>
      <c r="L195">
        <v>97692.781690140895</v>
      </c>
      <c r="M195">
        <v>182557.21830985899</v>
      </c>
      <c r="N195">
        <v>1180125</v>
      </c>
      <c r="O195">
        <v>984287.28888452495</v>
      </c>
      <c r="P195">
        <v>125150.72663000799</v>
      </c>
      <c r="Q195">
        <v>70686.984485467401</v>
      </c>
      <c r="R195">
        <v>4.2109723461195401</v>
      </c>
      <c r="S195">
        <v>0.535135135135135</v>
      </c>
      <c r="T195" s="6">
        <v>116</v>
      </c>
    </row>
    <row r="196" spans="1:20" hidden="1" x14ac:dyDescent="0.3">
      <c r="A196" t="s">
        <v>687</v>
      </c>
      <c r="B196" t="s">
        <v>183</v>
      </c>
      <c r="C196" s="1">
        <v>44305</v>
      </c>
      <c r="D196" s="1">
        <v>44320</v>
      </c>
      <c r="E196" t="s">
        <v>493</v>
      </c>
      <c r="F196">
        <v>5</v>
      </c>
      <c r="G196">
        <v>1</v>
      </c>
      <c r="H196" t="s">
        <v>25</v>
      </c>
      <c r="I196">
        <v>6</v>
      </c>
      <c r="J196">
        <v>3</v>
      </c>
      <c r="K196">
        <v>290500</v>
      </c>
      <c r="L196">
        <v>112300.339847069</v>
      </c>
      <c r="M196">
        <v>178199.660152931</v>
      </c>
      <c r="N196">
        <v>1600125</v>
      </c>
      <c r="O196">
        <v>1327687.8876255199</v>
      </c>
      <c r="P196">
        <v>183830.072356763</v>
      </c>
      <c r="Q196">
        <v>88607.040017720006</v>
      </c>
      <c r="R196">
        <v>5.5081755593803798</v>
      </c>
      <c r="S196">
        <v>0.63019390581717405</v>
      </c>
      <c r="T196" s="6">
        <v>840</v>
      </c>
    </row>
    <row r="197" spans="1:20" hidden="1" x14ac:dyDescent="0.3">
      <c r="A197" t="s">
        <v>694</v>
      </c>
      <c r="B197" t="s">
        <v>183</v>
      </c>
      <c r="C197" s="1">
        <v>44305</v>
      </c>
      <c r="D197" s="1">
        <v>44320</v>
      </c>
      <c r="E197" t="s">
        <v>493</v>
      </c>
      <c r="F197">
        <v>5</v>
      </c>
      <c r="G197">
        <v>1</v>
      </c>
      <c r="H197" t="s">
        <v>25</v>
      </c>
      <c r="I197">
        <v>9</v>
      </c>
      <c r="J197">
        <v>3</v>
      </c>
      <c r="K197">
        <v>279875</v>
      </c>
      <c r="L197">
        <v>104393.872113677</v>
      </c>
      <c r="M197">
        <v>175481.127886323</v>
      </c>
      <c r="N197">
        <v>1342250</v>
      </c>
      <c r="O197">
        <v>1125676.82926829</v>
      </c>
      <c r="P197">
        <v>150410.75388026601</v>
      </c>
      <c r="Q197">
        <v>66162.416851441201</v>
      </c>
      <c r="R197">
        <v>4.7958910227780303</v>
      </c>
      <c r="S197">
        <v>0.59490084985835701</v>
      </c>
      <c r="T197" s="6">
        <v>101</v>
      </c>
    </row>
    <row r="198" spans="1:20" hidden="1" x14ac:dyDescent="0.3">
      <c r="A198" t="s">
        <v>700</v>
      </c>
      <c r="B198" t="s">
        <v>183</v>
      </c>
      <c r="C198" s="1">
        <v>44305</v>
      </c>
      <c r="D198" s="1">
        <v>44320</v>
      </c>
      <c r="E198" t="s">
        <v>493</v>
      </c>
      <c r="F198">
        <v>5</v>
      </c>
      <c r="G198">
        <v>1</v>
      </c>
      <c r="H198" t="s">
        <v>25</v>
      </c>
      <c r="I198">
        <v>12</v>
      </c>
      <c r="J198">
        <v>3</v>
      </c>
      <c r="K198">
        <v>274875</v>
      </c>
      <c r="L198">
        <v>100157.88878842699</v>
      </c>
      <c r="M198">
        <v>174717.11121157301</v>
      </c>
      <c r="N198">
        <v>1248000</v>
      </c>
      <c r="O198">
        <v>1023241.70616114</v>
      </c>
      <c r="P198">
        <v>153099.52606635101</v>
      </c>
      <c r="Q198">
        <v>71658.767772511899</v>
      </c>
      <c r="R198">
        <v>4.5402455661664396</v>
      </c>
      <c r="S198">
        <v>0.57325746799430999</v>
      </c>
      <c r="T198" s="6">
        <v>187</v>
      </c>
    </row>
    <row r="199" spans="1:20" hidden="1" x14ac:dyDescent="0.3">
      <c r="A199" t="s">
        <v>709</v>
      </c>
      <c r="B199" t="s">
        <v>183</v>
      </c>
      <c r="C199" s="1">
        <v>44305</v>
      </c>
      <c r="D199" s="1">
        <v>44320</v>
      </c>
      <c r="E199" t="s">
        <v>493</v>
      </c>
      <c r="F199">
        <v>5</v>
      </c>
      <c r="G199">
        <v>1</v>
      </c>
      <c r="H199" t="s">
        <v>25</v>
      </c>
      <c r="I199">
        <v>24</v>
      </c>
      <c r="J199">
        <v>3</v>
      </c>
      <c r="K199">
        <v>277125</v>
      </c>
      <c r="L199">
        <v>96434.529147982103</v>
      </c>
      <c r="M199">
        <v>180690.47085201801</v>
      </c>
      <c r="N199">
        <v>1448000</v>
      </c>
      <c r="O199">
        <v>1242064.2698059201</v>
      </c>
      <c r="P199">
        <v>136369.07413299399</v>
      </c>
      <c r="Q199">
        <v>69566.656061088099</v>
      </c>
      <c r="R199">
        <v>5.22507893549842</v>
      </c>
      <c r="S199">
        <v>0.53370013755158197</v>
      </c>
      <c r="T199" s="6">
        <v>130</v>
      </c>
    </row>
    <row r="200" spans="1:20" x14ac:dyDescent="0.3">
      <c r="A200" t="s">
        <v>712</v>
      </c>
      <c r="B200" t="s">
        <v>183</v>
      </c>
      <c r="C200" s="1">
        <v>44306</v>
      </c>
      <c r="D200" s="1">
        <v>44320</v>
      </c>
      <c r="E200" t="s">
        <v>493</v>
      </c>
      <c r="F200">
        <v>6</v>
      </c>
      <c r="G200">
        <v>1</v>
      </c>
      <c r="H200" t="s">
        <v>25</v>
      </c>
      <c r="I200">
        <v>0</v>
      </c>
      <c r="J200">
        <v>1</v>
      </c>
      <c r="K200">
        <v>357125</v>
      </c>
      <c r="L200">
        <v>166492.42160278701</v>
      </c>
      <c r="M200">
        <v>190632.57839721299</v>
      </c>
      <c r="N200">
        <v>2225000</v>
      </c>
      <c r="O200">
        <v>1814064.6900269501</v>
      </c>
      <c r="P200">
        <v>340886.79245283001</v>
      </c>
      <c r="Q200">
        <v>70048.517520215595</v>
      </c>
      <c r="R200">
        <v>6.2303115155757798</v>
      </c>
      <c r="S200">
        <v>0.87336814621409897</v>
      </c>
      <c r="T200" s="6">
        <v>145</v>
      </c>
    </row>
    <row r="201" spans="1:20" hidden="1" x14ac:dyDescent="0.3">
      <c r="A201" t="s">
        <v>720</v>
      </c>
      <c r="B201" t="s">
        <v>183</v>
      </c>
      <c r="C201" s="1">
        <v>44306</v>
      </c>
      <c r="D201" s="1">
        <v>44320</v>
      </c>
      <c r="E201" t="s">
        <v>493</v>
      </c>
      <c r="F201">
        <v>6</v>
      </c>
      <c r="G201">
        <v>1</v>
      </c>
      <c r="H201" t="s">
        <v>25</v>
      </c>
      <c r="I201">
        <v>3</v>
      </c>
      <c r="J201">
        <v>1</v>
      </c>
      <c r="K201">
        <v>343875</v>
      </c>
      <c r="L201">
        <v>153275.687409551</v>
      </c>
      <c r="M201">
        <v>190599.312590449</v>
      </c>
      <c r="N201">
        <v>1927500</v>
      </c>
      <c r="O201">
        <v>1556542.6716141</v>
      </c>
      <c r="P201">
        <v>304442.486085343</v>
      </c>
      <c r="Q201">
        <v>66514.8423005566</v>
      </c>
      <c r="R201">
        <v>5.6052344601962902</v>
      </c>
      <c r="S201">
        <v>0.80417754569190603</v>
      </c>
      <c r="T201" s="6">
        <v>145</v>
      </c>
    </row>
    <row r="202" spans="1:20" hidden="1" x14ac:dyDescent="0.3">
      <c r="A202" t="s">
        <v>726</v>
      </c>
      <c r="B202" t="s">
        <v>183</v>
      </c>
      <c r="C202" s="1">
        <v>44306</v>
      </c>
      <c r="D202" s="1">
        <v>44320</v>
      </c>
      <c r="E202" t="s">
        <v>493</v>
      </c>
      <c r="F202">
        <v>6</v>
      </c>
      <c r="G202">
        <v>1</v>
      </c>
      <c r="H202" t="s">
        <v>25</v>
      </c>
      <c r="I202">
        <v>6</v>
      </c>
      <c r="J202">
        <v>1</v>
      </c>
      <c r="K202">
        <v>336125</v>
      </c>
      <c r="L202">
        <v>148034.32642487</v>
      </c>
      <c r="M202">
        <v>188090.67357513</v>
      </c>
      <c r="N202">
        <v>1949250</v>
      </c>
      <c r="O202">
        <v>1557825.7158590299</v>
      </c>
      <c r="P202">
        <v>326544.69530102803</v>
      </c>
      <c r="Q202">
        <v>64879.588839941302</v>
      </c>
      <c r="R202">
        <v>5.7991818519895899</v>
      </c>
      <c r="S202">
        <v>0.78703703703703698</v>
      </c>
      <c r="T202" s="6">
        <v>174</v>
      </c>
    </row>
    <row r="203" spans="1:20" hidden="1" x14ac:dyDescent="0.3">
      <c r="A203" t="s">
        <v>732</v>
      </c>
      <c r="B203" t="s">
        <v>183</v>
      </c>
      <c r="C203" s="1">
        <v>44306</v>
      </c>
      <c r="D203" s="1">
        <v>44320</v>
      </c>
      <c r="E203" t="s">
        <v>493</v>
      </c>
      <c r="F203">
        <v>6</v>
      </c>
      <c r="G203">
        <v>1</v>
      </c>
      <c r="H203" t="s">
        <v>25</v>
      </c>
      <c r="I203">
        <v>9</v>
      </c>
      <c r="J203">
        <v>1</v>
      </c>
      <c r="K203">
        <v>359250</v>
      </c>
      <c r="L203">
        <v>163498.44613259699</v>
      </c>
      <c r="M203">
        <v>195751.55386740301</v>
      </c>
      <c r="N203">
        <v>2438250</v>
      </c>
      <c r="O203">
        <v>2033563.20474777</v>
      </c>
      <c r="P203">
        <v>339811.49851632002</v>
      </c>
      <c r="Q203">
        <v>64875.296735905002</v>
      </c>
      <c r="R203">
        <v>6.7870563674321502</v>
      </c>
      <c r="S203">
        <v>0.83523447401774398</v>
      </c>
      <c r="T203" s="6">
        <v>174</v>
      </c>
    </row>
    <row r="204" spans="1:20" hidden="1" x14ac:dyDescent="0.3">
      <c r="A204" t="s">
        <v>738</v>
      </c>
      <c r="B204" t="s">
        <v>183</v>
      </c>
      <c r="C204" s="1">
        <v>44306</v>
      </c>
      <c r="D204" s="1">
        <v>44320</v>
      </c>
      <c r="E204" t="s">
        <v>493</v>
      </c>
      <c r="F204">
        <v>6</v>
      </c>
      <c r="G204">
        <v>1</v>
      </c>
      <c r="H204" t="s">
        <v>25</v>
      </c>
      <c r="I204">
        <v>12</v>
      </c>
      <c r="J204">
        <v>1</v>
      </c>
      <c r="K204">
        <v>352000</v>
      </c>
      <c r="L204">
        <v>158759.68992248099</v>
      </c>
      <c r="M204">
        <v>193240.31007751901</v>
      </c>
      <c r="N204">
        <v>2266500</v>
      </c>
      <c r="O204">
        <v>1921341.6109519301</v>
      </c>
      <c r="P204">
        <v>283823.62304998399</v>
      </c>
      <c r="Q204">
        <v>61334.765998089802</v>
      </c>
      <c r="R204">
        <v>6.4389204545454497</v>
      </c>
      <c r="S204">
        <v>0.82156611039794603</v>
      </c>
      <c r="T204" s="6">
        <v>203</v>
      </c>
    </row>
    <row r="205" spans="1:20" hidden="1" x14ac:dyDescent="0.3">
      <c r="A205" t="s">
        <v>745</v>
      </c>
      <c r="B205" t="s">
        <v>183</v>
      </c>
      <c r="C205" s="1">
        <v>44306</v>
      </c>
      <c r="D205" s="1">
        <v>44320</v>
      </c>
      <c r="E205" t="s">
        <v>493</v>
      </c>
      <c r="F205">
        <v>6</v>
      </c>
      <c r="G205">
        <v>1</v>
      </c>
      <c r="H205" t="s">
        <v>25</v>
      </c>
      <c r="I205">
        <v>24</v>
      </c>
      <c r="J205">
        <v>1</v>
      </c>
      <c r="K205">
        <v>342750</v>
      </c>
      <c r="L205">
        <v>141613.78437047801</v>
      </c>
      <c r="M205">
        <v>201136.21562952199</v>
      </c>
      <c r="N205">
        <v>2143250</v>
      </c>
      <c r="O205">
        <v>1803642.07726764</v>
      </c>
      <c r="P205">
        <v>272886.36618141102</v>
      </c>
      <c r="Q205">
        <v>66721.556550951806</v>
      </c>
      <c r="R205">
        <v>6.2530999270605401</v>
      </c>
      <c r="S205">
        <v>0.70406905055487101</v>
      </c>
      <c r="T205" s="6">
        <v>200</v>
      </c>
    </row>
    <row r="206" spans="1:20" hidden="1" x14ac:dyDescent="0.3">
      <c r="A206" t="s">
        <v>715</v>
      </c>
      <c r="B206" t="s">
        <v>183</v>
      </c>
      <c r="C206" s="1">
        <v>44306</v>
      </c>
      <c r="D206" s="1">
        <v>44320</v>
      </c>
      <c r="E206" t="s">
        <v>493</v>
      </c>
      <c r="F206">
        <v>6</v>
      </c>
      <c r="G206">
        <v>1</v>
      </c>
      <c r="H206" t="s">
        <v>25</v>
      </c>
      <c r="I206">
        <v>0</v>
      </c>
      <c r="J206">
        <v>2</v>
      </c>
      <c r="K206">
        <v>353625</v>
      </c>
      <c r="L206">
        <v>159019.264602393</v>
      </c>
      <c r="M206">
        <v>194605.735397607</v>
      </c>
      <c r="N206">
        <v>1810750</v>
      </c>
      <c r="O206">
        <v>1422596.3179312199</v>
      </c>
      <c r="P206">
        <v>318034.06405880803</v>
      </c>
      <c r="Q206">
        <v>70119.618009976402</v>
      </c>
      <c r="R206">
        <v>5.1205372923294403</v>
      </c>
      <c r="S206">
        <v>0.817135549872123</v>
      </c>
      <c r="T206" s="6">
        <v>145</v>
      </c>
    </row>
    <row r="207" spans="1:20" hidden="1" x14ac:dyDescent="0.3">
      <c r="A207" t="s">
        <v>722</v>
      </c>
      <c r="B207" t="s">
        <v>183</v>
      </c>
      <c r="C207" s="1">
        <v>44306</v>
      </c>
      <c r="D207" s="1">
        <v>44320</v>
      </c>
      <c r="E207" t="s">
        <v>493</v>
      </c>
      <c r="F207">
        <v>6</v>
      </c>
      <c r="G207">
        <v>1</v>
      </c>
      <c r="H207" t="s">
        <v>25</v>
      </c>
      <c r="I207">
        <v>3</v>
      </c>
      <c r="J207">
        <v>2</v>
      </c>
      <c r="K207">
        <v>349375</v>
      </c>
      <c r="L207">
        <v>150300.92592592601</v>
      </c>
      <c r="M207">
        <v>199074.07407407399</v>
      </c>
      <c r="N207">
        <v>1760750</v>
      </c>
      <c r="O207">
        <v>1394025.9840927499</v>
      </c>
      <c r="P207">
        <v>297889.08735508198</v>
      </c>
      <c r="Q207">
        <v>68834.928552170401</v>
      </c>
      <c r="R207">
        <v>5.0397137745974998</v>
      </c>
      <c r="S207">
        <v>0.755</v>
      </c>
      <c r="T207" s="6">
        <v>188</v>
      </c>
    </row>
    <row r="208" spans="1:20" hidden="1" x14ac:dyDescent="0.3">
      <c r="A208" t="s">
        <v>728</v>
      </c>
      <c r="B208" t="s">
        <v>183</v>
      </c>
      <c r="C208" s="1">
        <v>44306</v>
      </c>
      <c r="D208" s="1">
        <v>44320</v>
      </c>
      <c r="E208" t="s">
        <v>493</v>
      </c>
      <c r="F208">
        <v>6</v>
      </c>
      <c r="G208">
        <v>1</v>
      </c>
      <c r="H208" t="s">
        <v>25</v>
      </c>
      <c r="I208">
        <v>6</v>
      </c>
      <c r="J208">
        <v>2</v>
      </c>
      <c r="K208">
        <v>325375</v>
      </c>
      <c r="L208">
        <v>144030.676605505</v>
      </c>
      <c r="M208">
        <v>181344.323394495</v>
      </c>
      <c r="N208">
        <v>2115750</v>
      </c>
      <c r="O208">
        <v>1729849.4568906999</v>
      </c>
      <c r="P208">
        <v>309773.76103190798</v>
      </c>
      <c r="Q208">
        <v>76126.782077393102</v>
      </c>
      <c r="R208">
        <v>6.5024971187091802</v>
      </c>
      <c r="S208">
        <v>0.79423868312757195</v>
      </c>
      <c r="T208" s="6">
        <v>174</v>
      </c>
    </row>
    <row r="209" spans="1:20" hidden="1" x14ac:dyDescent="0.3">
      <c r="A209" t="s">
        <v>734</v>
      </c>
      <c r="B209" t="s">
        <v>183</v>
      </c>
      <c r="C209" s="1">
        <v>44306</v>
      </c>
      <c r="D209" s="1">
        <v>44320</v>
      </c>
      <c r="E209" t="s">
        <v>493</v>
      </c>
      <c r="F209">
        <v>6</v>
      </c>
      <c r="G209">
        <v>1</v>
      </c>
      <c r="H209" t="s">
        <v>25</v>
      </c>
      <c r="I209">
        <v>9</v>
      </c>
      <c r="J209">
        <v>2</v>
      </c>
      <c r="K209">
        <v>351500</v>
      </c>
      <c r="L209">
        <v>156277.34650670399</v>
      </c>
      <c r="M209">
        <v>195222.65349329601</v>
      </c>
      <c r="N209">
        <v>2301500</v>
      </c>
      <c r="O209">
        <v>1900307.8531841501</v>
      </c>
      <c r="P209">
        <v>331398.671964865</v>
      </c>
      <c r="Q209">
        <v>69793.474850988205</v>
      </c>
      <c r="R209">
        <v>6.5476529160739698</v>
      </c>
      <c r="S209">
        <v>0.80050825921219804</v>
      </c>
      <c r="T209" s="6">
        <v>180</v>
      </c>
    </row>
    <row r="210" spans="1:20" hidden="1" x14ac:dyDescent="0.3">
      <c r="A210" t="s">
        <v>740</v>
      </c>
      <c r="B210" t="s">
        <v>183</v>
      </c>
      <c r="C210" s="1">
        <v>44306</v>
      </c>
      <c r="D210" s="1">
        <v>44320</v>
      </c>
      <c r="E210" t="s">
        <v>493</v>
      </c>
      <c r="F210">
        <v>6</v>
      </c>
      <c r="G210">
        <v>1</v>
      </c>
      <c r="H210" t="s">
        <v>25</v>
      </c>
      <c r="I210">
        <v>12</v>
      </c>
      <c r="J210">
        <v>2</v>
      </c>
      <c r="K210">
        <v>346000</v>
      </c>
      <c r="L210">
        <v>146584.94623655899</v>
      </c>
      <c r="M210">
        <v>199415.05376344101</v>
      </c>
      <c r="N210">
        <v>1942750</v>
      </c>
      <c r="O210">
        <v>1600235.14394685</v>
      </c>
      <c r="P210">
        <v>280608.82135826797</v>
      </c>
      <c r="Q210">
        <v>61906.034694881899</v>
      </c>
      <c r="R210">
        <v>5.6148843930635799</v>
      </c>
      <c r="S210">
        <v>0.73507462686567204</v>
      </c>
      <c r="T210" s="6">
        <v>220</v>
      </c>
    </row>
    <row r="211" spans="1:20" hidden="1" x14ac:dyDescent="0.3">
      <c r="A211" t="s">
        <v>748</v>
      </c>
      <c r="B211" t="s">
        <v>183</v>
      </c>
      <c r="C211" s="1">
        <v>44306</v>
      </c>
      <c r="D211" s="1">
        <v>44320</v>
      </c>
      <c r="E211" t="s">
        <v>493</v>
      </c>
      <c r="F211">
        <v>6</v>
      </c>
      <c r="G211">
        <v>1</v>
      </c>
      <c r="H211" t="s">
        <v>25</v>
      </c>
      <c r="I211">
        <v>24</v>
      </c>
      <c r="J211">
        <v>2</v>
      </c>
      <c r="K211">
        <v>351750</v>
      </c>
      <c r="L211">
        <v>155285.96614950601</v>
      </c>
      <c r="M211">
        <v>196464.03385049399</v>
      </c>
      <c r="N211">
        <v>2286000</v>
      </c>
      <c r="O211">
        <v>1943136.0909378</v>
      </c>
      <c r="P211">
        <v>280065.67729712703</v>
      </c>
      <c r="Q211">
        <v>62798.231765077398</v>
      </c>
      <c r="R211">
        <v>6.4989339019189796</v>
      </c>
      <c r="S211">
        <v>0.79040404040404</v>
      </c>
      <c r="T211" s="6">
        <v>200</v>
      </c>
    </row>
    <row r="212" spans="1:20" hidden="1" x14ac:dyDescent="0.3">
      <c r="A212" t="s">
        <v>718</v>
      </c>
      <c r="B212" t="s">
        <v>183</v>
      </c>
      <c r="C212" s="1">
        <v>44306</v>
      </c>
      <c r="D212" s="1">
        <v>44320</v>
      </c>
      <c r="E212" t="s">
        <v>493</v>
      </c>
      <c r="F212">
        <v>6</v>
      </c>
      <c r="G212">
        <v>1</v>
      </c>
      <c r="H212" t="s">
        <v>25</v>
      </c>
      <c r="I212">
        <v>0</v>
      </c>
      <c r="J212">
        <v>3</v>
      </c>
      <c r="K212">
        <v>349375</v>
      </c>
      <c r="L212">
        <v>148807.87037036999</v>
      </c>
      <c r="M212">
        <v>200567.12962963001</v>
      </c>
      <c r="N212">
        <v>1797500</v>
      </c>
      <c r="O212">
        <v>1414239.25974884</v>
      </c>
      <c r="P212">
        <v>312691.34170522098</v>
      </c>
      <c r="Q212">
        <v>70569.398545935197</v>
      </c>
      <c r="R212">
        <v>5.1449016100178904</v>
      </c>
      <c r="S212">
        <v>0.74193548387096797</v>
      </c>
      <c r="T212" s="6">
        <v>100</v>
      </c>
    </row>
    <row r="213" spans="1:20" hidden="1" x14ac:dyDescent="0.3">
      <c r="A213" t="s">
        <v>724</v>
      </c>
      <c r="B213" t="s">
        <v>183</v>
      </c>
      <c r="C213" s="1">
        <v>44306</v>
      </c>
      <c r="D213" s="1">
        <v>44320</v>
      </c>
      <c r="E213" t="s">
        <v>493</v>
      </c>
      <c r="F213">
        <v>6</v>
      </c>
      <c r="G213">
        <v>1</v>
      </c>
      <c r="H213" t="s">
        <v>25</v>
      </c>
      <c r="I213">
        <v>3</v>
      </c>
      <c r="J213">
        <v>3</v>
      </c>
      <c r="K213">
        <v>348375</v>
      </c>
      <c r="L213">
        <v>148059.375</v>
      </c>
      <c r="M213">
        <v>200315.625</v>
      </c>
      <c r="N213">
        <v>2333500</v>
      </c>
      <c r="O213">
        <v>1933327.2221649999</v>
      </c>
      <c r="P213">
        <v>336241.27098568302</v>
      </c>
      <c r="Q213">
        <v>63931.506849315097</v>
      </c>
      <c r="R213">
        <v>6.6982418371008299</v>
      </c>
      <c r="S213">
        <v>0.73913043478260898</v>
      </c>
      <c r="T213" s="6">
        <v>177</v>
      </c>
    </row>
    <row r="214" spans="1:20" hidden="1" x14ac:dyDescent="0.3">
      <c r="A214" t="s">
        <v>730</v>
      </c>
      <c r="B214" t="s">
        <v>183</v>
      </c>
      <c r="C214" s="1">
        <v>44306</v>
      </c>
      <c r="D214" s="1">
        <v>44320</v>
      </c>
      <c r="E214" t="s">
        <v>493</v>
      </c>
      <c r="F214">
        <v>6</v>
      </c>
      <c r="G214">
        <v>1</v>
      </c>
      <c r="H214" t="s">
        <v>25</v>
      </c>
      <c r="I214">
        <v>6</v>
      </c>
      <c r="J214">
        <v>3</v>
      </c>
      <c r="K214">
        <v>294875</v>
      </c>
      <c r="L214">
        <v>149177.90893760501</v>
      </c>
      <c r="M214">
        <v>145697.09106239499</v>
      </c>
      <c r="N214">
        <v>2147250</v>
      </c>
      <c r="O214">
        <v>1861956.0742971899</v>
      </c>
      <c r="P214">
        <v>238104.25033467199</v>
      </c>
      <c r="Q214">
        <v>47189.6753681392</v>
      </c>
      <c r="R214">
        <v>7.2818991097922803</v>
      </c>
      <c r="S214">
        <v>1.0238907849829399</v>
      </c>
      <c r="T214" s="6">
        <v>203</v>
      </c>
    </row>
    <row r="215" spans="1:20" hidden="1" x14ac:dyDescent="0.3">
      <c r="A215" t="s">
        <v>736</v>
      </c>
      <c r="B215" t="s">
        <v>183</v>
      </c>
      <c r="C215" s="1">
        <v>44306</v>
      </c>
      <c r="D215" s="1">
        <v>44320</v>
      </c>
      <c r="E215" t="s">
        <v>493</v>
      </c>
      <c r="F215">
        <v>6</v>
      </c>
      <c r="G215">
        <v>1</v>
      </c>
      <c r="H215" t="s">
        <v>25</v>
      </c>
      <c r="I215">
        <v>9</v>
      </c>
      <c r="J215">
        <v>3</v>
      </c>
      <c r="K215">
        <v>360750</v>
      </c>
      <c r="L215">
        <v>154075.48143053599</v>
      </c>
      <c r="M215">
        <v>206674.51856946401</v>
      </c>
      <c r="N215">
        <v>2041500</v>
      </c>
      <c r="O215">
        <v>1688674.7624075999</v>
      </c>
      <c r="P215">
        <v>293182.68215417099</v>
      </c>
      <c r="Q215">
        <v>59642.555438226002</v>
      </c>
      <c r="R215">
        <v>5.6590436590436601</v>
      </c>
      <c r="S215">
        <v>0.74549819927971195</v>
      </c>
      <c r="T215" s="6">
        <v>169</v>
      </c>
    </row>
    <row r="216" spans="1:20" hidden="1" x14ac:dyDescent="0.3">
      <c r="A216" t="s">
        <v>742</v>
      </c>
      <c r="B216" t="s">
        <v>183</v>
      </c>
      <c r="C216" s="1">
        <v>44306</v>
      </c>
      <c r="D216" s="1">
        <v>44320</v>
      </c>
      <c r="E216" t="s">
        <v>493</v>
      </c>
      <c r="F216">
        <v>6</v>
      </c>
      <c r="G216">
        <v>1</v>
      </c>
      <c r="H216" t="s">
        <v>25</v>
      </c>
      <c r="I216">
        <v>12</v>
      </c>
      <c r="J216">
        <v>3</v>
      </c>
      <c r="K216">
        <v>356250</v>
      </c>
      <c r="L216">
        <v>143393.105849582</v>
      </c>
      <c r="M216">
        <v>212856.894150418</v>
      </c>
      <c r="N216">
        <v>1894750</v>
      </c>
      <c r="O216">
        <v>1594397.74445565</v>
      </c>
      <c r="P216">
        <v>245916.39364919401</v>
      </c>
      <c r="Q216">
        <v>54435.861895161303</v>
      </c>
      <c r="R216">
        <v>5.3185964912280701</v>
      </c>
      <c r="S216">
        <v>0.67365967365967405</v>
      </c>
      <c r="T216" s="6">
        <v>200</v>
      </c>
    </row>
    <row r="217" spans="1:20" hidden="1" x14ac:dyDescent="0.3">
      <c r="A217" t="s">
        <v>751</v>
      </c>
      <c r="B217" t="s">
        <v>183</v>
      </c>
      <c r="C217" s="1">
        <v>44306</v>
      </c>
      <c r="D217" s="1">
        <v>44320</v>
      </c>
      <c r="E217" t="s">
        <v>493</v>
      </c>
      <c r="F217">
        <v>6</v>
      </c>
      <c r="G217">
        <v>1</v>
      </c>
      <c r="H217" t="s">
        <v>25</v>
      </c>
      <c r="I217">
        <v>24</v>
      </c>
      <c r="J217">
        <v>3</v>
      </c>
      <c r="K217">
        <v>368500</v>
      </c>
      <c r="L217">
        <v>168988.88888888899</v>
      </c>
      <c r="M217">
        <v>199511.11111111101</v>
      </c>
      <c r="N217">
        <v>1423500</v>
      </c>
      <c r="O217">
        <v>1089914.97273178</v>
      </c>
      <c r="P217">
        <v>281359.44471988099</v>
      </c>
      <c r="Q217">
        <v>52225.582548339102</v>
      </c>
      <c r="R217">
        <v>3.8629579375848002</v>
      </c>
      <c r="S217">
        <v>0.84701492537313405</v>
      </c>
      <c r="T217" s="6">
        <v>220</v>
      </c>
    </row>
    <row r="218" spans="1:20" x14ac:dyDescent="0.3">
      <c r="A218" t="s">
        <v>754</v>
      </c>
      <c r="B218" t="s">
        <v>183</v>
      </c>
      <c r="C218" s="1">
        <v>44307</v>
      </c>
      <c r="D218" s="1">
        <v>44322</v>
      </c>
      <c r="E218" t="s">
        <v>493</v>
      </c>
      <c r="F218">
        <v>7</v>
      </c>
      <c r="G218">
        <v>1</v>
      </c>
      <c r="H218" t="s">
        <v>25</v>
      </c>
      <c r="I218">
        <v>0</v>
      </c>
      <c r="J218">
        <v>1</v>
      </c>
      <c r="K218">
        <v>227605.18681972599</v>
      </c>
      <c r="L218">
        <v>106018.051189644</v>
      </c>
      <c r="M218">
        <v>121587.135630082</v>
      </c>
      <c r="N218">
        <v>2644360.6971958401</v>
      </c>
      <c r="O218">
        <v>2539240.1508919299</v>
      </c>
      <c r="P218">
        <v>79010.691390414198</v>
      </c>
      <c r="Q218">
        <v>26109.854913498901</v>
      </c>
      <c r="R218">
        <v>11.6181917211329</v>
      </c>
      <c r="S218">
        <v>0.87195121951219501</v>
      </c>
      <c r="T218" s="6">
        <v>230</v>
      </c>
    </row>
    <row r="219" spans="1:20" hidden="1" x14ac:dyDescent="0.3">
      <c r="A219" t="s">
        <v>762</v>
      </c>
      <c r="B219" t="s">
        <v>183</v>
      </c>
      <c r="C219" s="1">
        <v>44307</v>
      </c>
      <c r="D219" s="1">
        <v>44322</v>
      </c>
      <c r="E219" t="s">
        <v>493</v>
      </c>
      <c r="F219">
        <v>7</v>
      </c>
      <c r="G219">
        <v>1</v>
      </c>
      <c r="H219" t="s">
        <v>25</v>
      </c>
      <c r="I219">
        <v>3</v>
      </c>
      <c r="J219">
        <v>1</v>
      </c>
      <c r="K219">
        <v>222894.40408598399</v>
      </c>
      <c r="L219">
        <v>108234.754977451</v>
      </c>
      <c r="M219">
        <v>114659.64910853301</v>
      </c>
      <c r="N219">
        <v>2147249.1508194301</v>
      </c>
      <c r="O219">
        <v>2041690.54290733</v>
      </c>
      <c r="P219">
        <v>84625.044317712396</v>
      </c>
      <c r="Q219">
        <v>20933.5635943815</v>
      </c>
      <c r="R219">
        <v>9.6334816462736406</v>
      </c>
      <c r="S219">
        <v>0.943965517241379</v>
      </c>
      <c r="T219" s="6">
        <v>250</v>
      </c>
    </row>
    <row r="220" spans="1:20" hidden="1" x14ac:dyDescent="0.3">
      <c r="A220" t="s">
        <v>768</v>
      </c>
      <c r="B220" t="s">
        <v>183</v>
      </c>
      <c r="C220" s="1">
        <v>44307</v>
      </c>
      <c r="D220" s="1">
        <v>44322</v>
      </c>
      <c r="E220" t="s">
        <v>493</v>
      </c>
      <c r="F220">
        <v>7</v>
      </c>
      <c r="G220">
        <v>1</v>
      </c>
      <c r="H220" t="s">
        <v>25</v>
      </c>
      <c r="I220">
        <v>6</v>
      </c>
      <c r="J220">
        <v>1</v>
      </c>
      <c r="K220">
        <v>223886.14781940301</v>
      </c>
      <c r="L220">
        <v>103046.935585752</v>
      </c>
      <c r="M220">
        <v>120839.212233652</v>
      </c>
      <c r="N220">
        <v>2081298.1925470501</v>
      </c>
      <c r="O220">
        <v>1986068.1451278201</v>
      </c>
      <c r="P220">
        <v>77249.548955457794</v>
      </c>
      <c r="Q220">
        <v>17980.498463770298</v>
      </c>
      <c r="R220">
        <v>9.2962347729789592</v>
      </c>
      <c r="S220">
        <v>0.85276073619631898</v>
      </c>
      <c r="T220" s="6">
        <v>180</v>
      </c>
    </row>
    <row r="221" spans="1:20" hidden="1" x14ac:dyDescent="0.3">
      <c r="A221" t="s">
        <v>774</v>
      </c>
      <c r="B221" t="s">
        <v>183</v>
      </c>
      <c r="C221" s="1">
        <v>44307</v>
      </c>
      <c r="D221" s="1">
        <v>44322</v>
      </c>
      <c r="E221" t="s">
        <v>493</v>
      </c>
      <c r="F221">
        <v>7</v>
      </c>
      <c r="G221">
        <v>1</v>
      </c>
      <c r="H221" t="s">
        <v>25</v>
      </c>
      <c r="I221">
        <v>9</v>
      </c>
      <c r="J221">
        <v>1</v>
      </c>
      <c r="K221">
        <v>223638.21188604899</v>
      </c>
      <c r="L221">
        <v>117237.652927048</v>
      </c>
      <c r="M221">
        <v>106400.55895900101</v>
      </c>
      <c r="N221">
        <v>2685270.1261993898</v>
      </c>
      <c r="O221">
        <v>2580299.4294529799</v>
      </c>
      <c r="P221">
        <v>81260.210419921495</v>
      </c>
      <c r="Q221">
        <v>23710.486326492701</v>
      </c>
      <c r="R221">
        <v>12.0072062084257</v>
      </c>
      <c r="S221">
        <v>1.1018518518518501</v>
      </c>
      <c r="T221" s="6">
        <v>200</v>
      </c>
    </row>
    <row r="222" spans="1:20" hidden="1" x14ac:dyDescent="0.3">
      <c r="A222" t="s">
        <v>780</v>
      </c>
      <c r="B222" t="s">
        <v>183</v>
      </c>
      <c r="C222" s="1">
        <v>44307</v>
      </c>
      <c r="D222" s="1">
        <v>44322</v>
      </c>
      <c r="E222" t="s">
        <v>493</v>
      </c>
      <c r="F222">
        <v>7</v>
      </c>
      <c r="G222">
        <v>1</v>
      </c>
      <c r="H222" t="s">
        <v>25</v>
      </c>
      <c r="I222">
        <v>12</v>
      </c>
      <c r="J222">
        <v>1</v>
      </c>
      <c r="K222">
        <v>226613.443086307</v>
      </c>
      <c r="L222">
        <v>107641.38546599601</v>
      </c>
      <c r="M222">
        <v>118972.057620311</v>
      </c>
      <c r="N222">
        <v>2352292.1677038702</v>
      </c>
      <c r="O222">
        <v>2252247.9648728301</v>
      </c>
      <c r="P222">
        <v>76799.3083236003</v>
      </c>
      <c r="Q222">
        <v>23244.894507439902</v>
      </c>
      <c r="R222">
        <v>10.380196936542699</v>
      </c>
      <c r="S222">
        <v>0.90476190476190499</v>
      </c>
      <c r="T222" s="6">
        <v>200</v>
      </c>
    </row>
    <row r="223" spans="1:20" hidden="1" x14ac:dyDescent="0.3">
      <c r="A223" t="s">
        <v>787</v>
      </c>
      <c r="B223" t="s">
        <v>183</v>
      </c>
      <c r="C223" s="1">
        <v>44307</v>
      </c>
      <c r="D223" s="1">
        <v>44322</v>
      </c>
      <c r="E223" t="s">
        <v>493</v>
      </c>
      <c r="F223">
        <v>7</v>
      </c>
      <c r="G223">
        <v>1</v>
      </c>
      <c r="H223" t="s">
        <v>25</v>
      </c>
      <c r="I223">
        <v>24</v>
      </c>
      <c r="J223">
        <v>1</v>
      </c>
      <c r="K223">
        <v>243968.95842114399</v>
      </c>
      <c r="L223">
        <v>120505.879462565</v>
      </c>
      <c r="M223">
        <v>123463.078958579</v>
      </c>
      <c r="N223">
        <v>2750973.14853842</v>
      </c>
      <c r="O223">
        <v>2613078.6017801599</v>
      </c>
      <c r="P223">
        <v>113682.293564915</v>
      </c>
      <c r="Q223">
        <v>24212.253193338998</v>
      </c>
      <c r="R223">
        <v>11.2759146341463</v>
      </c>
      <c r="S223">
        <v>0.97604790419161702</v>
      </c>
      <c r="T223" s="6">
        <v>150</v>
      </c>
    </row>
    <row r="224" spans="1:20" hidden="1" x14ac:dyDescent="0.3">
      <c r="A224" t="s">
        <v>757</v>
      </c>
      <c r="B224" t="s">
        <v>183</v>
      </c>
      <c r="C224" s="1">
        <v>44307</v>
      </c>
      <c r="D224" s="1">
        <v>44322</v>
      </c>
      <c r="E224" t="s">
        <v>493</v>
      </c>
      <c r="F224">
        <v>7</v>
      </c>
      <c r="G224">
        <v>1</v>
      </c>
      <c r="H224" t="s">
        <v>25</v>
      </c>
      <c r="I224">
        <v>0</v>
      </c>
      <c r="J224">
        <v>2</v>
      </c>
      <c r="K224">
        <v>235539.13668708</v>
      </c>
      <c r="L224">
        <v>115915.902524911</v>
      </c>
      <c r="M224">
        <v>119623.234162169</v>
      </c>
      <c r="N224">
        <v>2028735.77467582</v>
      </c>
      <c r="O224">
        <v>1943061.31540045</v>
      </c>
      <c r="P224">
        <v>67742.595706111097</v>
      </c>
      <c r="Q224">
        <v>17931.8635692647</v>
      </c>
      <c r="R224">
        <v>8.6131578947368403</v>
      </c>
      <c r="S224">
        <v>0.96900826446280997</v>
      </c>
      <c r="T224" s="6">
        <v>240</v>
      </c>
    </row>
    <row r="225" spans="1:20" hidden="1" x14ac:dyDescent="0.3">
      <c r="A225" t="s">
        <v>764</v>
      </c>
      <c r="B225" t="s">
        <v>183</v>
      </c>
      <c r="C225" s="1">
        <v>44307</v>
      </c>
      <c r="D225" s="1">
        <v>44322</v>
      </c>
      <c r="E225" t="s">
        <v>493</v>
      </c>
      <c r="F225">
        <v>7</v>
      </c>
      <c r="G225">
        <v>1</v>
      </c>
      <c r="H225" t="s">
        <v>25</v>
      </c>
      <c r="I225">
        <v>3</v>
      </c>
      <c r="J225">
        <v>2</v>
      </c>
      <c r="K225">
        <v>219175.36508566199</v>
      </c>
      <c r="L225">
        <v>105263.47860934801</v>
      </c>
      <c r="M225">
        <v>113911.886476314</v>
      </c>
      <c r="N225">
        <v>2169811.3207547199</v>
      </c>
      <c r="O225">
        <v>2073949.93496159</v>
      </c>
      <c r="P225">
        <v>75351.507902506404</v>
      </c>
      <c r="Q225">
        <v>20509.877890623</v>
      </c>
      <c r="R225">
        <v>9.8998868778280507</v>
      </c>
      <c r="S225">
        <v>0.92407809110629102</v>
      </c>
      <c r="T225" s="6">
        <v>200</v>
      </c>
    </row>
    <row r="226" spans="1:20" hidden="1" x14ac:dyDescent="0.3">
      <c r="A226" t="s">
        <v>770</v>
      </c>
      <c r="B226" t="s">
        <v>183</v>
      </c>
      <c r="C226" s="1">
        <v>44307</v>
      </c>
      <c r="D226" s="1">
        <v>44322</v>
      </c>
      <c r="E226" t="s">
        <v>493</v>
      </c>
      <c r="F226">
        <v>7</v>
      </c>
      <c r="G226">
        <v>1</v>
      </c>
      <c r="H226" t="s">
        <v>25</v>
      </c>
      <c r="I226">
        <v>6</v>
      </c>
      <c r="J226">
        <v>2</v>
      </c>
      <c r="K226">
        <v>243721.02248778901</v>
      </c>
      <c r="L226">
        <v>114939.42744099601</v>
      </c>
      <c r="M226">
        <v>128781.59504679299</v>
      </c>
      <c r="N226">
        <v>2143282.17588575</v>
      </c>
      <c r="O226">
        <v>2022602.87614234</v>
      </c>
      <c r="P226">
        <v>99081.712888963099</v>
      </c>
      <c r="Q226">
        <v>21597.586854448102</v>
      </c>
      <c r="R226">
        <v>8.7939979654120002</v>
      </c>
      <c r="S226">
        <v>0.89251439539347399</v>
      </c>
      <c r="T226" s="6">
        <v>180</v>
      </c>
    </row>
    <row r="227" spans="1:20" hidden="1" x14ac:dyDescent="0.3">
      <c r="A227" t="s">
        <v>776</v>
      </c>
      <c r="B227" t="s">
        <v>183</v>
      </c>
      <c r="C227" s="1">
        <v>44307</v>
      </c>
      <c r="D227" s="1">
        <v>44322</v>
      </c>
      <c r="E227" t="s">
        <v>493</v>
      </c>
      <c r="F227">
        <v>7</v>
      </c>
      <c r="G227">
        <v>1</v>
      </c>
      <c r="H227" t="s">
        <v>25</v>
      </c>
      <c r="I227">
        <v>9</v>
      </c>
      <c r="J227">
        <v>2</v>
      </c>
      <c r="K227">
        <v>235787.07262043501</v>
      </c>
      <c r="L227">
        <v>115306.53081124699</v>
      </c>
      <c r="M227">
        <v>120480.541809188</v>
      </c>
      <c r="N227">
        <v>2749981.4048049999</v>
      </c>
      <c r="O227">
        <v>2632381.99876353</v>
      </c>
      <c r="P227">
        <v>93387.763621165897</v>
      </c>
      <c r="Q227">
        <v>24211.642420302302</v>
      </c>
      <c r="R227">
        <v>11.6629863301788</v>
      </c>
      <c r="S227">
        <v>0.95705521472392596</v>
      </c>
      <c r="T227" s="6">
        <v>200</v>
      </c>
    </row>
    <row r="228" spans="1:20" hidden="1" x14ac:dyDescent="0.3">
      <c r="A228" t="s">
        <v>782</v>
      </c>
      <c r="B228" t="s">
        <v>183</v>
      </c>
      <c r="C228" s="1">
        <v>44307</v>
      </c>
      <c r="D228" s="1">
        <v>44322</v>
      </c>
      <c r="E228" t="s">
        <v>493</v>
      </c>
      <c r="F228">
        <v>7</v>
      </c>
      <c r="G228">
        <v>1</v>
      </c>
      <c r="H228" t="s">
        <v>25</v>
      </c>
      <c r="I228">
        <v>12</v>
      </c>
      <c r="J228">
        <v>2</v>
      </c>
      <c r="K228">
        <v>223638.21188604899</v>
      </c>
      <c r="L228">
        <v>106893.154139367</v>
      </c>
      <c r="M228">
        <v>116745.057746682</v>
      </c>
      <c r="N228">
        <v>2364441.0284382501</v>
      </c>
      <c r="O228">
        <v>2267319.06545352</v>
      </c>
      <c r="P228">
        <v>71815.536009839896</v>
      </c>
      <c r="Q228">
        <v>25306.426974895901</v>
      </c>
      <c r="R228">
        <v>10.5726164079823</v>
      </c>
      <c r="S228">
        <v>0.91561181434599204</v>
      </c>
      <c r="T228" s="6">
        <v>150</v>
      </c>
    </row>
    <row r="229" spans="1:20" hidden="1" x14ac:dyDescent="0.3">
      <c r="A229" t="s">
        <v>790</v>
      </c>
      <c r="B229" t="s">
        <v>183</v>
      </c>
      <c r="C229" s="1">
        <v>44307</v>
      </c>
      <c r="D229" s="1">
        <v>44322</v>
      </c>
      <c r="E229" t="s">
        <v>493</v>
      </c>
      <c r="F229">
        <v>7</v>
      </c>
      <c r="G229">
        <v>1</v>
      </c>
      <c r="H229" t="s">
        <v>25</v>
      </c>
      <c r="I229">
        <v>24</v>
      </c>
      <c r="J229">
        <v>2</v>
      </c>
      <c r="K229">
        <v>232563.90548682201</v>
      </c>
      <c r="L229">
        <v>114064.712119066</v>
      </c>
      <c r="M229">
        <v>118499.193367756</v>
      </c>
      <c r="N229">
        <v>2144769.79148588</v>
      </c>
      <c r="O229">
        <v>2040301.29979727</v>
      </c>
      <c r="P229">
        <v>80047.285839325399</v>
      </c>
      <c r="Q229">
        <v>24421.2058492857</v>
      </c>
      <c r="R229">
        <v>9.2222814498933907</v>
      </c>
      <c r="S229">
        <v>0.96257796257796202</v>
      </c>
      <c r="T229" s="6">
        <v>200</v>
      </c>
    </row>
    <row r="230" spans="1:20" hidden="1" x14ac:dyDescent="0.3">
      <c r="A230" t="s">
        <v>760</v>
      </c>
      <c r="B230" t="s">
        <v>183</v>
      </c>
      <c r="C230" s="1">
        <v>44307</v>
      </c>
      <c r="D230" s="1">
        <v>44322</v>
      </c>
      <c r="E230" t="s">
        <v>493</v>
      </c>
      <c r="F230">
        <v>7</v>
      </c>
      <c r="G230">
        <v>1</v>
      </c>
      <c r="H230" t="s">
        <v>25</v>
      </c>
      <c r="I230">
        <v>0</v>
      </c>
      <c r="J230">
        <v>3</v>
      </c>
      <c r="K230">
        <v>235043.26482037001</v>
      </c>
      <c r="L230">
        <v>114185.0560957</v>
      </c>
      <c r="M230">
        <v>120858.20872467</v>
      </c>
      <c r="N230">
        <v>2142538.3680856898</v>
      </c>
      <c r="O230">
        <v>2047913.1154164099</v>
      </c>
      <c r="P230">
        <v>71915.192028647696</v>
      </c>
      <c r="Q230">
        <v>22710.060640625601</v>
      </c>
      <c r="R230">
        <v>9.11550632911392</v>
      </c>
      <c r="S230">
        <v>0.94478527607361895</v>
      </c>
      <c r="T230" s="6">
        <v>240</v>
      </c>
    </row>
    <row r="231" spans="1:20" hidden="1" x14ac:dyDescent="0.3">
      <c r="A231" t="s">
        <v>766</v>
      </c>
      <c r="B231" t="s">
        <v>183</v>
      </c>
      <c r="C231" s="1">
        <v>44307</v>
      </c>
      <c r="D231" s="1">
        <v>44322</v>
      </c>
      <c r="E231" t="s">
        <v>493</v>
      </c>
      <c r="F231">
        <v>7</v>
      </c>
      <c r="G231">
        <v>1</v>
      </c>
      <c r="H231" t="s">
        <v>25</v>
      </c>
      <c r="I231">
        <v>3</v>
      </c>
      <c r="J231">
        <v>3</v>
      </c>
      <c r="K231">
        <v>220662.980685791</v>
      </c>
      <c r="L231">
        <v>104771.67280042</v>
      </c>
      <c r="M231">
        <v>115891.307885371</v>
      </c>
      <c r="N231">
        <v>2033446.5574095701</v>
      </c>
      <c r="O231">
        <v>1931364.5729855399</v>
      </c>
      <c r="P231">
        <v>84145.670457980494</v>
      </c>
      <c r="Q231">
        <v>17936.313966043199</v>
      </c>
      <c r="R231">
        <v>9.2151685393258393</v>
      </c>
      <c r="S231">
        <v>0.90405117270788904</v>
      </c>
      <c r="T231" s="6">
        <v>180</v>
      </c>
    </row>
    <row r="232" spans="1:20" hidden="1" x14ac:dyDescent="0.3">
      <c r="A232" t="s">
        <v>772</v>
      </c>
      <c r="B232" t="s">
        <v>183</v>
      </c>
      <c r="C232" s="1">
        <v>44307</v>
      </c>
      <c r="D232" s="1">
        <v>44322</v>
      </c>
      <c r="E232" t="s">
        <v>493</v>
      </c>
      <c r="F232">
        <v>7</v>
      </c>
      <c r="G232">
        <v>1</v>
      </c>
      <c r="H232" t="s">
        <v>25</v>
      </c>
      <c r="I232">
        <v>6</v>
      </c>
      <c r="J232">
        <v>3</v>
      </c>
      <c r="K232">
        <v>215704.26201869399</v>
      </c>
      <c r="L232">
        <v>94880.225217844898</v>
      </c>
      <c r="M232">
        <v>120824.036800849</v>
      </c>
      <c r="N232">
        <v>2074603.9223464699</v>
      </c>
      <c r="O232">
        <v>1986285.13305415</v>
      </c>
      <c r="P232">
        <v>71897.707866109195</v>
      </c>
      <c r="Q232">
        <v>16421.081426210101</v>
      </c>
      <c r="R232">
        <v>9.6178160919540208</v>
      </c>
      <c r="S232">
        <v>0.78527607361963203</v>
      </c>
      <c r="T232" s="6">
        <v>180</v>
      </c>
    </row>
    <row r="233" spans="1:20" hidden="1" x14ac:dyDescent="0.3">
      <c r="A233" t="s">
        <v>778</v>
      </c>
      <c r="B233" t="s">
        <v>183</v>
      </c>
      <c r="C233" s="1">
        <v>44307</v>
      </c>
      <c r="D233" s="1">
        <v>44322</v>
      </c>
      <c r="E233" t="s">
        <v>493</v>
      </c>
      <c r="F233">
        <v>7</v>
      </c>
      <c r="G233">
        <v>1</v>
      </c>
      <c r="H233" t="s">
        <v>25</v>
      </c>
      <c r="I233">
        <v>9</v>
      </c>
      <c r="J233">
        <v>3</v>
      </c>
      <c r="K233">
        <v>229588.674286564</v>
      </c>
      <c r="L233">
        <v>114301.657584727</v>
      </c>
      <c r="M233">
        <v>115287.016701837</v>
      </c>
      <c r="N233">
        <v>2340143.3069694801</v>
      </c>
      <c r="O233">
        <v>2240824.46321997</v>
      </c>
      <c r="P233">
        <v>77450.474483561105</v>
      </c>
      <c r="Q233">
        <v>21868.369265946701</v>
      </c>
      <c r="R233">
        <v>10.1927645788337</v>
      </c>
      <c r="S233">
        <v>0.99145299145299204</v>
      </c>
      <c r="T233" s="6">
        <v>200</v>
      </c>
    </row>
    <row r="234" spans="1:20" hidden="1" x14ac:dyDescent="0.3">
      <c r="A234" t="s">
        <v>784</v>
      </c>
      <c r="B234" t="s">
        <v>183</v>
      </c>
      <c r="C234" s="1">
        <v>44307</v>
      </c>
      <c r="D234" s="1">
        <v>44322</v>
      </c>
      <c r="E234" t="s">
        <v>493</v>
      </c>
      <c r="F234">
        <v>7</v>
      </c>
      <c r="G234">
        <v>1</v>
      </c>
      <c r="H234" t="s">
        <v>25</v>
      </c>
      <c r="I234">
        <v>12</v>
      </c>
      <c r="J234">
        <v>3</v>
      </c>
      <c r="K234">
        <v>236654.84838717699</v>
      </c>
      <c r="L234">
        <v>106383.86524793001</v>
      </c>
      <c r="M234">
        <v>130270.98313924699</v>
      </c>
      <c r="N234">
        <v>2393697.4685741202</v>
      </c>
      <c r="O234">
        <v>2318012.8691078499</v>
      </c>
      <c r="P234">
        <v>54125.955981938503</v>
      </c>
      <c r="Q234">
        <v>21558.643484331398</v>
      </c>
      <c r="R234">
        <v>10.1147197485595</v>
      </c>
      <c r="S234">
        <v>0.81663516068052899</v>
      </c>
      <c r="T234" s="6">
        <v>150</v>
      </c>
    </row>
    <row r="235" spans="1:20" hidden="1" x14ac:dyDescent="0.3">
      <c r="A235" t="s">
        <v>793</v>
      </c>
      <c r="B235" t="s">
        <v>183</v>
      </c>
      <c r="C235" s="1">
        <v>44307</v>
      </c>
      <c r="D235" s="1">
        <v>44322</v>
      </c>
      <c r="E235" t="s">
        <v>493</v>
      </c>
      <c r="F235">
        <v>7</v>
      </c>
      <c r="G235">
        <v>1</v>
      </c>
      <c r="H235" t="s">
        <v>25</v>
      </c>
      <c r="I235">
        <v>24</v>
      </c>
      <c r="J235">
        <v>3</v>
      </c>
      <c r="K235">
        <v>243225.15062108001</v>
      </c>
      <c r="L235">
        <v>116560.786467853</v>
      </c>
      <c r="M235">
        <v>126664.364153227</v>
      </c>
      <c r="N235">
        <v>2357994.6941710301</v>
      </c>
      <c r="O235">
        <v>2252916.34192232</v>
      </c>
      <c r="P235">
        <v>84792.076001123394</v>
      </c>
      <c r="Q235">
        <v>20286.276247580601</v>
      </c>
      <c r="R235">
        <v>9.6946992864424093</v>
      </c>
      <c r="S235">
        <v>0.92023346303501996</v>
      </c>
      <c r="T235" s="6">
        <v>200</v>
      </c>
    </row>
    <row r="236" spans="1:20" hidden="1" x14ac:dyDescent="0.3">
      <c r="A236" t="s">
        <v>187</v>
      </c>
      <c r="B236" t="s">
        <v>183</v>
      </c>
      <c r="C236" s="1">
        <v>44090</v>
      </c>
      <c r="D236" s="1">
        <v>44159</v>
      </c>
      <c r="E236" t="s">
        <v>21</v>
      </c>
      <c r="F236">
        <v>1</v>
      </c>
      <c r="G236">
        <v>1</v>
      </c>
      <c r="H236" t="s">
        <v>34</v>
      </c>
      <c r="I236">
        <v>0</v>
      </c>
      <c r="J236">
        <v>1</v>
      </c>
      <c r="K236">
        <v>314975.60975609801</v>
      </c>
      <c r="L236">
        <v>85326.210073246199</v>
      </c>
      <c r="M236">
        <v>229649.39968285101</v>
      </c>
      <c r="N236">
        <v>633048.78048780502</v>
      </c>
      <c r="O236">
        <v>485678.76141724398</v>
      </c>
      <c r="P236">
        <v>138341.86490012999</v>
      </c>
      <c r="Q236">
        <v>9028.1541704305891</v>
      </c>
      <c r="R236">
        <v>2.00983428836921</v>
      </c>
      <c r="S236">
        <v>0.371549893842887</v>
      </c>
      <c r="T236" s="6">
        <v>319</v>
      </c>
    </row>
    <row r="237" spans="1:20" hidden="1" x14ac:dyDescent="0.3">
      <c r="A237" t="s">
        <v>204</v>
      </c>
      <c r="B237" t="s">
        <v>183</v>
      </c>
      <c r="C237" s="1">
        <v>44090</v>
      </c>
      <c r="D237" s="1">
        <v>44159</v>
      </c>
      <c r="E237" t="s">
        <v>21</v>
      </c>
      <c r="F237">
        <v>1</v>
      </c>
      <c r="G237">
        <v>1</v>
      </c>
      <c r="H237" t="s">
        <v>34</v>
      </c>
      <c r="I237">
        <v>3</v>
      </c>
      <c r="J237">
        <v>1</v>
      </c>
      <c r="K237">
        <v>318097.56097560999</v>
      </c>
      <c r="L237">
        <v>91518.872156839294</v>
      </c>
      <c r="M237">
        <v>226578.68881877</v>
      </c>
      <c r="N237">
        <v>628463.41463414603</v>
      </c>
      <c r="O237">
        <v>483243.47560975602</v>
      </c>
      <c r="P237">
        <v>136197</v>
      </c>
      <c r="Q237">
        <v>9022.9390243902399</v>
      </c>
      <c r="R237">
        <v>1.9756939119766901</v>
      </c>
      <c r="S237">
        <v>0.40391650527221901</v>
      </c>
      <c r="T237" s="6">
        <v>398</v>
      </c>
    </row>
    <row r="238" spans="1:20" hidden="1" x14ac:dyDescent="0.3">
      <c r="A238" t="s">
        <v>219</v>
      </c>
      <c r="B238" t="s">
        <v>183</v>
      </c>
      <c r="C238" s="1">
        <v>44090</v>
      </c>
      <c r="D238" s="1">
        <v>44159</v>
      </c>
      <c r="E238" t="s">
        <v>21</v>
      </c>
      <c r="F238">
        <v>1</v>
      </c>
      <c r="G238">
        <v>1</v>
      </c>
      <c r="H238" t="s">
        <v>34</v>
      </c>
      <c r="I238">
        <v>6</v>
      </c>
      <c r="J238">
        <v>1</v>
      </c>
      <c r="K238">
        <v>322463.41463414597</v>
      </c>
      <c r="L238">
        <v>83809.284813440798</v>
      </c>
      <c r="M238">
        <v>238654.129820706</v>
      </c>
      <c r="N238">
        <v>905780.48780487804</v>
      </c>
      <c r="O238">
        <v>742714.38752351596</v>
      </c>
      <c r="P238">
        <v>154386.31658401201</v>
      </c>
      <c r="Q238">
        <v>8679.7836973499907</v>
      </c>
      <c r="R238">
        <v>2.8089403222146601</v>
      </c>
      <c r="S238">
        <v>0.35117466802860098</v>
      </c>
      <c r="T238" s="6">
        <v>465</v>
      </c>
    </row>
    <row r="239" spans="1:20" hidden="1" x14ac:dyDescent="0.3">
      <c r="A239" t="s">
        <v>233</v>
      </c>
      <c r="B239" t="s">
        <v>183</v>
      </c>
      <c r="C239" s="1">
        <v>44090</v>
      </c>
      <c r="D239" s="1">
        <v>44159</v>
      </c>
      <c r="E239" t="s">
        <v>21</v>
      </c>
      <c r="F239">
        <v>1</v>
      </c>
      <c r="G239">
        <v>1</v>
      </c>
      <c r="H239" t="s">
        <v>34</v>
      </c>
      <c r="I239">
        <v>9</v>
      </c>
      <c r="J239">
        <v>1</v>
      </c>
      <c r="K239">
        <v>306121.95121951198</v>
      </c>
      <c r="L239">
        <v>83514.397585447397</v>
      </c>
      <c r="M239">
        <v>222607.553634065</v>
      </c>
      <c r="N239">
        <v>790219.51219512196</v>
      </c>
      <c r="O239">
        <v>655067.78907279798</v>
      </c>
      <c r="P239">
        <v>128018.58429273</v>
      </c>
      <c r="Q239">
        <v>7133.1388295949</v>
      </c>
      <c r="R239">
        <v>2.5813879372161601</v>
      </c>
      <c r="S239">
        <v>0.37516425755584798</v>
      </c>
      <c r="T239" s="6">
        <v>383</v>
      </c>
    </row>
    <row r="240" spans="1:20" hidden="1" x14ac:dyDescent="0.3">
      <c r="A240" t="s">
        <v>246</v>
      </c>
      <c r="B240" t="s">
        <v>183</v>
      </c>
      <c r="C240" s="1">
        <v>44090</v>
      </c>
      <c r="D240" s="1">
        <v>44159</v>
      </c>
      <c r="E240" t="s">
        <v>21</v>
      </c>
      <c r="F240">
        <v>1</v>
      </c>
      <c r="G240">
        <v>1</v>
      </c>
      <c r="H240" t="s">
        <v>34</v>
      </c>
      <c r="I240">
        <v>12</v>
      </c>
      <c r="J240">
        <v>1</v>
      </c>
      <c r="K240">
        <v>311926.82926829299</v>
      </c>
      <c r="L240">
        <v>92063.086595996705</v>
      </c>
      <c r="M240">
        <v>219863.74267229601</v>
      </c>
      <c r="N240">
        <v>1071585.36585366</v>
      </c>
      <c r="O240">
        <v>874582.53166196996</v>
      </c>
      <c r="P240">
        <v>186045.05555015701</v>
      </c>
      <c r="Q240">
        <v>10957.7786415314</v>
      </c>
      <c r="R240">
        <v>3.43537414965986</v>
      </c>
      <c r="S240">
        <v>0.41872791519434599</v>
      </c>
      <c r="T240" s="6">
        <v>510</v>
      </c>
    </row>
    <row r="241" spans="1:20" hidden="1" x14ac:dyDescent="0.3">
      <c r="A241" t="s">
        <v>259</v>
      </c>
      <c r="B241" t="s">
        <v>183</v>
      </c>
      <c r="C241" s="1">
        <v>44090</v>
      </c>
      <c r="D241" s="1">
        <v>44159</v>
      </c>
      <c r="E241" t="s">
        <v>21</v>
      </c>
      <c r="F241">
        <v>1</v>
      </c>
      <c r="G241">
        <v>1</v>
      </c>
      <c r="H241" t="s">
        <v>34</v>
      </c>
      <c r="I241">
        <v>24</v>
      </c>
      <c r="J241">
        <v>1</v>
      </c>
      <c r="K241">
        <v>303292.68292682897</v>
      </c>
      <c r="L241">
        <v>77922.963998328996</v>
      </c>
      <c r="M241">
        <v>225369.71892849999</v>
      </c>
      <c r="N241">
        <v>1207536.58536585</v>
      </c>
      <c r="O241">
        <v>1027954.9534483399</v>
      </c>
      <c r="P241">
        <v>169208.34210351799</v>
      </c>
      <c r="Q241">
        <v>10373.289813995199</v>
      </c>
      <c r="R241">
        <v>3.98142340168878</v>
      </c>
      <c r="S241">
        <v>0.34575613959500201</v>
      </c>
      <c r="T241" s="6">
        <v>345</v>
      </c>
    </row>
    <row r="242" spans="1:20" hidden="1" x14ac:dyDescent="0.3">
      <c r="A242" t="s">
        <v>193</v>
      </c>
      <c r="B242" t="s">
        <v>183</v>
      </c>
      <c r="C242" s="1">
        <v>44090</v>
      </c>
      <c r="D242" s="1">
        <v>44159</v>
      </c>
      <c r="E242" t="s">
        <v>21</v>
      </c>
      <c r="F242">
        <v>1</v>
      </c>
      <c r="G242">
        <v>1</v>
      </c>
      <c r="H242" t="s">
        <v>34</v>
      </c>
      <c r="I242">
        <v>0</v>
      </c>
      <c r="J242">
        <v>2</v>
      </c>
      <c r="K242">
        <v>309170.731707317</v>
      </c>
      <c r="L242">
        <v>84545.347544628297</v>
      </c>
      <c r="M242">
        <v>224625.38416268901</v>
      </c>
      <c r="N242">
        <v>590121.95121951203</v>
      </c>
      <c r="O242">
        <v>441050.73333161097</v>
      </c>
      <c r="P242">
        <v>139067.63705899499</v>
      </c>
      <c r="Q242">
        <v>10003.580828906501</v>
      </c>
      <c r="R242">
        <v>1.9087251498895501</v>
      </c>
      <c r="S242">
        <v>0.376383763837638</v>
      </c>
      <c r="T242" s="6">
        <v>383</v>
      </c>
    </row>
    <row r="243" spans="1:20" hidden="1" x14ac:dyDescent="0.3">
      <c r="A243" t="s">
        <v>209</v>
      </c>
      <c r="B243" t="s">
        <v>183</v>
      </c>
      <c r="C243" s="1">
        <v>44090</v>
      </c>
      <c r="D243" s="1">
        <v>44159</v>
      </c>
      <c r="E243" t="s">
        <v>21</v>
      </c>
      <c r="F243">
        <v>1</v>
      </c>
      <c r="G243">
        <v>1</v>
      </c>
      <c r="H243" t="s">
        <v>34</v>
      </c>
      <c r="I243">
        <v>3</v>
      </c>
      <c r="J243">
        <v>2</v>
      </c>
      <c r="K243">
        <v>306926.82926829299</v>
      </c>
      <c r="L243">
        <v>77670.284197679095</v>
      </c>
      <c r="M243">
        <v>229256.545070614</v>
      </c>
      <c r="N243">
        <v>606560.97560975596</v>
      </c>
      <c r="O243">
        <v>482840.620168433</v>
      </c>
      <c r="P243">
        <v>117319.483216971</v>
      </c>
      <c r="Q243">
        <v>6400.8722243520897</v>
      </c>
      <c r="R243">
        <v>1.9762396694214901</v>
      </c>
      <c r="S243">
        <v>0.33879200340280702</v>
      </c>
      <c r="T243" s="6">
        <v>720</v>
      </c>
    </row>
    <row r="244" spans="1:20" hidden="1" x14ac:dyDescent="0.3">
      <c r="A244" t="s">
        <v>224</v>
      </c>
      <c r="B244" t="s">
        <v>183</v>
      </c>
      <c r="C244" s="1">
        <v>44090</v>
      </c>
      <c r="D244" s="1">
        <v>44159</v>
      </c>
      <c r="E244" t="s">
        <v>21</v>
      </c>
      <c r="F244">
        <v>1</v>
      </c>
      <c r="G244">
        <v>1</v>
      </c>
      <c r="H244" t="s">
        <v>34</v>
      </c>
      <c r="I244">
        <v>6</v>
      </c>
      <c r="J244">
        <v>2</v>
      </c>
      <c r="K244">
        <v>331926.82926829299</v>
      </c>
      <c r="L244">
        <v>82542.908629732599</v>
      </c>
      <c r="M244">
        <v>249383.92063856</v>
      </c>
      <c r="N244">
        <v>847536.58536585397</v>
      </c>
      <c r="O244">
        <v>695100.24481521698</v>
      </c>
      <c r="P244">
        <v>144767.183044673</v>
      </c>
      <c r="Q244">
        <v>7669.1575059637098</v>
      </c>
      <c r="R244">
        <v>2.5533837901388798</v>
      </c>
      <c r="S244">
        <v>0.33098729227761498</v>
      </c>
      <c r="T244" s="6">
        <v>450</v>
      </c>
    </row>
    <row r="245" spans="1:20" hidden="1" x14ac:dyDescent="0.3">
      <c r="A245" t="s">
        <v>237</v>
      </c>
      <c r="B245" t="s">
        <v>183</v>
      </c>
      <c r="C245" s="1">
        <v>44090</v>
      </c>
      <c r="D245" s="1">
        <v>44159</v>
      </c>
      <c r="E245" t="s">
        <v>21</v>
      </c>
      <c r="F245">
        <v>1</v>
      </c>
      <c r="G245">
        <v>1</v>
      </c>
      <c r="H245" t="s">
        <v>34</v>
      </c>
      <c r="I245">
        <v>9</v>
      </c>
      <c r="J245">
        <v>2</v>
      </c>
      <c r="K245">
        <v>322658.536585366</v>
      </c>
      <c r="L245">
        <v>87270.894603778303</v>
      </c>
      <c r="M245">
        <v>235387.64198158801</v>
      </c>
      <c r="N245">
        <v>812951.21951219498</v>
      </c>
      <c r="O245">
        <v>671060.64083614002</v>
      </c>
      <c r="P245">
        <v>132576.202135175</v>
      </c>
      <c r="Q245">
        <v>9314.3765408806794</v>
      </c>
      <c r="R245">
        <v>2.5195404036586302</v>
      </c>
      <c r="S245">
        <v>0.37075393537696799</v>
      </c>
      <c r="T245" s="6">
        <v>377</v>
      </c>
    </row>
    <row r="246" spans="1:20" hidden="1" x14ac:dyDescent="0.3">
      <c r="A246" t="s">
        <v>250</v>
      </c>
      <c r="B246" t="s">
        <v>183</v>
      </c>
      <c r="C246" s="1">
        <v>44090</v>
      </c>
      <c r="D246" s="1">
        <v>44159</v>
      </c>
      <c r="E246" t="s">
        <v>21</v>
      </c>
      <c r="F246">
        <v>1</v>
      </c>
      <c r="G246">
        <v>1</v>
      </c>
      <c r="H246" t="s">
        <v>34</v>
      </c>
      <c r="I246">
        <v>12</v>
      </c>
      <c r="J246">
        <v>2</v>
      </c>
      <c r="K246">
        <v>298121.95121951198</v>
      </c>
      <c r="L246">
        <v>84421.767329544295</v>
      </c>
      <c r="M246">
        <v>213700.183889968</v>
      </c>
      <c r="N246">
        <v>845634.14634146297</v>
      </c>
      <c r="O246">
        <v>685953.48088629602</v>
      </c>
      <c r="P246">
        <v>150262.75537229099</v>
      </c>
      <c r="Q246">
        <v>9417.9100828763094</v>
      </c>
      <c r="R246">
        <v>2.83653767487524</v>
      </c>
      <c r="S246">
        <v>0.39504770558836899</v>
      </c>
      <c r="T246" s="6">
        <v>457</v>
      </c>
    </row>
    <row r="247" spans="1:20" hidden="1" x14ac:dyDescent="0.3">
      <c r="A247" t="s">
        <v>265</v>
      </c>
      <c r="B247" t="s">
        <v>183</v>
      </c>
      <c r="C247" s="1">
        <v>44090</v>
      </c>
      <c r="D247" s="1">
        <v>44159</v>
      </c>
      <c r="E247" t="s">
        <v>21</v>
      </c>
      <c r="F247">
        <v>1</v>
      </c>
      <c r="G247">
        <v>1</v>
      </c>
      <c r="H247" t="s">
        <v>34</v>
      </c>
      <c r="I247">
        <v>24</v>
      </c>
      <c r="J247">
        <v>2</v>
      </c>
      <c r="K247">
        <v>299878.04878048802</v>
      </c>
      <c r="L247">
        <v>80928.720627662799</v>
      </c>
      <c r="M247">
        <v>218949.32815282501</v>
      </c>
      <c r="N247">
        <v>1087780.4878048799</v>
      </c>
      <c r="O247">
        <v>916275.44099714595</v>
      </c>
      <c r="P247">
        <v>162346.08885701501</v>
      </c>
      <c r="Q247">
        <v>9158.9579507172803</v>
      </c>
      <c r="R247">
        <v>3.6274095160634401</v>
      </c>
      <c r="S247">
        <v>0.36962305986696198</v>
      </c>
      <c r="T247" s="6">
        <v>600</v>
      </c>
    </row>
    <row r="248" spans="1:20" hidden="1" x14ac:dyDescent="0.3">
      <c r="A248" t="s">
        <v>199</v>
      </c>
      <c r="B248" t="s">
        <v>183</v>
      </c>
      <c r="C248" s="1">
        <v>44090</v>
      </c>
      <c r="D248" s="1">
        <v>44159</v>
      </c>
      <c r="E248" t="s">
        <v>21</v>
      </c>
      <c r="F248">
        <v>1</v>
      </c>
      <c r="G248">
        <v>1</v>
      </c>
      <c r="H248" t="s">
        <v>34</v>
      </c>
      <c r="I248">
        <v>0</v>
      </c>
      <c r="J248">
        <v>3</v>
      </c>
      <c r="K248">
        <v>314878.04878048802</v>
      </c>
      <c r="L248">
        <v>87861.604816110106</v>
      </c>
      <c r="M248">
        <v>227016.44396437801</v>
      </c>
      <c r="N248">
        <v>716073.17073170701</v>
      </c>
      <c r="O248">
        <v>562667.77634350199</v>
      </c>
      <c r="P248">
        <v>143930.888647327</v>
      </c>
      <c r="Q248">
        <v>9474.5057408791399</v>
      </c>
      <c r="R248">
        <v>2.2741285824941899</v>
      </c>
      <c r="S248">
        <v>0.387027491408935</v>
      </c>
      <c r="T248" s="6">
        <v>450</v>
      </c>
    </row>
    <row r="249" spans="1:20" hidden="1" x14ac:dyDescent="0.3">
      <c r="A249" t="s">
        <v>214</v>
      </c>
      <c r="B249" t="s">
        <v>183</v>
      </c>
      <c r="C249" s="1">
        <v>44090</v>
      </c>
      <c r="D249" s="1">
        <v>44159</v>
      </c>
      <c r="E249" t="s">
        <v>21</v>
      </c>
      <c r="F249">
        <v>1</v>
      </c>
      <c r="G249">
        <v>1</v>
      </c>
      <c r="H249" t="s">
        <v>34</v>
      </c>
      <c r="I249">
        <v>3</v>
      </c>
      <c r="J249">
        <v>3</v>
      </c>
      <c r="K249">
        <v>309268.29268292699</v>
      </c>
      <c r="L249">
        <v>85325.478826284394</v>
      </c>
      <c r="M249">
        <v>223942.81385664199</v>
      </c>
      <c r="N249">
        <v>691243.90243902395</v>
      </c>
      <c r="O249">
        <v>545597.49635829602</v>
      </c>
      <c r="P249">
        <v>137190.684895663</v>
      </c>
      <c r="Q249">
        <v>8455.7211850655804</v>
      </c>
      <c r="R249">
        <v>2.2350946372239799</v>
      </c>
      <c r="S249">
        <v>0.38101458741563199</v>
      </c>
      <c r="T249" s="6">
        <v>354</v>
      </c>
    </row>
    <row r="250" spans="1:20" hidden="1" x14ac:dyDescent="0.3">
      <c r="A250" t="s">
        <v>229</v>
      </c>
      <c r="B250" t="s">
        <v>183</v>
      </c>
      <c r="C250" s="1">
        <v>44090</v>
      </c>
      <c r="D250" s="1">
        <v>44159</v>
      </c>
      <c r="E250" t="s">
        <v>21</v>
      </c>
      <c r="F250">
        <v>1</v>
      </c>
      <c r="G250">
        <v>1</v>
      </c>
      <c r="H250" t="s">
        <v>34</v>
      </c>
      <c r="I250">
        <v>6</v>
      </c>
      <c r="J250">
        <v>3</v>
      </c>
      <c r="K250">
        <v>315048.78048780502</v>
      </c>
      <c r="L250">
        <v>81760.570238014407</v>
      </c>
      <c r="M250">
        <v>233288.21024978999</v>
      </c>
      <c r="N250">
        <v>694268.29268292699</v>
      </c>
      <c r="O250">
        <v>562620.23691302596</v>
      </c>
      <c r="P250">
        <v>124122.622071014</v>
      </c>
      <c r="Q250">
        <v>7525.4336988868199</v>
      </c>
      <c r="R250">
        <v>2.2036850661918401</v>
      </c>
      <c r="S250">
        <v>0.35047021943573697</v>
      </c>
      <c r="T250" s="6">
        <v>457</v>
      </c>
    </row>
    <row r="251" spans="1:20" hidden="1" x14ac:dyDescent="0.3">
      <c r="A251" t="s">
        <v>241</v>
      </c>
      <c r="B251" t="s">
        <v>183</v>
      </c>
      <c r="C251" s="1">
        <v>44090</v>
      </c>
      <c r="D251" s="1">
        <v>44159</v>
      </c>
      <c r="E251" t="s">
        <v>21</v>
      </c>
      <c r="F251">
        <v>1</v>
      </c>
      <c r="G251">
        <v>1</v>
      </c>
      <c r="H251" t="s">
        <v>34</v>
      </c>
      <c r="I251">
        <v>9</v>
      </c>
      <c r="J251">
        <v>3</v>
      </c>
      <c r="K251">
        <v>300658.536585366</v>
      </c>
      <c r="L251">
        <v>78150.743334902101</v>
      </c>
      <c r="M251">
        <v>222507.79325046399</v>
      </c>
      <c r="N251">
        <v>693487.80487804895</v>
      </c>
      <c r="O251">
        <v>578118.14835951</v>
      </c>
      <c r="P251">
        <v>109255.48801164499</v>
      </c>
      <c r="Q251">
        <v>6114.1685068936104</v>
      </c>
      <c r="R251">
        <v>2.30656282956113</v>
      </c>
      <c r="S251">
        <v>0.35122699386503098</v>
      </c>
      <c r="T251" s="6">
        <v>435</v>
      </c>
    </row>
    <row r="252" spans="1:20" hidden="1" x14ac:dyDescent="0.3">
      <c r="A252" t="s">
        <v>254</v>
      </c>
      <c r="B252" t="s">
        <v>183</v>
      </c>
      <c r="C252" s="1">
        <v>44090</v>
      </c>
      <c r="D252" s="1">
        <v>44159</v>
      </c>
      <c r="E252" t="s">
        <v>21</v>
      </c>
      <c r="F252">
        <v>1</v>
      </c>
      <c r="G252">
        <v>1</v>
      </c>
      <c r="H252" t="s">
        <v>34</v>
      </c>
      <c r="I252">
        <v>12</v>
      </c>
      <c r="J252">
        <v>3</v>
      </c>
      <c r="K252">
        <v>308853.65853658499</v>
      </c>
      <c r="L252">
        <v>89145.624441624095</v>
      </c>
      <c r="M252">
        <v>219708.03409496101</v>
      </c>
      <c r="N252">
        <v>974414.63414634101</v>
      </c>
      <c r="O252">
        <v>794650.79252307198</v>
      </c>
      <c r="P252">
        <v>169261.84877054099</v>
      </c>
      <c r="Q252">
        <v>10501.992852727801</v>
      </c>
      <c r="R252">
        <v>3.1549395877754098</v>
      </c>
      <c r="S252">
        <v>0.40574585635359101</v>
      </c>
      <c r="T252" s="6">
        <v>405</v>
      </c>
    </row>
    <row r="253" spans="1:20" hidden="1" x14ac:dyDescent="0.3">
      <c r="A253" t="s">
        <v>271</v>
      </c>
      <c r="B253" t="s">
        <v>183</v>
      </c>
      <c r="C253" s="1">
        <v>44090</v>
      </c>
      <c r="D253" s="1">
        <v>44159</v>
      </c>
      <c r="E253" t="s">
        <v>21</v>
      </c>
      <c r="F253">
        <v>1</v>
      </c>
      <c r="G253">
        <v>1</v>
      </c>
      <c r="H253" t="s">
        <v>34</v>
      </c>
      <c r="I253">
        <v>24</v>
      </c>
      <c r="J253">
        <v>3</v>
      </c>
      <c r="K253">
        <v>301926.82926829299</v>
      </c>
      <c r="L253">
        <v>79717.615960530107</v>
      </c>
      <c r="M253">
        <v>222209.21330776301</v>
      </c>
      <c r="N253">
        <v>1354073.17073171</v>
      </c>
      <c r="O253">
        <v>1171771.1522909999</v>
      </c>
      <c r="P253">
        <v>170899.19655970499</v>
      </c>
      <c r="Q253">
        <v>11402.8218810076</v>
      </c>
      <c r="R253">
        <v>4.4847725987559599</v>
      </c>
      <c r="S253">
        <v>0.35875027310465402</v>
      </c>
      <c r="T253" s="6">
        <v>660</v>
      </c>
    </row>
    <row r="254" spans="1:20" hidden="1" x14ac:dyDescent="0.3">
      <c r="A254" t="s">
        <v>274</v>
      </c>
      <c r="B254" t="s">
        <v>183</v>
      </c>
      <c r="C254" s="1">
        <v>44091</v>
      </c>
      <c r="D254" s="1">
        <v>44166</v>
      </c>
      <c r="E254" t="s">
        <v>21</v>
      </c>
      <c r="F254">
        <v>2</v>
      </c>
      <c r="G254">
        <v>1</v>
      </c>
      <c r="H254" t="s">
        <v>34</v>
      </c>
      <c r="I254">
        <v>0</v>
      </c>
      <c r="J254">
        <v>1</v>
      </c>
      <c r="K254">
        <v>317500</v>
      </c>
      <c r="L254">
        <v>106831.761006289</v>
      </c>
      <c r="M254">
        <v>210668.23899371101</v>
      </c>
      <c r="N254">
        <v>-30583.333333333299</v>
      </c>
      <c r="O254">
        <v>-30340.6084656085</v>
      </c>
      <c r="P254">
        <v>-242.72486772486801</v>
      </c>
      <c r="Q254">
        <v>0</v>
      </c>
      <c r="R254">
        <v>-9.6325459317585294E-2</v>
      </c>
      <c r="S254">
        <v>0.50710900473933695</v>
      </c>
      <c r="T254" s="6">
        <v>540</v>
      </c>
    </row>
    <row r="255" spans="1:20" hidden="1" x14ac:dyDescent="0.3">
      <c r="A255" t="s">
        <v>282</v>
      </c>
      <c r="B255" t="s">
        <v>183</v>
      </c>
      <c r="C255" s="1">
        <v>44091</v>
      </c>
      <c r="D255" s="1">
        <v>44166</v>
      </c>
      <c r="E255" t="s">
        <v>21</v>
      </c>
      <c r="F255">
        <v>2</v>
      </c>
      <c r="G255">
        <v>1</v>
      </c>
      <c r="H255" t="s">
        <v>34</v>
      </c>
      <c r="I255">
        <v>3</v>
      </c>
      <c r="J255">
        <v>1</v>
      </c>
      <c r="K255">
        <v>289166.66666666698</v>
      </c>
      <c r="L255">
        <v>115522.47155095301</v>
      </c>
      <c r="M255">
        <v>173644.19511571401</v>
      </c>
      <c r="N255">
        <v>910361.11111111101</v>
      </c>
      <c r="O255">
        <v>829744.82799038803</v>
      </c>
      <c r="P255">
        <v>78215.401095287394</v>
      </c>
      <c r="Q255">
        <v>2400.8820254351499</v>
      </c>
      <c r="R255">
        <v>3.1482228626320801</v>
      </c>
      <c r="S255">
        <v>0.66528265729798797</v>
      </c>
      <c r="T255" s="6">
        <v>660</v>
      </c>
    </row>
    <row r="256" spans="1:20" hidden="1" x14ac:dyDescent="0.3">
      <c r="A256" t="s">
        <v>289</v>
      </c>
      <c r="B256" t="s">
        <v>183</v>
      </c>
      <c r="C256" s="1">
        <v>44091</v>
      </c>
      <c r="D256" s="1">
        <v>44166</v>
      </c>
      <c r="E256" t="s">
        <v>21</v>
      </c>
      <c r="F256">
        <v>2</v>
      </c>
      <c r="G256">
        <v>1</v>
      </c>
      <c r="H256" t="s">
        <v>34</v>
      </c>
      <c r="I256">
        <v>6</v>
      </c>
      <c r="J256">
        <v>1</v>
      </c>
      <c r="K256">
        <v>319722.22222222202</v>
      </c>
      <c r="L256">
        <v>139265.16771670201</v>
      </c>
      <c r="M256">
        <v>180457.05450552001</v>
      </c>
      <c r="N256">
        <v>1545805.5555555599</v>
      </c>
      <c r="O256">
        <v>1416771.196365</v>
      </c>
      <c r="P256">
        <v>125612.99360595801</v>
      </c>
      <c r="Q256">
        <v>3421.3655845980902</v>
      </c>
      <c r="R256">
        <v>4.8348392701998302</v>
      </c>
      <c r="S256">
        <v>0.77173579109062995</v>
      </c>
      <c r="T256" s="6">
        <v>525</v>
      </c>
    </row>
    <row r="257" spans="1:20" hidden="1" x14ac:dyDescent="0.3">
      <c r="A257" t="s">
        <v>295</v>
      </c>
      <c r="B257" t="s">
        <v>183</v>
      </c>
      <c r="C257" s="1">
        <v>44091</v>
      </c>
      <c r="D257" s="1">
        <v>44166</v>
      </c>
      <c r="E257" t="s">
        <v>21</v>
      </c>
      <c r="F257">
        <v>2</v>
      </c>
      <c r="G257">
        <v>1</v>
      </c>
      <c r="H257" t="s">
        <v>34</v>
      </c>
      <c r="I257">
        <v>9</v>
      </c>
      <c r="J257">
        <v>1</v>
      </c>
      <c r="K257">
        <v>298111.11111111101</v>
      </c>
      <c r="L257">
        <v>137414.92087103799</v>
      </c>
      <c r="M257">
        <v>160696.19024007299</v>
      </c>
      <c r="N257">
        <v>1349527.7777777801</v>
      </c>
      <c r="O257">
        <v>1209113.23140757</v>
      </c>
      <c r="P257">
        <v>134297.79859077701</v>
      </c>
      <c r="Q257">
        <v>6116.7477794267697</v>
      </c>
      <c r="R257">
        <v>4.5269288110324304</v>
      </c>
      <c r="S257">
        <v>0.85512245601931702</v>
      </c>
      <c r="T257" s="6">
        <v>383</v>
      </c>
    </row>
    <row r="258" spans="1:20" hidden="1" x14ac:dyDescent="0.3">
      <c r="A258" t="s">
        <v>301</v>
      </c>
      <c r="B258" t="s">
        <v>183</v>
      </c>
      <c r="C258" s="1">
        <v>44091</v>
      </c>
      <c r="D258" s="1">
        <v>44166</v>
      </c>
      <c r="E258" t="s">
        <v>21</v>
      </c>
      <c r="F258">
        <v>2</v>
      </c>
      <c r="G258">
        <v>1</v>
      </c>
      <c r="H258" t="s">
        <v>34</v>
      </c>
      <c r="I258">
        <v>12</v>
      </c>
      <c r="J258">
        <v>1</v>
      </c>
      <c r="K258">
        <v>303611.11111111101</v>
      </c>
      <c r="L258">
        <v>141825.259515571</v>
      </c>
      <c r="M258">
        <v>161785.85159554001</v>
      </c>
      <c r="N258">
        <v>1540527.7777777801</v>
      </c>
      <c r="O258">
        <v>1415588.26404829</v>
      </c>
      <c r="P258">
        <v>120010.510614948</v>
      </c>
      <c r="Q258">
        <v>4929.0031145425201</v>
      </c>
      <c r="R258">
        <v>5.0740164684354996</v>
      </c>
      <c r="S258">
        <v>0.87662337662337697</v>
      </c>
      <c r="T258" s="6">
        <v>495</v>
      </c>
    </row>
    <row r="259" spans="1:20" hidden="1" x14ac:dyDescent="0.3">
      <c r="A259" t="s">
        <v>308</v>
      </c>
      <c r="B259" t="s">
        <v>183</v>
      </c>
      <c r="C259" s="1">
        <v>44091</v>
      </c>
      <c r="D259" s="1">
        <v>44166</v>
      </c>
      <c r="E259" t="s">
        <v>21</v>
      </c>
      <c r="F259">
        <v>2</v>
      </c>
      <c r="G259">
        <v>1</v>
      </c>
      <c r="H259" t="s">
        <v>34</v>
      </c>
      <c r="I259">
        <v>24</v>
      </c>
      <c r="J259">
        <v>1</v>
      </c>
      <c r="K259">
        <v>312444.44444444397</v>
      </c>
      <c r="L259">
        <v>146821.23893805299</v>
      </c>
      <c r="M259">
        <v>165623.20550639101</v>
      </c>
      <c r="N259">
        <v>1533861.1111111101</v>
      </c>
      <c r="O259">
        <v>1414190.5892761501</v>
      </c>
      <c r="P259">
        <v>114260.171474471</v>
      </c>
      <c r="Q259">
        <v>5410.3503604883099</v>
      </c>
      <c r="R259">
        <v>4.9092283072546197</v>
      </c>
      <c r="S259">
        <v>0.886477462437395</v>
      </c>
      <c r="T259" s="6">
        <v>540</v>
      </c>
    </row>
    <row r="260" spans="1:20" hidden="1" x14ac:dyDescent="0.3">
      <c r="A260" t="s">
        <v>277</v>
      </c>
      <c r="B260" t="s">
        <v>183</v>
      </c>
      <c r="C260" s="1">
        <v>44091</v>
      </c>
      <c r="D260" s="1">
        <v>44166</v>
      </c>
      <c r="E260" t="s">
        <v>21</v>
      </c>
      <c r="F260">
        <v>2</v>
      </c>
      <c r="G260">
        <v>1</v>
      </c>
      <c r="H260" t="s">
        <v>34</v>
      </c>
      <c r="I260">
        <v>0</v>
      </c>
      <c r="J260">
        <v>2</v>
      </c>
      <c r="K260">
        <v>309611.11111111101</v>
      </c>
      <c r="L260">
        <v>120139.316851786</v>
      </c>
      <c r="M260">
        <v>189471.79425932601</v>
      </c>
      <c r="N260">
        <v>824527.77777777798</v>
      </c>
      <c r="O260">
        <v>739779.62688490795</v>
      </c>
      <c r="P260">
        <v>81932.068135928203</v>
      </c>
      <c r="Q260">
        <v>2816.0827569417602</v>
      </c>
      <c r="R260">
        <v>2.66310784137807</v>
      </c>
      <c r="S260">
        <v>0.63407494145199095</v>
      </c>
      <c r="T260" s="6">
        <v>465</v>
      </c>
    </row>
    <row r="261" spans="1:20" hidden="1" x14ac:dyDescent="0.3">
      <c r="A261" t="s">
        <v>284</v>
      </c>
      <c r="B261" t="s">
        <v>183</v>
      </c>
      <c r="C261" s="1">
        <v>44091</v>
      </c>
      <c r="D261" s="1">
        <v>44166</v>
      </c>
      <c r="E261" t="s">
        <v>21</v>
      </c>
      <c r="F261">
        <v>2</v>
      </c>
      <c r="G261">
        <v>1</v>
      </c>
      <c r="H261" t="s">
        <v>34</v>
      </c>
      <c r="I261">
        <v>3</v>
      </c>
      <c r="J261">
        <v>2</v>
      </c>
      <c r="K261">
        <v>318000</v>
      </c>
      <c r="L261">
        <v>129518.576661434</v>
      </c>
      <c r="M261">
        <v>188481.423338566</v>
      </c>
      <c r="N261">
        <v>978861.11111111101</v>
      </c>
      <c r="O261">
        <v>878385.53357139404</v>
      </c>
      <c r="P261">
        <v>97961.013032599702</v>
      </c>
      <c r="Q261">
        <v>2514.56450711752</v>
      </c>
      <c r="R261">
        <v>3.07817959468903</v>
      </c>
      <c r="S261">
        <v>0.68716892289582099</v>
      </c>
      <c r="T261" s="6">
        <v>270</v>
      </c>
    </row>
    <row r="262" spans="1:20" hidden="1" x14ac:dyDescent="0.3">
      <c r="A262" t="s">
        <v>291</v>
      </c>
      <c r="B262" t="s">
        <v>183</v>
      </c>
      <c r="C262" s="1">
        <v>44091</v>
      </c>
      <c r="D262" s="1">
        <v>44166</v>
      </c>
      <c r="E262" t="s">
        <v>21</v>
      </c>
      <c r="F262">
        <v>2</v>
      </c>
      <c r="G262">
        <v>1</v>
      </c>
      <c r="H262" t="s">
        <v>34</v>
      </c>
      <c r="I262">
        <v>6</v>
      </c>
      <c r="J262">
        <v>2</v>
      </c>
      <c r="K262">
        <v>309000</v>
      </c>
      <c r="L262">
        <v>137702.906350915</v>
      </c>
      <c r="M262">
        <v>171297.093649085</v>
      </c>
      <c r="N262">
        <v>1158416.66666667</v>
      </c>
      <c r="O262">
        <v>1048994.77688335</v>
      </c>
      <c r="P262">
        <v>105918.233213903</v>
      </c>
      <c r="Q262">
        <v>3503.6565694166602</v>
      </c>
      <c r="R262">
        <v>3.74892125134844</v>
      </c>
      <c r="S262">
        <v>0.80388349514563195</v>
      </c>
      <c r="T262" s="6">
        <v>705</v>
      </c>
    </row>
    <row r="263" spans="1:20" hidden="1" x14ac:dyDescent="0.3">
      <c r="A263" t="s">
        <v>297</v>
      </c>
      <c r="B263" t="s">
        <v>183</v>
      </c>
      <c r="C263" s="1">
        <v>44091</v>
      </c>
      <c r="D263" s="1">
        <v>44166</v>
      </c>
      <c r="E263" t="s">
        <v>21</v>
      </c>
      <c r="F263">
        <v>2</v>
      </c>
      <c r="G263">
        <v>1</v>
      </c>
      <c r="H263" t="s">
        <v>34</v>
      </c>
      <c r="I263">
        <v>9</v>
      </c>
      <c r="J263">
        <v>2</v>
      </c>
      <c r="K263">
        <v>305277.77777777798</v>
      </c>
      <c r="L263">
        <v>132987.359522224</v>
      </c>
      <c r="M263">
        <v>172290.41825555399</v>
      </c>
      <c r="N263">
        <v>1055583.33333333</v>
      </c>
      <c r="O263">
        <v>970502.45672097802</v>
      </c>
      <c r="P263">
        <v>81748.587067209795</v>
      </c>
      <c r="Q263">
        <v>3332.2895451459599</v>
      </c>
      <c r="R263">
        <v>3.4577797998180202</v>
      </c>
      <c r="S263">
        <v>0.77187902187902202</v>
      </c>
      <c r="T263" s="6">
        <v>420</v>
      </c>
    </row>
    <row r="264" spans="1:20" hidden="1" x14ac:dyDescent="0.3">
      <c r="A264" t="s">
        <v>303</v>
      </c>
      <c r="B264" t="s">
        <v>183</v>
      </c>
      <c r="C264" s="1">
        <v>44091</v>
      </c>
      <c r="D264" s="1">
        <v>44166</v>
      </c>
      <c r="E264" t="s">
        <v>21</v>
      </c>
      <c r="F264">
        <v>2</v>
      </c>
      <c r="G264">
        <v>1</v>
      </c>
      <c r="H264" t="s">
        <v>34</v>
      </c>
      <c r="I264">
        <v>12</v>
      </c>
      <c r="J264">
        <v>2</v>
      </c>
      <c r="K264">
        <v>313333.33333333302</v>
      </c>
      <c r="L264">
        <v>139910.57771502499</v>
      </c>
      <c r="M264">
        <v>173422.755618308</v>
      </c>
      <c r="N264">
        <v>1287250</v>
      </c>
      <c r="O264">
        <v>1180524.4988634</v>
      </c>
      <c r="P264">
        <v>103373.703244472</v>
      </c>
      <c r="Q264">
        <v>3351.7978921264698</v>
      </c>
      <c r="R264">
        <v>4.10824468085106</v>
      </c>
      <c r="S264">
        <v>0.80676020408163296</v>
      </c>
      <c r="T264" s="6">
        <v>624</v>
      </c>
    </row>
    <row r="265" spans="1:20" hidden="1" x14ac:dyDescent="0.3">
      <c r="A265" t="s">
        <v>311</v>
      </c>
      <c r="B265" t="s">
        <v>183</v>
      </c>
      <c r="C265" s="1">
        <v>44091</v>
      </c>
      <c r="D265" s="1">
        <v>44166</v>
      </c>
      <c r="E265" t="s">
        <v>21</v>
      </c>
      <c r="F265">
        <v>2</v>
      </c>
      <c r="G265">
        <v>1</v>
      </c>
      <c r="H265" t="s">
        <v>34</v>
      </c>
      <c r="I265">
        <v>24</v>
      </c>
      <c r="J265">
        <v>2</v>
      </c>
      <c r="K265">
        <v>300555.55555555603</v>
      </c>
      <c r="L265">
        <v>135902.42008012399</v>
      </c>
      <c r="M265">
        <v>164653.13547543099</v>
      </c>
      <c r="N265">
        <v>1129305.5555555599</v>
      </c>
      <c r="O265">
        <v>1034050.81100912</v>
      </c>
      <c r="P265">
        <v>91446.670361350494</v>
      </c>
      <c r="Q265">
        <v>3808.0741850880499</v>
      </c>
      <c r="R265">
        <v>3.7573937153419599</v>
      </c>
      <c r="S265">
        <v>0.82538616521155195</v>
      </c>
      <c r="T265" s="6">
        <v>693</v>
      </c>
    </row>
    <row r="266" spans="1:20" hidden="1" x14ac:dyDescent="0.3">
      <c r="A266" t="s">
        <v>280</v>
      </c>
      <c r="B266" t="s">
        <v>183</v>
      </c>
      <c r="C266" s="1">
        <v>44091</v>
      </c>
      <c r="D266" s="1">
        <v>44166</v>
      </c>
      <c r="E266" t="s">
        <v>21</v>
      </c>
      <c r="F266">
        <v>2</v>
      </c>
      <c r="G266">
        <v>1</v>
      </c>
      <c r="H266" t="s">
        <v>34</v>
      </c>
      <c r="I266">
        <v>0</v>
      </c>
      <c r="J266">
        <v>3</v>
      </c>
      <c r="K266">
        <v>315666.66666666698</v>
      </c>
      <c r="L266">
        <v>121085.98371698</v>
      </c>
      <c r="M266">
        <v>194580.68294968701</v>
      </c>
      <c r="N266">
        <v>694416.66666666698</v>
      </c>
      <c r="O266">
        <v>616257.89946367103</v>
      </c>
      <c r="P266">
        <v>75945.235023274596</v>
      </c>
      <c r="Q266">
        <v>2213.5321797206998</v>
      </c>
      <c r="R266">
        <v>2.1998416050686398</v>
      </c>
      <c r="S266">
        <v>0.62229190421892799</v>
      </c>
      <c r="T266" s="6">
        <v>495</v>
      </c>
    </row>
    <row r="267" spans="1:20" hidden="1" x14ac:dyDescent="0.3">
      <c r="A267" t="s">
        <v>286</v>
      </c>
      <c r="B267" t="s">
        <v>183</v>
      </c>
      <c r="C267" s="1">
        <v>44091</v>
      </c>
      <c r="D267" s="1">
        <v>44166</v>
      </c>
      <c r="E267" t="s">
        <v>21</v>
      </c>
      <c r="F267">
        <v>2</v>
      </c>
      <c r="G267">
        <v>1</v>
      </c>
      <c r="H267" t="s">
        <v>34</v>
      </c>
      <c r="I267">
        <v>3</v>
      </c>
      <c r="J267">
        <v>3</v>
      </c>
      <c r="K267">
        <v>310166.66666666698</v>
      </c>
      <c r="L267">
        <v>117865.551979018</v>
      </c>
      <c r="M267">
        <v>192301.11468764901</v>
      </c>
      <c r="N267">
        <v>1016916.66666667</v>
      </c>
      <c r="O267">
        <v>925516.85457387206</v>
      </c>
      <c r="P267">
        <v>88292.432783660901</v>
      </c>
      <c r="Q267">
        <v>3107.3793091337002</v>
      </c>
      <c r="R267">
        <v>3.2786136485760302</v>
      </c>
      <c r="S267">
        <v>0.61292183443899595</v>
      </c>
      <c r="T267" s="6">
        <v>480</v>
      </c>
    </row>
    <row r="268" spans="1:20" hidden="1" x14ac:dyDescent="0.3">
      <c r="A268" t="s">
        <v>293</v>
      </c>
      <c r="B268" t="s">
        <v>183</v>
      </c>
      <c r="C268" s="1">
        <v>44091</v>
      </c>
      <c r="D268" s="1">
        <v>44166</v>
      </c>
      <c r="E268" t="s">
        <v>21</v>
      </c>
      <c r="F268">
        <v>2</v>
      </c>
      <c r="G268">
        <v>1</v>
      </c>
      <c r="H268" t="s">
        <v>34</v>
      </c>
      <c r="I268">
        <v>6</v>
      </c>
      <c r="J268">
        <v>3</v>
      </c>
      <c r="K268">
        <v>344277.77777777798</v>
      </c>
      <c r="L268">
        <v>148490.23818471399</v>
      </c>
      <c r="M268">
        <v>195787.53959306399</v>
      </c>
      <c r="N268">
        <v>1759027.7777777801</v>
      </c>
      <c r="O268">
        <v>1603937.96565744</v>
      </c>
      <c r="P268">
        <v>149263.053027332</v>
      </c>
      <c r="Q268">
        <v>5826.7590930042197</v>
      </c>
      <c r="R268">
        <v>5.1093270937550397</v>
      </c>
      <c r="S268">
        <v>0.75842537524780496</v>
      </c>
      <c r="T268" s="6">
        <v>690</v>
      </c>
    </row>
    <row r="269" spans="1:20" hidden="1" x14ac:dyDescent="0.3">
      <c r="A269" t="s">
        <v>299</v>
      </c>
      <c r="B269" t="s">
        <v>183</v>
      </c>
      <c r="C269" s="1">
        <v>44091</v>
      </c>
      <c r="D269" s="1">
        <v>44166</v>
      </c>
      <c r="E269" t="s">
        <v>21</v>
      </c>
      <c r="F269">
        <v>2</v>
      </c>
      <c r="G269">
        <v>1</v>
      </c>
      <c r="H269" t="s">
        <v>34</v>
      </c>
      <c r="I269">
        <v>9</v>
      </c>
      <c r="J269">
        <v>3</v>
      </c>
      <c r="K269">
        <v>298944.44444444397</v>
      </c>
      <c r="L269">
        <v>127438.026660074</v>
      </c>
      <c r="M269">
        <v>171506.41778437101</v>
      </c>
      <c r="N269">
        <v>1263250</v>
      </c>
      <c r="O269">
        <v>1142209.7057062199</v>
      </c>
      <c r="P269">
        <v>116609.354949097</v>
      </c>
      <c r="Q269">
        <v>4430.93934468304</v>
      </c>
      <c r="R269">
        <v>4.2257015424642299</v>
      </c>
      <c r="S269">
        <v>0.74305106658047804</v>
      </c>
      <c r="T269" s="6">
        <v>465</v>
      </c>
    </row>
    <row r="270" spans="1:20" hidden="1" x14ac:dyDescent="0.3">
      <c r="A270" t="s">
        <v>305</v>
      </c>
      <c r="B270" t="s">
        <v>183</v>
      </c>
      <c r="C270" s="1">
        <v>44091</v>
      </c>
      <c r="D270" s="1">
        <v>44166</v>
      </c>
      <c r="E270" t="s">
        <v>21</v>
      </c>
      <c r="F270">
        <v>2</v>
      </c>
      <c r="G270">
        <v>1</v>
      </c>
      <c r="H270" t="s">
        <v>34</v>
      </c>
      <c r="I270">
        <v>12</v>
      </c>
      <c r="J270">
        <v>3</v>
      </c>
      <c r="K270">
        <v>313611.11111111101</v>
      </c>
      <c r="L270">
        <v>145109.42612511999</v>
      </c>
      <c r="M270">
        <v>168501.68498599101</v>
      </c>
      <c r="N270">
        <v>1407083.33333333</v>
      </c>
      <c r="O270">
        <v>1297622.1602408399</v>
      </c>
      <c r="P270">
        <v>106097.244358429</v>
      </c>
      <c r="Q270">
        <v>3363.9287340619298</v>
      </c>
      <c r="R270">
        <v>4.4867139061115999</v>
      </c>
      <c r="S270">
        <v>0.86117492615687596</v>
      </c>
      <c r="T270" s="6">
        <v>525</v>
      </c>
    </row>
    <row r="271" spans="1:20" hidden="1" x14ac:dyDescent="0.3">
      <c r="A271" t="s">
        <v>315</v>
      </c>
      <c r="B271" t="s">
        <v>183</v>
      </c>
      <c r="C271" s="1">
        <v>44091</v>
      </c>
      <c r="D271" s="1">
        <v>44166</v>
      </c>
      <c r="E271" t="s">
        <v>21</v>
      </c>
      <c r="F271">
        <v>2</v>
      </c>
      <c r="G271">
        <v>1</v>
      </c>
      <c r="H271" t="s">
        <v>34</v>
      </c>
      <c r="I271">
        <v>24</v>
      </c>
      <c r="J271">
        <v>3</v>
      </c>
      <c r="K271">
        <v>309500</v>
      </c>
      <c r="L271">
        <v>141395.65838842199</v>
      </c>
      <c r="M271">
        <v>168104.34161157801</v>
      </c>
      <c r="N271">
        <v>1473527.7777777801</v>
      </c>
      <c r="O271">
        <v>1349004.3035993699</v>
      </c>
      <c r="P271">
        <v>120458.27484955599</v>
      </c>
      <c r="Q271">
        <v>4065.1993288482299</v>
      </c>
      <c r="R271">
        <v>4.7609944354693896</v>
      </c>
      <c r="S271">
        <v>0.84111842105263201</v>
      </c>
      <c r="T271" s="6">
        <v>555</v>
      </c>
    </row>
    <row r="272" spans="1:20" hidden="1" x14ac:dyDescent="0.3">
      <c r="A272" t="s">
        <v>318</v>
      </c>
      <c r="B272" t="s">
        <v>183</v>
      </c>
      <c r="C272" s="1">
        <v>44092</v>
      </c>
      <c r="D272" s="1">
        <v>44370</v>
      </c>
      <c r="E272" t="s">
        <v>21</v>
      </c>
      <c r="F272">
        <v>3</v>
      </c>
      <c r="G272">
        <v>1</v>
      </c>
      <c r="H272" t="s">
        <v>34</v>
      </c>
      <c r="I272">
        <v>0</v>
      </c>
      <c r="J272">
        <v>1</v>
      </c>
      <c r="K272">
        <v>198235.29411764699</v>
      </c>
      <c r="L272">
        <v>107365.39287247699</v>
      </c>
      <c r="M272">
        <v>90869.901245169603</v>
      </c>
      <c r="N272">
        <v>2906176.4705882398</v>
      </c>
      <c r="O272">
        <v>1769371.9973335201</v>
      </c>
      <c r="P272">
        <v>923582.65521918004</v>
      </c>
      <c r="Q272">
        <v>213221.81803553799</v>
      </c>
      <c r="R272">
        <v>14.660237388723999</v>
      </c>
      <c r="S272">
        <v>1.18152866242038</v>
      </c>
      <c r="T272" s="6">
        <v>220</v>
      </c>
    </row>
    <row r="273" spans="1:20" hidden="1" x14ac:dyDescent="0.3">
      <c r="A273" t="s">
        <v>326</v>
      </c>
      <c r="B273" t="s">
        <v>183</v>
      </c>
      <c r="C273" s="1">
        <v>44092</v>
      </c>
      <c r="D273" s="1">
        <v>44370</v>
      </c>
      <c r="E273" t="s">
        <v>21</v>
      </c>
      <c r="F273">
        <v>3</v>
      </c>
      <c r="G273">
        <v>1</v>
      </c>
      <c r="H273" t="s">
        <v>34</v>
      </c>
      <c r="I273">
        <v>3</v>
      </c>
      <c r="J273">
        <v>1</v>
      </c>
      <c r="K273">
        <v>201764.70588235301</v>
      </c>
      <c r="L273">
        <v>109711.36804793699</v>
      </c>
      <c r="M273">
        <v>92053.337834416394</v>
      </c>
      <c r="N273">
        <v>2865588.2352941199</v>
      </c>
      <c r="O273">
        <v>1819867.0383186</v>
      </c>
      <c r="P273">
        <v>918872.51989328105</v>
      </c>
      <c r="Q273">
        <v>126848.677082241</v>
      </c>
      <c r="R273">
        <v>14.202623906705499</v>
      </c>
      <c r="S273">
        <v>1.1918238993710699</v>
      </c>
      <c r="T273" s="6">
        <v>250</v>
      </c>
    </row>
    <row r="274" spans="1:20" hidden="1" x14ac:dyDescent="0.3">
      <c r="A274" t="s">
        <v>332</v>
      </c>
      <c r="B274" t="s">
        <v>183</v>
      </c>
      <c r="C274" s="1">
        <v>44092</v>
      </c>
      <c r="D274" s="1">
        <v>44370</v>
      </c>
      <c r="E274" t="s">
        <v>21</v>
      </c>
      <c r="F274">
        <v>3</v>
      </c>
      <c r="G274">
        <v>1</v>
      </c>
      <c r="H274" t="s">
        <v>34</v>
      </c>
      <c r="I274">
        <v>6</v>
      </c>
      <c r="J274">
        <v>1</v>
      </c>
      <c r="K274">
        <v>186176.47058823501</v>
      </c>
      <c r="L274">
        <v>101182.86445012801</v>
      </c>
      <c r="M274">
        <v>84993.606138107396</v>
      </c>
      <c r="N274">
        <v>2742352.9411764699</v>
      </c>
      <c r="O274">
        <v>1806796.64282285</v>
      </c>
      <c r="P274">
        <v>827607.49469743494</v>
      </c>
      <c r="Q274">
        <v>107948.803656187</v>
      </c>
      <c r="R274">
        <v>14.729857819905201</v>
      </c>
      <c r="S274">
        <v>1.19047619047619</v>
      </c>
      <c r="T274" s="6">
        <v>150</v>
      </c>
    </row>
    <row r="275" spans="1:20" hidden="1" x14ac:dyDescent="0.3">
      <c r="A275" t="s">
        <v>338</v>
      </c>
      <c r="B275" t="s">
        <v>183</v>
      </c>
      <c r="C275" s="1">
        <v>44092</v>
      </c>
      <c r="D275" s="1">
        <v>44370</v>
      </c>
      <c r="E275" t="s">
        <v>21</v>
      </c>
      <c r="F275">
        <v>3</v>
      </c>
      <c r="G275">
        <v>1</v>
      </c>
      <c r="H275" t="s">
        <v>34</v>
      </c>
      <c r="I275">
        <v>9</v>
      </c>
      <c r="J275">
        <v>1</v>
      </c>
      <c r="K275">
        <v>194117.64705882399</v>
      </c>
      <c r="L275">
        <v>102836.134453782</v>
      </c>
      <c r="M275">
        <v>91281.512605041993</v>
      </c>
      <c r="N275">
        <v>3430882.3529411801</v>
      </c>
      <c r="O275">
        <v>2239008.2687440501</v>
      </c>
      <c r="P275">
        <v>1033034.27384541</v>
      </c>
      <c r="Q275">
        <v>158839.81035171801</v>
      </c>
      <c r="R275">
        <v>17.674242424242401</v>
      </c>
      <c r="S275">
        <v>1.12658227848101</v>
      </c>
      <c r="T275" s="6">
        <v>220</v>
      </c>
    </row>
    <row r="276" spans="1:20" hidden="1" x14ac:dyDescent="0.3">
      <c r="A276" t="s">
        <v>344</v>
      </c>
      <c r="B276" t="s">
        <v>183</v>
      </c>
      <c r="C276" s="1">
        <v>44092</v>
      </c>
      <c r="D276" s="1">
        <v>44370</v>
      </c>
      <c r="E276" t="s">
        <v>21</v>
      </c>
      <c r="F276">
        <v>3</v>
      </c>
      <c r="G276">
        <v>1</v>
      </c>
      <c r="H276" t="s">
        <v>34</v>
      </c>
      <c r="I276">
        <v>12</v>
      </c>
      <c r="J276">
        <v>1</v>
      </c>
      <c r="K276">
        <v>196764.70588235301</v>
      </c>
      <c r="L276">
        <v>108928.478880539</v>
      </c>
      <c r="M276">
        <v>87836.227001813895</v>
      </c>
      <c r="N276">
        <v>3358235.29411765</v>
      </c>
      <c r="O276">
        <v>2204884.5293513099</v>
      </c>
      <c r="P276">
        <v>987394.80684360105</v>
      </c>
      <c r="Q276">
        <v>165955.957922737</v>
      </c>
      <c r="R276">
        <v>17.067264573991</v>
      </c>
      <c r="S276">
        <v>1.2401315789473699</v>
      </c>
      <c r="T276" s="6">
        <v>220</v>
      </c>
    </row>
    <row r="277" spans="1:20" hidden="1" x14ac:dyDescent="0.3">
      <c r="A277" t="s">
        <v>351</v>
      </c>
      <c r="B277" t="s">
        <v>183</v>
      </c>
      <c r="C277" s="1">
        <v>44092</v>
      </c>
      <c r="D277" s="1">
        <v>44370</v>
      </c>
      <c r="E277" t="s">
        <v>21</v>
      </c>
      <c r="F277">
        <v>3</v>
      </c>
      <c r="G277">
        <v>1</v>
      </c>
      <c r="H277" t="s">
        <v>34</v>
      </c>
      <c r="I277">
        <v>24</v>
      </c>
      <c r="J277">
        <v>1</v>
      </c>
      <c r="K277">
        <v>176176.47058823501</v>
      </c>
      <c r="L277">
        <v>91404.159044960004</v>
      </c>
      <c r="M277">
        <v>84772.311543275195</v>
      </c>
      <c r="N277">
        <v>2848823.5294117602</v>
      </c>
      <c r="O277">
        <v>1889379.6436515099</v>
      </c>
      <c r="P277">
        <v>819351.90005205595</v>
      </c>
      <c r="Q277">
        <v>140091.98570820101</v>
      </c>
      <c r="R277">
        <v>16.1702838063439</v>
      </c>
      <c r="S277">
        <v>1.0782312925170101</v>
      </c>
      <c r="T277" s="6">
        <v>240</v>
      </c>
    </row>
    <row r="278" spans="1:20" hidden="1" x14ac:dyDescent="0.3">
      <c r="A278" t="s">
        <v>321</v>
      </c>
      <c r="B278" t="s">
        <v>183</v>
      </c>
      <c r="C278" s="1">
        <v>44092</v>
      </c>
      <c r="D278" s="1">
        <v>44370</v>
      </c>
      <c r="E278" t="s">
        <v>21</v>
      </c>
      <c r="F278">
        <v>3</v>
      </c>
      <c r="G278">
        <v>1</v>
      </c>
      <c r="H278" t="s">
        <v>34</v>
      </c>
      <c r="I278">
        <v>0</v>
      </c>
      <c r="J278">
        <v>2</v>
      </c>
      <c r="K278">
        <v>212941.17647058799</v>
      </c>
      <c r="L278">
        <v>112989.195678271</v>
      </c>
      <c r="M278">
        <v>99951.980792316899</v>
      </c>
      <c r="N278">
        <v>2780000</v>
      </c>
      <c r="O278">
        <v>1712448.2512491101</v>
      </c>
      <c r="P278">
        <v>938005.50627103099</v>
      </c>
      <c r="Q278">
        <v>129546.242479861</v>
      </c>
      <c r="R278">
        <v>13.0552486187845</v>
      </c>
      <c r="S278">
        <v>1.1304347826087</v>
      </c>
      <c r="T278" s="6">
        <v>250</v>
      </c>
    </row>
    <row r="279" spans="1:20" hidden="1" x14ac:dyDescent="0.3">
      <c r="A279" t="s">
        <v>328</v>
      </c>
      <c r="B279" t="s">
        <v>183</v>
      </c>
      <c r="C279" s="1">
        <v>44092</v>
      </c>
      <c r="D279" s="1">
        <v>44370</v>
      </c>
      <c r="E279" t="s">
        <v>21</v>
      </c>
      <c r="F279">
        <v>3</v>
      </c>
      <c r="G279">
        <v>1</v>
      </c>
      <c r="H279" t="s">
        <v>34</v>
      </c>
      <c r="I279">
        <v>3</v>
      </c>
      <c r="J279">
        <v>2</v>
      </c>
      <c r="K279">
        <v>199117.64705882399</v>
      </c>
      <c r="L279">
        <v>104189.46648426801</v>
      </c>
      <c r="M279">
        <v>94928.180574555401</v>
      </c>
      <c r="N279">
        <v>2830588.2352941199</v>
      </c>
      <c r="O279">
        <v>1781917.5562799501</v>
      </c>
      <c r="P279">
        <v>925848.28139092098</v>
      </c>
      <c r="Q279">
        <v>122822.397623244</v>
      </c>
      <c r="R279">
        <v>14.2156573116691</v>
      </c>
      <c r="S279">
        <v>1.09756097560976</v>
      </c>
      <c r="T279" s="6">
        <v>250</v>
      </c>
    </row>
    <row r="280" spans="1:20" hidden="1" x14ac:dyDescent="0.3">
      <c r="A280" t="s">
        <v>334</v>
      </c>
      <c r="B280" t="s">
        <v>183</v>
      </c>
      <c r="C280" s="1">
        <v>44092</v>
      </c>
      <c r="D280" s="1">
        <v>44370</v>
      </c>
      <c r="E280" t="s">
        <v>21</v>
      </c>
      <c r="F280">
        <v>3</v>
      </c>
      <c r="G280">
        <v>1</v>
      </c>
      <c r="H280" t="s">
        <v>34</v>
      </c>
      <c r="I280">
        <v>6</v>
      </c>
      <c r="J280">
        <v>2</v>
      </c>
      <c r="K280">
        <v>193529.41176470599</v>
      </c>
      <c r="L280">
        <v>96620.065066385301</v>
      </c>
      <c r="M280">
        <v>96909.346698320602</v>
      </c>
      <c r="N280">
        <v>2691764.70588235</v>
      </c>
      <c r="O280">
        <v>1792810.9937569201</v>
      </c>
      <c r="P280">
        <v>783434.62092947005</v>
      </c>
      <c r="Q280">
        <v>115519.09119596099</v>
      </c>
      <c r="R280">
        <v>13.908814589665701</v>
      </c>
      <c r="S280">
        <v>0.99701492537313496</v>
      </c>
      <c r="T280" s="6">
        <v>210</v>
      </c>
    </row>
    <row r="281" spans="1:20" hidden="1" x14ac:dyDescent="0.3">
      <c r="A281" t="s">
        <v>340</v>
      </c>
      <c r="B281" t="s">
        <v>183</v>
      </c>
      <c r="C281" s="1">
        <v>44092</v>
      </c>
      <c r="D281" s="1">
        <v>44370</v>
      </c>
      <c r="E281" t="s">
        <v>21</v>
      </c>
      <c r="F281">
        <v>3</v>
      </c>
      <c r="G281">
        <v>1</v>
      </c>
      <c r="H281" t="s">
        <v>34</v>
      </c>
      <c r="I281">
        <v>9</v>
      </c>
      <c r="J281">
        <v>2</v>
      </c>
      <c r="K281" s="8">
        <v>200000</v>
      </c>
      <c r="L281">
        <v>107225.433526012</v>
      </c>
      <c r="M281">
        <v>92774.566473988394</v>
      </c>
      <c r="N281">
        <v>3391470.5882352898</v>
      </c>
      <c r="O281">
        <v>2189251.9447341198</v>
      </c>
      <c r="P281">
        <v>1040541.9558611501</v>
      </c>
      <c r="Q281">
        <v>161676.68764002301</v>
      </c>
      <c r="R281">
        <v>16.957352941176499</v>
      </c>
      <c r="S281">
        <v>1.1557632398753901</v>
      </c>
      <c r="T281" s="6">
        <v>220</v>
      </c>
    </row>
    <row r="282" spans="1:20" hidden="1" x14ac:dyDescent="0.3">
      <c r="A282" t="s">
        <v>346</v>
      </c>
      <c r="B282" t="s">
        <v>183</v>
      </c>
      <c r="C282" s="1">
        <v>44092</v>
      </c>
      <c r="D282" s="1">
        <v>44370</v>
      </c>
      <c r="E282" t="s">
        <v>21</v>
      </c>
      <c r="F282">
        <v>3</v>
      </c>
      <c r="G282">
        <v>1</v>
      </c>
      <c r="H282" t="s">
        <v>34</v>
      </c>
      <c r="I282">
        <v>12</v>
      </c>
      <c r="J282">
        <v>2</v>
      </c>
      <c r="K282">
        <v>199411.764705882</v>
      </c>
      <c r="L282">
        <v>103751.91815856801</v>
      </c>
      <c r="M282">
        <v>95659.846547314606</v>
      </c>
      <c r="N282">
        <v>3093235.29411765</v>
      </c>
      <c r="O282">
        <v>2065793.1486283599</v>
      </c>
      <c r="P282">
        <v>884478.695236795</v>
      </c>
      <c r="Q282">
        <v>142963.45025249099</v>
      </c>
      <c r="R282">
        <v>15.5117994100295</v>
      </c>
      <c r="S282">
        <v>1.0845921450151099</v>
      </c>
      <c r="T282" s="6">
        <v>250</v>
      </c>
    </row>
    <row r="283" spans="1:20" hidden="1" x14ac:dyDescent="0.3">
      <c r="A283" t="s">
        <v>354</v>
      </c>
      <c r="B283" t="s">
        <v>183</v>
      </c>
      <c r="C283" s="1">
        <v>44092</v>
      </c>
      <c r="D283" s="1">
        <v>44370</v>
      </c>
      <c r="E283" t="s">
        <v>21</v>
      </c>
      <c r="F283">
        <v>3</v>
      </c>
      <c r="G283">
        <v>1</v>
      </c>
      <c r="H283" t="s">
        <v>34</v>
      </c>
      <c r="I283">
        <v>24</v>
      </c>
      <c r="J283">
        <v>2</v>
      </c>
      <c r="K283">
        <v>195000</v>
      </c>
      <c r="L283">
        <v>90422.222222222204</v>
      </c>
      <c r="M283">
        <v>104577.777777778</v>
      </c>
      <c r="N283">
        <v>2795000</v>
      </c>
      <c r="O283">
        <v>1818568.28193833</v>
      </c>
      <c r="P283">
        <v>838414.09691630001</v>
      </c>
      <c r="Q283">
        <v>138017.621145374</v>
      </c>
      <c r="R283">
        <v>14.3333333333333</v>
      </c>
      <c r="S283">
        <v>0.86464088397790095</v>
      </c>
      <c r="T283" s="6">
        <v>220</v>
      </c>
    </row>
    <row r="284" spans="1:20" hidden="1" x14ac:dyDescent="0.3">
      <c r="A284" t="s">
        <v>324</v>
      </c>
      <c r="B284" t="s">
        <v>183</v>
      </c>
      <c r="C284" s="1">
        <v>44092</v>
      </c>
      <c r="D284" s="1">
        <v>44370</v>
      </c>
      <c r="E284" t="s">
        <v>21</v>
      </c>
      <c r="F284">
        <v>3</v>
      </c>
      <c r="G284">
        <v>1</v>
      </c>
      <c r="H284" t="s">
        <v>34</v>
      </c>
      <c r="I284">
        <v>0</v>
      </c>
      <c r="J284">
        <v>3</v>
      </c>
      <c r="K284">
        <v>197647.05882352899</v>
      </c>
      <c r="L284">
        <v>104755.834984067</v>
      </c>
      <c r="M284">
        <v>92891.223839462604</v>
      </c>
      <c r="N284">
        <v>2654411.7647058801</v>
      </c>
      <c r="O284">
        <v>1647263.4202934899</v>
      </c>
      <c r="P284">
        <v>890840.96325097198</v>
      </c>
      <c r="Q284">
        <v>116307.38116141999</v>
      </c>
      <c r="R284">
        <v>13.430059523809501</v>
      </c>
      <c r="S284">
        <v>1.1277258566978201</v>
      </c>
      <c r="T284" s="6">
        <v>230</v>
      </c>
    </row>
    <row r="285" spans="1:20" hidden="1" x14ac:dyDescent="0.3">
      <c r="A285" t="s">
        <v>330</v>
      </c>
      <c r="B285" t="s">
        <v>183</v>
      </c>
      <c r="C285" s="1">
        <v>44092</v>
      </c>
      <c r="D285" s="1">
        <v>44370</v>
      </c>
      <c r="E285" t="s">
        <v>21</v>
      </c>
      <c r="F285">
        <v>3</v>
      </c>
      <c r="G285">
        <v>1</v>
      </c>
      <c r="H285" t="s">
        <v>34</v>
      </c>
      <c r="I285">
        <v>3</v>
      </c>
      <c r="J285">
        <v>3</v>
      </c>
      <c r="K285">
        <v>194705.882352941</v>
      </c>
      <c r="L285">
        <v>98654.837863823093</v>
      </c>
      <c r="M285">
        <v>96051.044489118096</v>
      </c>
      <c r="N285">
        <v>2728823.5294117602</v>
      </c>
      <c r="O285">
        <v>1742447.16385464</v>
      </c>
      <c r="P285">
        <v>874198.00807274005</v>
      </c>
      <c r="Q285">
        <v>112178.357484383</v>
      </c>
      <c r="R285">
        <v>14.0151057401813</v>
      </c>
      <c r="S285">
        <v>1.0271084337349401</v>
      </c>
      <c r="T285" s="6">
        <v>220</v>
      </c>
    </row>
    <row r="286" spans="1:20" hidden="1" x14ac:dyDescent="0.3">
      <c r="A286" t="s">
        <v>336</v>
      </c>
      <c r="B286" t="s">
        <v>183</v>
      </c>
      <c r="C286" s="1">
        <v>44092</v>
      </c>
      <c r="D286" s="1">
        <v>44370</v>
      </c>
      <c r="E286" t="s">
        <v>21</v>
      </c>
      <c r="F286">
        <v>3</v>
      </c>
      <c r="G286">
        <v>1</v>
      </c>
      <c r="H286" t="s">
        <v>34</v>
      </c>
      <c r="I286">
        <v>6</v>
      </c>
      <c r="J286">
        <v>3</v>
      </c>
      <c r="K286">
        <v>200294.117647059</v>
      </c>
      <c r="L286">
        <v>104199.251955117</v>
      </c>
      <c r="M286">
        <v>96094.865691941493</v>
      </c>
      <c r="N286">
        <v>2882352.9411764699</v>
      </c>
      <c r="O286">
        <v>1876438.7291105499</v>
      </c>
      <c r="P286">
        <v>878188.08468734601</v>
      </c>
      <c r="Q286">
        <v>127726.127378573</v>
      </c>
      <c r="R286">
        <v>14.390602055800301</v>
      </c>
      <c r="S286">
        <v>1.0843373493975901</v>
      </c>
      <c r="T286" s="6">
        <v>220</v>
      </c>
    </row>
    <row r="287" spans="1:20" hidden="1" x14ac:dyDescent="0.3">
      <c r="A287" t="s">
        <v>342</v>
      </c>
      <c r="B287" t="s">
        <v>183</v>
      </c>
      <c r="C287" s="1">
        <v>44092</v>
      </c>
      <c r="D287" s="1">
        <v>44370</v>
      </c>
      <c r="E287" t="s">
        <v>21</v>
      </c>
      <c r="F287">
        <v>3</v>
      </c>
      <c r="G287">
        <v>1</v>
      </c>
      <c r="H287" t="s">
        <v>34</v>
      </c>
      <c r="I287">
        <v>9</v>
      </c>
      <c r="J287">
        <v>3</v>
      </c>
      <c r="K287">
        <v>203235.29411764699</v>
      </c>
      <c r="L287">
        <v>107544.13856581</v>
      </c>
      <c r="M287">
        <v>95691.155551836695</v>
      </c>
      <c r="N287">
        <v>4606764.70588235</v>
      </c>
      <c r="O287">
        <v>2995655.7377049201</v>
      </c>
      <c r="P287">
        <v>1411745.80742416</v>
      </c>
      <c r="Q287">
        <v>199363.160753278</v>
      </c>
      <c r="R287">
        <v>22.667149059334299</v>
      </c>
      <c r="S287">
        <v>1.1238670694863999</v>
      </c>
      <c r="T287" s="6">
        <v>220</v>
      </c>
    </row>
    <row r="288" spans="1:20" hidden="1" x14ac:dyDescent="0.3">
      <c r="A288" t="s">
        <v>348</v>
      </c>
      <c r="B288" t="s">
        <v>183</v>
      </c>
      <c r="C288" s="1">
        <v>44092</v>
      </c>
      <c r="D288" s="1">
        <v>44370</v>
      </c>
      <c r="E288" t="s">
        <v>21</v>
      </c>
      <c r="F288">
        <v>3</v>
      </c>
      <c r="G288">
        <v>1</v>
      </c>
      <c r="H288" t="s">
        <v>34</v>
      </c>
      <c r="I288">
        <v>12</v>
      </c>
      <c r="J288">
        <v>3</v>
      </c>
      <c r="K288">
        <v>183823.52941176499</v>
      </c>
      <c r="L288">
        <v>88593.129559516106</v>
      </c>
      <c r="M288">
        <v>95230.399852248607</v>
      </c>
      <c r="N288">
        <v>1721764.70588235</v>
      </c>
      <c r="O288">
        <v>1242589.0244841401</v>
      </c>
      <c r="P288">
        <v>426497.34370187903</v>
      </c>
      <c r="Q288">
        <v>52678.337696335097</v>
      </c>
      <c r="R288">
        <v>9.3664000000000005</v>
      </c>
      <c r="S288">
        <v>0.93030303030302997</v>
      </c>
      <c r="T288" s="6">
        <v>300</v>
      </c>
    </row>
    <row r="289" spans="1:20" hidden="1" x14ac:dyDescent="0.3">
      <c r="A289" t="s">
        <v>357</v>
      </c>
      <c r="B289" t="s">
        <v>183</v>
      </c>
      <c r="C289" s="1">
        <v>44092</v>
      </c>
      <c r="D289" s="1">
        <v>44370</v>
      </c>
      <c r="E289" t="s">
        <v>21</v>
      </c>
      <c r="F289">
        <v>3</v>
      </c>
      <c r="G289">
        <v>1</v>
      </c>
      <c r="H289" t="s">
        <v>34</v>
      </c>
      <c r="I289">
        <v>24</v>
      </c>
      <c r="J289">
        <v>3</v>
      </c>
      <c r="K289">
        <v>174411.764705882</v>
      </c>
      <c r="L289">
        <v>88503.159941662598</v>
      </c>
      <c r="M289">
        <v>85908.604764219795</v>
      </c>
      <c r="N289">
        <v>2796764.70588235</v>
      </c>
      <c r="O289">
        <v>1841792.8318045801</v>
      </c>
      <c r="P289">
        <v>818383.69298779196</v>
      </c>
      <c r="Q289">
        <v>136588.18108998501</v>
      </c>
      <c r="R289">
        <v>16.035413153457</v>
      </c>
      <c r="S289">
        <v>1.0302013422818801</v>
      </c>
      <c r="T289" s="6">
        <v>200</v>
      </c>
    </row>
    <row r="290" spans="1:20" hidden="1" x14ac:dyDescent="0.3">
      <c r="A290" t="s">
        <v>361</v>
      </c>
      <c r="B290" t="s">
        <v>183</v>
      </c>
      <c r="C290" s="1">
        <v>44093</v>
      </c>
      <c r="D290" s="1">
        <v>44370</v>
      </c>
      <c r="E290" t="s">
        <v>21</v>
      </c>
      <c r="F290">
        <v>4</v>
      </c>
      <c r="G290">
        <v>1</v>
      </c>
      <c r="H290" t="s">
        <v>34</v>
      </c>
      <c r="I290">
        <v>0</v>
      </c>
      <c r="J290">
        <v>1</v>
      </c>
      <c r="K290">
        <v>180882.35294117601</v>
      </c>
      <c r="L290">
        <v>99856.1885321952</v>
      </c>
      <c r="M290">
        <v>81026.164408981305</v>
      </c>
      <c r="N290">
        <v>2439117.6470588199</v>
      </c>
      <c r="O290">
        <v>1595115.4895987001</v>
      </c>
      <c r="P290">
        <v>758544.43816429796</v>
      </c>
      <c r="Q290">
        <v>85457.719295827104</v>
      </c>
      <c r="R290">
        <v>13.4845528455285</v>
      </c>
      <c r="S290">
        <v>1.2323943661971799</v>
      </c>
      <c r="T290" s="6">
        <v>457</v>
      </c>
    </row>
    <row r="291" spans="1:20" hidden="1" x14ac:dyDescent="0.3">
      <c r="A291" t="s">
        <v>369</v>
      </c>
      <c r="B291" t="s">
        <v>183</v>
      </c>
      <c r="C291" s="1">
        <v>44093</v>
      </c>
      <c r="D291" s="1">
        <v>44370</v>
      </c>
      <c r="E291" t="s">
        <v>21</v>
      </c>
      <c r="F291">
        <v>4</v>
      </c>
      <c r="G291">
        <v>1</v>
      </c>
      <c r="H291" t="s">
        <v>34</v>
      </c>
      <c r="I291">
        <v>3</v>
      </c>
      <c r="J291">
        <v>1</v>
      </c>
      <c r="K291">
        <v>182058.82352941201</v>
      </c>
      <c r="L291">
        <v>99590.171491794201</v>
      </c>
      <c r="M291">
        <v>82468.652037617503</v>
      </c>
      <c r="N291">
        <v>2020294.11764706</v>
      </c>
      <c r="O291">
        <v>1328108.9600397099</v>
      </c>
      <c r="P291">
        <v>620011.49995863298</v>
      </c>
      <c r="Q291">
        <v>72173.657648713503</v>
      </c>
      <c r="R291">
        <v>11.0969305331179</v>
      </c>
      <c r="S291">
        <v>1.20761245674741</v>
      </c>
      <c r="T291" s="6">
        <v>225</v>
      </c>
    </row>
    <row r="292" spans="1:20" hidden="1" x14ac:dyDescent="0.3">
      <c r="A292" t="s">
        <v>376</v>
      </c>
      <c r="B292" t="s">
        <v>183</v>
      </c>
      <c r="C292" s="1">
        <v>44093</v>
      </c>
      <c r="D292" s="1">
        <v>44370</v>
      </c>
      <c r="E292" t="s">
        <v>21</v>
      </c>
      <c r="F292">
        <v>4</v>
      </c>
      <c r="G292">
        <v>1</v>
      </c>
      <c r="H292" t="s">
        <v>34</v>
      </c>
      <c r="I292">
        <v>6</v>
      </c>
      <c r="J292">
        <v>1</v>
      </c>
      <c r="K292">
        <v>182647.05882352899</v>
      </c>
      <c r="L292">
        <v>93035.845588235301</v>
      </c>
      <c r="M292">
        <v>89611.213235294097</v>
      </c>
      <c r="N292">
        <v>2176470.5882352898</v>
      </c>
      <c r="O292">
        <v>1441010.95483344</v>
      </c>
      <c r="P292">
        <v>668521.98280175799</v>
      </c>
      <c r="Q292">
        <v>66937.650600090798</v>
      </c>
      <c r="R292">
        <v>11.9162640901771</v>
      </c>
      <c r="S292">
        <v>1.0382165605095499</v>
      </c>
      <c r="T292" s="6">
        <v>270</v>
      </c>
    </row>
    <row r="293" spans="1:20" hidden="1" x14ac:dyDescent="0.3">
      <c r="A293" t="s">
        <v>385</v>
      </c>
      <c r="B293" t="s">
        <v>183</v>
      </c>
      <c r="C293" s="1">
        <v>44093</v>
      </c>
      <c r="D293" s="1">
        <v>44370</v>
      </c>
      <c r="E293" t="s">
        <v>21</v>
      </c>
      <c r="F293">
        <v>4</v>
      </c>
      <c r="G293">
        <v>1</v>
      </c>
      <c r="H293" t="s">
        <v>34</v>
      </c>
      <c r="I293">
        <v>9</v>
      </c>
      <c r="J293">
        <v>1</v>
      </c>
      <c r="K293">
        <v>197205.882352941</v>
      </c>
      <c r="L293">
        <v>106099.07120743</v>
      </c>
      <c r="M293">
        <v>91106.811145510801</v>
      </c>
      <c r="N293">
        <v>2713676.4705882398</v>
      </c>
      <c r="O293">
        <v>1804301.6433005999</v>
      </c>
      <c r="P293">
        <v>814187.92947808595</v>
      </c>
      <c r="Q293">
        <v>95186.897809546601</v>
      </c>
      <c r="R293">
        <v>13.760626398210301</v>
      </c>
      <c r="S293">
        <v>1.16455696202532</v>
      </c>
      <c r="T293" s="6">
        <v>180</v>
      </c>
    </row>
    <row r="294" spans="1:20" hidden="1" x14ac:dyDescent="0.3">
      <c r="A294" t="s">
        <v>393</v>
      </c>
      <c r="B294" t="s">
        <v>183</v>
      </c>
      <c r="C294" s="1">
        <v>44093</v>
      </c>
      <c r="D294" s="1">
        <v>44370</v>
      </c>
      <c r="E294" t="s">
        <v>21</v>
      </c>
      <c r="F294">
        <v>4</v>
      </c>
      <c r="G294">
        <v>1</v>
      </c>
      <c r="H294" t="s">
        <v>34</v>
      </c>
      <c r="I294">
        <v>12</v>
      </c>
      <c r="J294">
        <v>1</v>
      </c>
      <c r="K294">
        <v>182500</v>
      </c>
      <c r="L294">
        <v>106794.16403785499</v>
      </c>
      <c r="M294">
        <v>75705.835962145095</v>
      </c>
      <c r="N294">
        <v>2845147.0588235301</v>
      </c>
      <c r="O294">
        <v>1919466.85676066</v>
      </c>
      <c r="P294">
        <v>824088.07688245899</v>
      </c>
      <c r="Q294">
        <v>101592.125180413</v>
      </c>
      <c r="R294">
        <v>15.5898468976632</v>
      </c>
      <c r="S294">
        <v>1.4106463878327</v>
      </c>
      <c r="T294" s="6">
        <v>200</v>
      </c>
    </row>
    <row r="295" spans="1:20" hidden="1" x14ac:dyDescent="0.3">
      <c r="A295" t="s">
        <v>401</v>
      </c>
      <c r="B295" t="s">
        <v>183</v>
      </c>
      <c r="C295" s="1">
        <v>44093</v>
      </c>
      <c r="D295" s="1">
        <v>44370</v>
      </c>
      <c r="E295" t="s">
        <v>21</v>
      </c>
      <c r="F295">
        <v>4</v>
      </c>
      <c r="G295">
        <v>1</v>
      </c>
      <c r="H295" t="s">
        <v>34</v>
      </c>
      <c r="I295">
        <v>24</v>
      </c>
      <c r="J295">
        <v>1</v>
      </c>
      <c r="K295">
        <v>158088.235294118</v>
      </c>
      <c r="L295">
        <v>83204.334365325107</v>
      </c>
      <c r="M295">
        <v>74883.900928792602</v>
      </c>
      <c r="N295">
        <v>2502205.8823529398</v>
      </c>
      <c r="O295">
        <v>1710311.3796308599</v>
      </c>
      <c r="P295">
        <v>703498.29039968096</v>
      </c>
      <c r="Q295">
        <v>88396.212322400694</v>
      </c>
      <c r="R295">
        <v>15.827906976744201</v>
      </c>
      <c r="S295">
        <v>1.1111111111111101</v>
      </c>
      <c r="T295" s="6">
        <v>200</v>
      </c>
    </row>
    <row r="296" spans="1:20" hidden="1" x14ac:dyDescent="0.3">
      <c r="A296" t="s">
        <v>364</v>
      </c>
      <c r="B296" t="s">
        <v>183</v>
      </c>
      <c r="C296" s="1">
        <v>44093</v>
      </c>
      <c r="D296" s="1">
        <v>44370</v>
      </c>
      <c r="E296" t="s">
        <v>21</v>
      </c>
      <c r="F296">
        <v>4</v>
      </c>
      <c r="G296">
        <v>1</v>
      </c>
      <c r="H296" t="s">
        <v>34</v>
      </c>
      <c r="I296">
        <v>0</v>
      </c>
      <c r="J296">
        <v>2</v>
      </c>
      <c r="K296">
        <v>186176.47058823501</v>
      </c>
      <c r="L296">
        <v>97085.889570552099</v>
      </c>
      <c r="M296">
        <v>89090.581017683202</v>
      </c>
      <c r="N296">
        <v>2017058.8235294099</v>
      </c>
      <c r="O296">
        <v>1306158.5310275699</v>
      </c>
      <c r="P296">
        <v>645265.61321810004</v>
      </c>
      <c r="Q296">
        <v>65634.679283743302</v>
      </c>
      <c r="R296">
        <v>10.834123222748801</v>
      </c>
      <c r="S296">
        <v>1.0897435897435901</v>
      </c>
      <c r="T296" s="6">
        <v>465</v>
      </c>
    </row>
    <row r="297" spans="1:20" hidden="1" x14ac:dyDescent="0.3">
      <c r="A297" t="s">
        <v>371</v>
      </c>
      <c r="B297" t="s">
        <v>183</v>
      </c>
      <c r="C297" s="1">
        <v>44093</v>
      </c>
      <c r="D297" s="1">
        <v>44370</v>
      </c>
      <c r="E297" t="s">
        <v>21</v>
      </c>
      <c r="F297">
        <v>4</v>
      </c>
      <c r="G297">
        <v>1</v>
      </c>
      <c r="H297" t="s">
        <v>34</v>
      </c>
      <c r="I297">
        <v>3</v>
      </c>
      <c r="J297">
        <v>2</v>
      </c>
      <c r="K297">
        <v>180000</v>
      </c>
      <c r="L297">
        <v>93565.7686212361</v>
      </c>
      <c r="M297">
        <v>86434.2313787639</v>
      </c>
      <c r="N297">
        <v>1962647.0588235301</v>
      </c>
      <c r="O297">
        <v>1295846.6623559999</v>
      </c>
      <c r="P297">
        <v>605769.283125457</v>
      </c>
      <c r="Q297">
        <v>61031.1133420681</v>
      </c>
      <c r="R297">
        <v>10.903594771241799</v>
      </c>
      <c r="S297">
        <v>1.0825082508250801</v>
      </c>
      <c r="T297" s="6">
        <v>15</v>
      </c>
    </row>
    <row r="298" spans="1:20" hidden="1" x14ac:dyDescent="0.3">
      <c r="A298" t="s">
        <v>379</v>
      </c>
      <c r="B298" t="s">
        <v>183</v>
      </c>
      <c r="C298" s="1">
        <v>44093</v>
      </c>
      <c r="D298" s="1">
        <v>44370</v>
      </c>
      <c r="E298" t="s">
        <v>21</v>
      </c>
      <c r="F298">
        <v>4</v>
      </c>
      <c r="G298">
        <v>1</v>
      </c>
      <c r="H298" t="s">
        <v>34</v>
      </c>
      <c r="I298">
        <v>6</v>
      </c>
      <c r="J298">
        <v>2</v>
      </c>
      <c r="K298">
        <v>180000</v>
      </c>
      <c r="L298">
        <v>93280.507131537204</v>
      </c>
      <c r="M298">
        <v>86719.492868462796</v>
      </c>
      <c r="N298">
        <v>2211764.70588235</v>
      </c>
      <c r="O298">
        <v>1441166.61740073</v>
      </c>
      <c r="P298">
        <v>693367.28893335501</v>
      </c>
      <c r="Q298">
        <v>77230.799548269206</v>
      </c>
      <c r="R298">
        <v>12.287581699346401</v>
      </c>
      <c r="S298">
        <v>1.07565789473684</v>
      </c>
      <c r="T298" s="6">
        <v>300</v>
      </c>
    </row>
    <row r="299" spans="1:20" hidden="1" x14ac:dyDescent="0.3">
      <c r="A299" t="s">
        <v>388</v>
      </c>
      <c r="B299" t="s">
        <v>183</v>
      </c>
      <c r="C299" s="1">
        <v>44093</v>
      </c>
      <c r="D299" s="1">
        <v>44370</v>
      </c>
      <c r="E299" t="s">
        <v>21</v>
      </c>
      <c r="F299">
        <v>4</v>
      </c>
      <c r="G299">
        <v>1</v>
      </c>
      <c r="H299" t="s">
        <v>34</v>
      </c>
      <c r="I299">
        <v>9</v>
      </c>
      <c r="J299">
        <v>2</v>
      </c>
      <c r="K299">
        <v>188088.235294118</v>
      </c>
      <c r="L299">
        <v>101101.02693451</v>
      </c>
      <c r="M299">
        <v>86987.208359607204</v>
      </c>
      <c r="N299">
        <v>2714558.8235294102</v>
      </c>
      <c r="O299">
        <v>1747946.97778924</v>
      </c>
      <c r="P299">
        <v>863774.77070978703</v>
      </c>
      <c r="Q299">
        <v>102837.075030388</v>
      </c>
      <c r="R299">
        <v>14.432369038311201</v>
      </c>
      <c r="S299">
        <v>1.16225165562914</v>
      </c>
      <c r="T299" s="6">
        <v>180</v>
      </c>
    </row>
    <row r="300" spans="1:20" hidden="1" x14ac:dyDescent="0.3">
      <c r="A300" t="s">
        <v>395</v>
      </c>
      <c r="B300" t="s">
        <v>183</v>
      </c>
      <c r="C300" s="1">
        <v>44093</v>
      </c>
      <c r="D300" s="1">
        <v>44370</v>
      </c>
      <c r="E300" t="s">
        <v>21</v>
      </c>
      <c r="F300">
        <v>4</v>
      </c>
      <c r="G300">
        <v>1</v>
      </c>
      <c r="H300" t="s">
        <v>34</v>
      </c>
      <c r="I300">
        <v>12</v>
      </c>
      <c r="J300">
        <v>2</v>
      </c>
      <c r="K300">
        <v>186911.764705882</v>
      </c>
      <c r="L300">
        <v>101951.871657754</v>
      </c>
      <c r="M300">
        <v>84959.893048128302</v>
      </c>
      <c r="N300">
        <v>2740735.29411765</v>
      </c>
      <c r="O300">
        <v>1765565.18274769</v>
      </c>
      <c r="P300">
        <v>868329.32904316694</v>
      </c>
      <c r="Q300">
        <v>106840.782326787</v>
      </c>
      <c r="R300">
        <v>14.6632572777341</v>
      </c>
      <c r="S300">
        <v>1.2</v>
      </c>
      <c r="T300" s="6">
        <v>180</v>
      </c>
    </row>
    <row r="301" spans="1:20" hidden="1" x14ac:dyDescent="0.3">
      <c r="A301" t="s">
        <v>404</v>
      </c>
      <c r="B301" t="s">
        <v>183</v>
      </c>
      <c r="C301" s="1">
        <v>44093</v>
      </c>
      <c r="D301" s="1">
        <v>44370</v>
      </c>
      <c r="E301" t="s">
        <v>21</v>
      </c>
      <c r="F301">
        <v>4</v>
      </c>
      <c r="G301">
        <v>1</v>
      </c>
      <c r="H301" t="s">
        <v>34</v>
      </c>
      <c r="I301">
        <v>24</v>
      </c>
      <c r="J301">
        <v>2</v>
      </c>
      <c r="K301">
        <v>178676.47058823501</v>
      </c>
      <c r="L301">
        <v>98113.810741687994</v>
      </c>
      <c r="M301">
        <v>80562.659846547307</v>
      </c>
      <c r="N301">
        <v>2651911.7647058801</v>
      </c>
      <c r="O301">
        <v>1793981.93667477</v>
      </c>
      <c r="P301">
        <v>764522.75338569598</v>
      </c>
      <c r="Q301">
        <v>93407.0746454201</v>
      </c>
      <c r="R301">
        <v>14.841975308642001</v>
      </c>
      <c r="S301">
        <v>1.2178571428571401</v>
      </c>
      <c r="T301" s="6">
        <v>210</v>
      </c>
    </row>
    <row r="302" spans="1:20" hidden="1" x14ac:dyDescent="0.3">
      <c r="A302" t="s">
        <v>367</v>
      </c>
      <c r="B302" t="s">
        <v>183</v>
      </c>
      <c r="C302" s="1">
        <v>44093</v>
      </c>
      <c r="D302" s="1">
        <v>44370</v>
      </c>
      <c r="E302" t="s">
        <v>21</v>
      </c>
      <c r="F302">
        <v>4</v>
      </c>
      <c r="G302">
        <v>1</v>
      </c>
      <c r="H302" t="s">
        <v>34</v>
      </c>
      <c r="I302">
        <v>0</v>
      </c>
      <c r="J302">
        <v>3</v>
      </c>
      <c r="K302">
        <v>195588.235294118</v>
      </c>
      <c r="L302">
        <v>100367.647058824</v>
      </c>
      <c r="M302">
        <v>95220.588235294097</v>
      </c>
      <c r="N302">
        <v>2317941.1764705898</v>
      </c>
      <c r="O302">
        <v>1498870.6056172799</v>
      </c>
      <c r="P302">
        <v>738590.46598201001</v>
      </c>
      <c r="Q302">
        <v>80480.104871300893</v>
      </c>
      <c r="R302">
        <v>11.8511278195489</v>
      </c>
      <c r="S302">
        <v>1.0540540540540499</v>
      </c>
      <c r="T302" s="6">
        <v>472</v>
      </c>
    </row>
    <row r="303" spans="1:20" hidden="1" x14ac:dyDescent="0.3">
      <c r="A303" t="s">
        <v>373</v>
      </c>
      <c r="B303" t="s">
        <v>183</v>
      </c>
      <c r="C303" s="1">
        <v>44093</v>
      </c>
      <c r="D303" s="1">
        <v>44370</v>
      </c>
      <c r="E303" t="s">
        <v>21</v>
      </c>
      <c r="F303">
        <v>4</v>
      </c>
      <c r="G303">
        <v>1</v>
      </c>
      <c r="H303" t="s">
        <v>34</v>
      </c>
      <c r="I303">
        <v>3</v>
      </c>
      <c r="J303">
        <v>3</v>
      </c>
      <c r="K303">
        <v>178235.29411764699</v>
      </c>
      <c r="L303">
        <v>101522.82352941199</v>
      </c>
      <c r="M303">
        <v>76712.470588235301</v>
      </c>
      <c r="N303">
        <v>1919705.88235294</v>
      </c>
      <c r="O303">
        <v>1309586.5926157699</v>
      </c>
      <c r="P303">
        <v>551972.17007370305</v>
      </c>
      <c r="Q303">
        <v>58147.119663468198</v>
      </c>
      <c r="R303">
        <v>10.7706270627063</v>
      </c>
      <c r="S303">
        <v>1.32342007434944</v>
      </c>
      <c r="T303" s="6">
        <v>406</v>
      </c>
    </row>
    <row r="304" spans="1:20" hidden="1" x14ac:dyDescent="0.3">
      <c r="A304" t="s">
        <v>382</v>
      </c>
      <c r="B304" t="s">
        <v>183</v>
      </c>
      <c r="C304" s="1">
        <v>44093</v>
      </c>
      <c r="D304" s="1">
        <v>44370</v>
      </c>
      <c r="E304" t="s">
        <v>21</v>
      </c>
      <c r="F304">
        <v>4</v>
      </c>
      <c r="G304">
        <v>1</v>
      </c>
      <c r="H304" t="s">
        <v>34</v>
      </c>
      <c r="I304">
        <v>6</v>
      </c>
      <c r="J304">
        <v>3</v>
      </c>
      <c r="K304">
        <v>157647.05882352899</v>
      </c>
      <c r="L304">
        <v>78681.505034446207</v>
      </c>
      <c r="M304">
        <v>78965.553789083206</v>
      </c>
      <c r="N304">
        <v>2485000</v>
      </c>
      <c r="O304">
        <v>1639127.7330264701</v>
      </c>
      <c r="P304">
        <v>763801.49597238202</v>
      </c>
      <c r="Q304">
        <v>82070.771001150701</v>
      </c>
      <c r="R304">
        <v>15.7630597014925</v>
      </c>
      <c r="S304">
        <v>0.99640287769784197</v>
      </c>
      <c r="T304" s="6">
        <v>230</v>
      </c>
    </row>
    <row r="305" spans="1:20" hidden="1" x14ac:dyDescent="0.3">
      <c r="A305" t="s">
        <v>391</v>
      </c>
      <c r="B305" t="s">
        <v>183</v>
      </c>
      <c r="C305" s="1">
        <v>44093</v>
      </c>
      <c r="D305" s="1">
        <v>44370</v>
      </c>
      <c r="E305" t="s">
        <v>21</v>
      </c>
      <c r="F305">
        <v>4</v>
      </c>
      <c r="G305">
        <v>1</v>
      </c>
      <c r="H305" t="s">
        <v>34</v>
      </c>
      <c r="I305">
        <v>9</v>
      </c>
      <c r="J305">
        <v>3</v>
      </c>
      <c r="K305">
        <v>174852.94117647101</v>
      </c>
      <c r="L305">
        <v>92603.037925696597</v>
      </c>
      <c r="M305">
        <v>82249.903250774005</v>
      </c>
      <c r="N305">
        <v>2685147.0588235301</v>
      </c>
      <c r="O305">
        <v>1744127.89868109</v>
      </c>
      <c r="P305">
        <v>833975.75281958398</v>
      </c>
      <c r="Q305">
        <v>107043.407322853</v>
      </c>
      <c r="R305">
        <v>15.3566021867115</v>
      </c>
      <c r="S305">
        <v>1.12587412587413</v>
      </c>
      <c r="T305" s="6">
        <v>200</v>
      </c>
    </row>
    <row r="306" spans="1:20" hidden="1" x14ac:dyDescent="0.3">
      <c r="A306" t="s">
        <v>398</v>
      </c>
      <c r="B306" t="s">
        <v>183</v>
      </c>
      <c r="C306" s="1">
        <v>44093</v>
      </c>
      <c r="D306" s="1">
        <v>44370</v>
      </c>
      <c r="E306" t="s">
        <v>21</v>
      </c>
      <c r="F306">
        <v>4</v>
      </c>
      <c r="G306">
        <v>1</v>
      </c>
      <c r="H306" t="s">
        <v>34</v>
      </c>
      <c r="I306">
        <v>12</v>
      </c>
      <c r="J306">
        <v>3</v>
      </c>
      <c r="K306">
        <v>166617.64705882399</v>
      </c>
      <c r="L306">
        <v>86181.541582150094</v>
      </c>
      <c r="M306">
        <v>80436.105476673401</v>
      </c>
      <c r="N306">
        <v>2613676.4705882398</v>
      </c>
      <c r="O306">
        <v>1793560.86411185</v>
      </c>
      <c r="P306">
        <v>732700.73155358003</v>
      </c>
      <c r="Q306">
        <v>87414.874922801697</v>
      </c>
      <c r="R306">
        <v>15.686672550750201</v>
      </c>
      <c r="S306">
        <v>1.0714285714285701</v>
      </c>
      <c r="T306" s="6">
        <v>180</v>
      </c>
    </row>
    <row r="307" spans="1:20" hidden="1" x14ac:dyDescent="0.3">
      <c r="A307" t="s">
        <v>407</v>
      </c>
      <c r="B307" t="s">
        <v>183</v>
      </c>
      <c r="C307" s="1">
        <v>44093</v>
      </c>
      <c r="D307" s="1">
        <v>44370</v>
      </c>
      <c r="E307" t="s">
        <v>21</v>
      </c>
      <c r="F307">
        <v>4</v>
      </c>
      <c r="G307">
        <v>1</v>
      </c>
      <c r="H307" t="s">
        <v>34</v>
      </c>
      <c r="I307">
        <v>24</v>
      </c>
      <c r="J307">
        <v>3</v>
      </c>
      <c r="K307">
        <v>160441.17647058799</v>
      </c>
      <c r="L307">
        <v>84382.300326212804</v>
      </c>
      <c r="M307">
        <v>76058.876144375507</v>
      </c>
      <c r="N307">
        <v>3429852.9411764699</v>
      </c>
      <c r="O307">
        <v>2619066.9953681501</v>
      </c>
      <c r="P307">
        <v>722570.15100030298</v>
      </c>
      <c r="Q307">
        <v>88215.794808018094</v>
      </c>
      <c r="R307">
        <v>21.377635197066901</v>
      </c>
      <c r="S307">
        <v>1.10943396226415</v>
      </c>
      <c r="T307" s="6">
        <v>230</v>
      </c>
    </row>
    <row r="308" spans="1:20" hidden="1" x14ac:dyDescent="0.3">
      <c r="A308" t="s">
        <v>410</v>
      </c>
      <c r="B308" t="s">
        <v>183</v>
      </c>
      <c r="C308" s="1">
        <v>44094</v>
      </c>
      <c r="D308" s="1">
        <v>44372</v>
      </c>
      <c r="E308" t="s">
        <v>21</v>
      </c>
      <c r="F308">
        <v>5</v>
      </c>
      <c r="G308">
        <v>1</v>
      </c>
      <c r="H308" t="s">
        <v>34</v>
      </c>
      <c r="I308">
        <v>0</v>
      </c>
      <c r="J308">
        <v>1</v>
      </c>
      <c r="K308">
        <v>586946.11683502502</v>
      </c>
      <c r="L308">
        <v>289365.34842410998</v>
      </c>
      <c r="M308">
        <v>297580.76841091498</v>
      </c>
      <c r="N308">
        <v>1644617.0651778099</v>
      </c>
      <c r="O308">
        <v>1303201.1892730801</v>
      </c>
      <c r="P308">
        <v>295072.868486844</v>
      </c>
      <c r="Q308">
        <v>46343.007417888301</v>
      </c>
      <c r="R308">
        <v>2.8019898556379199</v>
      </c>
      <c r="S308">
        <v>0.97239263803680998</v>
      </c>
      <c r="T308" s="6">
        <v>225</v>
      </c>
    </row>
    <row r="309" spans="1:20" hidden="1" x14ac:dyDescent="0.3">
      <c r="A309" t="s">
        <v>416</v>
      </c>
      <c r="B309" t="s">
        <v>183</v>
      </c>
      <c r="C309" s="1">
        <v>44094</v>
      </c>
      <c r="D309" s="1">
        <v>44372</v>
      </c>
      <c r="E309" t="s">
        <v>21</v>
      </c>
      <c r="F309">
        <v>5</v>
      </c>
      <c r="G309">
        <v>1</v>
      </c>
      <c r="H309" t="s">
        <v>34</v>
      </c>
      <c r="I309">
        <v>3</v>
      </c>
      <c r="J309">
        <v>1</v>
      </c>
      <c r="K309">
        <v>551678.96818399394</v>
      </c>
      <c r="L309">
        <v>265344.35070222698</v>
      </c>
      <c r="M309">
        <v>286334.61748176703</v>
      </c>
      <c r="N309">
        <v>1734846.0039343501</v>
      </c>
      <c r="O309">
        <v>1421721.99004594</v>
      </c>
      <c r="P309">
        <v>276813.28357350401</v>
      </c>
      <c r="Q309">
        <v>36310.730314904999</v>
      </c>
      <c r="R309">
        <v>3.1446658364466602</v>
      </c>
      <c r="S309">
        <v>0.92669322709163304</v>
      </c>
      <c r="T309" s="6">
        <v>220</v>
      </c>
    </row>
    <row r="310" spans="1:20" hidden="1" x14ac:dyDescent="0.3">
      <c r="A310" t="s">
        <v>422</v>
      </c>
      <c r="B310" t="s">
        <v>183</v>
      </c>
      <c r="C310" s="1">
        <v>44094</v>
      </c>
      <c r="D310" s="1">
        <v>44372</v>
      </c>
      <c r="E310" t="s">
        <v>21</v>
      </c>
      <c r="F310">
        <v>5</v>
      </c>
      <c r="G310">
        <v>1</v>
      </c>
      <c r="H310" t="s">
        <v>34</v>
      </c>
      <c r="I310">
        <v>6</v>
      </c>
      <c r="J310">
        <v>1</v>
      </c>
      <c r="K310">
        <v>538854.55049270997</v>
      </c>
      <c r="L310">
        <v>278780.804700293</v>
      </c>
      <c r="M310">
        <v>260073.745792417</v>
      </c>
      <c r="N310">
        <v>2024082.4243645601</v>
      </c>
      <c r="O310">
        <v>1658520.05381955</v>
      </c>
      <c r="P310">
        <v>323970.09591351001</v>
      </c>
      <c r="Q310">
        <v>41592.274631505497</v>
      </c>
      <c r="R310">
        <v>3.7562685932851698</v>
      </c>
      <c r="S310">
        <v>1.0719298245614</v>
      </c>
      <c r="T310" s="6">
        <v>250</v>
      </c>
    </row>
    <row r="311" spans="1:20" hidden="1" x14ac:dyDescent="0.3">
      <c r="A311" t="s">
        <v>428</v>
      </c>
      <c r="B311" t="s">
        <v>183</v>
      </c>
      <c r="C311" s="1">
        <v>44094</v>
      </c>
      <c r="D311" s="1">
        <v>44372</v>
      </c>
      <c r="E311" t="s">
        <v>21</v>
      </c>
      <c r="F311">
        <v>5</v>
      </c>
      <c r="G311">
        <v>1</v>
      </c>
      <c r="H311" t="s">
        <v>34</v>
      </c>
      <c r="I311">
        <v>9</v>
      </c>
      <c r="J311">
        <v>1</v>
      </c>
      <c r="K311">
        <v>576411.77373146999</v>
      </c>
      <c r="L311">
        <v>264893.43606454198</v>
      </c>
      <c r="M311">
        <v>311518.337666929</v>
      </c>
      <c r="N311">
        <v>2200876.1825372698</v>
      </c>
      <c r="O311">
        <v>1827002.17200795</v>
      </c>
      <c r="P311">
        <v>333309.01842848799</v>
      </c>
      <c r="Q311">
        <v>40564.992100830197</v>
      </c>
      <c r="R311">
        <v>3.8182359952324201</v>
      </c>
      <c r="S311">
        <v>0.85033015407190005</v>
      </c>
      <c r="T311" s="6">
        <v>280</v>
      </c>
    </row>
    <row r="312" spans="1:20" hidden="1" x14ac:dyDescent="0.3">
      <c r="A312" t="s">
        <v>434</v>
      </c>
      <c r="B312" t="s">
        <v>183</v>
      </c>
      <c r="C312" s="1">
        <v>44094</v>
      </c>
      <c r="D312" s="1">
        <v>44372</v>
      </c>
      <c r="E312" t="s">
        <v>21</v>
      </c>
      <c r="F312">
        <v>5</v>
      </c>
      <c r="G312">
        <v>1</v>
      </c>
      <c r="H312" t="s">
        <v>34</v>
      </c>
      <c r="I312">
        <v>12</v>
      </c>
      <c r="J312">
        <v>1</v>
      </c>
      <c r="K312">
        <v>567251.47538055305</v>
      </c>
      <c r="L312">
        <v>266484.77852285502</v>
      </c>
      <c r="M312">
        <v>300766.69685769902</v>
      </c>
      <c r="N312">
        <v>2063471.7072735101</v>
      </c>
      <c r="O312">
        <v>1726463.5089548901</v>
      </c>
      <c r="P312">
        <v>291983.72292534797</v>
      </c>
      <c r="Q312">
        <v>45024.475393268702</v>
      </c>
      <c r="R312">
        <v>3.6376665320952801</v>
      </c>
      <c r="S312">
        <v>0.88601823708206695</v>
      </c>
      <c r="T312" s="6">
        <v>200</v>
      </c>
    </row>
    <row r="313" spans="1:20" hidden="1" x14ac:dyDescent="0.3">
      <c r="A313" t="s">
        <v>441</v>
      </c>
      <c r="B313" t="s">
        <v>183</v>
      </c>
      <c r="C313" s="1">
        <v>44094</v>
      </c>
      <c r="D313" s="1">
        <v>44372</v>
      </c>
      <c r="E313" t="s">
        <v>21</v>
      </c>
      <c r="F313">
        <v>5</v>
      </c>
      <c r="G313">
        <v>1</v>
      </c>
      <c r="H313" t="s">
        <v>34</v>
      </c>
      <c r="I313">
        <v>24</v>
      </c>
      <c r="J313">
        <v>1</v>
      </c>
      <c r="K313">
        <v>535877.45352866105</v>
      </c>
      <c r="L313">
        <v>257312.585361737</v>
      </c>
      <c r="M313">
        <v>278564.86816692498</v>
      </c>
      <c r="N313">
        <v>2502249.99828244</v>
      </c>
      <c r="O313">
        <v>2070983.30484087</v>
      </c>
      <c r="P313">
        <v>388591.612258084</v>
      </c>
      <c r="Q313">
        <v>42675.081183485097</v>
      </c>
      <c r="R313">
        <v>4.6694444444444496</v>
      </c>
      <c r="S313">
        <v>0.923707957342084</v>
      </c>
      <c r="T313" s="6">
        <v>270</v>
      </c>
    </row>
    <row r="314" spans="1:20" hidden="1" x14ac:dyDescent="0.3">
      <c r="A314" t="s">
        <v>412</v>
      </c>
      <c r="B314" t="s">
        <v>183</v>
      </c>
      <c r="C314" s="1">
        <v>44094</v>
      </c>
      <c r="D314" s="1">
        <v>44372</v>
      </c>
      <c r="E314" t="s">
        <v>21</v>
      </c>
      <c r="F314">
        <v>5</v>
      </c>
      <c r="G314">
        <v>1</v>
      </c>
      <c r="H314" t="s">
        <v>34</v>
      </c>
      <c r="I314">
        <v>0</v>
      </c>
      <c r="J314">
        <v>2</v>
      </c>
      <c r="K314">
        <v>545495.76679712499</v>
      </c>
      <c r="L314">
        <v>262595.41095085302</v>
      </c>
      <c r="M314">
        <v>282900.35584627098</v>
      </c>
      <c r="N314">
        <v>1559197.2830555099</v>
      </c>
      <c r="O314">
        <v>1235864.53225983</v>
      </c>
      <c r="P314">
        <v>285543.51505261502</v>
      </c>
      <c r="Q314">
        <v>37789.2357430634</v>
      </c>
      <c r="R314">
        <v>2.85831234256927</v>
      </c>
      <c r="S314">
        <v>0.92822580645161301</v>
      </c>
      <c r="T314" s="6">
        <v>225</v>
      </c>
    </row>
    <row r="315" spans="1:20" hidden="1" x14ac:dyDescent="0.3">
      <c r="A315" t="s">
        <v>418</v>
      </c>
      <c r="B315" t="s">
        <v>183</v>
      </c>
      <c r="C315" s="1">
        <v>44094</v>
      </c>
      <c r="D315" s="1">
        <v>44372</v>
      </c>
      <c r="E315" t="s">
        <v>21</v>
      </c>
      <c r="F315">
        <v>5</v>
      </c>
      <c r="G315">
        <v>1</v>
      </c>
      <c r="H315" t="s">
        <v>34</v>
      </c>
      <c r="I315">
        <v>3</v>
      </c>
      <c r="J315">
        <v>2</v>
      </c>
      <c r="K315">
        <v>544121.72204448702</v>
      </c>
      <c r="L315">
        <v>269665.35658557003</v>
      </c>
      <c r="M315">
        <v>274456.36545891699</v>
      </c>
      <c r="N315">
        <v>1873166.5090332001</v>
      </c>
      <c r="O315">
        <v>1530590.75486438</v>
      </c>
      <c r="P315">
        <v>303065.05119784502</v>
      </c>
      <c r="Q315">
        <v>39510.702970978302</v>
      </c>
      <c r="R315">
        <v>3.4425505050504999</v>
      </c>
      <c r="S315">
        <v>0.98254364089775503</v>
      </c>
      <c r="T315" s="6">
        <v>220</v>
      </c>
    </row>
    <row r="316" spans="1:20" hidden="1" x14ac:dyDescent="0.3">
      <c r="A316" t="s">
        <v>424</v>
      </c>
      <c r="B316" t="s">
        <v>183</v>
      </c>
      <c r="C316" s="1">
        <v>44094</v>
      </c>
      <c r="D316" s="1">
        <v>44372</v>
      </c>
      <c r="E316" t="s">
        <v>21</v>
      </c>
      <c r="F316">
        <v>5</v>
      </c>
      <c r="G316">
        <v>1</v>
      </c>
      <c r="H316" t="s">
        <v>34</v>
      </c>
      <c r="I316">
        <v>6</v>
      </c>
      <c r="J316">
        <v>2</v>
      </c>
      <c r="K316">
        <v>547785.84138485405</v>
      </c>
      <c r="L316">
        <v>281764.06251990597</v>
      </c>
      <c r="M316">
        <v>266021.77886494802</v>
      </c>
      <c r="N316">
        <v>2145227.3700554399</v>
      </c>
      <c r="O316">
        <v>1808094.49129516</v>
      </c>
      <c r="P316">
        <v>293247.090136618</v>
      </c>
      <c r="Q316">
        <v>43885.788623668799</v>
      </c>
      <c r="R316">
        <v>3.91617892976589</v>
      </c>
      <c r="S316">
        <v>1.05917667238422</v>
      </c>
      <c r="T316" s="6">
        <v>250</v>
      </c>
    </row>
    <row r="317" spans="1:20" hidden="1" x14ac:dyDescent="0.3">
      <c r="A317" t="s">
        <v>430</v>
      </c>
      <c r="B317" t="s">
        <v>183</v>
      </c>
      <c r="C317" s="1">
        <v>44094</v>
      </c>
      <c r="D317" s="1">
        <v>44372</v>
      </c>
      <c r="E317" t="s">
        <v>21</v>
      </c>
      <c r="F317">
        <v>5</v>
      </c>
      <c r="G317">
        <v>1</v>
      </c>
      <c r="H317" t="s">
        <v>34</v>
      </c>
      <c r="I317">
        <v>9</v>
      </c>
      <c r="J317">
        <v>2</v>
      </c>
      <c r="K317">
        <v>577785.81848410796</v>
      </c>
      <c r="L317">
        <v>273351.20209928497</v>
      </c>
      <c r="M317">
        <v>304434.61638482299</v>
      </c>
      <c r="N317">
        <v>1703013.9671649099</v>
      </c>
      <c r="O317">
        <v>1373716.74590594</v>
      </c>
      <c r="P317">
        <v>282863.62125855498</v>
      </c>
      <c r="Q317">
        <v>46433.600000413098</v>
      </c>
      <c r="R317">
        <v>2.9474831549742402</v>
      </c>
      <c r="S317">
        <v>0.89789789789789798</v>
      </c>
      <c r="T317" s="6">
        <v>300</v>
      </c>
    </row>
    <row r="318" spans="1:20" hidden="1" x14ac:dyDescent="0.3">
      <c r="A318" t="s">
        <v>436</v>
      </c>
      <c r="B318" t="s">
        <v>183</v>
      </c>
      <c r="C318" s="1">
        <v>44094</v>
      </c>
      <c r="D318" s="1">
        <v>44372</v>
      </c>
      <c r="E318" t="s">
        <v>21</v>
      </c>
      <c r="F318">
        <v>5</v>
      </c>
      <c r="G318">
        <v>1</v>
      </c>
      <c r="H318" t="s">
        <v>34</v>
      </c>
      <c r="I318">
        <v>12</v>
      </c>
      <c r="J318">
        <v>2</v>
      </c>
      <c r="K318">
        <v>549388.89359626395</v>
      </c>
      <c r="L318">
        <v>255726.36103752899</v>
      </c>
      <c r="M318">
        <v>293662.53255873499</v>
      </c>
      <c r="N318">
        <v>1568128.5739476499</v>
      </c>
      <c r="O318">
        <v>1270087.8582651899</v>
      </c>
      <c r="P318">
        <v>258182.52831095899</v>
      </c>
      <c r="Q318">
        <v>39858.187371509703</v>
      </c>
      <c r="R318">
        <v>2.8543142976240099</v>
      </c>
      <c r="S318">
        <v>0.870817120622568</v>
      </c>
      <c r="T318" s="6">
        <v>220</v>
      </c>
    </row>
    <row r="319" spans="1:20" hidden="1" x14ac:dyDescent="0.3">
      <c r="A319" t="s">
        <v>443</v>
      </c>
      <c r="B319" t="s">
        <v>183</v>
      </c>
      <c r="C319" s="1">
        <v>44094</v>
      </c>
      <c r="D319" s="1">
        <v>44372</v>
      </c>
      <c r="E319" t="s">
        <v>21</v>
      </c>
      <c r="F319">
        <v>5</v>
      </c>
      <c r="G319">
        <v>1</v>
      </c>
      <c r="H319" t="s">
        <v>34</v>
      </c>
      <c r="I319">
        <v>24</v>
      </c>
      <c r="J319">
        <v>2</v>
      </c>
      <c r="K319">
        <v>538396.53557516402</v>
      </c>
      <c r="L319">
        <v>251145.073258533</v>
      </c>
      <c r="M319">
        <v>287251.46231663</v>
      </c>
      <c r="N319">
        <v>1703929.997</v>
      </c>
      <c r="O319">
        <v>1338289.41049263</v>
      </c>
      <c r="P319">
        <v>318982.15583649301</v>
      </c>
      <c r="Q319">
        <v>46658.430670879497</v>
      </c>
      <c r="R319">
        <v>3.1648234793704799</v>
      </c>
      <c r="S319">
        <v>0.87430389817024701</v>
      </c>
      <c r="T319" s="6">
        <v>300</v>
      </c>
    </row>
    <row r="320" spans="1:20" hidden="1" x14ac:dyDescent="0.3">
      <c r="A320" t="s">
        <v>414</v>
      </c>
      <c r="B320" t="s">
        <v>183</v>
      </c>
      <c r="C320" s="1">
        <v>44094</v>
      </c>
      <c r="D320" s="1">
        <v>44372</v>
      </c>
      <c r="E320" t="s">
        <v>21</v>
      </c>
      <c r="F320">
        <v>5</v>
      </c>
      <c r="G320">
        <v>1</v>
      </c>
      <c r="H320" t="s">
        <v>34</v>
      </c>
      <c r="I320">
        <v>0</v>
      </c>
      <c r="J320">
        <v>3</v>
      </c>
      <c r="K320">
        <v>540228.59524534701</v>
      </c>
      <c r="L320">
        <v>267376.652714336</v>
      </c>
      <c r="M320">
        <v>272851.94253101101</v>
      </c>
      <c r="N320">
        <v>1708052.1312579201</v>
      </c>
      <c r="O320">
        <v>1355820.99517797</v>
      </c>
      <c r="P320">
        <v>306969.88322489097</v>
      </c>
      <c r="Q320">
        <v>45261.252855056897</v>
      </c>
      <c r="R320">
        <v>3.16172106824926</v>
      </c>
      <c r="S320">
        <v>0.97993311036789299</v>
      </c>
      <c r="T320" s="6">
        <v>250</v>
      </c>
    </row>
    <row r="321" spans="1:20" hidden="1" x14ac:dyDescent="0.3">
      <c r="A321" t="s">
        <v>420</v>
      </c>
      <c r="B321" t="s">
        <v>183</v>
      </c>
      <c r="C321" s="1">
        <v>44094</v>
      </c>
      <c r="D321" s="1">
        <v>44372</v>
      </c>
      <c r="E321" t="s">
        <v>21</v>
      </c>
      <c r="F321">
        <v>5</v>
      </c>
      <c r="G321">
        <v>1</v>
      </c>
      <c r="H321" t="s">
        <v>34</v>
      </c>
      <c r="I321">
        <v>3</v>
      </c>
      <c r="J321">
        <v>3</v>
      </c>
      <c r="K321">
        <v>538167.52811639104</v>
      </c>
      <c r="L321">
        <v>266916.49338540802</v>
      </c>
      <c r="M321">
        <v>271251.03473098302</v>
      </c>
      <c r="N321">
        <v>1692479.62406136</v>
      </c>
      <c r="O321">
        <v>1383330.46705213</v>
      </c>
      <c r="P321">
        <v>268153.29053626</v>
      </c>
      <c r="Q321">
        <v>40995.866472962</v>
      </c>
      <c r="R321">
        <v>3.14489361702128</v>
      </c>
      <c r="S321">
        <v>0.984020185029436</v>
      </c>
      <c r="T321" s="6">
        <v>220</v>
      </c>
    </row>
    <row r="322" spans="1:20" hidden="1" x14ac:dyDescent="0.3">
      <c r="A322" t="s">
        <v>426</v>
      </c>
      <c r="B322" t="s">
        <v>183</v>
      </c>
      <c r="C322" s="1">
        <v>44094</v>
      </c>
      <c r="D322" s="1">
        <v>44372</v>
      </c>
      <c r="E322" t="s">
        <v>21</v>
      </c>
      <c r="F322">
        <v>5</v>
      </c>
      <c r="G322">
        <v>1</v>
      </c>
      <c r="H322" t="s">
        <v>34</v>
      </c>
      <c r="I322">
        <v>6</v>
      </c>
      <c r="J322">
        <v>3</v>
      </c>
      <c r="K322">
        <v>570457.57980337401</v>
      </c>
      <c r="L322">
        <v>293899.74511469802</v>
      </c>
      <c r="M322">
        <v>276557.834688676</v>
      </c>
      <c r="N322">
        <v>2329578.3743676501</v>
      </c>
      <c r="O322">
        <v>1939925.5728506099</v>
      </c>
      <c r="P322">
        <v>343904.09202718799</v>
      </c>
      <c r="Q322">
        <v>45748.709489855202</v>
      </c>
      <c r="R322">
        <v>4.0837013247691702</v>
      </c>
      <c r="S322">
        <v>1.06270627062706</v>
      </c>
      <c r="T322" s="6">
        <v>250</v>
      </c>
    </row>
    <row r="323" spans="1:20" hidden="1" x14ac:dyDescent="0.3">
      <c r="A323" t="s">
        <v>432</v>
      </c>
      <c r="B323" t="s">
        <v>183</v>
      </c>
      <c r="C323" s="1">
        <v>44094</v>
      </c>
      <c r="D323" s="1">
        <v>44372</v>
      </c>
      <c r="E323" t="s">
        <v>21</v>
      </c>
      <c r="F323">
        <v>5</v>
      </c>
      <c r="G323">
        <v>1</v>
      </c>
      <c r="H323" t="s">
        <v>34</v>
      </c>
      <c r="I323">
        <v>9</v>
      </c>
      <c r="J323">
        <v>3</v>
      </c>
      <c r="K323">
        <v>576869.78864901594</v>
      </c>
      <c r="L323">
        <v>266950.83721951302</v>
      </c>
      <c r="M323">
        <v>309918.95142950298</v>
      </c>
      <c r="N323">
        <v>2037364.8569733901</v>
      </c>
      <c r="O323">
        <v>1673646.1639918401</v>
      </c>
      <c r="P323">
        <v>322305.17843414698</v>
      </c>
      <c r="Q323">
        <v>41413.514547404302</v>
      </c>
      <c r="R323">
        <v>3.5317586343787202</v>
      </c>
      <c r="S323">
        <v>0.86135693215339204</v>
      </c>
      <c r="T323" s="6">
        <v>300</v>
      </c>
    </row>
    <row r="324" spans="1:20" hidden="1" x14ac:dyDescent="0.3">
      <c r="A324" t="s">
        <v>438</v>
      </c>
      <c r="B324" t="s">
        <v>183</v>
      </c>
      <c r="C324" s="1">
        <v>44094</v>
      </c>
      <c r="D324" s="1">
        <v>44372</v>
      </c>
      <c r="E324" t="s">
        <v>21</v>
      </c>
      <c r="F324">
        <v>5</v>
      </c>
      <c r="G324">
        <v>1</v>
      </c>
      <c r="H324" t="s">
        <v>34</v>
      </c>
      <c r="I324">
        <v>12</v>
      </c>
      <c r="J324">
        <v>3</v>
      </c>
      <c r="K324">
        <v>538167.52811639104</v>
      </c>
      <c r="L324">
        <v>255486.750078185</v>
      </c>
      <c r="M324">
        <v>282680.77803820599</v>
      </c>
      <c r="N324">
        <v>2084082.37856307</v>
      </c>
      <c r="O324">
        <v>1693654.6728123799</v>
      </c>
      <c r="P324">
        <v>346971.79617174697</v>
      </c>
      <c r="Q324">
        <v>43455.909578940402</v>
      </c>
      <c r="R324">
        <v>3.8725531914893598</v>
      </c>
      <c r="S324">
        <v>0.90379951495553801</v>
      </c>
      <c r="T324" s="6">
        <v>220</v>
      </c>
    </row>
    <row r="325" spans="1:20" hidden="1" x14ac:dyDescent="0.3">
      <c r="A325" t="s">
        <v>445</v>
      </c>
      <c r="B325" t="s">
        <v>183</v>
      </c>
      <c r="C325" s="1">
        <v>44094</v>
      </c>
      <c r="D325" s="1">
        <v>44372</v>
      </c>
      <c r="E325" t="s">
        <v>21</v>
      </c>
      <c r="F325">
        <v>5</v>
      </c>
      <c r="G325">
        <v>1</v>
      </c>
      <c r="H325" t="s">
        <v>34</v>
      </c>
      <c r="I325">
        <v>24</v>
      </c>
      <c r="J325">
        <v>3</v>
      </c>
      <c r="K325">
        <v>540686.61016289296</v>
      </c>
      <c r="L325">
        <v>263487.59996526397</v>
      </c>
      <c r="M325">
        <v>277199.01019762899</v>
      </c>
      <c r="N325">
        <v>2853318.4325813502</v>
      </c>
      <c r="O325">
        <v>2367473.9622535901</v>
      </c>
      <c r="P325">
        <v>427488.84959007101</v>
      </c>
      <c r="Q325">
        <v>58355.620737692298</v>
      </c>
      <c r="R325">
        <v>5.2772130453197796</v>
      </c>
      <c r="S325">
        <v>0.95053586150041203</v>
      </c>
      <c r="T325" s="6">
        <v>250</v>
      </c>
    </row>
    <row r="326" spans="1:20" hidden="1" x14ac:dyDescent="0.3">
      <c r="A326" t="s">
        <v>452</v>
      </c>
      <c r="B326" t="s">
        <v>183</v>
      </c>
      <c r="C326" s="1">
        <v>44095</v>
      </c>
      <c r="D326" s="1">
        <v>44371</v>
      </c>
      <c r="E326" t="s">
        <v>21</v>
      </c>
      <c r="F326">
        <v>6</v>
      </c>
      <c r="G326">
        <v>1</v>
      </c>
      <c r="H326" t="s">
        <v>34</v>
      </c>
      <c r="I326">
        <v>0</v>
      </c>
      <c r="J326">
        <v>1</v>
      </c>
      <c r="K326">
        <v>348205.12820512801</v>
      </c>
      <c r="L326">
        <v>150402.06788551199</v>
      </c>
      <c r="M326">
        <v>197803.06031961701</v>
      </c>
      <c r="N326">
        <v>1842179.48717949</v>
      </c>
      <c r="O326">
        <v>1157955.9537617399</v>
      </c>
      <c r="P326">
        <v>608283.64032334206</v>
      </c>
      <c r="Q326">
        <v>75939.893094409606</v>
      </c>
      <c r="R326">
        <v>5.2905007363770302</v>
      </c>
      <c r="S326">
        <v>0.76036269430051795</v>
      </c>
      <c r="T326" s="6">
        <v>180</v>
      </c>
    </row>
    <row r="327" spans="1:20" hidden="1" x14ac:dyDescent="0.3">
      <c r="A327" t="s">
        <v>460</v>
      </c>
      <c r="B327" t="s">
        <v>183</v>
      </c>
      <c r="C327" s="1">
        <v>44095</v>
      </c>
      <c r="D327" s="1">
        <v>44371</v>
      </c>
      <c r="E327" t="s">
        <v>21</v>
      </c>
      <c r="F327">
        <v>6</v>
      </c>
      <c r="G327">
        <v>1</v>
      </c>
      <c r="H327" t="s">
        <v>34</v>
      </c>
      <c r="I327">
        <v>3</v>
      </c>
      <c r="J327">
        <v>1</v>
      </c>
      <c r="K327">
        <v>298846.15384615399</v>
      </c>
      <c r="L327">
        <v>146608.601159115</v>
      </c>
      <c r="M327">
        <v>152237.55268703899</v>
      </c>
      <c r="N327">
        <v>1680128.2051282099</v>
      </c>
      <c r="O327">
        <v>1006866.5650723299</v>
      </c>
      <c r="P327">
        <v>550208.57625540195</v>
      </c>
      <c r="Q327">
        <v>123053.06380047501</v>
      </c>
      <c r="R327">
        <v>5.6220506220506197</v>
      </c>
      <c r="S327">
        <v>0.96302521008403297</v>
      </c>
      <c r="T327" s="6">
        <v>180</v>
      </c>
    </row>
    <row r="328" spans="1:20" hidden="1" x14ac:dyDescent="0.3">
      <c r="A328" t="s">
        <v>466</v>
      </c>
      <c r="B328" t="s">
        <v>183</v>
      </c>
      <c r="C328" s="1">
        <v>44095</v>
      </c>
      <c r="D328" s="1">
        <v>44371</v>
      </c>
      <c r="E328" t="s">
        <v>21</v>
      </c>
      <c r="F328">
        <v>6</v>
      </c>
      <c r="G328">
        <v>1</v>
      </c>
      <c r="H328" t="s">
        <v>34</v>
      </c>
      <c r="I328">
        <v>6</v>
      </c>
      <c r="J328">
        <v>1</v>
      </c>
      <c r="K328">
        <v>264743.58974358998</v>
      </c>
      <c r="L328">
        <v>138127.09030100299</v>
      </c>
      <c r="M328">
        <v>126616.49944258601</v>
      </c>
      <c r="N328">
        <v>1491410.25641026</v>
      </c>
      <c r="O328">
        <v>875923.58740747499</v>
      </c>
      <c r="P328">
        <v>505776.04443809902</v>
      </c>
      <c r="Q328">
        <v>109710.624564682</v>
      </c>
      <c r="R328">
        <v>5.6334140435835396</v>
      </c>
      <c r="S328">
        <v>1.0909090909090899</v>
      </c>
      <c r="T328" s="6">
        <v>150</v>
      </c>
    </row>
    <row r="329" spans="1:20" hidden="1" x14ac:dyDescent="0.3">
      <c r="A329" t="s">
        <v>472</v>
      </c>
      <c r="B329" t="s">
        <v>183</v>
      </c>
      <c r="C329" s="1">
        <v>44095</v>
      </c>
      <c r="D329" s="1">
        <v>44371</v>
      </c>
      <c r="E329" t="s">
        <v>21</v>
      </c>
      <c r="F329">
        <v>6</v>
      </c>
      <c r="G329">
        <v>1</v>
      </c>
      <c r="H329" t="s">
        <v>34</v>
      </c>
      <c r="I329">
        <v>9</v>
      </c>
      <c r="J329">
        <v>1</v>
      </c>
      <c r="K329">
        <v>267564.10256410303</v>
      </c>
      <c r="L329">
        <v>127387.11575231599</v>
      </c>
      <c r="M329">
        <v>140176.98681178599</v>
      </c>
      <c r="N329">
        <v>1602692.3076923101</v>
      </c>
      <c r="O329">
        <v>989683.28637248604</v>
      </c>
      <c r="P329">
        <v>528351.795194273</v>
      </c>
      <c r="Q329">
        <v>84657.226125548696</v>
      </c>
      <c r="R329">
        <v>5.9899377096310502</v>
      </c>
      <c r="S329">
        <v>0.90875912408759096</v>
      </c>
      <c r="T329" s="6">
        <v>200</v>
      </c>
    </row>
    <row r="330" spans="1:20" hidden="1" x14ac:dyDescent="0.3">
      <c r="A330" t="s">
        <v>478</v>
      </c>
      <c r="B330" t="s">
        <v>183</v>
      </c>
      <c r="C330" s="1">
        <v>44095</v>
      </c>
      <c r="D330" s="1">
        <v>44371</v>
      </c>
      <c r="E330" t="s">
        <v>21</v>
      </c>
      <c r="F330">
        <v>6</v>
      </c>
      <c r="G330">
        <v>1</v>
      </c>
      <c r="H330" t="s">
        <v>34</v>
      </c>
      <c r="I330">
        <v>12</v>
      </c>
      <c r="J330">
        <v>1</v>
      </c>
      <c r="K330">
        <v>332307.69230769202</v>
      </c>
      <c r="L330">
        <v>130924.618943123</v>
      </c>
      <c r="M330">
        <v>201383.07336456899</v>
      </c>
      <c r="N330">
        <v>2123205.1282051299</v>
      </c>
      <c r="O330">
        <v>1426946.86994687</v>
      </c>
      <c r="P330">
        <v>620256.44105644105</v>
      </c>
      <c r="Q330">
        <v>76001.817201817204</v>
      </c>
      <c r="R330">
        <v>6.3892746913580201</v>
      </c>
      <c r="S330">
        <v>0.65012722646310395</v>
      </c>
      <c r="T330" s="6">
        <v>200</v>
      </c>
    </row>
    <row r="331" spans="1:20" hidden="1" x14ac:dyDescent="0.3">
      <c r="A331" t="s">
        <v>485</v>
      </c>
      <c r="B331" t="s">
        <v>183</v>
      </c>
      <c r="C331" s="1">
        <v>44095</v>
      </c>
      <c r="D331" s="1">
        <v>44371</v>
      </c>
      <c r="E331" t="s">
        <v>21</v>
      </c>
      <c r="F331">
        <v>6</v>
      </c>
      <c r="G331">
        <v>1</v>
      </c>
      <c r="H331" t="s">
        <v>34</v>
      </c>
      <c r="I331">
        <v>24</v>
      </c>
      <c r="J331">
        <v>1</v>
      </c>
      <c r="K331">
        <v>346410.25641025603</v>
      </c>
      <c r="L331">
        <v>143739.758761948</v>
      </c>
      <c r="M331">
        <v>202670.497648308</v>
      </c>
      <c r="N331">
        <v>2486794.8717948701</v>
      </c>
      <c r="O331">
        <v>1731031.7992931199</v>
      </c>
      <c r="P331">
        <v>674852.26737407804</v>
      </c>
      <c r="Q331">
        <v>80910.805127678803</v>
      </c>
      <c r="R331">
        <v>7.1787564766839402</v>
      </c>
      <c r="S331">
        <v>0.70922882427307199</v>
      </c>
      <c r="T331" s="6">
        <v>150</v>
      </c>
    </row>
    <row r="332" spans="1:20" hidden="1" x14ac:dyDescent="0.3">
      <c r="A332" t="s">
        <v>455</v>
      </c>
      <c r="B332" t="s">
        <v>183</v>
      </c>
      <c r="C332" s="1">
        <v>44095</v>
      </c>
      <c r="D332" s="1">
        <v>44371</v>
      </c>
      <c r="E332" t="s">
        <v>21</v>
      </c>
      <c r="F332">
        <v>6</v>
      </c>
      <c r="G332">
        <v>1</v>
      </c>
      <c r="H332" t="s">
        <v>34</v>
      </c>
      <c r="I332">
        <v>0</v>
      </c>
      <c r="J332">
        <v>2</v>
      </c>
      <c r="K332">
        <v>346923.07692307699</v>
      </c>
      <c r="L332">
        <v>136821.952050903</v>
      </c>
      <c r="M332">
        <v>210101.124872174</v>
      </c>
      <c r="N332">
        <v>1712179.48717949</v>
      </c>
      <c r="O332">
        <v>1070048.5012854801</v>
      </c>
      <c r="P332">
        <v>585839.45559548098</v>
      </c>
      <c r="Q332">
        <v>56291.530298522302</v>
      </c>
      <c r="R332">
        <v>4.9353288987435304</v>
      </c>
      <c r="S332">
        <v>0.65121951219512197</v>
      </c>
      <c r="T332" s="6">
        <v>300</v>
      </c>
    </row>
    <row r="333" spans="1:20" hidden="1" x14ac:dyDescent="0.3">
      <c r="A333" t="s">
        <v>462</v>
      </c>
      <c r="B333" t="s">
        <v>183</v>
      </c>
      <c r="C333" s="1">
        <v>44095</v>
      </c>
      <c r="D333" s="1">
        <v>44371</v>
      </c>
      <c r="E333" t="s">
        <v>21</v>
      </c>
      <c r="F333">
        <v>6</v>
      </c>
      <c r="G333">
        <v>1</v>
      </c>
      <c r="H333" t="s">
        <v>34</v>
      </c>
      <c r="I333">
        <v>3</v>
      </c>
      <c r="J333">
        <v>2</v>
      </c>
      <c r="K333">
        <v>277307.69230769202</v>
      </c>
      <c r="L333">
        <v>135584.01930173099</v>
      </c>
      <c r="M333">
        <v>141723.673005961</v>
      </c>
      <c r="N333">
        <v>1461666.66666667</v>
      </c>
      <c r="O333">
        <v>834088.22348419705</v>
      </c>
      <c r="P333">
        <v>529983.07807032601</v>
      </c>
      <c r="Q333">
        <v>97595.365112143598</v>
      </c>
      <c r="R333">
        <v>5.2709200184928298</v>
      </c>
      <c r="S333">
        <v>0.95667870036101099</v>
      </c>
      <c r="T333" s="6">
        <v>150</v>
      </c>
    </row>
    <row r="334" spans="1:20" hidden="1" x14ac:dyDescent="0.3">
      <c r="A334" t="s">
        <v>468</v>
      </c>
      <c r="B334" t="s">
        <v>183</v>
      </c>
      <c r="C334" s="1">
        <v>44095</v>
      </c>
      <c r="D334" s="1">
        <v>44371</v>
      </c>
      <c r="E334" t="s">
        <v>21</v>
      </c>
      <c r="F334">
        <v>6</v>
      </c>
      <c r="G334">
        <v>1</v>
      </c>
      <c r="H334" t="s">
        <v>34</v>
      </c>
      <c r="I334">
        <v>6</v>
      </c>
      <c r="J334">
        <v>2</v>
      </c>
      <c r="K334">
        <v>272179.48717948701</v>
      </c>
      <c r="L334">
        <v>132508.43454790799</v>
      </c>
      <c r="M334">
        <v>139671.05263157899</v>
      </c>
      <c r="N334">
        <v>1515512.82051282</v>
      </c>
      <c r="O334">
        <v>911422.01014398295</v>
      </c>
      <c r="P334">
        <v>500891.963597494</v>
      </c>
      <c r="Q334">
        <v>103198.846771343</v>
      </c>
      <c r="R334">
        <v>5.5680640602920404</v>
      </c>
      <c r="S334">
        <v>0.94871794871794801</v>
      </c>
      <c r="T334" s="6">
        <v>210</v>
      </c>
    </row>
    <row r="335" spans="1:20" hidden="1" x14ac:dyDescent="0.3">
      <c r="A335" t="s">
        <v>474</v>
      </c>
      <c r="B335" t="s">
        <v>183</v>
      </c>
      <c r="C335" s="1">
        <v>44095</v>
      </c>
      <c r="D335" s="1">
        <v>44371</v>
      </c>
      <c r="E335" t="s">
        <v>21</v>
      </c>
      <c r="F335">
        <v>6</v>
      </c>
      <c r="G335">
        <v>1</v>
      </c>
      <c r="H335" t="s">
        <v>34</v>
      </c>
      <c r="I335">
        <v>9</v>
      </c>
      <c r="J335">
        <v>2</v>
      </c>
      <c r="K335">
        <v>266794.87179487199</v>
      </c>
      <c r="L335">
        <v>128153.62489859101</v>
      </c>
      <c r="M335">
        <v>138641.24689628</v>
      </c>
      <c r="N335">
        <v>1465256.41025641</v>
      </c>
      <c r="O335">
        <v>886197.13876967097</v>
      </c>
      <c r="P335">
        <v>493282.02927258698</v>
      </c>
      <c r="Q335">
        <v>85777.242214152095</v>
      </c>
      <c r="R335">
        <v>5.4920711196540104</v>
      </c>
      <c r="S335">
        <v>0.924354243542436</v>
      </c>
      <c r="T335" s="6">
        <v>200</v>
      </c>
    </row>
    <row r="336" spans="1:20" hidden="1" x14ac:dyDescent="0.3">
      <c r="A336" t="s">
        <v>480</v>
      </c>
      <c r="B336" t="s">
        <v>183</v>
      </c>
      <c r="C336" s="1">
        <v>44095</v>
      </c>
      <c r="D336" s="1">
        <v>44371</v>
      </c>
      <c r="E336" t="s">
        <v>21</v>
      </c>
      <c r="F336">
        <v>6</v>
      </c>
      <c r="G336">
        <v>1</v>
      </c>
      <c r="H336" t="s">
        <v>34</v>
      </c>
      <c r="I336">
        <v>12</v>
      </c>
      <c r="J336">
        <v>2</v>
      </c>
      <c r="K336">
        <v>346923.07692307699</v>
      </c>
      <c r="L336">
        <v>135540.847630951</v>
      </c>
      <c r="M336">
        <v>211382.22929212599</v>
      </c>
      <c r="N336">
        <v>2122692.3076923098</v>
      </c>
      <c r="O336">
        <v>1414448.1002597101</v>
      </c>
      <c r="P336">
        <v>626631.62321278395</v>
      </c>
      <c r="Q336">
        <v>81612.584219817203</v>
      </c>
      <c r="R336">
        <v>6.1186252771618603</v>
      </c>
      <c r="S336">
        <v>0.64121212121212101</v>
      </c>
      <c r="T336" s="6">
        <v>180</v>
      </c>
    </row>
    <row r="337" spans="1:20" hidden="1" x14ac:dyDescent="0.3">
      <c r="A337" t="s">
        <v>488</v>
      </c>
      <c r="B337" t="s">
        <v>183</v>
      </c>
      <c r="C337" s="1">
        <v>44095</v>
      </c>
      <c r="D337" s="1">
        <v>44371</v>
      </c>
      <c r="E337" t="s">
        <v>21</v>
      </c>
      <c r="F337">
        <v>6</v>
      </c>
      <c r="G337">
        <v>1</v>
      </c>
      <c r="H337" t="s">
        <v>34</v>
      </c>
      <c r="I337">
        <v>24</v>
      </c>
      <c r="J337">
        <v>2</v>
      </c>
      <c r="K337">
        <v>320512.82051282102</v>
      </c>
      <c r="L337">
        <v>131433.31488655199</v>
      </c>
      <c r="M337">
        <v>189079.50562626799</v>
      </c>
      <c r="N337">
        <v>2432179.4871794898</v>
      </c>
      <c r="O337">
        <v>1650972.6235639099</v>
      </c>
      <c r="P337">
        <v>692137.541367342</v>
      </c>
      <c r="Q337">
        <v>89069.322248230994</v>
      </c>
      <c r="R337">
        <v>7.5884</v>
      </c>
      <c r="S337">
        <v>0.69512195121951204</v>
      </c>
      <c r="T337" s="6">
        <v>160</v>
      </c>
    </row>
    <row r="338" spans="1:20" hidden="1" x14ac:dyDescent="0.3">
      <c r="A338" t="s">
        <v>458</v>
      </c>
      <c r="B338" t="s">
        <v>183</v>
      </c>
      <c r="C338" s="1">
        <v>44095</v>
      </c>
      <c r="D338" s="1">
        <v>44371</v>
      </c>
      <c r="E338" t="s">
        <v>21</v>
      </c>
      <c r="F338">
        <v>6</v>
      </c>
      <c r="G338">
        <v>1</v>
      </c>
      <c r="H338" t="s">
        <v>34</v>
      </c>
      <c r="I338">
        <v>0</v>
      </c>
      <c r="J338">
        <v>3</v>
      </c>
      <c r="K338">
        <v>340512.82051282102</v>
      </c>
      <c r="L338">
        <v>138101.136385561</v>
      </c>
      <c r="M338">
        <v>202411.68412726</v>
      </c>
      <c r="N338">
        <v>1723205.1282051301</v>
      </c>
      <c r="O338">
        <v>1072386.3399473201</v>
      </c>
      <c r="P338">
        <v>574656.43299789599</v>
      </c>
      <c r="Q338">
        <v>76162.355259916207</v>
      </c>
      <c r="R338">
        <v>5.0606174698795199</v>
      </c>
      <c r="S338">
        <v>0.68227848101265798</v>
      </c>
      <c r="T338" s="6">
        <v>300</v>
      </c>
    </row>
    <row r="339" spans="1:20" hidden="1" x14ac:dyDescent="0.3">
      <c r="A339" t="s">
        <v>464</v>
      </c>
      <c r="B339" t="s">
        <v>183</v>
      </c>
      <c r="C339" s="1">
        <v>44095</v>
      </c>
      <c r="D339" s="1">
        <v>44371</v>
      </c>
      <c r="E339" t="s">
        <v>21</v>
      </c>
      <c r="F339">
        <v>6</v>
      </c>
      <c r="G339">
        <v>1</v>
      </c>
      <c r="H339" t="s">
        <v>34</v>
      </c>
      <c r="I339">
        <v>3</v>
      </c>
      <c r="J339">
        <v>3</v>
      </c>
      <c r="K339">
        <v>286538.46153846203</v>
      </c>
      <c r="L339">
        <v>134314.90384615399</v>
      </c>
      <c r="M339">
        <v>152223.55769230801</v>
      </c>
      <c r="N339">
        <v>1335769.2307692301</v>
      </c>
      <c r="O339">
        <v>742456.69462116796</v>
      </c>
      <c r="P339">
        <v>489112.49277038802</v>
      </c>
      <c r="Q339">
        <v>104200.043377675</v>
      </c>
      <c r="R339">
        <v>4.6617449664429502</v>
      </c>
      <c r="S339">
        <v>0.88235294117647101</v>
      </c>
      <c r="T339" s="6">
        <v>150</v>
      </c>
    </row>
    <row r="340" spans="1:20" hidden="1" x14ac:dyDescent="0.3">
      <c r="A340" t="s">
        <v>470</v>
      </c>
      <c r="B340" t="s">
        <v>183</v>
      </c>
      <c r="C340" s="1">
        <v>44095</v>
      </c>
      <c r="D340" s="1">
        <v>44371</v>
      </c>
      <c r="E340" t="s">
        <v>21</v>
      </c>
      <c r="F340">
        <v>6</v>
      </c>
      <c r="G340">
        <v>1</v>
      </c>
      <c r="H340" t="s">
        <v>34</v>
      </c>
      <c r="I340">
        <v>6</v>
      </c>
      <c r="J340">
        <v>3</v>
      </c>
      <c r="K340">
        <v>285512.82051282102</v>
      </c>
      <c r="L340">
        <v>124336.228287841</v>
      </c>
      <c r="M340">
        <v>161176.59222497899</v>
      </c>
      <c r="N340">
        <v>1608076.92307692</v>
      </c>
      <c r="O340">
        <v>1022749.01766989</v>
      </c>
      <c r="P340">
        <v>500917.72533326899</v>
      </c>
      <c r="Q340">
        <v>84410.180073765106</v>
      </c>
      <c r="R340">
        <v>5.6322406825325597</v>
      </c>
      <c r="S340">
        <v>0.77142857142857102</v>
      </c>
      <c r="T340" s="6">
        <v>150</v>
      </c>
    </row>
    <row r="341" spans="1:20" hidden="1" x14ac:dyDescent="0.3">
      <c r="A341" t="s">
        <v>476</v>
      </c>
      <c r="B341" t="s">
        <v>183</v>
      </c>
      <c r="C341" s="1">
        <v>44095</v>
      </c>
      <c r="D341" s="1">
        <v>44371</v>
      </c>
      <c r="E341" t="s">
        <v>21</v>
      </c>
      <c r="F341">
        <v>6</v>
      </c>
      <c r="G341">
        <v>1</v>
      </c>
      <c r="H341" t="s">
        <v>34</v>
      </c>
      <c r="I341">
        <v>9</v>
      </c>
      <c r="J341">
        <v>3</v>
      </c>
      <c r="K341">
        <v>266538.46153846203</v>
      </c>
      <c r="L341">
        <v>127897.534327477</v>
      </c>
      <c r="M341">
        <v>138640.92721098501</v>
      </c>
      <c r="N341">
        <v>1538846.15384615</v>
      </c>
      <c r="O341">
        <v>916459.42408377002</v>
      </c>
      <c r="P341">
        <v>527215.94341522304</v>
      </c>
      <c r="Q341">
        <v>95170.786347160698</v>
      </c>
      <c r="R341">
        <v>5.7734487734487701</v>
      </c>
      <c r="S341">
        <v>0.92250922509225097</v>
      </c>
      <c r="T341" s="6">
        <v>250</v>
      </c>
    </row>
    <row r="342" spans="1:20" hidden="1" x14ac:dyDescent="0.3">
      <c r="A342" t="s">
        <v>482</v>
      </c>
      <c r="B342" t="s">
        <v>183</v>
      </c>
      <c r="C342" s="1">
        <v>44095</v>
      </c>
      <c r="D342" s="1">
        <v>44371</v>
      </c>
      <c r="E342" t="s">
        <v>21</v>
      </c>
      <c r="F342">
        <v>6</v>
      </c>
      <c r="G342">
        <v>1</v>
      </c>
      <c r="H342" t="s">
        <v>34</v>
      </c>
      <c r="I342">
        <v>12</v>
      </c>
      <c r="J342">
        <v>3</v>
      </c>
      <c r="K342">
        <v>346410.25641025603</v>
      </c>
      <c r="L342">
        <v>141433.773327264</v>
      </c>
      <c r="M342">
        <v>204976.483082992</v>
      </c>
      <c r="N342">
        <v>2003461.5384615399</v>
      </c>
      <c r="O342">
        <v>1316859.1048808701</v>
      </c>
      <c r="P342">
        <v>609860.01527106098</v>
      </c>
      <c r="Q342">
        <v>76742.418309611006</v>
      </c>
      <c r="R342">
        <v>5.78349370836417</v>
      </c>
      <c r="S342">
        <v>0.69</v>
      </c>
      <c r="T342" s="6">
        <v>150</v>
      </c>
    </row>
    <row r="343" spans="1:20" hidden="1" x14ac:dyDescent="0.3">
      <c r="A343" t="s">
        <v>491</v>
      </c>
      <c r="B343" t="s">
        <v>183</v>
      </c>
      <c r="C343" s="1">
        <v>44095</v>
      </c>
      <c r="D343" s="1">
        <v>44371</v>
      </c>
      <c r="E343" t="s">
        <v>21</v>
      </c>
      <c r="F343">
        <v>6</v>
      </c>
      <c r="G343">
        <v>1</v>
      </c>
      <c r="H343" t="s">
        <v>34</v>
      </c>
      <c r="I343">
        <v>24</v>
      </c>
      <c r="J343">
        <v>3</v>
      </c>
      <c r="K343">
        <v>336923.07692307699</v>
      </c>
      <c r="L343">
        <v>140405.96665691701</v>
      </c>
      <c r="M343">
        <v>196517.11026615999</v>
      </c>
      <c r="N343">
        <v>2448846.1538461498</v>
      </c>
      <c r="O343">
        <v>1669145.78907283</v>
      </c>
      <c r="P343">
        <v>698029.62280033703</v>
      </c>
      <c r="Q343">
        <v>81670.741972982694</v>
      </c>
      <c r="R343">
        <v>7.26826484018265</v>
      </c>
      <c r="S343">
        <v>0.714471968709257</v>
      </c>
      <c r="T343" s="6">
        <v>150</v>
      </c>
    </row>
    <row r="344" spans="1:20" hidden="1" x14ac:dyDescent="0.3">
      <c r="A344" t="s">
        <v>495</v>
      </c>
      <c r="B344" t="s">
        <v>183</v>
      </c>
      <c r="C344" s="1">
        <v>44301</v>
      </c>
      <c r="D344" s="1">
        <v>44319</v>
      </c>
      <c r="E344" t="s">
        <v>493</v>
      </c>
      <c r="F344">
        <v>1</v>
      </c>
      <c r="G344">
        <v>1</v>
      </c>
      <c r="H344" t="s">
        <v>34</v>
      </c>
      <c r="I344">
        <v>0</v>
      </c>
      <c r="J344">
        <v>1</v>
      </c>
      <c r="K344">
        <v>464647.88732394401</v>
      </c>
      <c r="L344">
        <v>240151.946577177</v>
      </c>
      <c r="M344">
        <v>224495.94074676701</v>
      </c>
      <c r="N344">
        <v>5474647.8873239402</v>
      </c>
      <c r="O344">
        <v>4347011.6183703104</v>
      </c>
      <c r="P344">
        <v>958035.80297014804</v>
      </c>
      <c r="Q344">
        <v>169600.465983489</v>
      </c>
      <c r="R344">
        <v>11.782358290391</v>
      </c>
      <c r="S344">
        <v>1.06973848069738</v>
      </c>
      <c r="T344" s="6">
        <v>200</v>
      </c>
    </row>
    <row r="345" spans="1:20" hidden="1" x14ac:dyDescent="0.3">
      <c r="A345" t="s">
        <v>503</v>
      </c>
      <c r="B345" t="s">
        <v>183</v>
      </c>
      <c r="C345" s="1">
        <v>44301</v>
      </c>
      <c r="D345" s="1">
        <v>44319</v>
      </c>
      <c r="E345" t="s">
        <v>493</v>
      </c>
      <c r="F345">
        <v>1</v>
      </c>
      <c r="G345">
        <v>1</v>
      </c>
      <c r="H345" t="s">
        <v>34</v>
      </c>
      <c r="I345">
        <v>3</v>
      </c>
      <c r="J345">
        <v>1</v>
      </c>
      <c r="K345">
        <v>469154.92957746499</v>
      </c>
      <c r="L345">
        <v>239050.93253202201</v>
      </c>
      <c r="M345">
        <v>230103.99704544299</v>
      </c>
      <c r="N345">
        <v>5660000</v>
      </c>
      <c r="O345">
        <v>4619343.7347635301</v>
      </c>
      <c r="P345">
        <v>887772.79375914205</v>
      </c>
      <c r="Q345">
        <v>152883.47147732801</v>
      </c>
      <c r="R345">
        <v>12.064244971480001</v>
      </c>
      <c r="S345">
        <v>1.0388821385176199</v>
      </c>
      <c r="T345" s="6">
        <v>420</v>
      </c>
    </row>
    <row r="346" spans="1:20" hidden="1" x14ac:dyDescent="0.3">
      <c r="A346" t="s">
        <v>509</v>
      </c>
      <c r="B346" t="s">
        <v>183</v>
      </c>
      <c r="C346" s="1">
        <v>44301</v>
      </c>
      <c r="D346" s="1">
        <v>44319</v>
      </c>
      <c r="E346" t="s">
        <v>493</v>
      </c>
      <c r="F346">
        <v>1</v>
      </c>
      <c r="G346">
        <v>1</v>
      </c>
      <c r="H346" t="s">
        <v>34</v>
      </c>
      <c r="I346">
        <v>6</v>
      </c>
      <c r="J346">
        <v>1</v>
      </c>
      <c r="K346">
        <v>459295.77464788698</v>
      </c>
      <c r="L346">
        <v>236776.33665658001</v>
      </c>
      <c r="M346">
        <v>222519.43799130799</v>
      </c>
      <c r="N346">
        <v>5275211.2676056297</v>
      </c>
      <c r="O346">
        <v>4299749.0921290396</v>
      </c>
      <c r="P346">
        <v>819498.44911508297</v>
      </c>
      <c r="Q346">
        <v>155963.726361512</v>
      </c>
      <c r="R346">
        <v>11.485433915976699</v>
      </c>
      <c r="S346">
        <v>1.0640703517587899</v>
      </c>
      <c r="T346" s="6">
        <v>420</v>
      </c>
    </row>
    <row r="347" spans="1:20" hidden="1" x14ac:dyDescent="0.3">
      <c r="A347" t="s">
        <v>515</v>
      </c>
      <c r="B347" t="s">
        <v>183</v>
      </c>
      <c r="C347" s="1">
        <v>44301</v>
      </c>
      <c r="D347" s="1">
        <v>44319</v>
      </c>
      <c r="E347" t="s">
        <v>493</v>
      </c>
      <c r="F347">
        <v>1</v>
      </c>
      <c r="G347">
        <v>1</v>
      </c>
      <c r="H347" t="s">
        <v>34</v>
      </c>
      <c r="I347">
        <v>9</v>
      </c>
      <c r="J347">
        <v>1</v>
      </c>
      <c r="K347">
        <v>469154.92957746499</v>
      </c>
      <c r="L347">
        <v>249526.71358706101</v>
      </c>
      <c r="M347">
        <v>219628.215990403</v>
      </c>
      <c r="N347">
        <v>6265633.8028169004</v>
      </c>
      <c r="O347">
        <v>5178009.1457837904</v>
      </c>
      <c r="P347">
        <v>908882.38522041298</v>
      </c>
      <c r="Q347">
        <v>178742.271812694</v>
      </c>
      <c r="R347">
        <v>13.3551486040228</v>
      </c>
      <c r="S347">
        <v>1.1361323155216301</v>
      </c>
      <c r="T347" s="6">
        <v>420</v>
      </c>
    </row>
    <row r="348" spans="1:20" hidden="1" x14ac:dyDescent="0.3">
      <c r="A348" t="s">
        <v>521</v>
      </c>
      <c r="B348" t="s">
        <v>183</v>
      </c>
      <c r="C348" s="1">
        <v>44301</v>
      </c>
      <c r="D348" s="1">
        <v>44319</v>
      </c>
      <c r="E348" t="s">
        <v>493</v>
      </c>
      <c r="F348">
        <v>1</v>
      </c>
      <c r="G348">
        <v>1</v>
      </c>
      <c r="H348" t="s">
        <v>34</v>
      </c>
      <c r="I348">
        <v>12</v>
      </c>
      <c r="J348">
        <v>1</v>
      </c>
      <c r="K348">
        <v>455915.49295774603</v>
      </c>
      <c r="L348">
        <v>232427.50621375299</v>
      </c>
      <c r="M348">
        <v>223487.98674399301</v>
      </c>
      <c r="N348">
        <v>5773521.1267605601</v>
      </c>
      <c r="O348">
        <v>4727469.6788130496</v>
      </c>
      <c r="P348">
        <v>876436.36715370405</v>
      </c>
      <c r="Q348">
        <v>169615.08079380501</v>
      </c>
      <c r="R348">
        <v>12.663577386469001</v>
      </c>
      <c r="S348">
        <v>1.04</v>
      </c>
      <c r="T348" s="6">
        <v>406</v>
      </c>
    </row>
    <row r="349" spans="1:20" hidden="1" x14ac:dyDescent="0.3">
      <c r="A349" t="s">
        <v>528</v>
      </c>
      <c r="B349" t="s">
        <v>183</v>
      </c>
      <c r="C349" s="1">
        <v>44301</v>
      </c>
      <c r="D349" s="1">
        <v>44319</v>
      </c>
      <c r="E349" t="s">
        <v>493</v>
      </c>
      <c r="F349">
        <v>1</v>
      </c>
      <c r="G349">
        <v>1</v>
      </c>
      <c r="H349" t="s">
        <v>34</v>
      </c>
      <c r="I349">
        <v>24</v>
      </c>
      <c r="J349">
        <v>1</v>
      </c>
      <c r="K349">
        <v>463239.43661971798</v>
      </c>
      <c r="L349">
        <v>229943.339166483</v>
      </c>
      <c r="M349">
        <v>233296.097453236</v>
      </c>
      <c r="N349">
        <v>5683661.9718309902</v>
      </c>
      <c r="O349">
        <v>4726338.3078265199</v>
      </c>
      <c r="P349">
        <v>802907.74235222</v>
      </c>
      <c r="Q349">
        <v>154415.921652244</v>
      </c>
      <c r="R349">
        <v>12.269382791121901</v>
      </c>
      <c r="S349">
        <v>0.98562874251497001</v>
      </c>
      <c r="T349" s="6">
        <v>265</v>
      </c>
    </row>
    <row r="350" spans="1:20" hidden="1" x14ac:dyDescent="0.3">
      <c r="A350" t="s">
        <v>498</v>
      </c>
      <c r="B350" t="s">
        <v>183</v>
      </c>
      <c r="C350" s="1">
        <v>44301</v>
      </c>
      <c r="D350" s="1">
        <v>44319</v>
      </c>
      <c r="E350" t="s">
        <v>493</v>
      </c>
      <c r="F350">
        <v>1</v>
      </c>
      <c r="G350">
        <v>1</v>
      </c>
      <c r="H350" t="s">
        <v>34</v>
      </c>
      <c r="I350">
        <v>0</v>
      </c>
      <c r="J350">
        <v>2</v>
      </c>
      <c r="K350">
        <v>448591.54929577501</v>
      </c>
      <c r="L350">
        <v>232820.411565969</v>
      </c>
      <c r="M350">
        <v>215771.13772980601</v>
      </c>
      <c r="N350">
        <v>5387605.63380282</v>
      </c>
      <c r="O350">
        <v>4359045.1968321204</v>
      </c>
      <c r="P350">
        <v>875282.60181773198</v>
      </c>
      <c r="Q350">
        <v>153277.83515296399</v>
      </c>
      <c r="R350">
        <v>12.010047095761401</v>
      </c>
      <c r="S350">
        <v>1.0790155440414499</v>
      </c>
      <c r="T350" s="6">
        <v>250</v>
      </c>
    </row>
    <row r="351" spans="1:20" hidden="1" x14ac:dyDescent="0.3">
      <c r="A351" t="s">
        <v>505</v>
      </c>
      <c r="B351" t="s">
        <v>183</v>
      </c>
      <c r="C351" s="1">
        <v>44301</v>
      </c>
      <c r="D351" s="1">
        <v>44319</v>
      </c>
      <c r="E351" t="s">
        <v>493</v>
      </c>
      <c r="F351">
        <v>1</v>
      </c>
      <c r="G351">
        <v>1</v>
      </c>
      <c r="H351" t="s">
        <v>34</v>
      </c>
      <c r="I351">
        <v>3</v>
      </c>
      <c r="J351">
        <v>2</v>
      </c>
      <c r="K351">
        <v>447746.47887323902</v>
      </c>
      <c r="L351">
        <v>223314.25506848801</v>
      </c>
      <c r="M351">
        <v>224432.223804751</v>
      </c>
      <c r="N351">
        <v>5467323.9436619701</v>
      </c>
      <c r="O351">
        <v>4379153.8497605203</v>
      </c>
      <c r="P351">
        <v>920228.992232422</v>
      </c>
      <c r="Q351">
        <v>167941.10166902799</v>
      </c>
      <c r="R351">
        <v>12.2107581000315</v>
      </c>
      <c r="S351">
        <v>0.995018679950187</v>
      </c>
      <c r="T351" s="6">
        <v>465</v>
      </c>
    </row>
    <row r="352" spans="1:20" hidden="1" x14ac:dyDescent="0.3">
      <c r="A352" t="s">
        <v>511</v>
      </c>
      <c r="B352" t="s">
        <v>183</v>
      </c>
      <c r="C352" s="1">
        <v>44301</v>
      </c>
      <c r="D352" s="1">
        <v>44319</v>
      </c>
      <c r="E352" t="s">
        <v>493</v>
      </c>
      <c r="F352">
        <v>1</v>
      </c>
      <c r="G352">
        <v>1</v>
      </c>
      <c r="H352" t="s">
        <v>34</v>
      </c>
      <c r="I352">
        <v>6</v>
      </c>
      <c r="J352">
        <v>2</v>
      </c>
      <c r="K352">
        <v>464647.88732394401</v>
      </c>
      <c r="L352">
        <v>229807.79986779901</v>
      </c>
      <c r="M352">
        <v>234840.087456145</v>
      </c>
      <c r="N352">
        <v>5358028.1690140804</v>
      </c>
      <c r="O352">
        <v>4357704.8731322</v>
      </c>
      <c r="P352">
        <v>837691.51176220796</v>
      </c>
      <c r="Q352">
        <v>162631.78411967799</v>
      </c>
      <c r="R352">
        <v>11.531373143376801</v>
      </c>
      <c r="S352">
        <v>0.97857142857142898</v>
      </c>
      <c r="T352" s="6">
        <v>465</v>
      </c>
    </row>
    <row r="353" spans="1:20" hidden="1" x14ac:dyDescent="0.3">
      <c r="A353" t="s">
        <v>517</v>
      </c>
      <c r="B353" t="s">
        <v>183</v>
      </c>
      <c r="C353" s="1">
        <v>44301</v>
      </c>
      <c r="D353" s="1">
        <v>44319</v>
      </c>
      <c r="E353" t="s">
        <v>493</v>
      </c>
      <c r="F353">
        <v>1</v>
      </c>
      <c r="G353">
        <v>1</v>
      </c>
      <c r="H353" t="s">
        <v>34</v>
      </c>
      <c r="I353">
        <v>9</v>
      </c>
      <c r="J353">
        <v>2</v>
      </c>
      <c r="K353">
        <v>459859.15492957702</v>
      </c>
      <c r="L353">
        <v>230767.71687231501</v>
      </c>
      <c r="M353">
        <v>229091.43805726201</v>
      </c>
      <c r="N353">
        <v>5905633.8028169004</v>
      </c>
      <c r="O353">
        <v>4851341.6647667903</v>
      </c>
      <c r="P353">
        <v>879357.330717523</v>
      </c>
      <c r="Q353">
        <v>174934.80733258999</v>
      </c>
      <c r="R353">
        <v>12.8422664624809</v>
      </c>
      <c r="S353">
        <v>1.0073170731707299</v>
      </c>
      <c r="T353" s="6">
        <v>391</v>
      </c>
    </row>
    <row r="354" spans="1:20" hidden="1" x14ac:dyDescent="0.3">
      <c r="A354" t="s">
        <v>523</v>
      </c>
      <c r="B354" t="s">
        <v>183</v>
      </c>
      <c r="C354" s="1">
        <v>44301</v>
      </c>
      <c r="D354" s="1">
        <v>44319</v>
      </c>
      <c r="E354" t="s">
        <v>493</v>
      </c>
      <c r="F354">
        <v>1</v>
      </c>
      <c r="G354">
        <v>1</v>
      </c>
      <c r="H354" t="s">
        <v>34</v>
      </c>
      <c r="I354">
        <v>12</v>
      </c>
      <c r="J354">
        <v>2</v>
      </c>
      <c r="K354">
        <v>462676.05633802799</v>
      </c>
      <c r="L354">
        <v>241675.597060625</v>
      </c>
      <c r="M354">
        <v>221000.45927740401</v>
      </c>
      <c r="N354">
        <v>5879154.9295774698</v>
      </c>
      <c r="O354">
        <v>4812020.6842893995</v>
      </c>
      <c r="P354">
        <v>898827.83747417305</v>
      </c>
      <c r="Q354">
        <v>168306.407813889</v>
      </c>
      <c r="R354">
        <v>12.706849315068499</v>
      </c>
      <c r="S354">
        <v>1.0935524652338799</v>
      </c>
      <c r="T354" s="6">
        <v>377</v>
      </c>
    </row>
    <row r="355" spans="1:20" hidden="1" x14ac:dyDescent="0.3">
      <c r="A355" t="s">
        <v>531</v>
      </c>
      <c r="B355" t="s">
        <v>183</v>
      </c>
      <c r="C355" s="1">
        <v>44301</v>
      </c>
      <c r="D355" s="1">
        <v>44319</v>
      </c>
      <c r="E355" t="s">
        <v>493</v>
      </c>
      <c r="F355">
        <v>1</v>
      </c>
      <c r="G355">
        <v>1</v>
      </c>
      <c r="H355" t="s">
        <v>34</v>
      </c>
      <c r="I355">
        <v>24</v>
      </c>
      <c r="J355">
        <v>2</v>
      </c>
      <c r="K355">
        <v>454788.732394366</v>
      </c>
      <c r="L355">
        <v>220131.155483268</v>
      </c>
      <c r="M355">
        <v>234657.576911098</v>
      </c>
      <c r="N355">
        <v>5396619.7183098597</v>
      </c>
      <c r="O355">
        <v>4458053.2527820999</v>
      </c>
      <c r="P355">
        <v>793410.31620184705</v>
      </c>
      <c r="Q355">
        <v>145156.14932591</v>
      </c>
      <c r="R355">
        <v>11.8662124496748</v>
      </c>
      <c r="S355">
        <v>0.93809523809523798</v>
      </c>
      <c r="T355" s="6">
        <v>391</v>
      </c>
    </row>
    <row r="356" spans="1:20" hidden="1" x14ac:dyDescent="0.3">
      <c r="A356" t="s">
        <v>501</v>
      </c>
      <c r="B356" t="s">
        <v>183</v>
      </c>
      <c r="C356" s="1">
        <v>44301</v>
      </c>
      <c r="D356" s="1">
        <v>44319</v>
      </c>
      <c r="E356" t="s">
        <v>493</v>
      </c>
      <c r="F356">
        <v>1</v>
      </c>
      <c r="G356">
        <v>1</v>
      </c>
      <c r="H356" t="s">
        <v>34</v>
      </c>
      <c r="I356">
        <v>0</v>
      </c>
      <c r="J356">
        <v>3</v>
      </c>
      <c r="K356">
        <v>425774.64788732398</v>
      </c>
      <c r="L356">
        <v>216519.259916454</v>
      </c>
      <c r="M356">
        <v>209255.38797087001</v>
      </c>
      <c r="N356">
        <v>5394647.8873239402</v>
      </c>
      <c r="O356">
        <v>4283352.6280331202</v>
      </c>
      <c r="P356">
        <v>941471.92023769801</v>
      </c>
      <c r="Q356">
        <v>169823.339053125</v>
      </c>
      <c r="R356">
        <v>12.6701951703606</v>
      </c>
      <c r="S356">
        <v>1.0347129506007999</v>
      </c>
      <c r="T356" s="6">
        <v>220</v>
      </c>
    </row>
    <row r="357" spans="1:20" hidden="1" x14ac:dyDescent="0.3">
      <c r="A357" t="s">
        <v>507</v>
      </c>
      <c r="B357" t="s">
        <v>183</v>
      </c>
      <c r="C357" s="1">
        <v>44301</v>
      </c>
      <c r="D357" s="1">
        <v>44319</v>
      </c>
      <c r="E357" t="s">
        <v>493</v>
      </c>
      <c r="F357">
        <v>1</v>
      </c>
      <c r="G357">
        <v>1</v>
      </c>
      <c r="H357" t="s">
        <v>34</v>
      </c>
      <c r="I357">
        <v>3</v>
      </c>
      <c r="J357">
        <v>3</v>
      </c>
      <c r="K357">
        <v>456760.56338028202</v>
      </c>
      <c r="L357">
        <v>230616.563518196</v>
      </c>
      <c r="M357">
        <v>226143.999862086</v>
      </c>
      <c r="N357">
        <v>5209859.1549295802</v>
      </c>
      <c r="O357">
        <v>4134113.5965539399</v>
      </c>
      <c r="P357">
        <v>910182.66962179204</v>
      </c>
      <c r="Q357">
        <v>165562.888753843</v>
      </c>
      <c r="R357">
        <v>11.4061054579093</v>
      </c>
      <c r="S357">
        <v>1.0197775030902301</v>
      </c>
      <c r="T357" s="6">
        <v>435</v>
      </c>
    </row>
    <row r="358" spans="1:20" hidden="1" x14ac:dyDescent="0.3">
      <c r="A358" t="s">
        <v>513</v>
      </c>
      <c r="B358" t="s">
        <v>183</v>
      </c>
      <c r="C358" s="1">
        <v>44301</v>
      </c>
      <c r="D358" s="1">
        <v>44319</v>
      </c>
      <c r="E358" t="s">
        <v>493</v>
      </c>
      <c r="F358">
        <v>1</v>
      </c>
      <c r="G358">
        <v>1</v>
      </c>
      <c r="H358" t="s">
        <v>34</v>
      </c>
      <c r="I358">
        <v>6</v>
      </c>
      <c r="J358">
        <v>3</v>
      </c>
      <c r="K358">
        <v>483521.126760563</v>
      </c>
      <c r="L358">
        <v>255044.11081875901</v>
      </c>
      <c r="M358">
        <v>228477.015941805</v>
      </c>
      <c r="N358">
        <v>5728732.3943662001</v>
      </c>
      <c r="O358">
        <v>4643105.3100912496</v>
      </c>
      <c r="P358">
        <v>903999.16120021697</v>
      </c>
      <c r="Q358">
        <v>181627.92307473099</v>
      </c>
      <c r="R358">
        <v>11.8479464025634</v>
      </c>
      <c r="S358">
        <v>1.1162790697674401</v>
      </c>
      <c r="T358" s="6">
        <v>465</v>
      </c>
    </row>
    <row r="359" spans="1:20" hidden="1" x14ac:dyDescent="0.3">
      <c r="A359" t="s">
        <v>519</v>
      </c>
      <c r="B359" t="s">
        <v>183</v>
      </c>
      <c r="C359" s="1">
        <v>44301</v>
      </c>
      <c r="D359" s="1">
        <v>44319</v>
      </c>
      <c r="E359" t="s">
        <v>493</v>
      </c>
      <c r="F359">
        <v>1</v>
      </c>
      <c r="G359">
        <v>1</v>
      </c>
      <c r="H359" t="s">
        <v>34</v>
      </c>
      <c r="I359">
        <v>9</v>
      </c>
      <c r="J359">
        <v>3</v>
      </c>
      <c r="K359">
        <v>437042.25352112699</v>
      </c>
      <c r="L359">
        <v>237091.93178238801</v>
      </c>
      <c r="M359">
        <v>199950.321738739</v>
      </c>
      <c r="N359">
        <v>5928732.3943662001</v>
      </c>
      <c r="O359">
        <v>4858645.6515009003</v>
      </c>
      <c r="P359">
        <v>905606.36555052199</v>
      </c>
      <c r="Q359">
        <v>164480.377314774</v>
      </c>
      <c r="R359">
        <v>13.5655816951337</v>
      </c>
      <c r="S359">
        <v>1.18575418994413</v>
      </c>
      <c r="T359" s="6">
        <v>479</v>
      </c>
    </row>
    <row r="360" spans="1:20" hidden="1" x14ac:dyDescent="0.3">
      <c r="A360" t="s">
        <v>525</v>
      </c>
      <c r="B360" t="s">
        <v>183</v>
      </c>
      <c r="C360" s="1">
        <v>44301</v>
      </c>
      <c r="D360" s="1">
        <v>44319</v>
      </c>
      <c r="E360" t="s">
        <v>493</v>
      </c>
      <c r="F360">
        <v>1</v>
      </c>
      <c r="G360">
        <v>1</v>
      </c>
      <c r="H360" t="s">
        <v>34</v>
      </c>
      <c r="I360">
        <v>12</v>
      </c>
      <c r="J360">
        <v>3</v>
      </c>
      <c r="K360">
        <v>440422.535211268</v>
      </c>
      <c r="L360">
        <v>225377.92385256401</v>
      </c>
      <c r="M360">
        <v>215044.61135870399</v>
      </c>
      <c r="N360">
        <v>5484225.3521126797</v>
      </c>
      <c r="O360">
        <v>4479567.8519237395</v>
      </c>
      <c r="P360">
        <v>854220.146615615</v>
      </c>
      <c r="Q360">
        <v>150437.35357332299</v>
      </c>
      <c r="R360">
        <v>12.4521905980173</v>
      </c>
      <c r="S360">
        <v>1.0480519480519499</v>
      </c>
      <c r="T360" s="6">
        <v>371</v>
      </c>
    </row>
    <row r="361" spans="1:20" hidden="1" x14ac:dyDescent="0.3">
      <c r="A361" t="s">
        <v>534</v>
      </c>
      <c r="B361" t="s">
        <v>183</v>
      </c>
      <c r="C361" s="1">
        <v>44301</v>
      </c>
      <c r="D361" s="1">
        <v>44319</v>
      </c>
      <c r="E361" t="s">
        <v>493</v>
      </c>
      <c r="F361">
        <v>1</v>
      </c>
      <c r="G361">
        <v>1</v>
      </c>
      <c r="H361" t="s">
        <v>34</v>
      </c>
      <c r="I361">
        <v>24</v>
      </c>
      <c r="J361">
        <v>3</v>
      </c>
      <c r="K361">
        <v>421267.605633803</v>
      </c>
      <c r="L361">
        <v>212448.40814269299</v>
      </c>
      <c r="M361">
        <v>208819.19749111001</v>
      </c>
      <c r="N361">
        <v>8289295.7746478897</v>
      </c>
      <c r="O361">
        <v>7251297.0663204603</v>
      </c>
      <c r="P361">
        <v>876365.89664075605</v>
      </c>
      <c r="Q361">
        <v>161632.81168666901</v>
      </c>
      <c r="R361">
        <v>19.677031093279801</v>
      </c>
      <c r="S361">
        <v>1.0173796791443801</v>
      </c>
      <c r="T361" s="6">
        <v>427</v>
      </c>
    </row>
    <row r="362" spans="1:20" hidden="1" x14ac:dyDescent="0.3">
      <c r="A362" t="s">
        <v>538</v>
      </c>
      <c r="B362" t="s">
        <v>183</v>
      </c>
      <c r="C362" s="1">
        <v>44302</v>
      </c>
      <c r="D362" s="1">
        <v>44319</v>
      </c>
      <c r="E362" t="s">
        <v>493</v>
      </c>
      <c r="F362">
        <v>2</v>
      </c>
      <c r="G362">
        <v>1</v>
      </c>
      <c r="H362" t="s">
        <v>34</v>
      </c>
      <c r="I362">
        <v>0</v>
      </c>
      <c r="J362">
        <v>1</v>
      </c>
      <c r="K362">
        <v>419014.08450704202</v>
      </c>
      <c r="L362">
        <v>210067.22151088301</v>
      </c>
      <c r="M362">
        <v>208946.862996159</v>
      </c>
      <c r="N362">
        <v>4784225.3521126797</v>
      </c>
      <c r="O362">
        <v>3600607.17537052</v>
      </c>
      <c r="P362">
        <v>1058274.4961582201</v>
      </c>
      <c r="Q362">
        <v>125343.680583935</v>
      </c>
      <c r="R362">
        <v>11.417815126050399</v>
      </c>
      <c r="S362">
        <v>1.0053619302949099</v>
      </c>
      <c r="T362" s="6">
        <v>300</v>
      </c>
    </row>
    <row r="363" spans="1:20" hidden="1" x14ac:dyDescent="0.3">
      <c r="A363" t="s">
        <v>548</v>
      </c>
      <c r="B363" t="s">
        <v>183</v>
      </c>
      <c r="C363" s="1">
        <v>44302</v>
      </c>
      <c r="D363" s="1">
        <v>44319</v>
      </c>
      <c r="E363" t="s">
        <v>493</v>
      </c>
      <c r="F363">
        <v>2</v>
      </c>
      <c r="G363">
        <v>1</v>
      </c>
      <c r="H363" t="s">
        <v>34</v>
      </c>
      <c r="I363">
        <v>3</v>
      </c>
      <c r="J363">
        <v>1</v>
      </c>
      <c r="K363">
        <v>379295.77464788698</v>
      </c>
      <c r="L363">
        <v>180550.38719401299</v>
      </c>
      <c r="M363">
        <v>198745.38745387501</v>
      </c>
      <c r="N363">
        <v>5746478.8732394399</v>
      </c>
      <c r="O363">
        <v>4555287.1525295097</v>
      </c>
      <c r="P363">
        <v>1055402.48841399</v>
      </c>
      <c r="Q363">
        <v>135789.232295942</v>
      </c>
      <c r="R363">
        <v>15.1503898997401</v>
      </c>
      <c r="S363">
        <v>0.90845070422535201</v>
      </c>
      <c r="T363" s="6">
        <v>400</v>
      </c>
    </row>
    <row r="364" spans="1:20" hidden="1" x14ac:dyDescent="0.3">
      <c r="A364" t="s">
        <v>554</v>
      </c>
      <c r="B364" t="s">
        <v>183</v>
      </c>
      <c r="C364" s="1">
        <v>44302</v>
      </c>
      <c r="D364" s="1">
        <v>44319</v>
      </c>
      <c r="E364" t="s">
        <v>493</v>
      </c>
      <c r="F364">
        <v>2</v>
      </c>
      <c r="G364">
        <v>1</v>
      </c>
      <c r="H364" t="s">
        <v>34</v>
      </c>
      <c r="I364">
        <v>6</v>
      </c>
      <c r="J364">
        <v>1</v>
      </c>
      <c r="K364">
        <v>372816.90140845103</v>
      </c>
      <c r="L364">
        <v>180250.814194476</v>
      </c>
      <c r="M364">
        <v>192566.087213975</v>
      </c>
      <c r="N364">
        <v>6407887.3239436597</v>
      </c>
      <c r="O364">
        <v>5260115.1976384204</v>
      </c>
      <c r="P364">
        <v>1024144.62258032</v>
      </c>
      <c r="Q364">
        <v>123627.50372492601</v>
      </c>
      <c r="R364">
        <v>17.187759727993999</v>
      </c>
      <c r="S364">
        <v>0.93604651162790697</v>
      </c>
      <c r="T364" s="6">
        <v>450</v>
      </c>
    </row>
    <row r="365" spans="1:20" hidden="1" x14ac:dyDescent="0.3">
      <c r="A365" t="s">
        <v>560</v>
      </c>
      <c r="B365" t="s">
        <v>183</v>
      </c>
      <c r="C365" s="1">
        <v>44302</v>
      </c>
      <c r="D365" s="1">
        <v>44319</v>
      </c>
      <c r="E365" t="s">
        <v>493</v>
      </c>
      <c r="F365">
        <v>2</v>
      </c>
      <c r="G365">
        <v>1</v>
      </c>
      <c r="H365" t="s">
        <v>34</v>
      </c>
      <c r="I365">
        <v>9</v>
      </c>
      <c r="J365">
        <v>1</v>
      </c>
      <c r="K365">
        <v>398732.394366197</v>
      </c>
      <c r="L365">
        <v>181393.98234269299</v>
      </c>
      <c r="M365">
        <v>217338.412023504</v>
      </c>
      <c r="N365">
        <v>6625352.1126760598</v>
      </c>
      <c r="O365">
        <v>5554020.8555766698</v>
      </c>
      <c r="P365">
        <v>951254.43871755595</v>
      </c>
      <c r="Q365">
        <v>120076.818381834</v>
      </c>
      <c r="R365">
        <v>16.616036736135602</v>
      </c>
      <c r="S365">
        <v>0.83461538461538498</v>
      </c>
      <c r="T365" s="6">
        <v>457</v>
      </c>
    </row>
    <row r="366" spans="1:20" hidden="1" x14ac:dyDescent="0.3">
      <c r="A366" t="s">
        <v>566</v>
      </c>
      <c r="B366" t="s">
        <v>183</v>
      </c>
      <c r="C366" s="1">
        <v>44302</v>
      </c>
      <c r="D366" s="1">
        <v>44319</v>
      </c>
      <c r="E366" t="s">
        <v>493</v>
      </c>
      <c r="F366">
        <v>2</v>
      </c>
      <c r="G366">
        <v>1</v>
      </c>
      <c r="H366" t="s">
        <v>34</v>
      </c>
      <c r="I366">
        <v>12</v>
      </c>
      <c r="J366">
        <v>1</v>
      </c>
      <c r="K366">
        <v>393380.28169014101</v>
      </c>
      <c r="L366">
        <v>191396.78011411201</v>
      </c>
      <c r="M366">
        <v>201983.50157602801</v>
      </c>
      <c r="N366">
        <v>6545915.4929577503</v>
      </c>
      <c r="O366">
        <v>5511055.7514612405</v>
      </c>
      <c r="P366">
        <v>921271.05602749297</v>
      </c>
      <c r="Q366">
        <v>113588.68546901199</v>
      </c>
      <c r="R366">
        <v>16.640171858216998</v>
      </c>
      <c r="S366">
        <v>0.94758620689655204</v>
      </c>
      <c r="T366" s="6">
        <v>319</v>
      </c>
    </row>
    <row r="367" spans="1:20" hidden="1" x14ac:dyDescent="0.3">
      <c r="A367" t="s">
        <v>575</v>
      </c>
      <c r="B367" t="s">
        <v>183</v>
      </c>
      <c r="C367" s="1">
        <v>44302</v>
      </c>
      <c r="D367" s="1">
        <v>44319</v>
      </c>
      <c r="E367" t="s">
        <v>493</v>
      </c>
      <c r="F367">
        <v>2</v>
      </c>
      <c r="G367">
        <v>1</v>
      </c>
      <c r="H367" t="s">
        <v>34</v>
      </c>
      <c r="I367">
        <v>24</v>
      </c>
      <c r="J367">
        <v>1</v>
      </c>
      <c r="K367">
        <v>378732.394366197</v>
      </c>
      <c r="L367">
        <v>162075.186412593</v>
      </c>
      <c r="M367">
        <v>216657.207953604</v>
      </c>
      <c r="N367">
        <v>6992957.7464788696</v>
      </c>
      <c r="O367">
        <v>5978296.44379564</v>
      </c>
      <c r="P367">
        <v>915179.44663263101</v>
      </c>
      <c r="Q367">
        <v>99481.856050602495</v>
      </c>
      <c r="R367">
        <v>18.464113053179599</v>
      </c>
      <c r="S367">
        <v>0.74807197943444703</v>
      </c>
      <c r="T367" s="6">
        <v>450</v>
      </c>
    </row>
    <row r="368" spans="1:20" hidden="1" x14ac:dyDescent="0.3">
      <c r="A368" t="s">
        <v>542</v>
      </c>
      <c r="B368" t="s">
        <v>183</v>
      </c>
      <c r="C368" s="1">
        <v>44302</v>
      </c>
      <c r="D368" s="1">
        <v>44319</v>
      </c>
      <c r="E368" t="s">
        <v>493</v>
      </c>
      <c r="F368">
        <v>2</v>
      </c>
      <c r="G368">
        <v>1</v>
      </c>
      <c r="H368" t="s">
        <v>34</v>
      </c>
      <c r="I368">
        <v>0</v>
      </c>
      <c r="J368">
        <v>2</v>
      </c>
      <c r="K368">
        <v>408309.85915492999</v>
      </c>
      <c r="L368">
        <v>196313.58797503801</v>
      </c>
      <c r="M368">
        <v>211996.27117989099</v>
      </c>
      <c r="N368">
        <v>4710422.5352112697</v>
      </c>
      <c r="O368">
        <v>3546761.5985829202</v>
      </c>
      <c r="P368">
        <v>1047432.22914457</v>
      </c>
      <c r="Q368">
        <v>116228.707483776</v>
      </c>
      <c r="R368">
        <v>11.5363918592618</v>
      </c>
      <c r="S368">
        <v>0.92602377807133396</v>
      </c>
      <c r="T368" s="6">
        <v>407</v>
      </c>
    </row>
    <row r="369" spans="1:20" hidden="1" x14ac:dyDescent="0.3">
      <c r="A369" t="s">
        <v>550</v>
      </c>
      <c r="B369" t="s">
        <v>183</v>
      </c>
      <c r="C369" s="1">
        <v>44302</v>
      </c>
      <c r="D369" s="1">
        <v>44319</v>
      </c>
      <c r="E369" t="s">
        <v>493</v>
      </c>
      <c r="F369">
        <v>2</v>
      </c>
      <c r="G369">
        <v>1</v>
      </c>
      <c r="H369" t="s">
        <v>34</v>
      </c>
      <c r="I369">
        <v>3</v>
      </c>
      <c r="J369">
        <v>2</v>
      </c>
      <c r="K369">
        <v>387464.78873239399</v>
      </c>
      <c r="L369">
        <v>180014.349100383</v>
      </c>
      <c r="M369">
        <v>207450.43963201201</v>
      </c>
      <c r="N369">
        <v>5948450.7042253502</v>
      </c>
      <c r="O369">
        <v>4800630.0557547202</v>
      </c>
      <c r="P369">
        <v>1028509.1662427</v>
      </c>
      <c r="Q369">
        <v>119311.48222793901</v>
      </c>
      <c r="R369">
        <v>15.3522355507088</v>
      </c>
      <c r="S369">
        <v>0.86774628879892002</v>
      </c>
      <c r="T369" s="6">
        <v>400</v>
      </c>
    </row>
    <row r="370" spans="1:20" hidden="1" x14ac:dyDescent="0.3">
      <c r="A370" t="s">
        <v>556</v>
      </c>
      <c r="B370" t="s">
        <v>183</v>
      </c>
      <c r="C370" s="1">
        <v>44302</v>
      </c>
      <c r="D370" s="1">
        <v>44319</v>
      </c>
      <c r="E370" t="s">
        <v>493</v>
      </c>
      <c r="F370">
        <v>2</v>
      </c>
      <c r="G370">
        <v>1</v>
      </c>
      <c r="H370" t="s">
        <v>34</v>
      </c>
      <c r="I370">
        <v>6</v>
      </c>
      <c r="J370">
        <v>2</v>
      </c>
      <c r="K370">
        <v>376760.56338028202</v>
      </c>
      <c r="L370">
        <v>189499.926752192</v>
      </c>
      <c r="M370">
        <v>187260.63662809</v>
      </c>
      <c r="N370">
        <v>6756901.4084507003</v>
      </c>
      <c r="O370">
        <v>5613864.4568162803</v>
      </c>
      <c r="P370">
        <v>1022061.6191412701</v>
      </c>
      <c r="Q370">
        <v>120975.33249315601</v>
      </c>
      <c r="R370">
        <v>17.934205607476599</v>
      </c>
      <c r="S370">
        <v>1.01195814648729</v>
      </c>
      <c r="T370" s="6">
        <v>550</v>
      </c>
    </row>
    <row r="371" spans="1:20" hidden="1" x14ac:dyDescent="0.3">
      <c r="A371" t="s">
        <v>562</v>
      </c>
      <c r="B371" t="s">
        <v>183</v>
      </c>
      <c r="C371" s="1">
        <v>44302</v>
      </c>
      <c r="D371" s="1">
        <v>44319</v>
      </c>
      <c r="E371" t="s">
        <v>493</v>
      </c>
      <c r="F371">
        <v>2</v>
      </c>
      <c r="G371">
        <v>1</v>
      </c>
      <c r="H371" t="s">
        <v>34</v>
      </c>
      <c r="I371">
        <v>9</v>
      </c>
      <c r="J371">
        <v>2</v>
      </c>
      <c r="K371">
        <v>402112.67605633801</v>
      </c>
      <c r="L371">
        <v>197294.36912535501</v>
      </c>
      <c r="M371">
        <v>204818.306930983</v>
      </c>
      <c r="N371">
        <v>6320281.6901408499</v>
      </c>
      <c r="O371">
        <v>5266501.238659</v>
      </c>
      <c r="P371">
        <v>932395.61466557998</v>
      </c>
      <c r="Q371">
        <v>121384.83681626301</v>
      </c>
      <c r="R371">
        <v>15.717688266199699</v>
      </c>
      <c r="S371">
        <v>0.96326530612244898</v>
      </c>
      <c r="T371" s="6">
        <v>0</v>
      </c>
    </row>
    <row r="372" spans="1:20" hidden="1" x14ac:dyDescent="0.3">
      <c r="A372" t="s">
        <v>568</v>
      </c>
      <c r="B372" t="s">
        <v>183</v>
      </c>
      <c r="C372" s="1">
        <v>44302</v>
      </c>
      <c r="D372" s="1">
        <v>44319</v>
      </c>
      <c r="E372" t="s">
        <v>493</v>
      </c>
      <c r="F372">
        <v>2</v>
      </c>
      <c r="G372">
        <v>1</v>
      </c>
      <c r="H372" t="s">
        <v>34</v>
      </c>
      <c r="I372">
        <v>12</v>
      </c>
      <c r="J372">
        <v>2</v>
      </c>
      <c r="K372">
        <v>403239.43661971798</v>
      </c>
      <c r="L372">
        <v>183645.32738935301</v>
      </c>
      <c r="M372">
        <v>219594.10923036499</v>
      </c>
      <c r="N372">
        <v>6515211.2676056297</v>
      </c>
      <c r="O372">
        <v>5497702.1626127204</v>
      </c>
      <c r="P372">
        <v>909024.67835764098</v>
      </c>
      <c r="Q372">
        <v>108484.42663527399</v>
      </c>
      <c r="R372">
        <v>16.157177785539599</v>
      </c>
      <c r="S372">
        <v>0.83629441624365497</v>
      </c>
      <c r="T372" s="6">
        <v>391</v>
      </c>
    </row>
    <row r="373" spans="1:20" hidden="1" x14ac:dyDescent="0.3">
      <c r="A373" t="s">
        <v>579</v>
      </c>
      <c r="B373" t="s">
        <v>183</v>
      </c>
      <c r="C373" s="1">
        <v>44302</v>
      </c>
      <c r="D373" s="1">
        <v>44319</v>
      </c>
      <c r="E373" t="s">
        <v>493</v>
      </c>
      <c r="F373">
        <v>2</v>
      </c>
      <c r="G373">
        <v>1</v>
      </c>
      <c r="H373" t="s">
        <v>34</v>
      </c>
      <c r="I373">
        <v>24</v>
      </c>
      <c r="J373">
        <v>2</v>
      </c>
      <c r="K373">
        <v>395633.80281690101</v>
      </c>
      <c r="L373">
        <v>181657.21087085901</v>
      </c>
      <c r="M373">
        <v>213976.591946042</v>
      </c>
      <c r="N373">
        <v>6812957.7464788696</v>
      </c>
      <c r="O373">
        <v>5773606.7632208299</v>
      </c>
      <c r="P373">
        <v>920981.19851182599</v>
      </c>
      <c r="Q373">
        <v>118369.784746213</v>
      </c>
      <c r="R373">
        <v>17.2203631185475</v>
      </c>
      <c r="S373">
        <v>0.84895833333333304</v>
      </c>
      <c r="T373" s="6">
        <v>472</v>
      </c>
    </row>
    <row r="374" spans="1:20" hidden="1" x14ac:dyDescent="0.3">
      <c r="A374" t="s">
        <v>546</v>
      </c>
      <c r="B374" t="s">
        <v>183</v>
      </c>
      <c r="C374" s="1">
        <v>44302</v>
      </c>
      <c r="D374" s="1">
        <v>44319</v>
      </c>
      <c r="E374" t="s">
        <v>493</v>
      </c>
      <c r="F374">
        <v>2</v>
      </c>
      <c r="G374">
        <v>1</v>
      </c>
      <c r="H374" t="s">
        <v>34</v>
      </c>
      <c r="I374">
        <v>0</v>
      </c>
      <c r="J374">
        <v>3</v>
      </c>
      <c r="K374">
        <v>392253.52112676098</v>
      </c>
      <c r="L374">
        <v>179467.885112244</v>
      </c>
      <c r="M374">
        <v>212785.63601451699</v>
      </c>
      <c r="N374">
        <v>4768450.7042253502</v>
      </c>
      <c r="O374">
        <v>3521985.5509795202</v>
      </c>
      <c r="P374">
        <v>1106564.21322331</v>
      </c>
      <c r="Q374">
        <v>139900.94002251999</v>
      </c>
      <c r="R374">
        <v>12.156552962298001</v>
      </c>
      <c r="S374">
        <v>0.84342105263157896</v>
      </c>
      <c r="T374" s="6">
        <v>570</v>
      </c>
    </row>
    <row r="375" spans="1:20" hidden="1" x14ac:dyDescent="0.3">
      <c r="A375" t="s">
        <v>552</v>
      </c>
      <c r="B375" t="s">
        <v>183</v>
      </c>
      <c r="C375" s="1">
        <v>44302</v>
      </c>
      <c r="D375" s="1">
        <v>44319</v>
      </c>
      <c r="E375" t="s">
        <v>493</v>
      </c>
      <c r="F375">
        <v>2</v>
      </c>
      <c r="G375">
        <v>1</v>
      </c>
      <c r="H375" t="s">
        <v>34</v>
      </c>
      <c r="I375">
        <v>3</v>
      </c>
      <c r="J375">
        <v>3</v>
      </c>
      <c r="K375">
        <v>400422.535211268</v>
      </c>
      <c r="L375">
        <v>194890.968186743</v>
      </c>
      <c r="M375">
        <v>205531.56702452499</v>
      </c>
      <c r="N375">
        <v>6266197.18309859</v>
      </c>
      <c r="O375">
        <v>5011907.2060528696</v>
      </c>
      <c r="P375">
        <v>1123525.3398090799</v>
      </c>
      <c r="Q375">
        <v>130764.63723663799</v>
      </c>
      <c r="R375">
        <v>15.648962363700299</v>
      </c>
      <c r="S375">
        <v>0.94822888283378703</v>
      </c>
      <c r="T375" s="6">
        <v>400</v>
      </c>
    </row>
    <row r="376" spans="1:20" hidden="1" x14ac:dyDescent="0.3">
      <c r="A376" t="s">
        <v>558</v>
      </c>
      <c r="B376" t="s">
        <v>183</v>
      </c>
      <c r="C376" s="1">
        <v>44302</v>
      </c>
      <c r="D376" s="1">
        <v>44319</v>
      </c>
      <c r="E376" t="s">
        <v>493</v>
      </c>
      <c r="F376">
        <v>2</v>
      </c>
      <c r="G376">
        <v>1</v>
      </c>
      <c r="H376" t="s">
        <v>34</v>
      </c>
      <c r="I376">
        <v>6</v>
      </c>
      <c r="J376">
        <v>3</v>
      </c>
      <c r="K376">
        <v>391971.83098591497</v>
      </c>
      <c r="L376">
        <v>175267.40442655899</v>
      </c>
      <c r="M376">
        <v>216704.42655935601</v>
      </c>
      <c r="N376">
        <v>5962253.5211267602</v>
      </c>
      <c r="O376">
        <v>4808580.8033917099</v>
      </c>
      <c r="P376">
        <v>1045679.8921103399</v>
      </c>
      <c r="Q376">
        <v>107992.825624708</v>
      </c>
      <c r="R376">
        <v>15.2109234638879</v>
      </c>
      <c r="S376">
        <v>0.80878552971576201</v>
      </c>
      <c r="T376" s="6">
        <v>435</v>
      </c>
    </row>
    <row r="377" spans="1:20" hidden="1" x14ac:dyDescent="0.3">
      <c r="A377" t="s">
        <v>564</v>
      </c>
      <c r="B377" t="s">
        <v>183</v>
      </c>
      <c r="C377" s="1">
        <v>44302</v>
      </c>
      <c r="D377" s="1">
        <v>44319</v>
      </c>
      <c r="E377" t="s">
        <v>493</v>
      </c>
      <c r="F377">
        <v>2</v>
      </c>
      <c r="G377">
        <v>1</v>
      </c>
      <c r="H377" t="s">
        <v>34</v>
      </c>
      <c r="I377">
        <v>9</v>
      </c>
      <c r="J377">
        <v>3</v>
      </c>
      <c r="K377">
        <v>391408.45070422499</v>
      </c>
      <c r="L377">
        <v>187486.04079996</v>
      </c>
      <c r="M377">
        <v>203922.40990426499</v>
      </c>
      <c r="N377">
        <v>6058309.8591549303</v>
      </c>
      <c r="O377">
        <v>5052983.3647993105</v>
      </c>
      <c r="P377">
        <v>891937.80317333003</v>
      </c>
      <c r="Q377">
        <v>113388.69118228499</v>
      </c>
      <c r="R377">
        <v>15.4782295789852</v>
      </c>
      <c r="S377">
        <v>0.91939890710382499</v>
      </c>
      <c r="T377" s="6">
        <v>555</v>
      </c>
    </row>
    <row r="378" spans="1:20" hidden="1" x14ac:dyDescent="0.3">
      <c r="A378" t="s">
        <v>570</v>
      </c>
      <c r="B378" t="s">
        <v>183</v>
      </c>
      <c r="C378" s="1">
        <v>44302</v>
      </c>
      <c r="D378" s="1">
        <v>44319</v>
      </c>
      <c r="E378" t="s">
        <v>493</v>
      </c>
      <c r="F378">
        <v>2</v>
      </c>
      <c r="G378">
        <v>1</v>
      </c>
      <c r="H378" t="s">
        <v>34</v>
      </c>
      <c r="I378">
        <v>12</v>
      </c>
      <c r="J378">
        <v>3</v>
      </c>
      <c r="K378">
        <v>391408.45070422499</v>
      </c>
      <c r="L378">
        <v>180521.477620169</v>
      </c>
      <c r="M378">
        <v>210886.97308405599</v>
      </c>
      <c r="N378">
        <v>6015774.6478873203</v>
      </c>
      <c r="O378">
        <v>4954965.5580542097</v>
      </c>
      <c r="P378">
        <v>942941.41318499204</v>
      </c>
      <c r="Q378">
        <v>117867.676648124</v>
      </c>
      <c r="R378">
        <v>15.3695573947463</v>
      </c>
      <c r="S378">
        <v>0.85601056803170406</v>
      </c>
      <c r="T378" s="6">
        <v>339</v>
      </c>
    </row>
    <row r="379" spans="1:20" hidden="1" x14ac:dyDescent="0.3">
      <c r="A379" t="s">
        <v>583</v>
      </c>
      <c r="B379" t="s">
        <v>183</v>
      </c>
      <c r="C379" s="1">
        <v>44302</v>
      </c>
      <c r="D379" s="1">
        <v>44319</v>
      </c>
      <c r="E379" t="s">
        <v>493</v>
      </c>
      <c r="F379">
        <v>2</v>
      </c>
      <c r="G379">
        <v>1</v>
      </c>
      <c r="H379" t="s">
        <v>34</v>
      </c>
      <c r="I379">
        <v>24</v>
      </c>
      <c r="J379">
        <v>3</v>
      </c>
      <c r="K379">
        <v>393098.59154929599</v>
      </c>
      <c r="L379">
        <v>167157.44502450601</v>
      </c>
      <c r="M379">
        <v>225941.14652479001</v>
      </c>
      <c r="N379">
        <v>6547887.3239436597</v>
      </c>
      <c r="O379">
        <v>5585174.9625883</v>
      </c>
      <c r="P379">
        <v>852061.91227121104</v>
      </c>
      <c r="Q379">
        <v>110650.44908415301</v>
      </c>
      <c r="R379">
        <v>16.6571121461842</v>
      </c>
      <c r="S379">
        <v>0.73982737361282402</v>
      </c>
      <c r="T379" s="6">
        <v>420</v>
      </c>
    </row>
    <row r="380" spans="1:20" hidden="1" x14ac:dyDescent="0.3">
      <c r="A380" t="s">
        <v>586</v>
      </c>
      <c r="B380" t="s">
        <v>183</v>
      </c>
      <c r="C380" s="1">
        <v>44303</v>
      </c>
      <c r="D380" s="1">
        <v>44320</v>
      </c>
      <c r="E380" t="s">
        <v>493</v>
      </c>
      <c r="F380">
        <v>3</v>
      </c>
      <c r="G380">
        <v>1</v>
      </c>
      <c r="H380" t="s">
        <v>34</v>
      </c>
      <c r="I380">
        <v>0</v>
      </c>
      <c r="J380">
        <v>1</v>
      </c>
      <c r="K380">
        <v>464125</v>
      </c>
      <c r="L380">
        <v>176477.17508055901</v>
      </c>
      <c r="M380">
        <v>287647.82491944102</v>
      </c>
      <c r="N380">
        <v>4876000</v>
      </c>
      <c r="O380">
        <v>4160131.6131613199</v>
      </c>
      <c r="P380">
        <v>644427.84278427798</v>
      </c>
      <c r="Q380">
        <v>71440.5440544054</v>
      </c>
      <c r="R380">
        <v>10.505790465930501</v>
      </c>
      <c r="S380">
        <v>0.613518197573657</v>
      </c>
      <c r="T380" s="6">
        <v>450</v>
      </c>
    </row>
    <row r="381" spans="1:20" hidden="1" x14ac:dyDescent="0.3">
      <c r="A381" t="s">
        <v>594</v>
      </c>
      <c r="B381" t="s">
        <v>183</v>
      </c>
      <c r="C381" s="1">
        <v>44303</v>
      </c>
      <c r="D381" s="1">
        <v>44320</v>
      </c>
      <c r="E381" t="s">
        <v>493</v>
      </c>
      <c r="F381">
        <v>3</v>
      </c>
      <c r="G381">
        <v>1</v>
      </c>
      <c r="H381" t="s">
        <v>34</v>
      </c>
      <c r="I381">
        <v>3</v>
      </c>
      <c r="J381">
        <v>1</v>
      </c>
      <c r="K381">
        <v>436875</v>
      </c>
      <c r="L381">
        <v>157753.49401026801</v>
      </c>
      <c r="M381">
        <v>279121.50598973199</v>
      </c>
      <c r="N381">
        <v>4113000</v>
      </c>
      <c r="O381">
        <v>3651604.21338369</v>
      </c>
      <c r="P381">
        <v>394649.94689012202</v>
      </c>
      <c r="Q381">
        <v>66745.839726189093</v>
      </c>
      <c r="R381">
        <v>9.4145922746781103</v>
      </c>
      <c r="S381">
        <v>0.56517857142857097</v>
      </c>
      <c r="T381" s="6">
        <v>262</v>
      </c>
    </row>
    <row r="382" spans="1:20" hidden="1" x14ac:dyDescent="0.3">
      <c r="A382" t="s">
        <v>600</v>
      </c>
      <c r="B382" t="s">
        <v>183</v>
      </c>
      <c r="C382" s="1">
        <v>44303</v>
      </c>
      <c r="D382" s="1">
        <v>44320</v>
      </c>
      <c r="E382" t="s">
        <v>493</v>
      </c>
      <c r="F382">
        <v>3</v>
      </c>
      <c r="G382">
        <v>1</v>
      </c>
      <c r="H382" t="s">
        <v>34</v>
      </c>
      <c r="I382">
        <v>6</v>
      </c>
      <c r="J382">
        <v>1</v>
      </c>
      <c r="K382">
        <v>436125</v>
      </c>
      <c r="L382">
        <v>153266.785714286</v>
      </c>
      <c r="M382">
        <v>282858.21428571403</v>
      </c>
      <c r="N382">
        <v>4247500</v>
      </c>
      <c r="O382">
        <v>3813129.7185998601</v>
      </c>
      <c r="P382">
        <v>377523.16403569002</v>
      </c>
      <c r="Q382">
        <v>56847.117364447498</v>
      </c>
      <c r="R382">
        <v>9.7391802808827705</v>
      </c>
      <c r="S382">
        <v>0.54185022026431695</v>
      </c>
      <c r="T382" s="6">
        <v>400</v>
      </c>
    </row>
    <row r="383" spans="1:20" hidden="1" x14ac:dyDescent="0.3">
      <c r="A383" t="s">
        <v>606</v>
      </c>
      <c r="B383" t="s">
        <v>183</v>
      </c>
      <c r="C383" s="1">
        <v>44303</v>
      </c>
      <c r="D383" s="1">
        <v>44320</v>
      </c>
      <c r="E383" t="s">
        <v>493</v>
      </c>
      <c r="F383">
        <v>3</v>
      </c>
      <c r="G383">
        <v>1</v>
      </c>
      <c r="H383" t="s">
        <v>34</v>
      </c>
      <c r="I383">
        <v>9</v>
      </c>
      <c r="J383">
        <v>1</v>
      </c>
      <c r="K383">
        <v>460375</v>
      </c>
      <c r="L383">
        <v>179658.536585366</v>
      </c>
      <c r="M383">
        <v>280716.463414634</v>
      </c>
      <c r="N383">
        <v>6779125</v>
      </c>
      <c r="O383">
        <v>6252260.2338116402</v>
      </c>
      <c r="P383">
        <v>464648.30832544202</v>
      </c>
      <c r="Q383">
        <v>62216.457862917901</v>
      </c>
      <c r="R383">
        <v>14.7252240021721</v>
      </c>
      <c r="S383">
        <v>0.64</v>
      </c>
      <c r="T383" s="6">
        <v>420</v>
      </c>
    </row>
    <row r="384" spans="1:20" hidden="1" x14ac:dyDescent="0.3">
      <c r="A384" t="s">
        <v>612</v>
      </c>
      <c r="B384" t="s">
        <v>183</v>
      </c>
      <c r="C384" s="1">
        <v>44303</v>
      </c>
      <c r="D384" s="1">
        <v>44320</v>
      </c>
      <c r="E384" t="s">
        <v>493</v>
      </c>
      <c r="F384">
        <v>3</v>
      </c>
      <c r="G384">
        <v>1</v>
      </c>
      <c r="H384" t="s">
        <v>34</v>
      </c>
      <c r="I384">
        <v>12</v>
      </c>
      <c r="J384">
        <v>1</v>
      </c>
      <c r="K384">
        <v>438125</v>
      </c>
      <c r="L384">
        <v>159431.59168564901</v>
      </c>
      <c r="M384">
        <v>278693.40831435099</v>
      </c>
      <c r="N384">
        <v>5765875</v>
      </c>
      <c r="O384">
        <v>5300022.8476821203</v>
      </c>
      <c r="P384">
        <v>397366.21982482402</v>
      </c>
      <c r="Q384">
        <v>68485.932493057</v>
      </c>
      <c r="R384">
        <v>13.160342368045599</v>
      </c>
      <c r="S384">
        <v>0.57206803939122697</v>
      </c>
      <c r="T384" s="6">
        <v>360</v>
      </c>
    </row>
    <row r="385" spans="1:20" hidden="1" x14ac:dyDescent="0.3">
      <c r="A385" t="s">
        <v>619</v>
      </c>
      <c r="B385" t="s">
        <v>183</v>
      </c>
      <c r="C385" s="1">
        <v>44303</v>
      </c>
      <c r="D385" s="1">
        <v>44320</v>
      </c>
      <c r="E385" t="s">
        <v>493</v>
      </c>
      <c r="F385">
        <v>3</v>
      </c>
      <c r="G385">
        <v>1</v>
      </c>
      <c r="H385" t="s">
        <v>34</v>
      </c>
      <c r="I385">
        <v>24</v>
      </c>
      <c r="J385">
        <v>1</v>
      </c>
      <c r="K385">
        <v>433125</v>
      </c>
      <c r="L385">
        <v>142961.189516129</v>
      </c>
      <c r="M385">
        <v>290163.81048387103</v>
      </c>
      <c r="N385">
        <v>4975875</v>
      </c>
      <c r="O385">
        <v>4471528.4699925901</v>
      </c>
      <c r="P385">
        <v>443392.36848604598</v>
      </c>
      <c r="Q385">
        <v>60954.161521363298</v>
      </c>
      <c r="R385">
        <v>11.4883116883117</v>
      </c>
      <c r="S385">
        <v>0.49269131556319901</v>
      </c>
      <c r="T385" s="6">
        <v>391</v>
      </c>
    </row>
    <row r="386" spans="1:20" hidden="1" x14ac:dyDescent="0.3">
      <c r="A386" t="s">
        <v>589</v>
      </c>
      <c r="B386" t="s">
        <v>183</v>
      </c>
      <c r="C386" s="1">
        <v>44303</v>
      </c>
      <c r="D386" s="1">
        <v>44320</v>
      </c>
      <c r="E386" t="s">
        <v>493</v>
      </c>
      <c r="F386">
        <v>3</v>
      </c>
      <c r="G386">
        <v>1</v>
      </c>
      <c r="H386" t="s">
        <v>34</v>
      </c>
      <c r="I386">
        <v>0</v>
      </c>
      <c r="J386">
        <v>2</v>
      </c>
      <c r="K386">
        <v>450875</v>
      </c>
      <c r="L386">
        <v>173969.45826423401</v>
      </c>
      <c r="M386">
        <v>276905.54173576599</v>
      </c>
      <c r="N386">
        <v>4362750</v>
      </c>
      <c r="O386">
        <v>3850257.55084982</v>
      </c>
      <c r="P386">
        <v>436396.55893006403</v>
      </c>
      <c r="Q386">
        <v>76095.890220116999</v>
      </c>
      <c r="R386">
        <v>9.6761851954532894</v>
      </c>
      <c r="S386">
        <v>0.62826282628262797</v>
      </c>
      <c r="T386" s="6">
        <v>464</v>
      </c>
    </row>
    <row r="387" spans="1:20" hidden="1" x14ac:dyDescent="0.3">
      <c r="A387" t="s">
        <v>596</v>
      </c>
      <c r="B387" t="s">
        <v>183</v>
      </c>
      <c r="C387" s="1">
        <v>44303</v>
      </c>
      <c r="D387" s="1">
        <v>44320</v>
      </c>
      <c r="E387" t="s">
        <v>493</v>
      </c>
      <c r="F387">
        <v>3</v>
      </c>
      <c r="G387">
        <v>1</v>
      </c>
      <c r="H387" t="s">
        <v>34</v>
      </c>
      <c r="I387">
        <v>3</v>
      </c>
      <c r="J387">
        <v>2</v>
      </c>
      <c r="K387">
        <v>411375</v>
      </c>
      <c r="L387">
        <v>152988.64324651699</v>
      </c>
      <c r="M387">
        <v>258386.35675348301</v>
      </c>
      <c r="N387">
        <v>4776250</v>
      </c>
      <c r="O387">
        <v>4270575.2844532896</v>
      </c>
      <c r="P387">
        <v>439388.68054492603</v>
      </c>
      <c r="Q387">
        <v>66286.0350017858</v>
      </c>
      <c r="R387">
        <v>11.610452749924001</v>
      </c>
      <c r="S387">
        <v>0.59209257473481203</v>
      </c>
      <c r="T387" s="6">
        <v>319</v>
      </c>
    </row>
    <row r="388" spans="1:20" hidden="1" x14ac:dyDescent="0.3">
      <c r="A388" t="s">
        <v>602</v>
      </c>
      <c r="B388" t="s">
        <v>183</v>
      </c>
      <c r="C388" s="1">
        <v>44303</v>
      </c>
      <c r="D388" s="1">
        <v>44320</v>
      </c>
      <c r="E388" t="s">
        <v>493</v>
      </c>
      <c r="F388">
        <v>3</v>
      </c>
      <c r="G388">
        <v>1</v>
      </c>
      <c r="H388" t="s">
        <v>34</v>
      </c>
      <c r="I388">
        <v>6</v>
      </c>
      <c r="J388">
        <v>2</v>
      </c>
      <c r="K388">
        <v>444625</v>
      </c>
      <c r="L388">
        <v>154522.14125560501</v>
      </c>
      <c r="M388">
        <v>290102.85874439502</v>
      </c>
      <c r="N388">
        <v>4513000</v>
      </c>
      <c r="O388">
        <v>4067686.1857004198</v>
      </c>
      <c r="P388">
        <v>374014.93583522103</v>
      </c>
      <c r="Q388">
        <v>71298.878464358902</v>
      </c>
      <c r="R388">
        <v>10.150126511104901</v>
      </c>
      <c r="S388">
        <v>0.53264604810996596</v>
      </c>
      <c r="T388" s="6">
        <v>435</v>
      </c>
    </row>
    <row r="389" spans="1:20" hidden="1" x14ac:dyDescent="0.3">
      <c r="A389" t="s">
        <v>608</v>
      </c>
      <c r="B389" t="s">
        <v>183</v>
      </c>
      <c r="C389" s="1">
        <v>44303</v>
      </c>
      <c r="D389" s="1">
        <v>44320</v>
      </c>
      <c r="E389" t="s">
        <v>493</v>
      </c>
      <c r="F389">
        <v>3</v>
      </c>
      <c r="G389">
        <v>1</v>
      </c>
      <c r="H389" t="s">
        <v>34</v>
      </c>
      <c r="I389">
        <v>9</v>
      </c>
      <c r="J389">
        <v>2</v>
      </c>
      <c r="K389">
        <v>434125</v>
      </c>
      <c r="L389">
        <v>148949.78448275899</v>
      </c>
      <c r="M389">
        <v>285175.21551724098</v>
      </c>
      <c r="N389">
        <v>5055875</v>
      </c>
      <c r="O389">
        <v>4538609.6948699299</v>
      </c>
      <c r="P389">
        <v>443019.04935570102</v>
      </c>
      <c r="Q389">
        <v>74246.255774373902</v>
      </c>
      <c r="R389">
        <v>11.646127267492099</v>
      </c>
      <c r="S389">
        <v>0.52230971128608905</v>
      </c>
      <c r="T389" s="6">
        <v>435</v>
      </c>
    </row>
    <row r="390" spans="1:20" hidden="1" x14ac:dyDescent="0.3">
      <c r="A390" t="s">
        <v>614</v>
      </c>
      <c r="B390" t="s">
        <v>183</v>
      </c>
      <c r="C390" s="1">
        <v>44303</v>
      </c>
      <c r="D390" s="1">
        <v>44320</v>
      </c>
      <c r="E390" t="s">
        <v>493</v>
      </c>
      <c r="F390">
        <v>3</v>
      </c>
      <c r="G390">
        <v>1</v>
      </c>
      <c r="H390" t="s">
        <v>34</v>
      </c>
      <c r="I390">
        <v>12</v>
      </c>
      <c r="J390">
        <v>2</v>
      </c>
      <c r="K390">
        <v>419625</v>
      </c>
      <c r="L390">
        <v>150436.31093935799</v>
      </c>
      <c r="M390">
        <v>269188.68906064198</v>
      </c>
      <c r="N390">
        <v>4577125</v>
      </c>
      <c r="O390">
        <v>4119167.0777479899</v>
      </c>
      <c r="P390">
        <v>391203.06970509398</v>
      </c>
      <c r="Q390">
        <v>66754.852546916896</v>
      </c>
      <c r="R390">
        <v>10.9076556449211</v>
      </c>
      <c r="S390">
        <v>0.55885078776645003</v>
      </c>
      <c r="T390" s="6">
        <v>300</v>
      </c>
    </row>
    <row r="391" spans="1:20" hidden="1" x14ac:dyDescent="0.3">
      <c r="A391" t="s">
        <v>622</v>
      </c>
      <c r="B391" t="s">
        <v>183</v>
      </c>
      <c r="C391" s="1">
        <v>44303</v>
      </c>
      <c r="D391" s="1">
        <v>44320</v>
      </c>
      <c r="E391" t="s">
        <v>493</v>
      </c>
      <c r="F391">
        <v>3</v>
      </c>
      <c r="G391">
        <v>1</v>
      </c>
      <c r="H391" t="s">
        <v>34</v>
      </c>
      <c r="I391">
        <v>24</v>
      </c>
      <c r="J391">
        <v>2</v>
      </c>
      <c r="K391">
        <v>417625</v>
      </c>
      <c r="L391">
        <v>153428.539426523</v>
      </c>
      <c r="M391">
        <v>264196.46057347697</v>
      </c>
      <c r="N391">
        <v>5289125</v>
      </c>
      <c r="O391">
        <v>4819948.2684435798</v>
      </c>
      <c r="P391">
        <v>407177.49906968098</v>
      </c>
      <c r="Q391">
        <v>61999.232486742898</v>
      </c>
      <c r="R391">
        <v>12.6647710266387</v>
      </c>
      <c r="S391">
        <v>0.58073654390934804</v>
      </c>
      <c r="T391" s="6">
        <v>485</v>
      </c>
    </row>
    <row r="392" spans="1:20" hidden="1" x14ac:dyDescent="0.3">
      <c r="A392" t="s">
        <v>592</v>
      </c>
      <c r="B392" t="s">
        <v>183</v>
      </c>
      <c r="C392" s="1">
        <v>44303</v>
      </c>
      <c r="D392" s="1">
        <v>44320</v>
      </c>
      <c r="E392" t="s">
        <v>493</v>
      </c>
      <c r="F392">
        <v>3</v>
      </c>
      <c r="G392">
        <v>1</v>
      </c>
      <c r="H392" t="s">
        <v>34</v>
      </c>
      <c r="I392">
        <v>0</v>
      </c>
      <c r="J392">
        <v>3</v>
      </c>
      <c r="K392">
        <v>425875</v>
      </c>
      <c r="L392">
        <v>156993.12463428901</v>
      </c>
      <c r="M392">
        <v>268881.87536571099</v>
      </c>
      <c r="N392">
        <v>4587750</v>
      </c>
      <c r="O392">
        <v>4130070.5094189402</v>
      </c>
      <c r="P392">
        <v>389027.56699389801</v>
      </c>
      <c r="Q392">
        <v>68651.923587158395</v>
      </c>
      <c r="R392">
        <v>10.772527149985301</v>
      </c>
      <c r="S392">
        <v>0.58387395736793302</v>
      </c>
      <c r="T392" s="6">
        <v>450</v>
      </c>
    </row>
    <row r="393" spans="1:20" hidden="1" x14ac:dyDescent="0.3">
      <c r="A393" t="s">
        <v>598</v>
      </c>
      <c r="B393" t="s">
        <v>183</v>
      </c>
      <c r="C393" s="1">
        <v>44303</v>
      </c>
      <c r="D393" s="1">
        <v>44320</v>
      </c>
      <c r="E393" t="s">
        <v>493</v>
      </c>
      <c r="F393">
        <v>3</v>
      </c>
      <c r="G393">
        <v>1</v>
      </c>
      <c r="H393" t="s">
        <v>34</v>
      </c>
      <c r="I393">
        <v>3</v>
      </c>
      <c r="J393">
        <v>3</v>
      </c>
      <c r="K393">
        <v>428125</v>
      </c>
      <c r="L393">
        <v>149021.391152503</v>
      </c>
      <c r="M393">
        <v>279103.60884749697</v>
      </c>
      <c r="N393">
        <v>3675250</v>
      </c>
      <c r="O393">
        <v>3248829.0885159601</v>
      </c>
      <c r="P393">
        <v>363775.97894044098</v>
      </c>
      <c r="Q393">
        <v>62644.932543599898</v>
      </c>
      <c r="R393">
        <v>8.5845255474452493</v>
      </c>
      <c r="S393">
        <v>0.53392857142857097</v>
      </c>
      <c r="T393" s="6">
        <v>391</v>
      </c>
    </row>
    <row r="394" spans="1:20" hidden="1" x14ac:dyDescent="0.3">
      <c r="A394" t="s">
        <v>604</v>
      </c>
      <c r="B394" t="s">
        <v>183</v>
      </c>
      <c r="C394" s="1">
        <v>44303</v>
      </c>
      <c r="D394" s="1">
        <v>44320</v>
      </c>
      <c r="E394" t="s">
        <v>493</v>
      </c>
      <c r="F394">
        <v>3</v>
      </c>
      <c r="G394">
        <v>1</v>
      </c>
      <c r="H394" t="s">
        <v>34</v>
      </c>
      <c r="I394">
        <v>6</v>
      </c>
      <c r="J394">
        <v>3</v>
      </c>
      <c r="K394">
        <v>441875</v>
      </c>
      <c r="L394">
        <v>167229.62492949801</v>
      </c>
      <c r="M394">
        <v>274645.37507050199</v>
      </c>
      <c r="N394">
        <v>5056250</v>
      </c>
      <c r="O394">
        <v>4616735.2430136604</v>
      </c>
      <c r="P394">
        <v>372159.91360586899</v>
      </c>
      <c r="Q394">
        <v>67354.843380471997</v>
      </c>
      <c r="R394">
        <v>11.442715700141401</v>
      </c>
      <c r="S394">
        <v>0.60889292196007205</v>
      </c>
      <c r="T394" s="6">
        <v>420</v>
      </c>
    </row>
    <row r="395" spans="1:20" hidden="1" x14ac:dyDescent="0.3">
      <c r="A395" t="s">
        <v>610</v>
      </c>
      <c r="B395" t="s">
        <v>183</v>
      </c>
      <c r="C395" s="1">
        <v>44303</v>
      </c>
      <c r="D395" s="1">
        <v>44320</v>
      </c>
      <c r="E395" t="s">
        <v>493</v>
      </c>
      <c r="F395">
        <v>3</v>
      </c>
      <c r="G395">
        <v>1</v>
      </c>
      <c r="H395" t="s">
        <v>34</v>
      </c>
      <c r="I395">
        <v>9</v>
      </c>
      <c r="J395">
        <v>3</v>
      </c>
      <c r="K395">
        <v>432375</v>
      </c>
      <c r="L395">
        <v>158678.880553953</v>
      </c>
      <c r="M395">
        <v>273696.119446047</v>
      </c>
      <c r="N395">
        <v>5270625</v>
      </c>
      <c r="O395">
        <v>4768016.3893297203</v>
      </c>
      <c r="P395">
        <v>430280.20561052999</v>
      </c>
      <c r="Q395">
        <v>72328.405059746103</v>
      </c>
      <c r="R395">
        <v>12.1899392888118</v>
      </c>
      <c r="S395">
        <v>0.57976298997265296</v>
      </c>
      <c r="T395" s="6">
        <v>551</v>
      </c>
    </row>
    <row r="396" spans="1:20" hidden="1" x14ac:dyDescent="0.3">
      <c r="A396" t="s">
        <v>616</v>
      </c>
      <c r="B396" t="s">
        <v>183</v>
      </c>
      <c r="C396" s="1">
        <v>44303</v>
      </c>
      <c r="D396" s="1">
        <v>44320</v>
      </c>
      <c r="E396" t="s">
        <v>493</v>
      </c>
      <c r="F396">
        <v>3</v>
      </c>
      <c r="G396">
        <v>1</v>
      </c>
      <c r="H396" t="s">
        <v>34</v>
      </c>
      <c r="I396">
        <v>12</v>
      </c>
      <c r="J396">
        <v>3</v>
      </c>
      <c r="K396">
        <v>410125</v>
      </c>
      <c r="L396">
        <v>140200.881995134</v>
      </c>
      <c r="M396">
        <v>269924.118004866</v>
      </c>
      <c r="N396">
        <v>4208125</v>
      </c>
      <c r="O396">
        <v>3793291.2032723902</v>
      </c>
      <c r="P396">
        <v>361907.57103761501</v>
      </c>
      <c r="Q396">
        <v>52926.2256899965</v>
      </c>
      <c r="R396">
        <v>10.2605912831454</v>
      </c>
      <c r="S396">
        <v>0.51940850277264305</v>
      </c>
      <c r="T396" s="6">
        <v>309</v>
      </c>
    </row>
    <row r="397" spans="1:20" hidden="1" x14ac:dyDescent="0.3">
      <c r="A397" t="s">
        <v>625</v>
      </c>
      <c r="B397" t="s">
        <v>183</v>
      </c>
      <c r="C397" s="1">
        <v>44303</v>
      </c>
      <c r="D397" s="1">
        <v>44320</v>
      </c>
      <c r="E397" t="s">
        <v>493</v>
      </c>
      <c r="F397">
        <v>3</v>
      </c>
      <c r="G397">
        <v>1</v>
      </c>
      <c r="H397" t="s">
        <v>34</v>
      </c>
      <c r="I397">
        <v>24</v>
      </c>
      <c r="J397">
        <v>3</v>
      </c>
      <c r="K397">
        <v>423375</v>
      </c>
      <c r="L397">
        <v>156676.193282263</v>
      </c>
      <c r="M397">
        <v>266698.806717737</v>
      </c>
      <c r="N397">
        <v>6569625</v>
      </c>
      <c r="O397">
        <v>6106888.4532306502</v>
      </c>
      <c r="P397">
        <v>392153.79883546202</v>
      </c>
      <c r="Q397">
        <v>70582.747933884297</v>
      </c>
      <c r="R397">
        <v>15.517271922054899</v>
      </c>
      <c r="S397">
        <v>0.58746492048643595</v>
      </c>
      <c r="T397" s="6">
        <v>383</v>
      </c>
    </row>
    <row r="398" spans="1:20" hidden="1" x14ac:dyDescent="0.3">
      <c r="A398" t="s">
        <v>629</v>
      </c>
      <c r="B398" t="s">
        <v>183</v>
      </c>
      <c r="C398" s="1">
        <v>44304</v>
      </c>
      <c r="D398" s="1">
        <v>44320</v>
      </c>
      <c r="E398" t="s">
        <v>493</v>
      </c>
      <c r="F398">
        <v>4</v>
      </c>
      <c r="G398">
        <v>1</v>
      </c>
      <c r="H398" t="s">
        <v>34</v>
      </c>
      <c r="I398">
        <v>0</v>
      </c>
      <c r="J398">
        <v>1</v>
      </c>
      <c r="K398">
        <v>214125</v>
      </c>
      <c r="L398">
        <v>90773.083623693397</v>
      </c>
      <c r="M398">
        <v>123351.916376307</v>
      </c>
      <c r="N398">
        <v>685312.5</v>
      </c>
      <c r="O398">
        <v>554045.30692817096</v>
      </c>
      <c r="P398">
        <v>89140.664798777405</v>
      </c>
      <c r="Q398">
        <v>42126.528273051503</v>
      </c>
      <c r="R398">
        <v>3.2005253940455298</v>
      </c>
      <c r="S398">
        <v>0.73588709677419395</v>
      </c>
      <c r="T398" s="6">
        <v>362</v>
      </c>
    </row>
    <row r="399" spans="1:20" hidden="1" x14ac:dyDescent="0.3">
      <c r="A399" t="s">
        <v>637</v>
      </c>
      <c r="B399" t="s">
        <v>183</v>
      </c>
      <c r="C399" s="1">
        <v>44304</v>
      </c>
      <c r="D399" s="1">
        <v>44320</v>
      </c>
      <c r="E399" t="s">
        <v>493</v>
      </c>
      <c r="F399">
        <v>4</v>
      </c>
      <c r="G399">
        <v>1</v>
      </c>
      <c r="H399" t="s">
        <v>34</v>
      </c>
      <c r="I399">
        <v>3</v>
      </c>
      <c r="J399">
        <v>1</v>
      </c>
      <c r="K399">
        <v>218500</v>
      </c>
      <c r="L399">
        <v>97743.488108720296</v>
      </c>
      <c r="M399">
        <v>120756.51189128</v>
      </c>
      <c r="N399">
        <v>1020625</v>
      </c>
      <c r="O399">
        <v>819637.58632212097</v>
      </c>
      <c r="P399">
        <v>163700.15593673399</v>
      </c>
      <c r="Q399">
        <v>37287.257741144997</v>
      </c>
      <c r="R399">
        <v>4.6710526315789496</v>
      </c>
      <c r="S399">
        <v>0.80942622950819698</v>
      </c>
      <c r="T399" s="6">
        <v>75</v>
      </c>
    </row>
    <row r="400" spans="1:20" hidden="1" x14ac:dyDescent="0.3">
      <c r="A400" t="s">
        <v>643</v>
      </c>
      <c r="B400" t="s">
        <v>183</v>
      </c>
      <c r="C400" s="1">
        <v>44304</v>
      </c>
      <c r="D400" s="1">
        <v>44320</v>
      </c>
      <c r="E400" t="s">
        <v>493</v>
      </c>
      <c r="F400">
        <v>4</v>
      </c>
      <c r="G400">
        <v>1</v>
      </c>
      <c r="H400" t="s">
        <v>34</v>
      </c>
      <c r="I400">
        <v>6</v>
      </c>
      <c r="J400">
        <v>1</v>
      </c>
      <c r="K400">
        <v>214500</v>
      </c>
      <c r="L400">
        <v>82138.408304498298</v>
      </c>
      <c r="M400">
        <v>132361.59169550199</v>
      </c>
      <c r="N400">
        <v>1272375</v>
      </c>
      <c r="O400">
        <v>1057302.87936681</v>
      </c>
      <c r="P400">
        <v>170853.84825327501</v>
      </c>
      <c r="Q400">
        <v>44218.272379912698</v>
      </c>
      <c r="R400">
        <v>5.9318181818181799</v>
      </c>
      <c r="S400">
        <v>0.62056074766355096</v>
      </c>
      <c r="T400" s="6">
        <v>116</v>
      </c>
    </row>
    <row r="401" spans="1:20" hidden="1" x14ac:dyDescent="0.3">
      <c r="A401" t="s">
        <v>648</v>
      </c>
      <c r="B401" t="s">
        <v>183</v>
      </c>
      <c r="C401" s="1">
        <v>44304</v>
      </c>
      <c r="D401" s="1">
        <v>44320</v>
      </c>
      <c r="E401" t="s">
        <v>493</v>
      </c>
      <c r="F401">
        <v>4</v>
      </c>
      <c r="G401">
        <v>1</v>
      </c>
      <c r="H401" t="s">
        <v>34</v>
      </c>
      <c r="I401">
        <v>9</v>
      </c>
      <c r="J401">
        <v>1</v>
      </c>
      <c r="K401">
        <v>210625</v>
      </c>
      <c r="L401">
        <v>87576.945412311296</v>
      </c>
      <c r="M401">
        <v>123048.054587689</v>
      </c>
      <c r="N401">
        <v>1688250</v>
      </c>
      <c r="O401">
        <v>1497736.91430984</v>
      </c>
      <c r="P401">
        <v>146329.252849304</v>
      </c>
      <c r="Q401">
        <v>44183.832840861098</v>
      </c>
      <c r="R401">
        <v>8.0154302670623103</v>
      </c>
      <c r="S401">
        <v>0.71172962226640102</v>
      </c>
      <c r="T401" s="6">
        <v>128</v>
      </c>
    </row>
    <row r="402" spans="1:20" hidden="1" x14ac:dyDescent="0.3">
      <c r="A402" t="s">
        <v>654</v>
      </c>
      <c r="B402" t="s">
        <v>183</v>
      </c>
      <c r="C402" s="1">
        <v>44304</v>
      </c>
      <c r="D402" s="1">
        <v>44320</v>
      </c>
      <c r="E402" t="s">
        <v>493</v>
      </c>
      <c r="F402">
        <v>4</v>
      </c>
      <c r="G402">
        <v>1</v>
      </c>
      <c r="H402" t="s">
        <v>34</v>
      </c>
      <c r="I402">
        <v>12</v>
      </c>
      <c r="J402">
        <v>1</v>
      </c>
      <c r="K402">
        <v>204625</v>
      </c>
      <c r="L402">
        <v>95589.456391875705</v>
      </c>
      <c r="M402">
        <v>109035.543608124</v>
      </c>
      <c r="N402">
        <v>1695500</v>
      </c>
      <c r="O402">
        <v>1503758.3380044801</v>
      </c>
      <c r="P402">
        <v>145647.63172645701</v>
      </c>
      <c r="Q402">
        <v>46094.030269058298</v>
      </c>
      <c r="R402">
        <v>8.2858888210140496</v>
      </c>
      <c r="S402">
        <v>0.87668161434977598</v>
      </c>
      <c r="T402" s="6">
        <v>72</v>
      </c>
    </row>
    <row r="403" spans="1:20" hidden="1" x14ac:dyDescent="0.3">
      <c r="A403" t="s">
        <v>661</v>
      </c>
      <c r="B403" t="s">
        <v>183</v>
      </c>
      <c r="C403" s="1">
        <v>44304</v>
      </c>
      <c r="D403" s="1">
        <v>44320</v>
      </c>
      <c r="E403" t="s">
        <v>493</v>
      </c>
      <c r="F403">
        <v>4</v>
      </c>
      <c r="G403">
        <v>1</v>
      </c>
      <c r="H403" t="s">
        <v>34</v>
      </c>
      <c r="I403">
        <v>24</v>
      </c>
      <c r="J403">
        <v>1</v>
      </c>
      <c r="K403">
        <v>212875</v>
      </c>
      <c r="L403">
        <v>93958.620689655203</v>
      </c>
      <c r="M403">
        <v>118916.379310345</v>
      </c>
      <c r="N403">
        <v>1701500</v>
      </c>
      <c r="O403">
        <v>1514239.9441340801</v>
      </c>
      <c r="P403">
        <v>147098.95251396601</v>
      </c>
      <c r="Q403">
        <v>40161.103351955302</v>
      </c>
      <c r="R403">
        <v>7.9929536112742197</v>
      </c>
      <c r="S403">
        <v>0.79012345679012397</v>
      </c>
      <c r="T403" s="6">
        <v>87</v>
      </c>
    </row>
    <row r="404" spans="1:20" hidden="1" x14ac:dyDescent="0.3">
      <c r="A404" t="s">
        <v>632</v>
      </c>
      <c r="B404" t="s">
        <v>183</v>
      </c>
      <c r="C404" s="1">
        <v>44304</v>
      </c>
      <c r="D404" s="1">
        <v>44320</v>
      </c>
      <c r="E404" t="s">
        <v>493</v>
      </c>
      <c r="F404">
        <v>4</v>
      </c>
      <c r="G404">
        <v>1</v>
      </c>
      <c r="H404" t="s">
        <v>34</v>
      </c>
      <c r="I404">
        <v>0</v>
      </c>
      <c r="J404">
        <v>2</v>
      </c>
      <c r="K404">
        <v>206750</v>
      </c>
      <c r="L404">
        <v>96697.667464114798</v>
      </c>
      <c r="M404">
        <v>110052.332535885</v>
      </c>
      <c r="N404">
        <v>753875</v>
      </c>
      <c r="O404">
        <v>623676.24926943297</v>
      </c>
      <c r="P404">
        <v>89663.099064874303</v>
      </c>
      <c r="Q404">
        <v>40535.651665692603</v>
      </c>
      <c r="R404">
        <v>3.6463119709794398</v>
      </c>
      <c r="S404">
        <v>0.878651685393259</v>
      </c>
      <c r="T404" s="6">
        <v>391</v>
      </c>
    </row>
    <row r="405" spans="1:20" hidden="1" x14ac:dyDescent="0.3">
      <c r="A405" t="s">
        <v>639</v>
      </c>
      <c r="B405" t="s">
        <v>183</v>
      </c>
      <c r="C405" s="1">
        <v>44304</v>
      </c>
      <c r="D405" s="1">
        <v>44320</v>
      </c>
      <c r="E405" t="s">
        <v>493</v>
      </c>
      <c r="F405">
        <v>4</v>
      </c>
      <c r="G405">
        <v>1</v>
      </c>
      <c r="H405" t="s">
        <v>34</v>
      </c>
      <c r="I405">
        <v>3</v>
      </c>
      <c r="J405">
        <v>2</v>
      </c>
      <c r="K405">
        <v>201250</v>
      </c>
      <c r="L405">
        <v>89004.914004913997</v>
      </c>
      <c r="M405">
        <v>112245.085995086</v>
      </c>
      <c r="N405">
        <v>976375</v>
      </c>
      <c r="O405">
        <v>818778.29313543602</v>
      </c>
      <c r="P405">
        <v>121367.57884972201</v>
      </c>
      <c r="Q405">
        <v>36229.128014842303</v>
      </c>
      <c r="R405">
        <v>4.8515527950310604</v>
      </c>
      <c r="S405">
        <v>0.79295154185021999</v>
      </c>
      <c r="T405" s="6">
        <v>101</v>
      </c>
    </row>
    <row r="406" spans="1:20" hidden="1" x14ac:dyDescent="0.3">
      <c r="A406" t="s">
        <v>645</v>
      </c>
      <c r="B406" t="s">
        <v>183</v>
      </c>
      <c r="C406" s="1">
        <v>44304</v>
      </c>
      <c r="D406" s="1">
        <v>44320</v>
      </c>
      <c r="E406" t="s">
        <v>493</v>
      </c>
      <c r="F406">
        <v>4</v>
      </c>
      <c r="G406">
        <v>1</v>
      </c>
      <c r="H406" t="s">
        <v>34</v>
      </c>
      <c r="I406">
        <v>6</v>
      </c>
      <c r="J406">
        <v>2</v>
      </c>
      <c r="K406">
        <v>211500</v>
      </c>
      <c r="L406">
        <v>82868.421052631602</v>
      </c>
      <c r="M406">
        <v>128631.57894736801</v>
      </c>
      <c r="N406">
        <v>1117375</v>
      </c>
      <c r="O406">
        <v>944589.77645611204</v>
      </c>
      <c r="P406">
        <v>130620.12920426601</v>
      </c>
      <c r="Q406">
        <v>42165.094339622599</v>
      </c>
      <c r="R406">
        <v>5.2830969267139496</v>
      </c>
      <c r="S406">
        <v>0.64423076923076905</v>
      </c>
      <c r="T406" s="6">
        <v>116</v>
      </c>
    </row>
    <row r="407" spans="1:20" hidden="1" x14ac:dyDescent="0.3">
      <c r="A407" t="s">
        <v>650</v>
      </c>
      <c r="B407" t="s">
        <v>183</v>
      </c>
      <c r="C407" s="1">
        <v>44304</v>
      </c>
      <c r="D407" s="1">
        <v>44320</v>
      </c>
      <c r="E407" t="s">
        <v>493</v>
      </c>
      <c r="F407">
        <v>4</v>
      </c>
      <c r="G407">
        <v>1</v>
      </c>
      <c r="H407" t="s">
        <v>34</v>
      </c>
      <c r="I407">
        <v>9</v>
      </c>
      <c r="J407">
        <v>2</v>
      </c>
      <c r="K407">
        <v>220375</v>
      </c>
      <c r="L407">
        <v>100393.055555556</v>
      </c>
      <c r="M407">
        <v>119981.944444444</v>
      </c>
      <c r="N407">
        <v>1461000</v>
      </c>
      <c r="O407">
        <v>1266294.28848015</v>
      </c>
      <c r="P407">
        <v>149447.24104549899</v>
      </c>
      <c r="Q407">
        <v>45258.470474346599</v>
      </c>
      <c r="R407">
        <v>6.62960862166761</v>
      </c>
      <c r="S407">
        <v>0.83673469387755095</v>
      </c>
      <c r="T407" s="6">
        <v>103</v>
      </c>
    </row>
    <row r="408" spans="1:20" hidden="1" x14ac:dyDescent="0.3">
      <c r="A408" t="s">
        <v>656</v>
      </c>
      <c r="B408" t="s">
        <v>183</v>
      </c>
      <c r="C408" s="1">
        <v>44304</v>
      </c>
      <c r="D408" s="1">
        <v>44320</v>
      </c>
      <c r="E408" t="s">
        <v>493</v>
      </c>
      <c r="F408">
        <v>4</v>
      </c>
      <c r="G408">
        <v>1</v>
      </c>
      <c r="H408" t="s">
        <v>34</v>
      </c>
      <c r="I408">
        <v>12</v>
      </c>
      <c r="J408">
        <v>2</v>
      </c>
      <c r="K408">
        <v>221625</v>
      </c>
      <c r="L408">
        <v>97955.801104972401</v>
      </c>
      <c r="M408">
        <v>123669.19889502801</v>
      </c>
      <c r="N408">
        <v>1516500</v>
      </c>
      <c r="O408">
        <v>1333433.41121495</v>
      </c>
      <c r="P408">
        <v>140784.112149533</v>
      </c>
      <c r="Q408">
        <v>42282.476635514002</v>
      </c>
      <c r="R408">
        <v>6.84263959390863</v>
      </c>
      <c r="S408">
        <v>0.79207920792079201</v>
      </c>
      <c r="T408" s="6">
        <v>72</v>
      </c>
    </row>
    <row r="409" spans="1:20" hidden="1" x14ac:dyDescent="0.3">
      <c r="A409" t="s">
        <v>664</v>
      </c>
      <c r="B409" t="s">
        <v>183</v>
      </c>
      <c r="C409" s="1">
        <v>44304</v>
      </c>
      <c r="D409" s="1">
        <v>44320</v>
      </c>
      <c r="E409" t="s">
        <v>493</v>
      </c>
      <c r="F409">
        <v>4</v>
      </c>
      <c r="G409">
        <v>1</v>
      </c>
      <c r="H409" t="s">
        <v>34</v>
      </c>
      <c r="I409">
        <v>24</v>
      </c>
      <c r="J409">
        <v>2</v>
      </c>
      <c r="K409">
        <v>194125</v>
      </c>
      <c r="L409">
        <v>75452.358490565995</v>
      </c>
      <c r="M409">
        <v>118672.641509434</v>
      </c>
      <c r="N409">
        <v>1493250</v>
      </c>
      <c r="O409">
        <v>1292639.5211000501</v>
      </c>
      <c r="P409">
        <v>155532.124229493</v>
      </c>
      <c r="Q409">
        <v>45078.354670459899</v>
      </c>
      <c r="R409">
        <v>7.6922086284610396</v>
      </c>
      <c r="S409">
        <v>0.63580246913580296</v>
      </c>
      <c r="T409" s="6">
        <v>150</v>
      </c>
    </row>
    <row r="410" spans="1:20" hidden="1" x14ac:dyDescent="0.3">
      <c r="A410" t="s">
        <v>635</v>
      </c>
      <c r="B410" t="s">
        <v>183</v>
      </c>
      <c r="C410" s="1">
        <v>44304</v>
      </c>
      <c r="D410" s="1">
        <v>44320</v>
      </c>
      <c r="E410" t="s">
        <v>493</v>
      </c>
      <c r="F410">
        <v>4</v>
      </c>
      <c r="G410">
        <v>1</v>
      </c>
      <c r="H410" t="s">
        <v>34</v>
      </c>
      <c r="I410">
        <v>0</v>
      </c>
      <c r="J410">
        <v>3</v>
      </c>
      <c r="K410">
        <v>216500</v>
      </c>
      <c r="L410">
        <v>95754.857142857101</v>
      </c>
      <c r="M410">
        <v>120745.142857143</v>
      </c>
      <c r="N410">
        <v>700125</v>
      </c>
      <c r="O410">
        <v>563680.30869971903</v>
      </c>
      <c r="P410">
        <v>97148.620205799802</v>
      </c>
      <c r="Q410">
        <v>39296.071094480802</v>
      </c>
      <c r="R410">
        <v>3.2338337182447998</v>
      </c>
      <c r="S410">
        <v>0.79303278688524603</v>
      </c>
      <c r="T410" s="6">
        <v>464</v>
      </c>
    </row>
    <row r="411" spans="1:20" hidden="1" x14ac:dyDescent="0.3">
      <c r="A411" t="s">
        <v>641</v>
      </c>
      <c r="B411" t="s">
        <v>183</v>
      </c>
      <c r="C411" s="1">
        <v>44304</v>
      </c>
      <c r="D411" s="1">
        <v>44320</v>
      </c>
      <c r="E411" t="s">
        <v>493</v>
      </c>
      <c r="F411">
        <v>4</v>
      </c>
      <c r="G411">
        <v>1</v>
      </c>
      <c r="H411" t="s">
        <v>34</v>
      </c>
      <c r="I411">
        <v>3</v>
      </c>
      <c r="J411">
        <v>3</v>
      </c>
      <c r="K411">
        <v>207500</v>
      </c>
      <c r="L411">
        <v>90271.156138259801</v>
      </c>
      <c r="M411">
        <v>117228.84386174</v>
      </c>
      <c r="N411">
        <v>938875</v>
      </c>
      <c r="O411">
        <v>790441.61460836104</v>
      </c>
      <c r="P411">
        <v>108279.673234022</v>
      </c>
      <c r="Q411">
        <v>40153.712157616501</v>
      </c>
      <c r="R411">
        <v>4.5246987951807203</v>
      </c>
      <c r="S411">
        <v>0.77004219409282704</v>
      </c>
      <c r="T411" s="6">
        <v>116</v>
      </c>
    </row>
    <row r="412" spans="1:20" hidden="1" x14ac:dyDescent="0.3">
      <c r="A412" t="s">
        <v>1127</v>
      </c>
      <c r="B412" t="s">
        <v>183</v>
      </c>
      <c r="C412" s="1">
        <v>44304</v>
      </c>
      <c r="D412" s="1">
        <v>44320</v>
      </c>
      <c r="E412" t="s">
        <v>493</v>
      </c>
      <c r="F412">
        <v>4</v>
      </c>
      <c r="G412">
        <v>1</v>
      </c>
      <c r="H412" t="s">
        <v>34</v>
      </c>
      <c r="I412">
        <v>6</v>
      </c>
      <c r="J412">
        <v>3</v>
      </c>
      <c r="K412">
        <v>196750</v>
      </c>
      <c r="L412">
        <v>83544.597989949703</v>
      </c>
      <c r="M412">
        <v>113205.40201005001</v>
      </c>
      <c r="N412">
        <v>1147375</v>
      </c>
      <c r="O412">
        <v>952624.39951961604</v>
      </c>
      <c r="P412">
        <v>152952.71216973601</v>
      </c>
      <c r="Q412">
        <v>41797.888310648501</v>
      </c>
      <c r="R412">
        <v>5.8316391359593398</v>
      </c>
      <c r="S412">
        <v>0.73799126637554602</v>
      </c>
      <c r="T412" s="6">
        <v>101</v>
      </c>
    </row>
    <row r="413" spans="1:20" hidden="1" x14ac:dyDescent="0.3">
      <c r="A413" t="s">
        <v>652</v>
      </c>
      <c r="B413" t="s">
        <v>183</v>
      </c>
      <c r="C413" s="1">
        <v>44304</v>
      </c>
      <c r="D413" s="1">
        <v>44320</v>
      </c>
      <c r="E413" t="s">
        <v>493</v>
      </c>
      <c r="F413">
        <v>4</v>
      </c>
      <c r="G413">
        <v>1</v>
      </c>
      <c r="H413" t="s">
        <v>34</v>
      </c>
      <c r="I413">
        <v>9</v>
      </c>
      <c r="J413">
        <v>3</v>
      </c>
      <c r="K413">
        <v>221125</v>
      </c>
      <c r="L413">
        <v>92319.075304540398</v>
      </c>
      <c r="M413">
        <v>128805.92469545999</v>
      </c>
      <c r="N413">
        <v>1247250</v>
      </c>
      <c r="O413">
        <v>983000.14037057804</v>
      </c>
      <c r="P413">
        <v>220830.71308253799</v>
      </c>
      <c r="Q413">
        <v>43419.1465468838</v>
      </c>
      <c r="R413">
        <v>5.64047484454494</v>
      </c>
      <c r="S413">
        <v>0.71673003802281399</v>
      </c>
      <c r="T413" s="6">
        <v>130</v>
      </c>
    </row>
    <row r="414" spans="1:20" hidden="1" x14ac:dyDescent="0.3">
      <c r="A414" t="s">
        <v>658</v>
      </c>
      <c r="B414" t="s">
        <v>183</v>
      </c>
      <c r="C414" s="1">
        <v>44304</v>
      </c>
      <c r="D414" s="1">
        <v>44320</v>
      </c>
      <c r="E414" t="s">
        <v>493</v>
      </c>
      <c r="F414">
        <v>4</v>
      </c>
      <c r="G414">
        <v>1</v>
      </c>
      <c r="H414" t="s">
        <v>34</v>
      </c>
      <c r="I414">
        <v>12</v>
      </c>
      <c r="J414">
        <v>3</v>
      </c>
      <c r="K414">
        <v>197125</v>
      </c>
      <c r="L414">
        <v>88669.609665427502</v>
      </c>
      <c r="M414">
        <v>108455.390334572</v>
      </c>
      <c r="N414">
        <v>1486750</v>
      </c>
      <c r="O414">
        <v>1287132.3996191099</v>
      </c>
      <c r="P414">
        <v>151010.95064275499</v>
      </c>
      <c r="Q414">
        <v>48606.649738136803</v>
      </c>
      <c r="R414">
        <v>7.5421686746987904</v>
      </c>
      <c r="S414">
        <v>0.81756756756756699</v>
      </c>
      <c r="T414" s="6">
        <v>114</v>
      </c>
    </row>
    <row r="415" spans="1:20" hidden="1" x14ac:dyDescent="0.3">
      <c r="A415" t="s">
        <v>667</v>
      </c>
      <c r="B415" t="s">
        <v>183</v>
      </c>
      <c r="C415" s="1">
        <v>44304</v>
      </c>
      <c r="D415" s="1">
        <v>44320</v>
      </c>
      <c r="E415" t="s">
        <v>493</v>
      </c>
      <c r="F415">
        <v>4</v>
      </c>
      <c r="G415">
        <v>1</v>
      </c>
      <c r="H415" t="s">
        <v>34</v>
      </c>
      <c r="I415">
        <v>24</v>
      </c>
      <c r="J415">
        <v>3</v>
      </c>
      <c r="K415">
        <v>218375</v>
      </c>
      <c r="L415">
        <v>98660.454035874398</v>
      </c>
      <c r="M415">
        <v>119714.54596412599</v>
      </c>
      <c r="N415">
        <v>1606750</v>
      </c>
      <c r="O415">
        <v>1411504.1660521999</v>
      </c>
      <c r="P415">
        <v>150225.556702551</v>
      </c>
      <c r="Q415">
        <v>45020.277245244099</v>
      </c>
      <c r="R415">
        <v>7.3577561534058402</v>
      </c>
      <c r="S415">
        <v>0.82413087934560303</v>
      </c>
      <c r="T415" s="6">
        <v>101</v>
      </c>
    </row>
    <row r="416" spans="1:20" hidden="1" x14ac:dyDescent="0.3">
      <c r="A416" t="s">
        <v>670</v>
      </c>
      <c r="B416" t="s">
        <v>183</v>
      </c>
      <c r="C416" s="1">
        <v>44305</v>
      </c>
      <c r="D416" s="1">
        <v>44320</v>
      </c>
      <c r="E416" t="s">
        <v>493</v>
      </c>
      <c r="F416">
        <v>5</v>
      </c>
      <c r="G416">
        <v>1</v>
      </c>
      <c r="H416" t="s">
        <v>34</v>
      </c>
      <c r="I416">
        <v>0</v>
      </c>
      <c r="J416">
        <v>1</v>
      </c>
      <c r="K416">
        <v>284750</v>
      </c>
      <c r="L416">
        <v>107803.524804178</v>
      </c>
      <c r="M416">
        <v>176946.47519582199</v>
      </c>
      <c r="N416">
        <v>1263375</v>
      </c>
      <c r="O416">
        <v>1038629.93633512</v>
      </c>
      <c r="P416">
        <v>145478.132496771</v>
      </c>
      <c r="Q416">
        <v>79266.931168112205</v>
      </c>
      <c r="R416">
        <v>4.43678665496049</v>
      </c>
      <c r="S416">
        <v>0.60924369747899199</v>
      </c>
      <c r="T416" s="6">
        <v>73</v>
      </c>
    </row>
    <row r="417" spans="1:20" hidden="1" x14ac:dyDescent="0.3">
      <c r="A417" t="s">
        <v>678</v>
      </c>
      <c r="B417" t="s">
        <v>183</v>
      </c>
      <c r="C417" s="1">
        <v>44305</v>
      </c>
      <c r="D417" s="1">
        <v>44320</v>
      </c>
      <c r="E417" t="s">
        <v>493</v>
      </c>
      <c r="F417">
        <v>5</v>
      </c>
      <c r="G417">
        <v>1</v>
      </c>
      <c r="H417" t="s">
        <v>34</v>
      </c>
      <c r="I417">
        <v>3</v>
      </c>
      <c r="J417">
        <v>1</v>
      </c>
      <c r="K417">
        <v>166750</v>
      </c>
      <c r="L417">
        <v>111330.87149187599</v>
      </c>
      <c r="M417">
        <v>55419.1285081241</v>
      </c>
      <c r="N417">
        <v>5130875</v>
      </c>
      <c r="O417">
        <v>5042449.7522619599</v>
      </c>
      <c r="P417">
        <v>73687.706448369994</v>
      </c>
      <c r="Q417">
        <v>14737.541289674</v>
      </c>
      <c r="R417">
        <v>30.769865067466299</v>
      </c>
      <c r="S417">
        <v>2.0088888888888898</v>
      </c>
      <c r="T417" s="6">
        <v>87</v>
      </c>
    </row>
    <row r="418" spans="1:20" hidden="1" x14ac:dyDescent="0.3">
      <c r="A418" t="s">
        <v>684</v>
      </c>
      <c r="B418" t="s">
        <v>183</v>
      </c>
      <c r="C418" s="1">
        <v>44305</v>
      </c>
      <c r="D418" s="1">
        <v>44320</v>
      </c>
      <c r="E418" t="s">
        <v>493</v>
      </c>
      <c r="F418">
        <v>5</v>
      </c>
      <c r="G418">
        <v>1</v>
      </c>
      <c r="H418" t="s">
        <v>34</v>
      </c>
      <c r="I418">
        <v>6</v>
      </c>
      <c r="J418">
        <v>1</v>
      </c>
      <c r="K418">
        <v>275250</v>
      </c>
      <c r="L418">
        <v>94888.163816381595</v>
      </c>
      <c r="M418">
        <v>180361.836183618</v>
      </c>
      <c r="N418">
        <v>1278375</v>
      </c>
      <c r="O418">
        <v>1058818.3518890301</v>
      </c>
      <c r="P418">
        <v>154226.29585690799</v>
      </c>
      <c r="Q418">
        <v>65330.352254060999</v>
      </c>
      <c r="R418">
        <v>4.6444141689373302</v>
      </c>
      <c r="S418">
        <v>0.52609890109890101</v>
      </c>
      <c r="T418" s="6">
        <v>116</v>
      </c>
    </row>
    <row r="419" spans="1:20" hidden="1" x14ac:dyDescent="0.3">
      <c r="A419" t="s">
        <v>691</v>
      </c>
      <c r="B419" t="s">
        <v>183</v>
      </c>
      <c r="C419" s="1">
        <v>44305</v>
      </c>
      <c r="D419" s="1">
        <v>44320</v>
      </c>
      <c r="E419" t="s">
        <v>493</v>
      </c>
      <c r="F419">
        <v>5</v>
      </c>
      <c r="G419">
        <v>1</v>
      </c>
      <c r="H419" t="s">
        <v>34</v>
      </c>
      <c r="I419">
        <v>9</v>
      </c>
      <c r="J419">
        <v>1</v>
      </c>
      <c r="K419">
        <v>290375</v>
      </c>
      <c r="L419">
        <v>102602.487135506</v>
      </c>
      <c r="M419">
        <v>187772.512864494</v>
      </c>
      <c r="N419">
        <v>1579750</v>
      </c>
      <c r="O419">
        <v>1365116.49902417</v>
      </c>
      <c r="P419">
        <v>147516.06365410599</v>
      </c>
      <c r="Q419">
        <v>67117.437321723497</v>
      </c>
      <c r="R419">
        <v>5.4403788204907402</v>
      </c>
      <c r="S419">
        <v>0.54641909814323597</v>
      </c>
      <c r="T419" s="6">
        <v>118</v>
      </c>
    </row>
    <row r="420" spans="1:20" hidden="1" x14ac:dyDescent="0.3">
      <c r="A420" t="s">
        <v>697</v>
      </c>
      <c r="B420" t="s">
        <v>183</v>
      </c>
      <c r="C420" s="1">
        <v>44305</v>
      </c>
      <c r="D420" s="1">
        <v>44320</v>
      </c>
      <c r="E420" t="s">
        <v>493</v>
      </c>
      <c r="F420">
        <v>5</v>
      </c>
      <c r="G420">
        <v>1</v>
      </c>
      <c r="H420" t="s">
        <v>34</v>
      </c>
      <c r="I420">
        <v>12</v>
      </c>
      <c r="J420">
        <v>1</v>
      </c>
      <c r="K420">
        <v>286125</v>
      </c>
      <c r="L420">
        <v>94627.937336814604</v>
      </c>
      <c r="M420">
        <v>191497.062663185</v>
      </c>
      <c r="N420">
        <v>1375750</v>
      </c>
      <c r="O420">
        <v>1174271.47134303</v>
      </c>
      <c r="P420">
        <v>134162.10436270299</v>
      </c>
      <c r="Q420">
        <v>67316.424294268596</v>
      </c>
      <c r="R420">
        <v>4.8082131935342902</v>
      </c>
      <c r="S420">
        <v>0.49414824447334199</v>
      </c>
      <c r="T420" s="6">
        <v>101</v>
      </c>
    </row>
    <row r="421" spans="1:20" hidden="1" x14ac:dyDescent="0.3">
      <c r="A421" t="s">
        <v>704</v>
      </c>
      <c r="B421" t="s">
        <v>183</v>
      </c>
      <c r="C421" s="1">
        <v>44305</v>
      </c>
      <c r="D421" s="1">
        <v>44320</v>
      </c>
      <c r="E421" t="s">
        <v>493</v>
      </c>
      <c r="F421">
        <v>5</v>
      </c>
      <c r="G421">
        <v>1</v>
      </c>
      <c r="H421" t="s">
        <v>34</v>
      </c>
      <c r="I421">
        <v>24</v>
      </c>
      <c r="J421">
        <v>1</v>
      </c>
      <c r="K421">
        <v>275125</v>
      </c>
      <c r="L421">
        <v>98347.850678732997</v>
      </c>
      <c r="M421">
        <v>176777.149321267</v>
      </c>
      <c r="N421">
        <v>1417500</v>
      </c>
      <c r="O421">
        <v>1203413.1736526899</v>
      </c>
      <c r="P421">
        <v>143117.51497006</v>
      </c>
      <c r="Q421">
        <v>70969.311377245496</v>
      </c>
      <c r="R421">
        <v>5.1522035438437097</v>
      </c>
      <c r="S421">
        <v>0.55633802816901401</v>
      </c>
      <c r="T421" s="6">
        <v>101</v>
      </c>
    </row>
    <row r="422" spans="1:20" hidden="1" x14ac:dyDescent="0.3">
      <c r="A422" t="s">
        <v>673</v>
      </c>
      <c r="B422" t="s">
        <v>183</v>
      </c>
      <c r="C422" s="1">
        <v>44305</v>
      </c>
      <c r="D422" s="1">
        <v>44320</v>
      </c>
      <c r="E422" t="s">
        <v>493</v>
      </c>
      <c r="F422">
        <v>5</v>
      </c>
      <c r="G422">
        <v>1</v>
      </c>
      <c r="H422" t="s">
        <v>34</v>
      </c>
      <c r="I422">
        <v>0</v>
      </c>
      <c r="J422">
        <v>2</v>
      </c>
      <c r="K422">
        <v>293000</v>
      </c>
      <c r="L422">
        <v>104111.675126904</v>
      </c>
      <c r="M422">
        <v>188888.32487309599</v>
      </c>
      <c r="N422">
        <v>1046875</v>
      </c>
      <c r="O422">
        <v>818553.70085657795</v>
      </c>
      <c r="P422">
        <v>151294.476169559</v>
      </c>
      <c r="Q422">
        <v>77026.822973863396</v>
      </c>
      <c r="R422">
        <v>3.57295221843003</v>
      </c>
      <c r="S422">
        <v>0.55118110236220497</v>
      </c>
      <c r="T422" s="6">
        <v>135</v>
      </c>
    </row>
    <row r="423" spans="1:20" hidden="1" x14ac:dyDescent="0.3">
      <c r="A423" t="s">
        <v>680</v>
      </c>
      <c r="B423" t="s">
        <v>183</v>
      </c>
      <c r="C423" s="1">
        <v>44305</v>
      </c>
      <c r="D423" s="1">
        <v>44320</v>
      </c>
      <c r="E423" t="s">
        <v>493</v>
      </c>
      <c r="F423">
        <v>5</v>
      </c>
      <c r="G423">
        <v>1</v>
      </c>
      <c r="H423" t="s">
        <v>34</v>
      </c>
      <c r="I423">
        <v>3</v>
      </c>
      <c r="J423">
        <v>2</v>
      </c>
      <c r="K423">
        <v>285500</v>
      </c>
      <c r="L423">
        <v>93679.6875</v>
      </c>
      <c r="M423">
        <v>191820.3125</v>
      </c>
      <c r="N423">
        <v>1251375</v>
      </c>
      <c r="O423">
        <v>1029571.05287656</v>
      </c>
      <c r="P423">
        <v>150742.80860175</v>
      </c>
      <c r="Q423">
        <v>71061.138521690606</v>
      </c>
      <c r="R423">
        <v>4.3830998248686504</v>
      </c>
      <c r="S423">
        <v>0.48837209302325602</v>
      </c>
      <c r="T423" s="6">
        <v>116</v>
      </c>
    </row>
    <row r="424" spans="1:20" hidden="1" x14ac:dyDescent="0.3">
      <c r="A424" t="s">
        <v>686</v>
      </c>
      <c r="B424" t="s">
        <v>183</v>
      </c>
      <c r="C424" s="1">
        <v>44305</v>
      </c>
      <c r="D424" s="1">
        <v>44320</v>
      </c>
      <c r="E424" t="s">
        <v>493</v>
      </c>
      <c r="F424">
        <v>5</v>
      </c>
      <c r="G424">
        <v>1</v>
      </c>
      <c r="H424" t="s">
        <v>34</v>
      </c>
      <c r="I424">
        <v>6</v>
      </c>
      <c r="J424">
        <v>2</v>
      </c>
      <c r="K424">
        <v>284250</v>
      </c>
      <c r="L424">
        <v>96897.776809067102</v>
      </c>
      <c r="M424">
        <v>187352.223190933</v>
      </c>
      <c r="N424">
        <v>1296625</v>
      </c>
      <c r="O424">
        <v>1096713.07636888</v>
      </c>
      <c r="P424">
        <v>137789.76044668601</v>
      </c>
      <c r="Q424">
        <v>62122.163184438003</v>
      </c>
      <c r="R424">
        <v>4.5615655233069496</v>
      </c>
      <c r="S424">
        <v>0.51719576719576699</v>
      </c>
      <c r="T424" s="6">
        <v>130</v>
      </c>
    </row>
    <row r="425" spans="1:20" hidden="1" x14ac:dyDescent="0.3">
      <c r="A425" t="s">
        <v>693</v>
      </c>
      <c r="B425" t="s">
        <v>183</v>
      </c>
      <c r="C425" s="1">
        <v>44305</v>
      </c>
      <c r="D425" s="1">
        <v>44320</v>
      </c>
      <c r="E425" t="s">
        <v>493</v>
      </c>
      <c r="F425">
        <v>5</v>
      </c>
      <c r="G425">
        <v>1</v>
      </c>
      <c r="H425" t="s">
        <v>34</v>
      </c>
      <c r="I425">
        <v>9</v>
      </c>
      <c r="J425">
        <v>2</v>
      </c>
      <c r="K425">
        <v>290875</v>
      </c>
      <c r="L425">
        <v>99863.762842465701</v>
      </c>
      <c r="M425">
        <v>191011.23715753399</v>
      </c>
      <c r="N425">
        <v>1514750</v>
      </c>
      <c r="O425">
        <v>1261305.65536635</v>
      </c>
      <c r="P425">
        <v>179138.53304171201</v>
      </c>
      <c r="Q425">
        <v>74305.811591938793</v>
      </c>
      <c r="R425">
        <v>5.20756338633434</v>
      </c>
      <c r="S425">
        <v>0.52281616688396304</v>
      </c>
      <c r="T425" s="6">
        <v>116</v>
      </c>
    </row>
    <row r="426" spans="1:20" hidden="1" x14ac:dyDescent="0.3">
      <c r="A426" t="s">
        <v>699</v>
      </c>
      <c r="B426" t="s">
        <v>183</v>
      </c>
      <c r="C426" s="1">
        <v>44305</v>
      </c>
      <c r="D426" s="1">
        <v>44320</v>
      </c>
      <c r="E426" t="s">
        <v>493</v>
      </c>
      <c r="F426">
        <v>5</v>
      </c>
      <c r="G426">
        <v>1</v>
      </c>
      <c r="H426" t="s">
        <v>34</v>
      </c>
      <c r="I426">
        <v>12</v>
      </c>
      <c r="J426">
        <v>2</v>
      </c>
      <c r="K426">
        <v>297375</v>
      </c>
      <c r="L426">
        <v>102860.866834171</v>
      </c>
      <c r="M426">
        <v>194514.133165829</v>
      </c>
      <c r="N426">
        <v>1487500</v>
      </c>
      <c r="O426">
        <v>1258181.02352193</v>
      </c>
      <c r="P426">
        <v>165960.74380165301</v>
      </c>
      <c r="Q426">
        <v>63358.232676414496</v>
      </c>
      <c r="R426">
        <v>5.0021017234132001</v>
      </c>
      <c r="S426">
        <v>0.52880921895006405</v>
      </c>
      <c r="T426" s="6">
        <v>101</v>
      </c>
    </row>
    <row r="427" spans="1:20" hidden="1" x14ac:dyDescent="0.3">
      <c r="A427" t="s">
        <v>707</v>
      </c>
      <c r="B427" t="s">
        <v>183</v>
      </c>
      <c r="C427" s="1">
        <v>44305</v>
      </c>
      <c r="D427" s="1">
        <v>44320</v>
      </c>
      <c r="E427" t="s">
        <v>493</v>
      </c>
      <c r="F427">
        <v>5</v>
      </c>
      <c r="G427">
        <v>1</v>
      </c>
      <c r="H427" t="s">
        <v>34</v>
      </c>
      <c r="I427">
        <v>24</v>
      </c>
      <c r="J427">
        <v>2</v>
      </c>
      <c r="K427">
        <v>277125</v>
      </c>
      <c r="L427">
        <v>97105.795148247998</v>
      </c>
      <c r="M427">
        <v>180019.204851752</v>
      </c>
      <c r="N427">
        <v>1710250</v>
      </c>
      <c r="O427">
        <v>1485248.43380203</v>
      </c>
      <c r="P427">
        <v>149762.94723653101</v>
      </c>
      <c r="Q427">
        <v>75238.618961436703</v>
      </c>
      <c r="R427">
        <v>6.1714027965719396</v>
      </c>
      <c r="S427">
        <v>0.53941908713692999</v>
      </c>
      <c r="T427" s="6">
        <v>101</v>
      </c>
    </row>
    <row r="428" spans="1:20" hidden="1" x14ac:dyDescent="0.3">
      <c r="A428" t="s">
        <v>676</v>
      </c>
      <c r="B428" t="s">
        <v>183</v>
      </c>
      <c r="C428" s="1">
        <v>44305</v>
      </c>
      <c r="D428" s="1">
        <v>44320</v>
      </c>
      <c r="E428" t="s">
        <v>493</v>
      </c>
      <c r="F428">
        <v>5</v>
      </c>
      <c r="G428">
        <v>1</v>
      </c>
      <c r="H428" t="s">
        <v>34</v>
      </c>
      <c r="I428">
        <v>0</v>
      </c>
      <c r="J428">
        <v>3</v>
      </c>
      <c r="K428">
        <v>286000</v>
      </c>
      <c r="L428">
        <v>104337.954939341</v>
      </c>
      <c r="M428">
        <v>181662.045060659</v>
      </c>
      <c r="N428">
        <v>980625</v>
      </c>
      <c r="O428">
        <v>773202.68773320899</v>
      </c>
      <c r="P428">
        <v>133097.889458955</v>
      </c>
      <c r="Q428">
        <v>74324.422807835799</v>
      </c>
      <c r="R428">
        <v>3.4287587412587399</v>
      </c>
      <c r="S428">
        <v>0.57435197817189598</v>
      </c>
      <c r="T428" s="6">
        <v>0</v>
      </c>
    </row>
    <row r="429" spans="1:20" hidden="1" x14ac:dyDescent="0.3">
      <c r="A429" t="s">
        <v>682</v>
      </c>
      <c r="B429" t="s">
        <v>183</v>
      </c>
      <c r="C429" s="1">
        <v>44305</v>
      </c>
      <c r="D429" s="1">
        <v>44320</v>
      </c>
      <c r="E429" t="s">
        <v>493</v>
      </c>
      <c r="F429">
        <v>5</v>
      </c>
      <c r="G429">
        <v>1</v>
      </c>
      <c r="H429" t="s">
        <v>34</v>
      </c>
      <c r="I429">
        <v>3</v>
      </c>
      <c r="J429">
        <v>3</v>
      </c>
      <c r="K429">
        <v>276000</v>
      </c>
      <c r="L429">
        <v>94890.484739676802</v>
      </c>
      <c r="M429">
        <v>181109.51526032301</v>
      </c>
      <c r="N429">
        <v>1024375</v>
      </c>
      <c r="O429">
        <v>823539.65942191402</v>
      </c>
      <c r="P429">
        <v>132895.61393681401</v>
      </c>
      <c r="Q429">
        <v>67939.726641272704</v>
      </c>
      <c r="R429">
        <v>3.7115036231884102</v>
      </c>
      <c r="S429">
        <v>0.52393980848153199</v>
      </c>
      <c r="T429" s="6">
        <v>103</v>
      </c>
    </row>
    <row r="430" spans="1:20" hidden="1" x14ac:dyDescent="0.3">
      <c r="A430" t="s">
        <v>688</v>
      </c>
      <c r="B430" t="s">
        <v>183</v>
      </c>
      <c r="C430" s="1">
        <v>44305</v>
      </c>
      <c r="D430" s="1">
        <v>44320</v>
      </c>
      <c r="E430" t="s">
        <v>493</v>
      </c>
      <c r="F430">
        <v>5</v>
      </c>
      <c r="G430">
        <v>1</v>
      </c>
      <c r="H430" t="s">
        <v>34</v>
      </c>
      <c r="I430">
        <v>6</v>
      </c>
      <c r="J430">
        <v>3</v>
      </c>
      <c r="K430">
        <v>288250</v>
      </c>
      <c r="L430">
        <v>102114.35941530501</v>
      </c>
      <c r="M430">
        <v>186135.64058469501</v>
      </c>
      <c r="N430">
        <v>1367125</v>
      </c>
      <c r="O430">
        <v>1144973.0459376101</v>
      </c>
      <c r="P430">
        <v>142945.87761398699</v>
      </c>
      <c r="Q430">
        <v>79206.076448405904</v>
      </c>
      <c r="R430">
        <v>4.7428447528187299</v>
      </c>
      <c r="S430">
        <v>0.54860186418109202</v>
      </c>
      <c r="T430" s="6">
        <v>840</v>
      </c>
    </row>
    <row r="431" spans="1:20" hidden="1" x14ac:dyDescent="0.3">
      <c r="A431" t="s">
        <v>695</v>
      </c>
      <c r="B431" t="s">
        <v>183</v>
      </c>
      <c r="C431" s="1">
        <v>44305</v>
      </c>
      <c r="D431" s="1">
        <v>44320</v>
      </c>
      <c r="E431" t="s">
        <v>493</v>
      </c>
      <c r="F431">
        <v>5</v>
      </c>
      <c r="G431">
        <v>1</v>
      </c>
      <c r="H431" t="s">
        <v>34</v>
      </c>
      <c r="I431">
        <v>9</v>
      </c>
      <c r="J431">
        <v>3</v>
      </c>
      <c r="K431">
        <v>286125</v>
      </c>
      <c r="L431">
        <v>103841.710182768</v>
      </c>
      <c r="M431">
        <v>182283.289817232</v>
      </c>
      <c r="N431">
        <v>1276750</v>
      </c>
      <c r="O431">
        <v>1065871.85722151</v>
      </c>
      <c r="P431">
        <v>137539.410901083</v>
      </c>
      <c r="Q431">
        <v>73338.731877408703</v>
      </c>
      <c r="R431">
        <v>4.46221057230232</v>
      </c>
      <c r="S431">
        <v>0.56967213114754101</v>
      </c>
      <c r="T431" s="6">
        <v>116</v>
      </c>
    </row>
    <row r="432" spans="1:20" hidden="1" x14ac:dyDescent="0.3">
      <c r="A432" t="s">
        <v>701</v>
      </c>
      <c r="B432" t="s">
        <v>183</v>
      </c>
      <c r="C432" s="1">
        <v>44305</v>
      </c>
      <c r="D432" s="1">
        <v>44320</v>
      </c>
      <c r="E432" t="s">
        <v>493</v>
      </c>
      <c r="F432">
        <v>5</v>
      </c>
      <c r="G432">
        <v>1</v>
      </c>
      <c r="H432" t="s">
        <v>34</v>
      </c>
      <c r="I432">
        <v>12</v>
      </c>
      <c r="J432">
        <v>3</v>
      </c>
      <c r="K432">
        <v>280125</v>
      </c>
      <c r="L432">
        <v>100347</v>
      </c>
      <c r="M432">
        <v>179778</v>
      </c>
      <c r="N432">
        <v>1218750</v>
      </c>
      <c r="O432">
        <v>994249.56871765398</v>
      </c>
      <c r="P432">
        <v>148810.37952846501</v>
      </c>
      <c r="Q432">
        <v>75690.051753881504</v>
      </c>
      <c r="R432">
        <v>4.35073627844712</v>
      </c>
      <c r="S432">
        <v>0.55817174515235501</v>
      </c>
      <c r="T432" s="6">
        <v>365</v>
      </c>
    </row>
    <row r="433" spans="1:20" hidden="1" x14ac:dyDescent="0.3">
      <c r="A433" t="s">
        <v>710</v>
      </c>
      <c r="B433" t="s">
        <v>183</v>
      </c>
      <c r="C433" s="1">
        <v>44305</v>
      </c>
      <c r="D433" s="1">
        <v>44320</v>
      </c>
      <c r="E433" t="s">
        <v>493</v>
      </c>
      <c r="F433">
        <v>5</v>
      </c>
      <c r="G433">
        <v>1</v>
      </c>
      <c r="H433" t="s">
        <v>34</v>
      </c>
      <c r="I433">
        <v>24</v>
      </c>
      <c r="J433">
        <v>3</v>
      </c>
      <c r="K433">
        <v>282875</v>
      </c>
      <c r="L433">
        <v>107074.16373239399</v>
      </c>
      <c r="M433">
        <v>175800.83626760601</v>
      </c>
      <c r="N433">
        <v>1509250</v>
      </c>
      <c r="O433">
        <v>1293000.66624863</v>
      </c>
      <c r="P433">
        <v>145270.34017871099</v>
      </c>
      <c r="Q433">
        <v>70978.9935726603</v>
      </c>
      <c r="R433">
        <v>5.3353954927087903</v>
      </c>
      <c r="S433">
        <v>0.60906515580736598</v>
      </c>
      <c r="T433" s="6">
        <v>130</v>
      </c>
    </row>
    <row r="434" spans="1:20" hidden="1" x14ac:dyDescent="0.3">
      <c r="A434" t="s">
        <v>713</v>
      </c>
      <c r="B434" t="s">
        <v>183</v>
      </c>
      <c r="C434" s="1">
        <v>44306</v>
      </c>
      <c r="D434" s="1">
        <v>44320</v>
      </c>
      <c r="E434" t="s">
        <v>493</v>
      </c>
      <c r="F434">
        <v>6</v>
      </c>
      <c r="G434">
        <v>1</v>
      </c>
      <c r="H434" t="s">
        <v>34</v>
      </c>
      <c r="I434">
        <v>0</v>
      </c>
      <c r="J434">
        <v>1</v>
      </c>
      <c r="K434">
        <v>374625</v>
      </c>
      <c r="L434">
        <v>190672.92358803999</v>
      </c>
      <c r="M434">
        <v>183952.07641196001</v>
      </c>
      <c r="N434">
        <v>2453250</v>
      </c>
      <c r="O434">
        <v>1997731.49271845</v>
      </c>
      <c r="P434">
        <v>370552.51120239001</v>
      </c>
      <c r="Q434">
        <v>84965.996079163597</v>
      </c>
      <c r="R434">
        <v>6.54854854854855</v>
      </c>
      <c r="S434">
        <v>1.0365358592692799</v>
      </c>
      <c r="T434" s="6">
        <v>101</v>
      </c>
    </row>
    <row r="435" spans="1:20" hidden="1" x14ac:dyDescent="0.3">
      <c r="A435" t="s">
        <v>721</v>
      </c>
      <c r="B435" t="s">
        <v>183</v>
      </c>
      <c r="C435" s="1">
        <v>44306</v>
      </c>
      <c r="D435" s="1">
        <v>44320</v>
      </c>
      <c r="E435" t="s">
        <v>493</v>
      </c>
      <c r="F435">
        <v>6</v>
      </c>
      <c r="G435">
        <v>1</v>
      </c>
      <c r="H435" t="s">
        <v>34</v>
      </c>
      <c r="I435">
        <v>3</v>
      </c>
      <c r="J435">
        <v>1</v>
      </c>
      <c r="K435">
        <v>354125</v>
      </c>
      <c r="L435">
        <v>165739.45888967</v>
      </c>
      <c r="M435">
        <v>188385.54111033</v>
      </c>
      <c r="N435">
        <v>2329000</v>
      </c>
      <c r="O435">
        <v>1888279.78463045</v>
      </c>
      <c r="P435">
        <v>359324.91434165399</v>
      </c>
      <c r="Q435">
        <v>81395.301027900103</v>
      </c>
      <c r="R435">
        <v>6.5767737380868301</v>
      </c>
      <c r="S435">
        <v>0.879788639365918</v>
      </c>
      <c r="T435" s="6">
        <v>150</v>
      </c>
    </row>
    <row r="436" spans="1:20" hidden="1" x14ac:dyDescent="0.3">
      <c r="A436" t="s">
        <v>727</v>
      </c>
      <c r="B436" t="s">
        <v>183</v>
      </c>
      <c r="C436" s="1">
        <v>44306</v>
      </c>
      <c r="D436" s="1">
        <v>44320</v>
      </c>
      <c r="E436" t="s">
        <v>493</v>
      </c>
      <c r="F436">
        <v>6</v>
      </c>
      <c r="G436">
        <v>1</v>
      </c>
      <c r="H436" t="s">
        <v>34</v>
      </c>
      <c r="I436">
        <v>6</v>
      </c>
      <c r="J436">
        <v>1</v>
      </c>
      <c r="K436">
        <v>378375</v>
      </c>
      <c r="L436">
        <v>175247.36842105299</v>
      </c>
      <c r="M436">
        <v>203127.63157894701</v>
      </c>
      <c r="N436">
        <v>2417250</v>
      </c>
      <c r="O436">
        <v>1968704.6508327001</v>
      </c>
      <c r="P436">
        <v>370089.941332324</v>
      </c>
      <c r="Q436">
        <v>78455.407834973506</v>
      </c>
      <c r="R436">
        <v>6.3885034687809696</v>
      </c>
      <c r="S436">
        <v>0.86274509803921595</v>
      </c>
      <c r="T436" s="6">
        <v>203</v>
      </c>
    </row>
    <row r="437" spans="1:20" hidden="1" x14ac:dyDescent="0.3">
      <c r="A437" t="s">
        <v>733</v>
      </c>
      <c r="B437" t="s">
        <v>183</v>
      </c>
      <c r="C437" s="1">
        <v>44306</v>
      </c>
      <c r="D437" s="1">
        <v>44320</v>
      </c>
      <c r="E437" t="s">
        <v>493</v>
      </c>
      <c r="F437">
        <v>6</v>
      </c>
      <c r="G437">
        <v>1</v>
      </c>
      <c r="H437" t="s">
        <v>34</v>
      </c>
      <c r="I437">
        <v>9</v>
      </c>
      <c r="J437">
        <v>1</v>
      </c>
      <c r="K437">
        <v>371625</v>
      </c>
      <c r="L437">
        <v>170141.56626506001</v>
      </c>
      <c r="M437">
        <v>201483.43373493999</v>
      </c>
      <c r="N437">
        <v>2861375</v>
      </c>
      <c r="O437">
        <v>2400712.2658794802</v>
      </c>
      <c r="P437">
        <v>375147.69951140101</v>
      </c>
      <c r="Q437">
        <v>85515.034609120499</v>
      </c>
      <c r="R437">
        <v>7.6996300033636098</v>
      </c>
      <c r="S437">
        <v>0.844444444444444</v>
      </c>
      <c r="T437" s="6">
        <v>159</v>
      </c>
    </row>
    <row r="438" spans="1:20" hidden="1" x14ac:dyDescent="0.3">
      <c r="A438" t="s">
        <v>739</v>
      </c>
      <c r="B438" t="s">
        <v>183</v>
      </c>
      <c r="C438" s="1">
        <v>44306</v>
      </c>
      <c r="D438" s="1">
        <v>44320</v>
      </c>
      <c r="E438" t="s">
        <v>493</v>
      </c>
      <c r="F438">
        <v>6</v>
      </c>
      <c r="G438">
        <v>1</v>
      </c>
      <c r="H438" t="s">
        <v>34</v>
      </c>
      <c r="I438">
        <v>12</v>
      </c>
      <c r="J438">
        <v>1</v>
      </c>
      <c r="K438">
        <v>365875</v>
      </c>
      <c r="L438">
        <v>167143.439836846</v>
      </c>
      <c r="M438">
        <v>198731.560163154</v>
      </c>
      <c r="N438">
        <v>2875375</v>
      </c>
      <c r="O438">
        <v>2441364.9278534399</v>
      </c>
      <c r="P438">
        <v>355459.37702658901</v>
      </c>
      <c r="Q438">
        <v>78550.695119974102</v>
      </c>
      <c r="R438">
        <v>7.8588998975059798</v>
      </c>
      <c r="S438">
        <v>0.84105131414267897</v>
      </c>
      <c r="T438" s="6">
        <v>145</v>
      </c>
    </row>
    <row r="439" spans="1:20" hidden="1" x14ac:dyDescent="0.3">
      <c r="A439" t="s">
        <v>746</v>
      </c>
      <c r="B439" t="s">
        <v>183</v>
      </c>
      <c r="C439" s="1">
        <v>44306</v>
      </c>
      <c r="D439" s="1">
        <v>44320</v>
      </c>
      <c r="E439" t="s">
        <v>493</v>
      </c>
      <c r="F439">
        <v>6</v>
      </c>
      <c r="G439">
        <v>1</v>
      </c>
      <c r="H439" t="s">
        <v>34</v>
      </c>
      <c r="I439">
        <v>24</v>
      </c>
      <c r="J439">
        <v>1</v>
      </c>
      <c r="K439">
        <v>343125</v>
      </c>
      <c r="L439">
        <v>159130.43478260899</v>
      </c>
      <c r="M439">
        <v>183994.56521739101</v>
      </c>
      <c r="N439">
        <v>3055875</v>
      </c>
      <c r="O439">
        <v>2601167.9143054099</v>
      </c>
      <c r="P439">
        <v>386606.33328227903</v>
      </c>
      <c r="Q439">
        <v>68100.752412314294</v>
      </c>
      <c r="R439">
        <v>8.9060109289617504</v>
      </c>
      <c r="S439">
        <v>0.86486486486486502</v>
      </c>
      <c r="T439" s="6">
        <v>200</v>
      </c>
    </row>
    <row r="440" spans="1:20" hidden="1" x14ac:dyDescent="0.3">
      <c r="A440" t="s">
        <v>716</v>
      </c>
      <c r="B440" t="s">
        <v>183</v>
      </c>
      <c r="C440" s="1">
        <v>44306</v>
      </c>
      <c r="D440" s="1">
        <v>44320</v>
      </c>
      <c r="E440" t="s">
        <v>493</v>
      </c>
      <c r="F440">
        <v>6</v>
      </c>
      <c r="G440">
        <v>1</v>
      </c>
      <c r="H440" t="s">
        <v>34</v>
      </c>
      <c r="I440">
        <v>0</v>
      </c>
      <c r="J440">
        <v>2</v>
      </c>
      <c r="K440">
        <v>380125</v>
      </c>
      <c r="L440">
        <v>180976.342501637</v>
      </c>
      <c r="M440">
        <v>199148.657498363</v>
      </c>
      <c r="N440">
        <v>2324500</v>
      </c>
      <c r="O440">
        <v>1829144.65038737</v>
      </c>
      <c r="P440">
        <v>405311.46415612398</v>
      </c>
      <c r="Q440">
        <v>90043.885456506803</v>
      </c>
      <c r="R440">
        <v>6.1150937191713304</v>
      </c>
      <c r="S440">
        <v>0.90874999999999995</v>
      </c>
      <c r="T440" s="6">
        <v>118</v>
      </c>
    </row>
    <row r="441" spans="1:20" hidden="1" x14ac:dyDescent="0.3">
      <c r="A441" t="s">
        <v>723</v>
      </c>
      <c r="B441" t="s">
        <v>183</v>
      </c>
      <c r="C441" s="1">
        <v>44306</v>
      </c>
      <c r="D441" s="1">
        <v>44320</v>
      </c>
      <c r="E441" t="s">
        <v>493</v>
      </c>
      <c r="F441">
        <v>6</v>
      </c>
      <c r="G441">
        <v>1</v>
      </c>
      <c r="H441" t="s">
        <v>34</v>
      </c>
      <c r="I441">
        <v>3</v>
      </c>
      <c r="J441">
        <v>2</v>
      </c>
      <c r="K441">
        <v>360875</v>
      </c>
      <c r="L441">
        <v>170482.32758620699</v>
      </c>
      <c r="M441">
        <v>190392.67241379301</v>
      </c>
      <c r="N441">
        <v>2228000</v>
      </c>
      <c r="O441">
        <v>1791302.0079502601</v>
      </c>
      <c r="P441">
        <v>366526.551829579</v>
      </c>
      <c r="Q441">
        <v>70171.440220161094</v>
      </c>
      <c r="R441">
        <v>6.1738829234499502</v>
      </c>
      <c r="S441">
        <v>0.89542483660130701</v>
      </c>
      <c r="T441" s="6">
        <v>177</v>
      </c>
    </row>
    <row r="442" spans="1:20" hidden="1" x14ac:dyDescent="0.3">
      <c r="A442" t="s">
        <v>729</v>
      </c>
      <c r="B442" t="s">
        <v>183</v>
      </c>
      <c r="C442" s="1">
        <v>44306</v>
      </c>
      <c r="D442" s="1">
        <v>44320</v>
      </c>
      <c r="E442" t="s">
        <v>493</v>
      </c>
      <c r="F442">
        <v>6</v>
      </c>
      <c r="G442">
        <v>1</v>
      </c>
      <c r="H442" t="s">
        <v>34</v>
      </c>
      <c r="I442">
        <v>6</v>
      </c>
      <c r="J442">
        <v>2</v>
      </c>
      <c r="K442">
        <v>343875</v>
      </c>
      <c r="L442">
        <v>167956.31331403801</v>
      </c>
      <c r="M442">
        <v>175918.68668596199</v>
      </c>
      <c r="N442">
        <v>2710250</v>
      </c>
      <c r="O442">
        <v>2284320.5919931899</v>
      </c>
      <c r="P442">
        <v>346053.21550255502</v>
      </c>
      <c r="Q442">
        <v>79876.192504258899</v>
      </c>
      <c r="R442">
        <v>7.8814976372228296</v>
      </c>
      <c r="S442">
        <v>0.95473833097595495</v>
      </c>
      <c r="T442" s="6">
        <v>145</v>
      </c>
    </row>
    <row r="443" spans="1:20" hidden="1" x14ac:dyDescent="0.3">
      <c r="A443" t="s">
        <v>735</v>
      </c>
      <c r="B443" t="s">
        <v>183</v>
      </c>
      <c r="C443" s="1">
        <v>44306</v>
      </c>
      <c r="D443" s="1">
        <v>44320</v>
      </c>
      <c r="E443" t="s">
        <v>493</v>
      </c>
      <c r="F443">
        <v>6</v>
      </c>
      <c r="G443">
        <v>1</v>
      </c>
      <c r="H443" t="s">
        <v>34</v>
      </c>
      <c r="I443">
        <v>9</v>
      </c>
      <c r="J443">
        <v>2</v>
      </c>
      <c r="K443">
        <v>361375</v>
      </c>
      <c r="L443">
        <v>178822.178251893</v>
      </c>
      <c r="M443">
        <v>182552.821748107</v>
      </c>
      <c r="N443">
        <v>2566125</v>
      </c>
      <c r="O443">
        <v>2088459.0616271701</v>
      </c>
      <c r="P443">
        <v>390502.30876655597</v>
      </c>
      <c r="Q443">
        <v>87163.629606270799</v>
      </c>
      <c r="R443">
        <v>7.10100311310965</v>
      </c>
      <c r="S443">
        <v>0.97956403269754799</v>
      </c>
      <c r="T443" s="6">
        <v>174</v>
      </c>
    </row>
    <row r="444" spans="1:20" hidden="1" x14ac:dyDescent="0.3">
      <c r="A444" t="s">
        <v>741</v>
      </c>
      <c r="B444" t="s">
        <v>183</v>
      </c>
      <c r="C444" s="1">
        <v>44306</v>
      </c>
      <c r="D444" s="1">
        <v>44320</v>
      </c>
      <c r="E444" t="s">
        <v>493</v>
      </c>
      <c r="F444">
        <v>6</v>
      </c>
      <c r="G444">
        <v>1</v>
      </c>
      <c r="H444" t="s">
        <v>34</v>
      </c>
      <c r="I444">
        <v>12</v>
      </c>
      <c r="J444">
        <v>2</v>
      </c>
      <c r="K444">
        <v>349125</v>
      </c>
      <c r="L444">
        <v>159642.62820512801</v>
      </c>
      <c r="M444">
        <v>189482.37179487199</v>
      </c>
      <c r="N444">
        <v>2772375</v>
      </c>
      <c r="O444">
        <v>2379676.1258805799</v>
      </c>
      <c r="P444">
        <v>312717.57589734998</v>
      </c>
      <c r="Q444">
        <v>79981.298222073106</v>
      </c>
      <c r="R444">
        <v>7.9409237379162203</v>
      </c>
      <c r="S444">
        <v>0.84251968503937003</v>
      </c>
      <c r="T444" s="6">
        <v>200</v>
      </c>
    </row>
    <row r="445" spans="1:20" hidden="1" x14ac:dyDescent="0.3">
      <c r="A445" t="s">
        <v>749</v>
      </c>
      <c r="B445" t="s">
        <v>183</v>
      </c>
      <c r="C445" s="1">
        <v>44306</v>
      </c>
      <c r="D445" s="1">
        <v>44320</v>
      </c>
      <c r="E445" t="s">
        <v>493</v>
      </c>
      <c r="F445">
        <v>6</v>
      </c>
      <c r="G445">
        <v>1</v>
      </c>
      <c r="H445" t="s">
        <v>34</v>
      </c>
      <c r="I445">
        <v>24</v>
      </c>
      <c r="J445">
        <v>2</v>
      </c>
      <c r="K445">
        <v>358875</v>
      </c>
      <c r="L445">
        <v>165883.316008316</v>
      </c>
      <c r="M445">
        <v>192991.683991684</v>
      </c>
      <c r="N445">
        <v>3002875</v>
      </c>
      <c r="O445">
        <v>2549849.0191499302</v>
      </c>
      <c r="P445">
        <v>376119.09349213802</v>
      </c>
      <c r="Q445">
        <v>76906.887357932399</v>
      </c>
      <c r="R445">
        <v>8.3674677812608795</v>
      </c>
      <c r="S445">
        <v>0.85953608247422697</v>
      </c>
      <c r="T445" s="6">
        <v>220</v>
      </c>
    </row>
    <row r="446" spans="1:20" hidden="1" x14ac:dyDescent="0.3">
      <c r="A446" t="s">
        <v>719</v>
      </c>
      <c r="B446" t="s">
        <v>183</v>
      </c>
      <c r="C446" s="1">
        <v>44306</v>
      </c>
      <c r="D446" s="1">
        <v>44320</v>
      </c>
      <c r="E446" t="s">
        <v>493</v>
      </c>
      <c r="F446">
        <v>6</v>
      </c>
      <c r="G446">
        <v>1</v>
      </c>
      <c r="H446" t="s">
        <v>34</v>
      </c>
      <c r="I446">
        <v>0</v>
      </c>
      <c r="J446">
        <v>3</v>
      </c>
      <c r="K446">
        <v>361125</v>
      </c>
      <c r="L446">
        <v>176953.73880082701</v>
      </c>
      <c r="M446">
        <v>184171.26119917299</v>
      </c>
      <c r="N446">
        <v>2305500</v>
      </c>
      <c r="O446">
        <v>1841028.65329513</v>
      </c>
      <c r="P446">
        <v>385654.72779369599</v>
      </c>
      <c r="Q446">
        <v>78816.618911174795</v>
      </c>
      <c r="R446">
        <v>6.3842159916926304</v>
      </c>
      <c r="S446">
        <v>0.96081081081081099</v>
      </c>
      <c r="T446" s="6">
        <v>114</v>
      </c>
    </row>
    <row r="447" spans="1:20" hidden="1" x14ac:dyDescent="0.3">
      <c r="A447" t="s">
        <v>725</v>
      </c>
      <c r="B447" t="s">
        <v>183</v>
      </c>
      <c r="C447" s="1">
        <v>44306</v>
      </c>
      <c r="D447" s="1">
        <v>44320</v>
      </c>
      <c r="E447" t="s">
        <v>493</v>
      </c>
      <c r="F447">
        <v>6</v>
      </c>
      <c r="G447">
        <v>1</v>
      </c>
      <c r="H447" t="s">
        <v>34</v>
      </c>
      <c r="I447">
        <v>3</v>
      </c>
      <c r="J447">
        <v>3</v>
      </c>
      <c r="K447">
        <v>362375</v>
      </c>
      <c r="L447">
        <v>174218.75</v>
      </c>
      <c r="M447">
        <v>188156.25</v>
      </c>
      <c r="N447">
        <v>2515750</v>
      </c>
      <c r="O447">
        <v>2027150.1322751299</v>
      </c>
      <c r="P447">
        <v>399095.89947089902</v>
      </c>
      <c r="Q447">
        <v>89503.968253968298</v>
      </c>
      <c r="R447">
        <v>6.9423939289410104</v>
      </c>
      <c r="S447">
        <v>0.92592592592592604</v>
      </c>
      <c r="T447" s="6">
        <v>103</v>
      </c>
    </row>
    <row r="448" spans="1:20" hidden="1" x14ac:dyDescent="0.3">
      <c r="A448" t="s">
        <v>731</v>
      </c>
      <c r="B448" t="s">
        <v>183</v>
      </c>
      <c r="C448" s="1">
        <v>44306</v>
      </c>
      <c r="D448" s="1">
        <v>44320</v>
      </c>
      <c r="E448" t="s">
        <v>493</v>
      </c>
      <c r="F448">
        <v>6</v>
      </c>
      <c r="G448">
        <v>1</v>
      </c>
      <c r="H448" t="s">
        <v>34</v>
      </c>
      <c r="I448">
        <v>6</v>
      </c>
      <c r="J448">
        <v>3</v>
      </c>
      <c r="K448">
        <v>358125</v>
      </c>
      <c r="L448">
        <v>173711.77901320401</v>
      </c>
      <c r="M448">
        <v>184413.22098679599</v>
      </c>
      <c r="N448">
        <v>2408000</v>
      </c>
      <c r="O448">
        <v>1957314.59500522</v>
      </c>
      <c r="P448">
        <v>367682.46130471898</v>
      </c>
      <c r="Q448">
        <v>83002.943690057902</v>
      </c>
      <c r="R448">
        <v>6.7239092495637003</v>
      </c>
      <c r="S448">
        <v>0.94197031039136303</v>
      </c>
      <c r="T448" s="6">
        <v>203</v>
      </c>
    </row>
    <row r="449" spans="1:20" hidden="1" x14ac:dyDescent="0.3">
      <c r="A449" t="s">
        <v>737</v>
      </c>
      <c r="B449" t="s">
        <v>183</v>
      </c>
      <c r="C449" s="1">
        <v>44306</v>
      </c>
      <c r="D449" s="1">
        <v>44320</v>
      </c>
      <c r="E449" t="s">
        <v>493</v>
      </c>
      <c r="F449">
        <v>6</v>
      </c>
      <c r="G449">
        <v>1</v>
      </c>
      <c r="H449" t="s">
        <v>34</v>
      </c>
      <c r="I449">
        <v>9</v>
      </c>
      <c r="J449">
        <v>3</v>
      </c>
      <c r="K449">
        <v>346375</v>
      </c>
      <c r="L449">
        <v>165852.20746590101</v>
      </c>
      <c r="M449">
        <v>180522.79253409899</v>
      </c>
      <c r="N449">
        <v>2600875</v>
      </c>
      <c r="O449">
        <v>2132449.0345257199</v>
      </c>
      <c r="P449">
        <v>380480.379071009</v>
      </c>
      <c r="Q449">
        <v>87945.586403274603</v>
      </c>
      <c r="R449">
        <v>7.5088415734391898</v>
      </c>
      <c r="S449">
        <v>0.91873278236914602</v>
      </c>
      <c r="T449" s="6">
        <v>174</v>
      </c>
    </row>
    <row r="450" spans="1:20" hidden="1" x14ac:dyDescent="0.3">
      <c r="A450" t="s">
        <v>743</v>
      </c>
      <c r="B450" t="s">
        <v>183</v>
      </c>
      <c r="C450" s="1">
        <v>44306</v>
      </c>
      <c r="D450" s="1">
        <v>44320</v>
      </c>
      <c r="E450" t="s">
        <v>493</v>
      </c>
      <c r="F450">
        <v>6</v>
      </c>
      <c r="G450">
        <v>1</v>
      </c>
      <c r="H450" t="s">
        <v>34</v>
      </c>
      <c r="I450">
        <v>12</v>
      </c>
      <c r="J450">
        <v>3</v>
      </c>
      <c r="K450">
        <v>356125</v>
      </c>
      <c r="L450">
        <v>164384.51466480401</v>
      </c>
      <c r="M450">
        <v>191740.48533519599</v>
      </c>
      <c r="N450">
        <v>2982625</v>
      </c>
      <c r="O450">
        <v>2503395.5542498999</v>
      </c>
      <c r="P450">
        <v>400720.86760673701</v>
      </c>
      <c r="Q450">
        <v>78508.578143360704</v>
      </c>
      <c r="R450">
        <v>8.3752193752193804</v>
      </c>
      <c r="S450">
        <v>0.85732814526588896</v>
      </c>
      <c r="T450" s="6">
        <v>200</v>
      </c>
    </row>
    <row r="451" spans="1:20" hidden="1" x14ac:dyDescent="0.3">
      <c r="A451" t="s">
        <v>752</v>
      </c>
      <c r="B451" t="s">
        <v>183</v>
      </c>
      <c r="C451" s="1">
        <v>44306</v>
      </c>
      <c r="D451" s="1">
        <v>44320</v>
      </c>
      <c r="E451" t="s">
        <v>493</v>
      </c>
      <c r="F451">
        <v>6</v>
      </c>
      <c r="G451">
        <v>1</v>
      </c>
      <c r="H451" t="s">
        <v>34</v>
      </c>
      <c r="I451">
        <v>24</v>
      </c>
      <c r="J451">
        <v>3</v>
      </c>
      <c r="K451">
        <v>378125</v>
      </c>
      <c r="L451">
        <v>169907.48355263201</v>
      </c>
      <c r="M451">
        <v>208217.51644736799</v>
      </c>
      <c r="N451">
        <v>2817125</v>
      </c>
      <c r="O451">
        <v>2373479.60216475</v>
      </c>
      <c r="P451">
        <v>359152.59646368702</v>
      </c>
      <c r="Q451">
        <v>84492.801371560796</v>
      </c>
      <c r="R451">
        <v>7.4502479338842997</v>
      </c>
      <c r="S451">
        <v>0.81600955794504204</v>
      </c>
      <c r="T451" s="6">
        <v>250</v>
      </c>
    </row>
    <row r="452" spans="1:20" hidden="1" x14ac:dyDescent="0.3">
      <c r="A452" t="s">
        <v>755</v>
      </c>
      <c r="B452" t="s">
        <v>183</v>
      </c>
      <c r="C452" s="1">
        <v>44307</v>
      </c>
      <c r="D452" s="1">
        <v>44322</v>
      </c>
      <c r="E452" t="s">
        <v>493</v>
      </c>
      <c r="F452">
        <v>7</v>
      </c>
      <c r="G452">
        <v>1</v>
      </c>
      <c r="H452" t="s">
        <v>34</v>
      </c>
      <c r="I452">
        <v>0</v>
      </c>
      <c r="J452">
        <v>1</v>
      </c>
      <c r="K452">
        <v>225993.60325291901</v>
      </c>
      <c r="L452">
        <v>109057.915295254</v>
      </c>
      <c r="M452">
        <v>116935.687957665</v>
      </c>
      <c r="N452">
        <v>1907990.97513203</v>
      </c>
      <c r="O452">
        <v>1813019.02520212</v>
      </c>
      <c r="P452">
        <v>70891.384426349105</v>
      </c>
      <c r="Q452">
        <v>24080.565503553498</v>
      </c>
      <c r="R452">
        <v>8.4426769061985691</v>
      </c>
      <c r="S452">
        <v>0.93263157894736803</v>
      </c>
      <c r="T452" s="6">
        <v>230</v>
      </c>
    </row>
    <row r="453" spans="1:20" hidden="1" x14ac:dyDescent="0.3">
      <c r="A453" t="s">
        <v>763</v>
      </c>
      <c r="B453" t="s">
        <v>183</v>
      </c>
      <c r="C453" s="1">
        <v>44307</v>
      </c>
      <c r="D453" s="1">
        <v>44322</v>
      </c>
      <c r="E453" t="s">
        <v>493</v>
      </c>
      <c r="F453">
        <v>7</v>
      </c>
      <c r="G453">
        <v>1</v>
      </c>
      <c r="H453" t="s">
        <v>34</v>
      </c>
      <c r="I453">
        <v>3</v>
      </c>
      <c r="J453">
        <v>1</v>
      </c>
      <c r="K453">
        <v>228968.834453177</v>
      </c>
      <c r="L453">
        <v>101189.452645436</v>
      </c>
      <c r="M453">
        <v>127779.381807741</v>
      </c>
      <c r="N453">
        <v>1993280.93620608</v>
      </c>
      <c r="O453">
        <v>1898610.25923144</v>
      </c>
      <c r="P453">
        <v>71850.298992692697</v>
      </c>
      <c r="Q453">
        <v>22820.377981955899</v>
      </c>
      <c r="R453">
        <v>8.7054683270167796</v>
      </c>
      <c r="S453">
        <v>0.79190751445086704</v>
      </c>
      <c r="T453" s="6">
        <v>250</v>
      </c>
    </row>
    <row r="454" spans="1:20" hidden="1" x14ac:dyDescent="0.3">
      <c r="A454" t="s">
        <v>769</v>
      </c>
      <c r="B454" t="s">
        <v>183</v>
      </c>
      <c r="C454" s="1">
        <v>44307</v>
      </c>
      <c r="D454" s="1">
        <v>44322</v>
      </c>
      <c r="E454" t="s">
        <v>493</v>
      </c>
      <c r="F454">
        <v>7</v>
      </c>
      <c r="G454">
        <v>1</v>
      </c>
      <c r="H454" t="s">
        <v>34</v>
      </c>
      <c r="I454">
        <v>6</v>
      </c>
      <c r="J454">
        <v>1</v>
      </c>
      <c r="K454">
        <v>212852.998785114</v>
      </c>
      <c r="L454">
        <v>100397.715033903</v>
      </c>
      <c r="M454">
        <v>112455.28375120999</v>
      </c>
      <c r="N454">
        <v>2454689.7081794101</v>
      </c>
      <c r="O454">
        <v>2358873.4011204499</v>
      </c>
      <c r="P454">
        <v>75136.528557022</v>
      </c>
      <c r="Q454">
        <v>20679.778501932698</v>
      </c>
      <c r="R454">
        <v>11.5323238206174</v>
      </c>
      <c r="S454">
        <v>0.89277899343544898</v>
      </c>
      <c r="T454" s="6">
        <v>180</v>
      </c>
    </row>
    <row r="455" spans="1:20" hidden="1" x14ac:dyDescent="0.3">
      <c r="A455" t="s">
        <v>775</v>
      </c>
      <c r="B455" t="s">
        <v>183</v>
      </c>
      <c r="C455" s="1">
        <v>44307</v>
      </c>
      <c r="D455" s="1">
        <v>44322</v>
      </c>
      <c r="E455" t="s">
        <v>493</v>
      </c>
      <c r="F455">
        <v>7</v>
      </c>
      <c r="G455">
        <v>1</v>
      </c>
      <c r="H455" t="s">
        <v>34</v>
      </c>
      <c r="I455">
        <v>9</v>
      </c>
      <c r="J455">
        <v>1</v>
      </c>
      <c r="K455">
        <v>241861.50298762799</v>
      </c>
      <c r="L455">
        <v>116369.652813619</v>
      </c>
      <c r="M455">
        <v>125491.850174009</v>
      </c>
      <c r="N455">
        <v>2474648.5508144698</v>
      </c>
      <c r="O455">
        <v>2376107.63228493</v>
      </c>
      <c r="P455">
        <v>76516.796185381798</v>
      </c>
      <c r="Q455">
        <v>22024.1223441603</v>
      </c>
      <c r="R455">
        <v>10.231676063557099</v>
      </c>
      <c r="S455">
        <v>0.92730844793713196</v>
      </c>
      <c r="T455" s="6">
        <v>200</v>
      </c>
    </row>
    <row r="456" spans="1:20" hidden="1" x14ac:dyDescent="0.3">
      <c r="A456" t="s">
        <v>781</v>
      </c>
      <c r="B456" t="s">
        <v>183</v>
      </c>
      <c r="C456" s="1">
        <v>44307</v>
      </c>
      <c r="D456" s="1">
        <v>44322</v>
      </c>
      <c r="E456" t="s">
        <v>493</v>
      </c>
      <c r="F456">
        <v>7</v>
      </c>
      <c r="G456">
        <v>1</v>
      </c>
      <c r="H456" t="s">
        <v>34</v>
      </c>
      <c r="I456">
        <v>12</v>
      </c>
      <c r="J456">
        <v>1</v>
      </c>
      <c r="K456">
        <v>211365.383184985</v>
      </c>
      <c r="L456">
        <v>95336.134373647103</v>
      </c>
      <c r="M456">
        <v>116029.24881133799</v>
      </c>
      <c r="N456">
        <v>2148364.8625195199</v>
      </c>
      <c r="O456">
        <v>2046584.8721632799</v>
      </c>
      <c r="P456">
        <v>81603.340285621103</v>
      </c>
      <c r="Q456">
        <v>20176.650070620599</v>
      </c>
      <c r="R456">
        <v>10.1642228739003</v>
      </c>
      <c r="S456">
        <v>0.82165605095541405</v>
      </c>
      <c r="T456" s="6">
        <v>200</v>
      </c>
    </row>
    <row r="457" spans="1:20" hidden="1" x14ac:dyDescent="0.3">
      <c r="A457" t="s">
        <v>788</v>
      </c>
      <c r="B457" t="s">
        <v>183</v>
      </c>
      <c r="C457" s="1">
        <v>44307</v>
      </c>
      <c r="D457" s="1">
        <v>44322</v>
      </c>
      <c r="E457" t="s">
        <v>493</v>
      </c>
      <c r="F457">
        <v>7</v>
      </c>
      <c r="G457">
        <v>1</v>
      </c>
      <c r="H457" t="s">
        <v>34</v>
      </c>
      <c r="I457">
        <v>24</v>
      </c>
      <c r="J457">
        <v>1</v>
      </c>
      <c r="K457">
        <v>218307.58931892001</v>
      </c>
      <c r="L457">
        <v>98065.937414142405</v>
      </c>
      <c r="M457">
        <v>120241.651904778</v>
      </c>
      <c r="N457">
        <v>2287952.7929982902</v>
      </c>
      <c r="O457">
        <v>2190761.02739783</v>
      </c>
      <c r="P457">
        <v>73513.957275521607</v>
      </c>
      <c r="Q457">
        <v>23677.808324937901</v>
      </c>
      <c r="R457">
        <v>10.4804088586031</v>
      </c>
      <c r="S457">
        <v>0.81557377049180302</v>
      </c>
      <c r="T457" s="6">
        <v>160</v>
      </c>
    </row>
    <row r="458" spans="1:20" hidden="1" x14ac:dyDescent="0.3">
      <c r="A458" t="s">
        <v>758</v>
      </c>
      <c r="B458" t="s">
        <v>183</v>
      </c>
      <c r="C458" s="1">
        <v>44307</v>
      </c>
      <c r="D458" s="1">
        <v>44322</v>
      </c>
      <c r="E458" t="s">
        <v>493</v>
      </c>
      <c r="F458">
        <v>7</v>
      </c>
      <c r="G458">
        <v>1</v>
      </c>
      <c r="H458" t="s">
        <v>34</v>
      </c>
      <c r="I458">
        <v>0</v>
      </c>
      <c r="J458">
        <v>2</v>
      </c>
      <c r="K458">
        <v>231944.06565343501</v>
      </c>
      <c r="L458">
        <v>109323.95451181001</v>
      </c>
      <c r="M458">
        <v>122620.11114162501</v>
      </c>
      <c r="N458">
        <v>2180720.5018223301</v>
      </c>
      <c r="O458">
        <v>2082134.9957365999</v>
      </c>
      <c r="P458">
        <v>75134.450365563607</v>
      </c>
      <c r="Q458">
        <v>23451.055720160799</v>
      </c>
      <c r="R458">
        <v>9.4019241047568105</v>
      </c>
      <c r="S458">
        <v>0.89156626506024095</v>
      </c>
      <c r="T458" s="6">
        <v>210</v>
      </c>
    </row>
    <row r="459" spans="1:20" hidden="1" x14ac:dyDescent="0.3">
      <c r="A459" t="s">
        <v>765</v>
      </c>
      <c r="B459" t="s">
        <v>183</v>
      </c>
      <c r="C459" s="1">
        <v>44307</v>
      </c>
      <c r="D459" s="1">
        <v>44322</v>
      </c>
      <c r="E459" t="s">
        <v>493</v>
      </c>
      <c r="F459">
        <v>7</v>
      </c>
      <c r="G459">
        <v>1</v>
      </c>
      <c r="H459" t="s">
        <v>34</v>
      </c>
      <c r="I459">
        <v>3</v>
      </c>
      <c r="J459">
        <v>2</v>
      </c>
      <c r="K459">
        <v>237894.52805395101</v>
      </c>
      <c r="L459">
        <v>117223.39063528</v>
      </c>
      <c r="M459">
        <v>120671.137418671</v>
      </c>
      <c r="N459">
        <v>1623360.5236406899</v>
      </c>
      <c r="O459">
        <v>1458588.3231511</v>
      </c>
      <c r="P459">
        <v>139081.911165942</v>
      </c>
      <c r="Q459">
        <v>25690.289323645298</v>
      </c>
      <c r="R459">
        <v>6.8238665971860302</v>
      </c>
      <c r="S459">
        <v>0.97142857142857197</v>
      </c>
      <c r="T459" s="6">
        <v>180</v>
      </c>
    </row>
    <row r="460" spans="1:20" hidden="1" x14ac:dyDescent="0.3">
      <c r="A460" t="s">
        <v>771</v>
      </c>
      <c r="B460" t="s">
        <v>183</v>
      </c>
      <c r="C460" s="1">
        <v>44307</v>
      </c>
      <c r="D460" s="1">
        <v>44322</v>
      </c>
      <c r="E460" t="s">
        <v>493</v>
      </c>
      <c r="F460">
        <v>7</v>
      </c>
      <c r="G460">
        <v>1</v>
      </c>
      <c r="H460" t="s">
        <v>34</v>
      </c>
      <c r="I460">
        <v>6</v>
      </c>
      <c r="J460">
        <v>2</v>
      </c>
      <c r="K460">
        <v>224753.92358614501</v>
      </c>
      <c r="L460">
        <v>101668.532794171</v>
      </c>
      <c r="M460">
        <v>123085.390791974</v>
      </c>
      <c r="N460">
        <v>2282622.1704311599</v>
      </c>
      <c r="O460">
        <v>2191673.76480181</v>
      </c>
      <c r="P460">
        <v>67411.506685072804</v>
      </c>
      <c r="Q460">
        <v>23536.898944279699</v>
      </c>
      <c r="R460">
        <v>10.156094870380601</v>
      </c>
      <c r="S460">
        <v>0.82599999999999996</v>
      </c>
      <c r="T460" s="6">
        <v>200</v>
      </c>
    </row>
    <row r="461" spans="1:20" hidden="1" x14ac:dyDescent="0.3">
      <c r="A461" t="s">
        <v>777</v>
      </c>
      <c r="B461" t="s">
        <v>183</v>
      </c>
      <c r="C461" s="1">
        <v>44307</v>
      </c>
      <c r="D461" s="1">
        <v>44322</v>
      </c>
      <c r="E461" t="s">
        <v>493</v>
      </c>
      <c r="F461">
        <v>7</v>
      </c>
      <c r="G461">
        <v>1</v>
      </c>
      <c r="H461" t="s">
        <v>34</v>
      </c>
      <c r="I461">
        <v>9</v>
      </c>
      <c r="J461">
        <v>2</v>
      </c>
      <c r="K461">
        <v>238142.46398730599</v>
      </c>
      <c r="L461">
        <v>115126.843356182</v>
      </c>
      <c r="M461">
        <v>123015.62063112399</v>
      </c>
      <c r="N461">
        <v>2326382.8626682898</v>
      </c>
      <c r="O461">
        <v>2239885.9559211801</v>
      </c>
      <c r="P461">
        <v>64590.3794508426</v>
      </c>
      <c r="Q461">
        <v>21906.527296264801</v>
      </c>
      <c r="R461">
        <v>9.7688703800104104</v>
      </c>
      <c r="S461">
        <v>0.93587174348697399</v>
      </c>
      <c r="T461" s="6">
        <v>200</v>
      </c>
    </row>
    <row r="462" spans="1:20" hidden="1" x14ac:dyDescent="0.3">
      <c r="A462" t="s">
        <v>783</v>
      </c>
      <c r="B462" t="s">
        <v>183</v>
      </c>
      <c r="C462" s="1">
        <v>44307</v>
      </c>
      <c r="D462" s="1">
        <v>44322</v>
      </c>
      <c r="E462" t="s">
        <v>493</v>
      </c>
      <c r="F462">
        <v>7</v>
      </c>
      <c r="G462">
        <v>1</v>
      </c>
      <c r="H462" t="s">
        <v>34</v>
      </c>
      <c r="I462">
        <v>12</v>
      </c>
      <c r="J462">
        <v>2</v>
      </c>
      <c r="K462">
        <v>202439.68958421101</v>
      </c>
      <c r="L462">
        <v>101219.844792106</v>
      </c>
      <c r="M462">
        <v>101219.844792106</v>
      </c>
      <c r="N462">
        <v>2076215.5059132699</v>
      </c>
      <c r="O462">
        <v>1977007.61906163</v>
      </c>
      <c r="P462">
        <v>81332.591923421307</v>
      </c>
      <c r="Q462">
        <v>17875.294928224499</v>
      </c>
      <c r="R462">
        <v>10.255970606246199</v>
      </c>
      <c r="S462">
        <v>1</v>
      </c>
      <c r="T462" s="6">
        <v>150</v>
      </c>
    </row>
    <row r="463" spans="1:20" hidden="1" x14ac:dyDescent="0.3">
      <c r="A463" t="s">
        <v>791</v>
      </c>
      <c r="B463" t="s">
        <v>183</v>
      </c>
      <c r="C463" s="1">
        <v>44307</v>
      </c>
      <c r="D463" s="1">
        <v>44322</v>
      </c>
      <c r="E463" t="s">
        <v>493</v>
      </c>
      <c r="F463">
        <v>7</v>
      </c>
      <c r="G463">
        <v>1</v>
      </c>
      <c r="H463" t="s">
        <v>34</v>
      </c>
      <c r="I463">
        <v>24</v>
      </c>
      <c r="J463">
        <v>2</v>
      </c>
      <c r="K463">
        <v>223762.179852726</v>
      </c>
      <c r="L463">
        <v>111634.65580758201</v>
      </c>
      <c r="M463">
        <v>112127.524045144</v>
      </c>
      <c r="N463">
        <v>2448119.4059454999</v>
      </c>
      <c r="O463">
        <v>2351936.8051188798</v>
      </c>
      <c r="P463">
        <v>72363.796376632294</v>
      </c>
      <c r="Q463">
        <v>23818.8044499887</v>
      </c>
      <c r="R463">
        <v>10.9407202216066</v>
      </c>
      <c r="S463">
        <v>0.99560439560439595</v>
      </c>
      <c r="T463" s="6">
        <v>200</v>
      </c>
    </row>
    <row r="464" spans="1:20" hidden="1" x14ac:dyDescent="0.3">
      <c r="A464" t="s">
        <v>761</v>
      </c>
      <c r="B464" t="s">
        <v>183</v>
      </c>
      <c r="C464" s="1">
        <v>44307</v>
      </c>
      <c r="D464" s="1">
        <v>44322</v>
      </c>
      <c r="E464" t="s">
        <v>493</v>
      </c>
      <c r="F464">
        <v>7</v>
      </c>
      <c r="G464">
        <v>1</v>
      </c>
      <c r="H464" t="s">
        <v>34</v>
      </c>
      <c r="I464">
        <v>0</v>
      </c>
      <c r="J464">
        <v>3</v>
      </c>
      <c r="K464">
        <v>232439.937520145</v>
      </c>
      <c r="L464">
        <v>114250.138781088</v>
      </c>
      <c r="M464">
        <v>118189.79873905701</v>
      </c>
      <c r="N464">
        <v>2373614.6579723801</v>
      </c>
      <c r="O464">
        <v>2268640.19743247</v>
      </c>
      <c r="P464">
        <v>74490.610645135501</v>
      </c>
      <c r="Q464">
        <v>30483.849894778501</v>
      </c>
      <c r="R464">
        <v>10.211733333333299</v>
      </c>
      <c r="S464">
        <v>0.96666666666666601</v>
      </c>
      <c r="T464" s="6">
        <v>250</v>
      </c>
    </row>
    <row r="465" spans="1:20" hidden="1" x14ac:dyDescent="0.3">
      <c r="A465" t="s">
        <v>767</v>
      </c>
      <c r="B465" t="s">
        <v>183</v>
      </c>
      <c r="C465" s="1">
        <v>44307</v>
      </c>
      <c r="D465" s="1">
        <v>44322</v>
      </c>
      <c r="E465" t="s">
        <v>493</v>
      </c>
      <c r="F465">
        <v>7</v>
      </c>
      <c r="G465">
        <v>1</v>
      </c>
      <c r="H465" t="s">
        <v>34</v>
      </c>
      <c r="I465">
        <v>3</v>
      </c>
      <c r="J465">
        <v>3</v>
      </c>
      <c r="K465">
        <v>238390.399920661</v>
      </c>
      <c r="L465">
        <v>107374.188394016</v>
      </c>
      <c r="M465">
        <v>131016.21152664399</v>
      </c>
      <c r="N465">
        <v>2003446.30947363</v>
      </c>
      <c r="O465">
        <v>1916870.6650498</v>
      </c>
      <c r="P465">
        <v>70752.419594409002</v>
      </c>
      <c r="Q465">
        <v>15823.2248294205</v>
      </c>
      <c r="R465">
        <v>8.4040561622464907</v>
      </c>
      <c r="S465">
        <v>0.81954887218045103</v>
      </c>
      <c r="T465" s="6">
        <v>180</v>
      </c>
    </row>
    <row r="466" spans="1:20" hidden="1" x14ac:dyDescent="0.3">
      <c r="A466" t="s">
        <v>773</v>
      </c>
      <c r="B466" t="s">
        <v>183</v>
      </c>
      <c r="C466" s="1">
        <v>44307</v>
      </c>
      <c r="D466" s="1">
        <v>44322</v>
      </c>
      <c r="E466" t="s">
        <v>493</v>
      </c>
      <c r="F466">
        <v>7</v>
      </c>
      <c r="G466">
        <v>1</v>
      </c>
      <c r="H466" t="s">
        <v>34</v>
      </c>
      <c r="I466">
        <v>6</v>
      </c>
      <c r="J466">
        <v>3</v>
      </c>
      <c r="K466">
        <v>220539.012719113</v>
      </c>
      <c r="L466">
        <v>102146.975757179</v>
      </c>
      <c r="M466">
        <v>118392.03696193499</v>
      </c>
      <c r="N466">
        <v>2668162.5467979098</v>
      </c>
      <c r="O466">
        <v>2573399.3239819701</v>
      </c>
      <c r="P466">
        <v>71881.371453062093</v>
      </c>
      <c r="Q466">
        <v>22881.851362871901</v>
      </c>
      <c r="R466">
        <v>12.098369870713899</v>
      </c>
      <c r="S466">
        <v>0.862785862785863</v>
      </c>
      <c r="T466" s="6">
        <v>200</v>
      </c>
    </row>
    <row r="467" spans="1:20" hidden="1" x14ac:dyDescent="0.3">
      <c r="A467" t="s">
        <v>779</v>
      </c>
      <c r="B467" t="s">
        <v>183</v>
      </c>
      <c r="C467" s="1">
        <v>44307</v>
      </c>
      <c r="D467" s="1">
        <v>44322</v>
      </c>
      <c r="E467" t="s">
        <v>493</v>
      </c>
      <c r="F467">
        <v>7</v>
      </c>
      <c r="G467">
        <v>1</v>
      </c>
      <c r="H467" t="s">
        <v>34</v>
      </c>
      <c r="I467">
        <v>9</v>
      </c>
      <c r="J467">
        <v>3</v>
      </c>
      <c r="K467">
        <v>244588.79825453099</v>
      </c>
      <c r="L467">
        <v>116623.489490316</v>
      </c>
      <c r="M467">
        <v>127965.30876421501</v>
      </c>
      <c r="N467">
        <v>2109190.9850494601</v>
      </c>
      <c r="O467">
        <v>2023033.05091216</v>
      </c>
      <c r="P467">
        <v>63779.249945792799</v>
      </c>
      <c r="Q467">
        <v>22378.6841915062</v>
      </c>
      <c r="R467">
        <v>8.6234161175874302</v>
      </c>
      <c r="S467">
        <v>0.91136801541425805</v>
      </c>
      <c r="T467" s="6">
        <v>200</v>
      </c>
    </row>
    <row r="468" spans="1:20" hidden="1" x14ac:dyDescent="0.3">
      <c r="A468" t="s">
        <v>785</v>
      </c>
      <c r="B468" t="s">
        <v>183</v>
      </c>
      <c r="C468" s="1">
        <v>44307</v>
      </c>
      <c r="D468" s="1">
        <v>44322</v>
      </c>
      <c r="E468" t="s">
        <v>493</v>
      </c>
      <c r="F468">
        <v>7</v>
      </c>
      <c r="G468">
        <v>1</v>
      </c>
      <c r="H468" t="s">
        <v>34</v>
      </c>
      <c r="I468">
        <v>12</v>
      </c>
      <c r="J468">
        <v>3</v>
      </c>
      <c r="K468">
        <v>219051.39711898399</v>
      </c>
      <c r="L468">
        <v>96835.994451924504</v>
      </c>
      <c r="M468">
        <v>122215.40266706</v>
      </c>
      <c r="N468">
        <v>2080430.4167803</v>
      </c>
      <c r="O468">
        <v>1981202.66889649</v>
      </c>
      <c r="P468">
        <v>79560.987041979606</v>
      </c>
      <c r="Q468">
        <v>19666.760841837699</v>
      </c>
      <c r="R468">
        <v>9.4974533106960894</v>
      </c>
      <c r="S468">
        <v>0.79233870967741904</v>
      </c>
      <c r="T468" s="6">
        <v>170</v>
      </c>
    </row>
    <row r="469" spans="1:20" hidden="1" x14ac:dyDescent="0.3">
      <c r="A469" t="s">
        <v>794</v>
      </c>
      <c r="B469" t="s">
        <v>183</v>
      </c>
      <c r="C469" s="1">
        <v>44307</v>
      </c>
      <c r="D469" s="1">
        <v>44322</v>
      </c>
      <c r="E469" t="s">
        <v>493</v>
      </c>
      <c r="F469">
        <v>7</v>
      </c>
      <c r="G469">
        <v>1</v>
      </c>
      <c r="H469" t="s">
        <v>34</v>
      </c>
      <c r="I469">
        <v>24</v>
      </c>
      <c r="J469">
        <v>3</v>
      </c>
      <c r="K469">
        <v>236654.84838717699</v>
      </c>
      <c r="L469">
        <v>108713.320977859</v>
      </c>
      <c r="M469">
        <v>127941.527409317</v>
      </c>
      <c r="N469">
        <v>2699774.37830065</v>
      </c>
      <c r="O469">
        <v>2604423.66128944</v>
      </c>
      <c r="P469">
        <v>69740.932106521301</v>
      </c>
      <c r="Q469">
        <v>25609.784904689801</v>
      </c>
      <c r="R469">
        <v>11.4080670508119</v>
      </c>
      <c r="S469">
        <v>0.84971098265895995</v>
      </c>
      <c r="T469" s="6">
        <v>200</v>
      </c>
    </row>
    <row r="470" spans="1:20" hidden="1" x14ac:dyDescent="0.3">
      <c r="T470" s="6">
        <v>180</v>
      </c>
    </row>
    <row r="471" spans="1:20" hidden="1" x14ac:dyDescent="0.3">
      <c r="T471" s="6">
        <v>180</v>
      </c>
    </row>
    <row r="472" spans="1:20" hidden="1" x14ac:dyDescent="0.3">
      <c r="T472" s="6">
        <v>180</v>
      </c>
    </row>
    <row r="473" spans="1:20" hidden="1" x14ac:dyDescent="0.3">
      <c r="T473" s="6">
        <v>180</v>
      </c>
    </row>
    <row r="474" spans="1:20" hidden="1" x14ac:dyDescent="0.3">
      <c r="T474" s="6">
        <v>180</v>
      </c>
    </row>
    <row r="475" spans="1:20" hidden="1" x14ac:dyDescent="0.3">
      <c r="T475" s="6">
        <v>190</v>
      </c>
    </row>
    <row r="476" spans="1:20" hidden="1" x14ac:dyDescent="0.3">
      <c r="T476" s="6">
        <v>200</v>
      </c>
    </row>
    <row r="477" spans="1:20" hidden="1" x14ac:dyDescent="0.3">
      <c r="T477" s="6">
        <v>200</v>
      </c>
    </row>
  </sheetData>
  <autoFilter ref="A1:T477" xr:uid="{1D52A9FA-1308-4910-9C03-2A8A54DADF48}">
    <filterColumn colId="7">
      <filters>
        <filter val="VP"/>
      </filters>
    </filterColumn>
    <filterColumn colId="8">
      <filters>
        <filter val="0"/>
      </filters>
    </filterColumn>
    <filterColumn colId="9">
      <filters>
        <filter val="1"/>
      </filters>
    </filterColumn>
  </autoFilter>
  <sortState xmlns:xlrd2="http://schemas.microsoft.com/office/spreadsheetml/2017/richdata2" ref="A2:T477">
    <sortCondition ref="H2:H477"/>
    <sortCondition ref="E2:E477"/>
    <sortCondition ref="F2:F477"/>
    <sortCondition ref="G2:G477"/>
    <sortCondition ref="J2:J477"/>
    <sortCondition ref="I2:I477"/>
  </sortState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49F0-E16B-43BA-B019-83032785A3E7}">
  <dimension ref="A1:G469"/>
  <sheetViews>
    <sheetView workbookViewId="0">
      <selection activeCell="K16" sqref="K16"/>
    </sheetView>
  </sheetViews>
  <sheetFormatPr defaultRowHeight="14.4" x14ac:dyDescent="0.3"/>
  <cols>
    <col min="7" max="7" width="9.109375" style="8"/>
  </cols>
  <sheetData>
    <row r="1" spans="1:7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11" t="s">
        <v>13</v>
      </c>
    </row>
    <row r="2" spans="1:7" x14ac:dyDescent="0.3">
      <c r="A2" t="s">
        <v>21</v>
      </c>
      <c r="B2">
        <v>1</v>
      </c>
      <c r="C2">
        <v>1</v>
      </c>
      <c r="D2" t="s">
        <v>25</v>
      </c>
      <c r="E2">
        <v>0</v>
      </c>
      <c r="F2">
        <v>1</v>
      </c>
      <c r="G2" s="8">
        <v>611648.64864864899</v>
      </c>
    </row>
    <row r="3" spans="1:7" x14ac:dyDescent="0.3">
      <c r="A3" t="s">
        <v>21</v>
      </c>
      <c r="B3">
        <v>1</v>
      </c>
      <c r="C3">
        <v>1</v>
      </c>
      <c r="D3" t="s">
        <v>25</v>
      </c>
      <c r="E3">
        <v>3</v>
      </c>
      <c r="F3">
        <v>1</v>
      </c>
      <c r="G3" s="8">
        <v>663540.54054054106</v>
      </c>
    </row>
    <row r="4" spans="1:7" x14ac:dyDescent="0.3">
      <c r="A4" t="s">
        <v>21</v>
      </c>
      <c r="B4">
        <v>1</v>
      </c>
      <c r="C4">
        <v>1</v>
      </c>
      <c r="D4" t="s">
        <v>25</v>
      </c>
      <c r="E4">
        <v>6</v>
      </c>
      <c r="F4">
        <v>1</v>
      </c>
      <c r="G4" s="8">
        <v>966351.35135135101</v>
      </c>
    </row>
    <row r="5" spans="1:7" x14ac:dyDescent="0.3">
      <c r="A5" t="s">
        <v>21</v>
      </c>
      <c r="B5">
        <v>1</v>
      </c>
      <c r="C5">
        <v>1</v>
      </c>
      <c r="D5" t="s">
        <v>25</v>
      </c>
      <c r="E5">
        <v>9</v>
      </c>
      <c r="F5">
        <v>1</v>
      </c>
      <c r="G5" s="8">
        <v>1639756.7567567599</v>
      </c>
    </row>
    <row r="6" spans="1:7" x14ac:dyDescent="0.3">
      <c r="A6" t="s">
        <v>21</v>
      </c>
      <c r="B6">
        <v>1</v>
      </c>
      <c r="C6">
        <v>1</v>
      </c>
      <c r="D6" t="s">
        <v>25</v>
      </c>
      <c r="E6">
        <v>12</v>
      </c>
      <c r="F6">
        <v>1</v>
      </c>
      <c r="G6" s="8">
        <v>1310243.2432432401</v>
      </c>
    </row>
    <row r="7" spans="1:7" x14ac:dyDescent="0.3">
      <c r="A7" t="s">
        <v>21</v>
      </c>
      <c r="B7">
        <v>1</v>
      </c>
      <c r="C7">
        <v>1</v>
      </c>
      <c r="D7" t="s">
        <v>25</v>
      </c>
      <c r="E7">
        <v>24</v>
      </c>
      <c r="F7">
        <v>1</v>
      </c>
      <c r="G7" s="8">
        <v>1304297.2972973001</v>
      </c>
    </row>
    <row r="8" spans="1:7" x14ac:dyDescent="0.3">
      <c r="A8" t="s">
        <v>21</v>
      </c>
      <c r="B8">
        <v>1</v>
      </c>
      <c r="C8">
        <v>1</v>
      </c>
      <c r="D8" t="s">
        <v>25</v>
      </c>
      <c r="E8">
        <v>0</v>
      </c>
      <c r="F8">
        <v>2</v>
      </c>
      <c r="G8" s="8">
        <v>513486.48648648697</v>
      </c>
    </row>
    <row r="9" spans="1:7" x14ac:dyDescent="0.3">
      <c r="A9" t="s">
        <v>21</v>
      </c>
      <c r="B9">
        <v>1</v>
      </c>
      <c r="C9">
        <v>1</v>
      </c>
      <c r="D9" t="s">
        <v>25</v>
      </c>
      <c r="E9">
        <v>3</v>
      </c>
      <c r="F9">
        <v>2</v>
      </c>
      <c r="G9" s="8">
        <v>626189.189189189</v>
      </c>
    </row>
    <row r="10" spans="1:7" x14ac:dyDescent="0.3">
      <c r="A10" t="s">
        <v>21</v>
      </c>
      <c r="B10">
        <v>1</v>
      </c>
      <c r="C10">
        <v>1</v>
      </c>
      <c r="D10" t="s">
        <v>25</v>
      </c>
      <c r="E10">
        <v>6</v>
      </c>
      <c r="F10">
        <v>2</v>
      </c>
      <c r="G10" s="8">
        <v>907864.86486486497</v>
      </c>
    </row>
    <row r="11" spans="1:7" x14ac:dyDescent="0.3">
      <c r="A11" t="s">
        <v>21</v>
      </c>
      <c r="B11">
        <v>1</v>
      </c>
      <c r="C11">
        <v>1</v>
      </c>
      <c r="D11" t="s">
        <v>25</v>
      </c>
      <c r="E11">
        <v>9</v>
      </c>
      <c r="F11">
        <v>2</v>
      </c>
      <c r="G11" s="8">
        <v>1043324.32432432</v>
      </c>
    </row>
    <row r="12" spans="1:7" x14ac:dyDescent="0.3">
      <c r="A12" t="s">
        <v>21</v>
      </c>
      <c r="B12">
        <v>1</v>
      </c>
      <c r="C12">
        <v>1</v>
      </c>
      <c r="D12" t="s">
        <v>25</v>
      </c>
      <c r="E12">
        <v>12</v>
      </c>
      <c r="F12">
        <v>2</v>
      </c>
      <c r="G12" s="8">
        <v>990891.89189189195</v>
      </c>
    </row>
    <row r="13" spans="1:7" x14ac:dyDescent="0.3">
      <c r="A13" t="s">
        <v>21</v>
      </c>
      <c r="B13">
        <v>1</v>
      </c>
      <c r="C13">
        <v>1</v>
      </c>
      <c r="D13" t="s">
        <v>25</v>
      </c>
      <c r="E13">
        <v>24</v>
      </c>
      <c r="F13">
        <v>2</v>
      </c>
      <c r="G13" s="8">
        <v>1193594.5945945899</v>
      </c>
    </row>
    <row r="14" spans="1:7" x14ac:dyDescent="0.3">
      <c r="A14" t="s">
        <v>21</v>
      </c>
      <c r="B14">
        <v>1</v>
      </c>
      <c r="C14">
        <v>1</v>
      </c>
      <c r="D14" t="s">
        <v>25</v>
      </c>
      <c r="E14">
        <v>0</v>
      </c>
      <c r="F14">
        <v>3</v>
      </c>
      <c r="G14" s="8">
        <v>469162.16216216201</v>
      </c>
    </row>
    <row r="15" spans="1:7" x14ac:dyDescent="0.3">
      <c r="A15" t="s">
        <v>21</v>
      </c>
      <c r="B15">
        <v>1</v>
      </c>
      <c r="C15">
        <v>1</v>
      </c>
      <c r="D15" t="s">
        <v>25</v>
      </c>
      <c r="E15">
        <v>3</v>
      </c>
      <c r="F15">
        <v>3</v>
      </c>
      <c r="G15" s="8">
        <v>589918.91891891905</v>
      </c>
    </row>
    <row r="16" spans="1:7" x14ac:dyDescent="0.3">
      <c r="A16" t="s">
        <v>21</v>
      </c>
      <c r="B16">
        <v>1</v>
      </c>
      <c r="C16">
        <v>1</v>
      </c>
      <c r="D16" t="s">
        <v>25</v>
      </c>
      <c r="E16">
        <v>6</v>
      </c>
      <c r="F16">
        <v>3</v>
      </c>
      <c r="G16" s="8">
        <v>940027.02702702698</v>
      </c>
    </row>
    <row r="17" spans="1:7" x14ac:dyDescent="0.3">
      <c r="A17" t="s">
        <v>21</v>
      </c>
      <c r="B17">
        <v>1</v>
      </c>
      <c r="C17">
        <v>1</v>
      </c>
      <c r="D17" t="s">
        <v>25</v>
      </c>
      <c r="E17">
        <v>9</v>
      </c>
      <c r="F17">
        <v>3</v>
      </c>
      <c r="G17" s="8">
        <v>717864.86486486497</v>
      </c>
    </row>
    <row r="18" spans="1:7" x14ac:dyDescent="0.3">
      <c r="A18" t="s">
        <v>21</v>
      </c>
      <c r="B18">
        <v>1</v>
      </c>
      <c r="C18">
        <v>1</v>
      </c>
      <c r="D18" t="s">
        <v>25</v>
      </c>
      <c r="E18">
        <v>12</v>
      </c>
      <c r="F18">
        <v>3</v>
      </c>
      <c r="G18" s="8">
        <v>836783.78378378402</v>
      </c>
    </row>
    <row r="19" spans="1:7" x14ac:dyDescent="0.3">
      <c r="A19" t="s">
        <v>21</v>
      </c>
      <c r="B19">
        <v>1</v>
      </c>
      <c r="C19">
        <v>1</v>
      </c>
      <c r="D19" t="s">
        <v>25</v>
      </c>
      <c r="E19">
        <v>24</v>
      </c>
      <c r="F19">
        <v>3</v>
      </c>
      <c r="G19" s="8">
        <v>1380135.13513514</v>
      </c>
    </row>
    <row r="20" spans="1:7" x14ac:dyDescent="0.3">
      <c r="A20" t="s">
        <v>21</v>
      </c>
      <c r="B20">
        <v>2</v>
      </c>
      <c r="C20">
        <v>1</v>
      </c>
      <c r="D20" t="s">
        <v>25</v>
      </c>
      <c r="E20">
        <v>0</v>
      </c>
      <c r="F20">
        <v>1</v>
      </c>
      <c r="G20" s="8">
        <v>1216500</v>
      </c>
    </row>
    <row r="21" spans="1:7" x14ac:dyDescent="0.3">
      <c r="A21" t="s">
        <v>21</v>
      </c>
      <c r="B21">
        <v>2</v>
      </c>
      <c r="C21">
        <v>1</v>
      </c>
      <c r="D21" t="s">
        <v>25</v>
      </c>
      <c r="E21">
        <v>3</v>
      </c>
      <c r="F21">
        <v>1</v>
      </c>
      <c r="G21" s="8">
        <v>1337382.3529411801</v>
      </c>
    </row>
    <row r="22" spans="1:7" x14ac:dyDescent="0.3">
      <c r="A22" t="s">
        <v>21</v>
      </c>
      <c r="B22">
        <v>2</v>
      </c>
      <c r="C22">
        <v>1</v>
      </c>
      <c r="D22" t="s">
        <v>25</v>
      </c>
      <c r="E22">
        <v>6</v>
      </c>
      <c r="F22">
        <v>1</v>
      </c>
      <c r="G22" s="8">
        <v>1618088.2352941199</v>
      </c>
    </row>
    <row r="23" spans="1:7" x14ac:dyDescent="0.3">
      <c r="A23" t="s">
        <v>21</v>
      </c>
      <c r="B23">
        <v>2</v>
      </c>
      <c r="C23">
        <v>1</v>
      </c>
      <c r="D23" t="s">
        <v>25</v>
      </c>
      <c r="E23">
        <v>9</v>
      </c>
      <c r="F23">
        <v>1</v>
      </c>
      <c r="G23" s="8">
        <v>575264.70588235301</v>
      </c>
    </row>
    <row r="24" spans="1:7" x14ac:dyDescent="0.3">
      <c r="A24" t="s">
        <v>21</v>
      </c>
      <c r="B24">
        <v>2</v>
      </c>
      <c r="C24">
        <v>1</v>
      </c>
      <c r="D24" t="s">
        <v>25</v>
      </c>
      <c r="E24">
        <v>12</v>
      </c>
      <c r="F24">
        <v>1</v>
      </c>
      <c r="G24" s="8">
        <v>1682029.41176471</v>
      </c>
    </row>
    <row r="25" spans="1:7" x14ac:dyDescent="0.3">
      <c r="A25" t="s">
        <v>21</v>
      </c>
      <c r="B25">
        <v>2</v>
      </c>
      <c r="C25">
        <v>1</v>
      </c>
      <c r="D25" t="s">
        <v>25</v>
      </c>
      <c r="E25">
        <v>24</v>
      </c>
      <c r="F25">
        <v>1</v>
      </c>
      <c r="G25" s="8">
        <v>1632147.0588235301</v>
      </c>
    </row>
    <row r="26" spans="1:7" x14ac:dyDescent="0.3">
      <c r="A26" t="s">
        <v>21</v>
      </c>
      <c r="B26">
        <v>2</v>
      </c>
      <c r="C26">
        <v>1</v>
      </c>
      <c r="D26" t="s">
        <v>25</v>
      </c>
      <c r="E26">
        <v>0</v>
      </c>
      <c r="F26">
        <v>2</v>
      </c>
      <c r="G26" s="8">
        <v>1229147.0588235301</v>
      </c>
    </row>
    <row r="27" spans="1:7" x14ac:dyDescent="0.3">
      <c r="A27" t="s">
        <v>21</v>
      </c>
      <c r="B27">
        <v>2</v>
      </c>
      <c r="C27">
        <v>1</v>
      </c>
      <c r="D27" t="s">
        <v>25</v>
      </c>
      <c r="E27">
        <v>3</v>
      </c>
      <c r="F27">
        <v>2</v>
      </c>
      <c r="G27" s="8">
        <v>1251911.7647058801</v>
      </c>
    </row>
    <row r="28" spans="1:7" x14ac:dyDescent="0.3">
      <c r="A28" t="s">
        <v>21</v>
      </c>
      <c r="B28">
        <v>2</v>
      </c>
      <c r="C28">
        <v>1</v>
      </c>
      <c r="D28" t="s">
        <v>25</v>
      </c>
      <c r="E28">
        <v>6</v>
      </c>
      <c r="F28">
        <v>2</v>
      </c>
      <c r="G28" s="8">
        <v>1620500</v>
      </c>
    </row>
    <row r="29" spans="1:7" x14ac:dyDescent="0.3">
      <c r="A29" t="s">
        <v>21</v>
      </c>
      <c r="B29">
        <v>2</v>
      </c>
      <c r="C29">
        <v>1</v>
      </c>
      <c r="D29" t="s">
        <v>25</v>
      </c>
      <c r="E29">
        <v>9</v>
      </c>
      <c r="F29">
        <v>2</v>
      </c>
      <c r="G29" s="8">
        <v>1556617.6470588199</v>
      </c>
    </row>
    <row r="30" spans="1:7" x14ac:dyDescent="0.3">
      <c r="A30" t="s">
        <v>21</v>
      </c>
      <c r="B30">
        <v>2</v>
      </c>
      <c r="C30">
        <v>1</v>
      </c>
      <c r="D30" t="s">
        <v>25</v>
      </c>
      <c r="E30">
        <v>12</v>
      </c>
      <c r="F30">
        <v>2</v>
      </c>
      <c r="G30" s="8">
        <v>1762205.88235294</v>
      </c>
    </row>
    <row r="31" spans="1:7" x14ac:dyDescent="0.3">
      <c r="A31" t="s">
        <v>21</v>
      </c>
      <c r="B31">
        <v>2</v>
      </c>
      <c r="C31">
        <v>1</v>
      </c>
      <c r="D31" t="s">
        <v>25</v>
      </c>
      <c r="E31">
        <v>24</v>
      </c>
      <c r="F31">
        <v>2</v>
      </c>
      <c r="G31" s="8">
        <v>1776676.4705882401</v>
      </c>
    </row>
    <row r="32" spans="1:7" x14ac:dyDescent="0.3">
      <c r="A32" t="s">
        <v>21</v>
      </c>
      <c r="B32">
        <v>2</v>
      </c>
      <c r="C32">
        <v>1</v>
      </c>
      <c r="D32" t="s">
        <v>25</v>
      </c>
      <c r="E32">
        <v>0</v>
      </c>
      <c r="F32">
        <v>3</v>
      </c>
      <c r="G32" s="8">
        <v>862205.88235294097</v>
      </c>
    </row>
    <row r="33" spans="1:7" x14ac:dyDescent="0.3">
      <c r="A33" t="s">
        <v>21</v>
      </c>
      <c r="B33">
        <v>2</v>
      </c>
      <c r="C33">
        <v>1</v>
      </c>
      <c r="D33" t="s">
        <v>25</v>
      </c>
      <c r="E33">
        <v>3</v>
      </c>
      <c r="F33">
        <v>3</v>
      </c>
      <c r="G33" s="8">
        <v>1178323.5294117599</v>
      </c>
    </row>
    <row r="34" spans="1:7" x14ac:dyDescent="0.3">
      <c r="A34" t="s">
        <v>21</v>
      </c>
      <c r="B34">
        <v>2</v>
      </c>
      <c r="C34">
        <v>1</v>
      </c>
      <c r="D34" t="s">
        <v>25</v>
      </c>
      <c r="E34">
        <v>6</v>
      </c>
      <c r="F34">
        <v>3</v>
      </c>
      <c r="G34" s="8">
        <v>1421911.7647058801</v>
      </c>
    </row>
    <row r="35" spans="1:7" x14ac:dyDescent="0.3">
      <c r="A35" t="s">
        <v>21</v>
      </c>
      <c r="B35">
        <v>2</v>
      </c>
      <c r="C35">
        <v>1</v>
      </c>
      <c r="D35" t="s">
        <v>25</v>
      </c>
      <c r="E35">
        <v>9</v>
      </c>
      <c r="F35">
        <v>3</v>
      </c>
      <c r="G35" s="8">
        <v>1037441.1764705901</v>
      </c>
    </row>
    <row r="36" spans="1:7" x14ac:dyDescent="0.3">
      <c r="A36" t="s">
        <v>21</v>
      </c>
      <c r="B36">
        <v>2</v>
      </c>
      <c r="C36">
        <v>1</v>
      </c>
      <c r="D36" t="s">
        <v>25</v>
      </c>
      <c r="E36">
        <v>12</v>
      </c>
      <c r="F36">
        <v>3</v>
      </c>
      <c r="G36" s="8">
        <v>1307852.9411764699</v>
      </c>
    </row>
    <row r="37" spans="1:7" x14ac:dyDescent="0.3">
      <c r="A37" t="s">
        <v>21</v>
      </c>
      <c r="B37">
        <v>2</v>
      </c>
      <c r="C37">
        <v>1</v>
      </c>
      <c r="D37" t="s">
        <v>25</v>
      </c>
      <c r="E37">
        <v>24</v>
      </c>
      <c r="F37">
        <v>3</v>
      </c>
      <c r="G37" s="8">
        <v>1674264.70588235</v>
      </c>
    </row>
    <row r="38" spans="1:7" x14ac:dyDescent="0.3">
      <c r="A38" t="s">
        <v>21</v>
      </c>
      <c r="B38">
        <v>3</v>
      </c>
      <c r="C38">
        <v>1</v>
      </c>
      <c r="D38" t="s">
        <v>25</v>
      </c>
      <c r="E38">
        <v>0</v>
      </c>
      <c r="F38">
        <v>1</v>
      </c>
      <c r="G38" s="8">
        <v>3084264.70588235</v>
      </c>
    </row>
    <row r="39" spans="1:7" x14ac:dyDescent="0.3">
      <c r="A39" t="s">
        <v>21</v>
      </c>
      <c r="B39">
        <v>3</v>
      </c>
      <c r="C39">
        <v>1</v>
      </c>
      <c r="D39" t="s">
        <v>25</v>
      </c>
      <c r="E39">
        <v>3</v>
      </c>
      <c r="F39">
        <v>1</v>
      </c>
      <c r="G39" s="8">
        <v>3249264.70588235</v>
      </c>
    </row>
    <row r="40" spans="1:7" x14ac:dyDescent="0.3">
      <c r="A40" t="s">
        <v>21</v>
      </c>
      <c r="B40">
        <v>3</v>
      </c>
      <c r="C40">
        <v>1</v>
      </c>
      <c r="D40" t="s">
        <v>25</v>
      </c>
      <c r="E40">
        <v>6</v>
      </c>
      <c r="F40">
        <v>1</v>
      </c>
      <c r="G40" s="8">
        <v>2894558.8235294102</v>
      </c>
    </row>
    <row r="41" spans="1:7" x14ac:dyDescent="0.3">
      <c r="A41" t="s">
        <v>21</v>
      </c>
      <c r="B41">
        <v>3</v>
      </c>
      <c r="C41">
        <v>1</v>
      </c>
      <c r="D41" t="s">
        <v>25</v>
      </c>
      <c r="E41">
        <v>9</v>
      </c>
      <c r="F41">
        <v>1</v>
      </c>
      <c r="G41" s="8">
        <v>3350147.0588235301</v>
      </c>
    </row>
    <row r="42" spans="1:7" x14ac:dyDescent="0.3">
      <c r="A42" t="s">
        <v>21</v>
      </c>
      <c r="B42">
        <v>3</v>
      </c>
      <c r="C42">
        <v>1</v>
      </c>
      <c r="D42" t="s">
        <v>25</v>
      </c>
      <c r="E42">
        <v>12</v>
      </c>
      <c r="F42">
        <v>1</v>
      </c>
      <c r="G42" s="8">
        <v>3163676.4705882398</v>
      </c>
    </row>
    <row r="43" spans="1:7" x14ac:dyDescent="0.3">
      <c r="A43" t="s">
        <v>21</v>
      </c>
      <c r="B43">
        <v>3</v>
      </c>
      <c r="C43">
        <v>1</v>
      </c>
      <c r="D43" t="s">
        <v>25</v>
      </c>
      <c r="E43">
        <v>24</v>
      </c>
      <c r="F43">
        <v>1</v>
      </c>
      <c r="G43" s="8">
        <v>3010147.0588235301</v>
      </c>
    </row>
    <row r="44" spans="1:7" x14ac:dyDescent="0.3">
      <c r="A44" t="s">
        <v>21</v>
      </c>
      <c r="B44">
        <v>3</v>
      </c>
      <c r="C44">
        <v>1</v>
      </c>
      <c r="D44" t="s">
        <v>25</v>
      </c>
      <c r="E44">
        <v>0</v>
      </c>
      <c r="F44">
        <v>2</v>
      </c>
      <c r="G44" s="8">
        <v>3045735.29411765</v>
      </c>
    </row>
    <row r="45" spans="1:7" x14ac:dyDescent="0.3">
      <c r="A45" t="s">
        <v>21</v>
      </c>
      <c r="B45">
        <v>3</v>
      </c>
      <c r="C45">
        <v>1</v>
      </c>
      <c r="D45" t="s">
        <v>25</v>
      </c>
      <c r="E45">
        <v>3</v>
      </c>
      <c r="F45">
        <v>2</v>
      </c>
      <c r="G45" s="8">
        <v>3137205.8823529398</v>
      </c>
    </row>
    <row r="46" spans="1:7" x14ac:dyDescent="0.3">
      <c r="A46" t="s">
        <v>21</v>
      </c>
      <c r="B46">
        <v>3</v>
      </c>
      <c r="C46">
        <v>1</v>
      </c>
      <c r="D46" t="s">
        <v>25</v>
      </c>
      <c r="E46">
        <v>6</v>
      </c>
      <c r="F46">
        <v>2</v>
      </c>
      <c r="G46" s="8">
        <v>3294264.70588235</v>
      </c>
    </row>
    <row r="47" spans="1:7" x14ac:dyDescent="0.3">
      <c r="A47" t="s">
        <v>21</v>
      </c>
      <c r="B47">
        <v>3</v>
      </c>
      <c r="C47">
        <v>1</v>
      </c>
      <c r="D47" t="s">
        <v>25</v>
      </c>
      <c r="E47">
        <v>9</v>
      </c>
      <c r="F47">
        <v>2</v>
      </c>
      <c r="G47" s="8">
        <v>3321029.4117647102</v>
      </c>
    </row>
    <row r="48" spans="1:7" x14ac:dyDescent="0.3">
      <c r="A48" t="s">
        <v>21</v>
      </c>
      <c r="B48">
        <v>3</v>
      </c>
      <c r="C48">
        <v>1</v>
      </c>
      <c r="D48" t="s">
        <v>25</v>
      </c>
      <c r="E48">
        <v>12</v>
      </c>
      <c r="F48">
        <v>2</v>
      </c>
      <c r="G48" s="8">
        <v>2243970.5882352898</v>
      </c>
    </row>
    <row r="49" spans="1:7" x14ac:dyDescent="0.3">
      <c r="A49" t="s">
        <v>21</v>
      </c>
      <c r="B49">
        <v>3</v>
      </c>
      <c r="C49">
        <v>1</v>
      </c>
      <c r="D49" t="s">
        <v>25</v>
      </c>
      <c r="E49">
        <v>24</v>
      </c>
      <c r="F49">
        <v>2</v>
      </c>
      <c r="G49" s="8">
        <v>3212500</v>
      </c>
    </row>
    <row r="50" spans="1:7" x14ac:dyDescent="0.3">
      <c r="A50" t="s">
        <v>21</v>
      </c>
      <c r="B50">
        <v>3</v>
      </c>
      <c r="C50">
        <v>1</v>
      </c>
      <c r="D50" t="s">
        <v>25</v>
      </c>
      <c r="E50">
        <v>0</v>
      </c>
      <c r="F50">
        <v>3</v>
      </c>
      <c r="G50" s="8">
        <v>3011323.5294117602</v>
      </c>
    </row>
    <row r="51" spans="1:7" x14ac:dyDescent="0.3">
      <c r="A51" t="s">
        <v>21</v>
      </c>
      <c r="B51">
        <v>3</v>
      </c>
      <c r="C51">
        <v>1</v>
      </c>
      <c r="D51" t="s">
        <v>25</v>
      </c>
      <c r="E51">
        <v>3</v>
      </c>
      <c r="F51">
        <v>3</v>
      </c>
      <c r="G51" s="8">
        <v>3285441.1764705898</v>
      </c>
    </row>
    <row r="52" spans="1:7" x14ac:dyDescent="0.3">
      <c r="A52" t="s">
        <v>21</v>
      </c>
      <c r="B52">
        <v>3</v>
      </c>
      <c r="C52">
        <v>1</v>
      </c>
      <c r="D52" t="s">
        <v>25</v>
      </c>
      <c r="E52">
        <v>6</v>
      </c>
      <c r="F52">
        <v>3</v>
      </c>
      <c r="G52" s="8">
        <v>3572500</v>
      </c>
    </row>
    <row r="53" spans="1:7" x14ac:dyDescent="0.3">
      <c r="A53" t="s">
        <v>21</v>
      </c>
      <c r="B53">
        <v>3</v>
      </c>
      <c r="C53">
        <v>1</v>
      </c>
      <c r="D53" t="s">
        <v>25</v>
      </c>
      <c r="E53">
        <v>9</v>
      </c>
      <c r="F53">
        <v>3</v>
      </c>
      <c r="G53" s="8">
        <v>3247500</v>
      </c>
    </row>
    <row r="54" spans="1:7" x14ac:dyDescent="0.3">
      <c r="A54" t="s">
        <v>21</v>
      </c>
      <c r="B54">
        <v>3</v>
      </c>
      <c r="C54">
        <v>1</v>
      </c>
      <c r="D54" t="s">
        <v>25</v>
      </c>
      <c r="E54">
        <v>12</v>
      </c>
      <c r="F54">
        <v>3</v>
      </c>
      <c r="G54" s="8">
        <v>3037794.1176470602</v>
      </c>
    </row>
    <row r="55" spans="1:7" x14ac:dyDescent="0.3">
      <c r="A55" t="s">
        <v>21</v>
      </c>
      <c r="B55">
        <v>3</v>
      </c>
      <c r="C55">
        <v>1</v>
      </c>
      <c r="D55" t="s">
        <v>25</v>
      </c>
      <c r="E55">
        <v>24</v>
      </c>
      <c r="F55">
        <v>3</v>
      </c>
      <c r="G55" s="8">
        <v>3199852.9411764699</v>
      </c>
    </row>
    <row r="56" spans="1:7" x14ac:dyDescent="0.3">
      <c r="A56" t="s">
        <v>21</v>
      </c>
      <c r="B56">
        <v>4</v>
      </c>
      <c r="C56">
        <v>1</v>
      </c>
      <c r="D56" t="s">
        <v>25</v>
      </c>
      <c r="E56">
        <v>0</v>
      </c>
      <c r="F56">
        <v>1</v>
      </c>
      <c r="G56" s="8">
        <v>3602170.5766279302</v>
      </c>
    </row>
    <row r="57" spans="1:7" x14ac:dyDescent="0.3">
      <c r="A57" t="s">
        <v>21</v>
      </c>
      <c r="B57">
        <v>4</v>
      </c>
      <c r="C57">
        <v>1</v>
      </c>
      <c r="D57" t="s">
        <v>25</v>
      </c>
      <c r="E57">
        <v>3</v>
      </c>
      <c r="F57">
        <v>1</v>
      </c>
      <c r="G57" s="8">
        <v>2758013.5935101998</v>
      </c>
    </row>
    <row r="58" spans="1:7" x14ac:dyDescent="0.3">
      <c r="A58" t="s">
        <v>21</v>
      </c>
      <c r="B58">
        <v>4</v>
      </c>
      <c r="C58">
        <v>1</v>
      </c>
      <c r="D58" t="s">
        <v>25</v>
      </c>
      <c r="E58">
        <v>6</v>
      </c>
      <c r="F58">
        <v>1</v>
      </c>
      <c r="G58" s="8">
        <v>3889147.1168603399</v>
      </c>
    </row>
    <row r="59" spans="1:7" x14ac:dyDescent="0.3">
      <c r="A59" t="s">
        <v>21</v>
      </c>
      <c r="B59">
        <v>4</v>
      </c>
      <c r="C59">
        <v>1</v>
      </c>
      <c r="D59" t="s">
        <v>25</v>
      </c>
      <c r="E59">
        <v>9</v>
      </c>
      <c r="F59">
        <v>1</v>
      </c>
      <c r="G59" s="8">
        <v>2579302.78447709</v>
      </c>
    </row>
    <row r="60" spans="1:7" x14ac:dyDescent="0.3">
      <c r="A60" t="s">
        <v>21</v>
      </c>
      <c r="B60">
        <v>4</v>
      </c>
      <c r="C60">
        <v>1</v>
      </c>
      <c r="D60" t="s">
        <v>25</v>
      </c>
      <c r="E60">
        <v>12</v>
      </c>
      <c r="F60">
        <v>1</v>
      </c>
      <c r="G60" s="8">
        <v>2481470.5882352898</v>
      </c>
    </row>
    <row r="61" spans="1:7" x14ac:dyDescent="0.3">
      <c r="A61" t="s">
        <v>21</v>
      </c>
      <c r="B61">
        <v>4</v>
      </c>
      <c r="C61">
        <v>1</v>
      </c>
      <c r="D61" t="s">
        <v>25</v>
      </c>
      <c r="E61">
        <v>24</v>
      </c>
      <c r="F61">
        <v>1</v>
      </c>
      <c r="G61" s="8">
        <v>2082647.0588235301</v>
      </c>
    </row>
    <row r="62" spans="1:7" x14ac:dyDescent="0.3">
      <c r="A62" t="s">
        <v>21</v>
      </c>
      <c r="B62">
        <v>4</v>
      </c>
      <c r="C62">
        <v>1</v>
      </c>
      <c r="D62" t="s">
        <v>25</v>
      </c>
      <c r="E62">
        <v>0</v>
      </c>
      <c r="F62">
        <v>2</v>
      </c>
      <c r="G62" s="8">
        <v>2897456.6980925198</v>
      </c>
    </row>
    <row r="63" spans="1:7" x14ac:dyDescent="0.3">
      <c r="A63" t="s">
        <v>21</v>
      </c>
      <c r="B63">
        <v>4</v>
      </c>
      <c r="C63">
        <v>1</v>
      </c>
      <c r="D63" t="s">
        <v>25</v>
      </c>
      <c r="E63">
        <v>3</v>
      </c>
      <c r="F63">
        <v>2</v>
      </c>
      <c r="G63" s="8">
        <v>2705788.2043411499</v>
      </c>
    </row>
    <row r="64" spans="1:7" x14ac:dyDescent="0.3">
      <c r="A64" t="s">
        <v>21</v>
      </c>
      <c r="B64">
        <v>4</v>
      </c>
      <c r="C64">
        <v>1</v>
      </c>
      <c r="D64" t="s">
        <v>25</v>
      </c>
      <c r="E64">
        <v>6</v>
      </c>
      <c r="F64">
        <v>2</v>
      </c>
      <c r="G64" s="8">
        <v>2563385.2225389201</v>
      </c>
    </row>
    <row r="65" spans="1:7" x14ac:dyDescent="0.3">
      <c r="A65" t="s">
        <v>21</v>
      </c>
      <c r="B65">
        <v>4</v>
      </c>
      <c r="C65">
        <v>1</v>
      </c>
      <c r="D65" t="s">
        <v>25</v>
      </c>
      <c r="E65">
        <v>9</v>
      </c>
      <c r="F65">
        <v>2</v>
      </c>
      <c r="G65" s="8">
        <v>2545494.4091208102</v>
      </c>
    </row>
    <row r="66" spans="1:7" x14ac:dyDescent="0.3">
      <c r="A66" t="s">
        <v>21</v>
      </c>
      <c r="B66">
        <v>4</v>
      </c>
      <c r="C66">
        <v>1</v>
      </c>
      <c r="D66" t="s">
        <v>25</v>
      </c>
      <c r="E66">
        <v>12</v>
      </c>
      <c r="F66">
        <v>2</v>
      </c>
      <c r="G66" s="8">
        <v>2338235.29411765</v>
      </c>
    </row>
    <row r="67" spans="1:7" x14ac:dyDescent="0.3">
      <c r="A67" t="s">
        <v>21</v>
      </c>
      <c r="B67">
        <v>4</v>
      </c>
      <c r="C67">
        <v>1</v>
      </c>
      <c r="D67" t="s">
        <v>25</v>
      </c>
      <c r="E67">
        <v>24</v>
      </c>
      <c r="F67">
        <v>2</v>
      </c>
      <c r="G67" s="8">
        <v>2060294.11764706</v>
      </c>
    </row>
    <row r="68" spans="1:7" x14ac:dyDescent="0.3">
      <c r="A68" t="s">
        <v>21</v>
      </c>
      <c r="B68">
        <v>4</v>
      </c>
      <c r="C68">
        <v>1</v>
      </c>
      <c r="D68" t="s">
        <v>25</v>
      </c>
      <c r="E68">
        <v>0</v>
      </c>
      <c r="F68">
        <v>3</v>
      </c>
      <c r="G68" s="8">
        <v>2880355.18526639</v>
      </c>
    </row>
    <row r="69" spans="1:7" x14ac:dyDescent="0.3">
      <c r="A69" t="s">
        <v>21</v>
      </c>
      <c r="B69">
        <v>4</v>
      </c>
      <c r="C69">
        <v>1</v>
      </c>
      <c r="D69" t="s">
        <v>25</v>
      </c>
      <c r="E69">
        <v>3</v>
      </c>
      <c r="F69">
        <v>3</v>
      </c>
      <c r="G69" s="8">
        <v>2126704.6700284998</v>
      </c>
    </row>
    <row r="70" spans="1:7" x14ac:dyDescent="0.3">
      <c r="A70" t="s">
        <v>21</v>
      </c>
      <c r="B70">
        <v>4</v>
      </c>
      <c r="C70">
        <v>1</v>
      </c>
      <c r="D70" t="s">
        <v>25</v>
      </c>
      <c r="E70">
        <v>6</v>
      </c>
      <c r="F70">
        <v>3</v>
      </c>
      <c r="G70" s="8">
        <v>2845165.5338741499</v>
      </c>
    </row>
    <row r="71" spans="1:7" x14ac:dyDescent="0.3">
      <c r="A71" t="s">
        <v>21</v>
      </c>
      <c r="B71">
        <v>4</v>
      </c>
      <c r="C71">
        <v>1</v>
      </c>
      <c r="D71" t="s">
        <v>25</v>
      </c>
      <c r="E71">
        <v>9</v>
      </c>
      <c r="F71">
        <v>3</v>
      </c>
      <c r="G71" s="8">
        <v>2112563.0344222798</v>
      </c>
    </row>
    <row r="72" spans="1:7" x14ac:dyDescent="0.3">
      <c r="A72" t="s">
        <v>21</v>
      </c>
      <c r="B72">
        <v>4</v>
      </c>
      <c r="C72">
        <v>1</v>
      </c>
      <c r="D72" t="s">
        <v>25</v>
      </c>
      <c r="E72">
        <v>12</v>
      </c>
      <c r="F72">
        <v>3</v>
      </c>
      <c r="G72" s="8">
        <v>2387941.1764705898</v>
      </c>
    </row>
    <row r="73" spans="1:7" x14ac:dyDescent="0.3">
      <c r="A73" t="s">
        <v>21</v>
      </c>
      <c r="B73">
        <v>4</v>
      </c>
      <c r="C73">
        <v>1</v>
      </c>
      <c r="D73" t="s">
        <v>25</v>
      </c>
      <c r="E73">
        <v>24</v>
      </c>
      <c r="F73">
        <v>3</v>
      </c>
      <c r="G73" s="8">
        <v>2129705.8823529398</v>
      </c>
    </row>
    <row r="74" spans="1:7" x14ac:dyDescent="0.3">
      <c r="A74" t="s">
        <v>21</v>
      </c>
      <c r="B74">
        <v>5</v>
      </c>
      <c r="C74">
        <v>1</v>
      </c>
      <c r="D74" t="s">
        <v>25</v>
      </c>
      <c r="E74">
        <v>0</v>
      </c>
      <c r="F74">
        <v>1</v>
      </c>
      <c r="G74" s="8">
        <v>1574426.27906391</v>
      </c>
    </row>
    <row r="75" spans="1:7" x14ac:dyDescent="0.3">
      <c r="A75" t="s">
        <v>21</v>
      </c>
      <c r="B75">
        <v>5</v>
      </c>
      <c r="C75">
        <v>1</v>
      </c>
      <c r="D75" t="s">
        <v>25</v>
      </c>
      <c r="E75">
        <v>3</v>
      </c>
      <c r="F75">
        <v>1</v>
      </c>
      <c r="G75" s="8">
        <v>1739998.67175674</v>
      </c>
    </row>
    <row r="76" spans="1:7" x14ac:dyDescent="0.3">
      <c r="A76" t="s">
        <v>21</v>
      </c>
      <c r="B76">
        <v>5</v>
      </c>
      <c r="C76">
        <v>1</v>
      </c>
      <c r="D76" t="s">
        <v>25</v>
      </c>
      <c r="E76">
        <v>6</v>
      </c>
      <c r="F76">
        <v>1</v>
      </c>
      <c r="G76" s="8">
        <v>1639693.40481419</v>
      </c>
    </row>
    <row r="77" spans="1:7" x14ac:dyDescent="0.3">
      <c r="A77" t="s">
        <v>21</v>
      </c>
      <c r="B77">
        <v>5</v>
      </c>
      <c r="C77">
        <v>1</v>
      </c>
      <c r="D77" t="s">
        <v>25</v>
      </c>
      <c r="E77">
        <v>9</v>
      </c>
      <c r="F77">
        <v>1</v>
      </c>
      <c r="G77" s="8">
        <v>2387517.2614372098</v>
      </c>
    </row>
    <row r="78" spans="1:7" x14ac:dyDescent="0.3">
      <c r="A78" t="s">
        <v>21</v>
      </c>
      <c r="B78">
        <v>5</v>
      </c>
      <c r="C78">
        <v>1</v>
      </c>
      <c r="D78" t="s">
        <v>25</v>
      </c>
      <c r="E78">
        <v>12</v>
      </c>
      <c r="F78">
        <v>1</v>
      </c>
      <c r="G78" s="8">
        <v>2309425.7179956399</v>
      </c>
    </row>
    <row r="79" spans="1:7" x14ac:dyDescent="0.3">
      <c r="A79" t="s">
        <v>21</v>
      </c>
      <c r="B79">
        <v>5</v>
      </c>
      <c r="C79">
        <v>1</v>
      </c>
      <c r="D79" t="s">
        <v>25</v>
      </c>
      <c r="E79">
        <v>24</v>
      </c>
      <c r="F79">
        <v>1</v>
      </c>
      <c r="G79" s="8">
        <v>2536372.1096396102</v>
      </c>
    </row>
    <row r="80" spans="1:7" x14ac:dyDescent="0.3">
      <c r="A80" t="s">
        <v>21</v>
      </c>
      <c r="B80">
        <v>5</v>
      </c>
      <c r="C80">
        <v>1</v>
      </c>
      <c r="D80" t="s">
        <v>25</v>
      </c>
      <c r="E80">
        <v>0</v>
      </c>
      <c r="F80">
        <v>2</v>
      </c>
      <c r="G80" s="8">
        <v>1622975.86032377</v>
      </c>
    </row>
    <row r="81" spans="1:7" x14ac:dyDescent="0.3">
      <c r="A81" t="s">
        <v>21</v>
      </c>
      <c r="B81">
        <v>5</v>
      </c>
      <c r="C81">
        <v>1</v>
      </c>
      <c r="D81" t="s">
        <v>25</v>
      </c>
      <c r="E81">
        <v>3</v>
      </c>
      <c r="F81">
        <v>2</v>
      </c>
      <c r="G81" s="8">
        <v>1679082.68772314</v>
      </c>
    </row>
    <row r="82" spans="1:7" x14ac:dyDescent="0.3">
      <c r="A82" t="s">
        <v>21</v>
      </c>
      <c r="B82">
        <v>5</v>
      </c>
      <c r="C82">
        <v>1</v>
      </c>
      <c r="D82" t="s">
        <v>25</v>
      </c>
      <c r="E82">
        <v>6</v>
      </c>
      <c r="F82">
        <v>2</v>
      </c>
      <c r="G82" s="8">
        <v>1848090.1922975599</v>
      </c>
    </row>
    <row r="83" spans="1:7" x14ac:dyDescent="0.3">
      <c r="A83" t="s">
        <v>21</v>
      </c>
      <c r="B83">
        <v>5</v>
      </c>
      <c r="C83">
        <v>1</v>
      </c>
      <c r="D83" t="s">
        <v>25</v>
      </c>
      <c r="E83">
        <v>9</v>
      </c>
      <c r="F83">
        <v>2</v>
      </c>
      <c r="G83" s="8">
        <v>1990876.3428424899</v>
      </c>
    </row>
    <row r="84" spans="1:7" x14ac:dyDescent="0.3">
      <c r="A84" t="s">
        <v>21</v>
      </c>
      <c r="B84">
        <v>5</v>
      </c>
      <c r="C84">
        <v>1</v>
      </c>
      <c r="D84" t="s">
        <v>25</v>
      </c>
      <c r="E84">
        <v>12</v>
      </c>
      <c r="F84">
        <v>2</v>
      </c>
      <c r="G84" s="8">
        <v>2248051.7190444898</v>
      </c>
    </row>
    <row r="85" spans="1:7" x14ac:dyDescent="0.3">
      <c r="A85" t="s">
        <v>21</v>
      </c>
      <c r="B85">
        <v>5</v>
      </c>
      <c r="C85">
        <v>1</v>
      </c>
      <c r="D85" t="s">
        <v>25</v>
      </c>
      <c r="E85">
        <v>24</v>
      </c>
      <c r="F85">
        <v>2</v>
      </c>
      <c r="G85" s="8">
        <v>2862707.7383910399</v>
      </c>
    </row>
    <row r="86" spans="1:7" x14ac:dyDescent="0.3">
      <c r="A86" t="s">
        <v>21</v>
      </c>
      <c r="B86">
        <v>5</v>
      </c>
      <c r="C86">
        <v>1</v>
      </c>
      <c r="D86" t="s">
        <v>25</v>
      </c>
      <c r="E86">
        <v>0</v>
      </c>
      <c r="F86">
        <v>3</v>
      </c>
      <c r="G86" s="8">
        <v>1581296.5028271</v>
      </c>
    </row>
    <row r="87" spans="1:7" x14ac:dyDescent="0.3">
      <c r="A87" t="s">
        <v>21</v>
      </c>
      <c r="B87">
        <v>5</v>
      </c>
      <c r="C87">
        <v>1</v>
      </c>
      <c r="D87" t="s">
        <v>25</v>
      </c>
      <c r="E87">
        <v>3</v>
      </c>
      <c r="F87">
        <v>3</v>
      </c>
      <c r="G87" s="8">
        <v>1706334.5753171199</v>
      </c>
    </row>
    <row r="88" spans="1:7" x14ac:dyDescent="0.3">
      <c r="A88" t="s">
        <v>21</v>
      </c>
      <c r="B88">
        <v>5</v>
      </c>
      <c r="C88">
        <v>1</v>
      </c>
      <c r="D88" t="s">
        <v>25</v>
      </c>
      <c r="E88">
        <v>6</v>
      </c>
      <c r="F88">
        <v>3</v>
      </c>
      <c r="G88" s="8">
        <v>2193204.4326683702</v>
      </c>
    </row>
    <row r="89" spans="1:7" x14ac:dyDescent="0.3">
      <c r="A89" t="s">
        <v>21</v>
      </c>
      <c r="B89">
        <v>5</v>
      </c>
      <c r="C89">
        <v>1</v>
      </c>
      <c r="D89" t="s">
        <v>25</v>
      </c>
      <c r="E89">
        <v>9</v>
      </c>
      <c r="F89">
        <v>3</v>
      </c>
      <c r="G89" s="8">
        <v>2364158.50064237</v>
      </c>
    </row>
    <row r="90" spans="1:7" x14ac:dyDescent="0.3">
      <c r="A90" t="s">
        <v>21</v>
      </c>
      <c r="B90">
        <v>5</v>
      </c>
      <c r="C90">
        <v>1</v>
      </c>
      <c r="D90" t="s">
        <v>25</v>
      </c>
      <c r="E90">
        <v>12</v>
      </c>
      <c r="F90">
        <v>3</v>
      </c>
      <c r="G90" s="8">
        <v>1831029.13661898</v>
      </c>
    </row>
    <row r="91" spans="1:7" x14ac:dyDescent="0.3">
      <c r="A91" t="s">
        <v>21</v>
      </c>
      <c r="B91">
        <v>5</v>
      </c>
      <c r="C91">
        <v>1</v>
      </c>
      <c r="D91" t="s">
        <v>25</v>
      </c>
      <c r="E91">
        <v>24</v>
      </c>
      <c r="F91">
        <v>3</v>
      </c>
      <c r="G91" s="8">
        <v>2884005.4320569201</v>
      </c>
    </row>
    <row r="92" spans="1:7" x14ac:dyDescent="0.3">
      <c r="A92" t="s">
        <v>21</v>
      </c>
      <c r="B92">
        <v>6</v>
      </c>
      <c r="C92">
        <v>1</v>
      </c>
      <c r="D92" t="s">
        <v>25</v>
      </c>
      <c r="E92">
        <v>0</v>
      </c>
      <c r="F92">
        <v>1</v>
      </c>
      <c r="G92" s="8">
        <v>1525384.6153846199</v>
      </c>
    </row>
    <row r="93" spans="1:7" x14ac:dyDescent="0.3">
      <c r="A93" t="s">
        <v>21</v>
      </c>
      <c r="B93">
        <v>6</v>
      </c>
      <c r="C93">
        <v>1</v>
      </c>
      <c r="D93" t="s">
        <v>25</v>
      </c>
      <c r="E93">
        <v>3</v>
      </c>
      <c r="F93">
        <v>1</v>
      </c>
      <c r="G93" s="8">
        <v>1490256.41025641</v>
      </c>
    </row>
    <row r="94" spans="1:7" x14ac:dyDescent="0.3">
      <c r="A94" t="s">
        <v>21</v>
      </c>
      <c r="B94">
        <v>6</v>
      </c>
      <c r="C94">
        <v>1</v>
      </c>
      <c r="D94" t="s">
        <v>25</v>
      </c>
      <c r="E94">
        <v>6</v>
      </c>
      <c r="F94">
        <v>1</v>
      </c>
      <c r="G94" s="8">
        <v>1605384.6153846199</v>
      </c>
    </row>
    <row r="95" spans="1:7" x14ac:dyDescent="0.3">
      <c r="A95" t="s">
        <v>21</v>
      </c>
      <c r="B95">
        <v>6</v>
      </c>
      <c r="C95">
        <v>1</v>
      </c>
      <c r="D95" t="s">
        <v>25</v>
      </c>
      <c r="E95">
        <v>9</v>
      </c>
      <c r="F95">
        <v>1</v>
      </c>
      <c r="G95" s="8">
        <v>1776794.8717948699</v>
      </c>
    </row>
    <row r="96" spans="1:7" x14ac:dyDescent="0.3">
      <c r="A96" t="s">
        <v>21</v>
      </c>
      <c r="B96">
        <v>6</v>
      </c>
      <c r="C96">
        <v>1</v>
      </c>
      <c r="D96" t="s">
        <v>25</v>
      </c>
      <c r="E96">
        <v>12</v>
      </c>
      <c r="F96">
        <v>1</v>
      </c>
      <c r="G96" s="8">
        <v>1557051.2820512799</v>
      </c>
    </row>
    <row r="97" spans="1:7" x14ac:dyDescent="0.3">
      <c r="A97" t="s">
        <v>21</v>
      </c>
      <c r="B97">
        <v>6</v>
      </c>
      <c r="C97">
        <v>1</v>
      </c>
      <c r="D97" t="s">
        <v>25</v>
      </c>
      <c r="E97">
        <v>24</v>
      </c>
      <c r="F97">
        <v>1</v>
      </c>
      <c r="G97" s="8">
        <v>1769358.9743589701</v>
      </c>
    </row>
    <row r="98" spans="1:7" x14ac:dyDescent="0.3">
      <c r="A98" t="s">
        <v>21</v>
      </c>
      <c r="B98">
        <v>6</v>
      </c>
      <c r="C98">
        <v>1</v>
      </c>
      <c r="D98" t="s">
        <v>25</v>
      </c>
      <c r="E98">
        <v>0</v>
      </c>
      <c r="F98">
        <v>2</v>
      </c>
      <c r="G98" s="8">
        <v>1396153.84615385</v>
      </c>
    </row>
    <row r="99" spans="1:7" x14ac:dyDescent="0.3">
      <c r="A99" t="s">
        <v>21</v>
      </c>
      <c r="B99">
        <v>6</v>
      </c>
      <c r="C99">
        <v>1</v>
      </c>
      <c r="D99" t="s">
        <v>25</v>
      </c>
      <c r="E99">
        <v>3</v>
      </c>
      <c r="F99">
        <v>2</v>
      </c>
      <c r="G99" s="8">
        <v>1428461.5384615399</v>
      </c>
    </row>
    <row r="100" spans="1:7" x14ac:dyDescent="0.3">
      <c r="A100" t="s">
        <v>21</v>
      </c>
      <c r="B100">
        <v>6</v>
      </c>
      <c r="C100">
        <v>1</v>
      </c>
      <c r="D100" t="s">
        <v>25</v>
      </c>
      <c r="E100">
        <v>6</v>
      </c>
      <c r="F100">
        <v>2</v>
      </c>
      <c r="G100" s="8">
        <v>1458461.5384615399</v>
      </c>
    </row>
    <row r="101" spans="1:7" x14ac:dyDescent="0.3">
      <c r="A101" t="s">
        <v>21</v>
      </c>
      <c r="B101">
        <v>6</v>
      </c>
      <c r="C101">
        <v>1</v>
      </c>
      <c r="D101" t="s">
        <v>25</v>
      </c>
      <c r="E101">
        <v>9</v>
      </c>
      <c r="F101">
        <v>2</v>
      </c>
      <c r="G101" s="8">
        <v>1739102.56410256</v>
      </c>
    </row>
    <row r="102" spans="1:7" x14ac:dyDescent="0.3">
      <c r="A102" t="s">
        <v>21</v>
      </c>
      <c r="B102">
        <v>6</v>
      </c>
      <c r="C102">
        <v>1</v>
      </c>
      <c r="D102" t="s">
        <v>25</v>
      </c>
      <c r="E102">
        <v>12</v>
      </c>
      <c r="F102">
        <v>2</v>
      </c>
      <c r="G102" s="8">
        <v>1855256.41025641</v>
      </c>
    </row>
    <row r="103" spans="1:7" x14ac:dyDescent="0.3">
      <c r="A103" t="s">
        <v>21</v>
      </c>
      <c r="B103">
        <v>6</v>
      </c>
      <c r="C103">
        <v>1</v>
      </c>
      <c r="D103" t="s">
        <v>25</v>
      </c>
      <c r="E103">
        <v>24</v>
      </c>
      <c r="F103">
        <v>2</v>
      </c>
      <c r="G103" s="8">
        <v>1916794.8717948699</v>
      </c>
    </row>
    <row r="104" spans="1:7" x14ac:dyDescent="0.3">
      <c r="A104" t="s">
        <v>21</v>
      </c>
      <c r="B104">
        <v>6</v>
      </c>
      <c r="C104">
        <v>1</v>
      </c>
      <c r="D104" t="s">
        <v>25</v>
      </c>
      <c r="E104">
        <v>0</v>
      </c>
      <c r="F104">
        <v>3</v>
      </c>
      <c r="G104" s="8">
        <v>1440512.82051282</v>
      </c>
    </row>
    <row r="105" spans="1:7" x14ac:dyDescent="0.3">
      <c r="A105" t="s">
        <v>21</v>
      </c>
      <c r="B105">
        <v>6</v>
      </c>
      <c r="C105">
        <v>1</v>
      </c>
      <c r="D105" t="s">
        <v>25</v>
      </c>
      <c r="E105">
        <v>3</v>
      </c>
      <c r="F105">
        <v>3</v>
      </c>
      <c r="G105" s="8">
        <v>1365897.43589744</v>
      </c>
    </row>
    <row r="106" spans="1:7" x14ac:dyDescent="0.3">
      <c r="A106" t="s">
        <v>21</v>
      </c>
      <c r="B106">
        <v>6</v>
      </c>
      <c r="C106">
        <v>1</v>
      </c>
      <c r="D106" t="s">
        <v>25</v>
      </c>
      <c r="E106">
        <v>6</v>
      </c>
      <c r="F106">
        <v>3</v>
      </c>
      <c r="G106" s="8">
        <v>1606923.07692308</v>
      </c>
    </row>
    <row r="107" spans="1:7" x14ac:dyDescent="0.3">
      <c r="A107" t="s">
        <v>21</v>
      </c>
      <c r="B107">
        <v>6</v>
      </c>
      <c r="C107">
        <v>1</v>
      </c>
      <c r="D107" t="s">
        <v>25</v>
      </c>
      <c r="E107">
        <v>9</v>
      </c>
      <c r="F107">
        <v>3</v>
      </c>
      <c r="G107" s="8">
        <v>1500384.6153846199</v>
      </c>
    </row>
    <row r="108" spans="1:7" x14ac:dyDescent="0.3">
      <c r="A108" t="s">
        <v>21</v>
      </c>
      <c r="B108">
        <v>6</v>
      </c>
      <c r="C108">
        <v>1</v>
      </c>
      <c r="D108" t="s">
        <v>25</v>
      </c>
      <c r="E108">
        <v>12</v>
      </c>
      <c r="F108">
        <v>3</v>
      </c>
      <c r="G108" s="8">
        <v>1511923.07692308</v>
      </c>
    </row>
    <row r="109" spans="1:7" x14ac:dyDescent="0.3">
      <c r="A109" t="s">
        <v>21</v>
      </c>
      <c r="B109">
        <v>6</v>
      </c>
      <c r="C109">
        <v>1</v>
      </c>
      <c r="D109" t="s">
        <v>25</v>
      </c>
      <c r="E109">
        <v>24</v>
      </c>
      <c r="F109">
        <v>3</v>
      </c>
      <c r="G109" s="8">
        <v>2342692.3076923098</v>
      </c>
    </row>
    <row r="110" spans="1:7" x14ac:dyDescent="0.3">
      <c r="A110" t="s">
        <v>493</v>
      </c>
      <c r="B110">
        <v>1</v>
      </c>
      <c r="C110">
        <v>1</v>
      </c>
      <c r="D110" t="s">
        <v>25</v>
      </c>
      <c r="E110">
        <v>0</v>
      </c>
      <c r="F110">
        <v>1</v>
      </c>
      <c r="G110" s="8">
        <v>6069295.7746478897</v>
      </c>
    </row>
    <row r="111" spans="1:7" x14ac:dyDescent="0.3">
      <c r="A111" t="s">
        <v>493</v>
      </c>
      <c r="B111">
        <v>1</v>
      </c>
      <c r="C111">
        <v>1</v>
      </c>
      <c r="D111" t="s">
        <v>25</v>
      </c>
      <c r="E111">
        <v>3</v>
      </c>
      <c r="F111">
        <v>1</v>
      </c>
      <c r="G111" s="8">
        <v>5770422.5352112697</v>
      </c>
    </row>
    <row r="112" spans="1:7" x14ac:dyDescent="0.3">
      <c r="A112" t="s">
        <v>493</v>
      </c>
      <c r="B112">
        <v>1</v>
      </c>
      <c r="C112">
        <v>1</v>
      </c>
      <c r="D112" t="s">
        <v>25</v>
      </c>
      <c r="E112">
        <v>6</v>
      </c>
      <c r="F112">
        <v>1</v>
      </c>
      <c r="G112" s="8">
        <v>5367042.2535211304</v>
      </c>
    </row>
    <row r="113" spans="1:7" x14ac:dyDescent="0.3">
      <c r="A113" t="s">
        <v>493</v>
      </c>
      <c r="B113">
        <v>1</v>
      </c>
      <c r="C113">
        <v>1</v>
      </c>
      <c r="D113" t="s">
        <v>25</v>
      </c>
      <c r="E113">
        <v>9</v>
      </c>
      <c r="F113">
        <v>1</v>
      </c>
      <c r="G113" s="8">
        <v>6012816.9014084497</v>
      </c>
    </row>
    <row r="114" spans="1:7" x14ac:dyDescent="0.3">
      <c r="A114" t="s">
        <v>493</v>
      </c>
      <c r="B114">
        <v>1</v>
      </c>
      <c r="C114">
        <v>1</v>
      </c>
      <c r="D114" t="s">
        <v>25</v>
      </c>
      <c r="E114">
        <v>12</v>
      </c>
      <c r="F114">
        <v>1</v>
      </c>
      <c r="G114" s="8">
        <v>5603521.1267605601</v>
      </c>
    </row>
    <row r="115" spans="1:7" x14ac:dyDescent="0.3">
      <c r="A115" t="s">
        <v>493</v>
      </c>
      <c r="B115">
        <v>1</v>
      </c>
      <c r="C115">
        <v>1</v>
      </c>
      <c r="D115" t="s">
        <v>25</v>
      </c>
      <c r="E115">
        <v>24</v>
      </c>
      <c r="F115">
        <v>1</v>
      </c>
      <c r="G115" s="8">
        <v>5574788.7323943703</v>
      </c>
    </row>
    <row r="116" spans="1:7" x14ac:dyDescent="0.3">
      <c r="A116" t="s">
        <v>493</v>
      </c>
      <c r="B116">
        <v>1</v>
      </c>
      <c r="C116">
        <v>1</v>
      </c>
      <c r="D116" t="s">
        <v>25</v>
      </c>
      <c r="E116">
        <v>0</v>
      </c>
      <c r="F116">
        <v>2</v>
      </c>
      <c r="G116" s="8">
        <v>5434929.5774647901</v>
      </c>
    </row>
    <row r="117" spans="1:7" x14ac:dyDescent="0.3">
      <c r="A117" t="s">
        <v>493</v>
      </c>
      <c r="B117">
        <v>1</v>
      </c>
      <c r="C117">
        <v>1</v>
      </c>
      <c r="D117" t="s">
        <v>25</v>
      </c>
      <c r="E117">
        <v>3</v>
      </c>
      <c r="F117">
        <v>2</v>
      </c>
      <c r="G117" s="8">
        <v>5513802.81690141</v>
      </c>
    </row>
    <row r="118" spans="1:7" x14ac:dyDescent="0.3">
      <c r="A118" t="s">
        <v>493</v>
      </c>
      <c r="B118">
        <v>1</v>
      </c>
      <c r="C118">
        <v>1</v>
      </c>
      <c r="D118" t="s">
        <v>25</v>
      </c>
      <c r="E118">
        <v>6</v>
      </c>
      <c r="F118">
        <v>2</v>
      </c>
      <c r="G118" s="8">
        <v>5533802.81690141</v>
      </c>
    </row>
    <row r="119" spans="1:7" x14ac:dyDescent="0.3">
      <c r="A119" t="s">
        <v>493</v>
      </c>
      <c r="B119">
        <v>1</v>
      </c>
      <c r="C119">
        <v>1</v>
      </c>
      <c r="D119" t="s">
        <v>25</v>
      </c>
      <c r="E119">
        <v>9</v>
      </c>
      <c r="F119">
        <v>2</v>
      </c>
      <c r="G119" s="8">
        <v>5764366.1971830996</v>
      </c>
    </row>
    <row r="120" spans="1:7" x14ac:dyDescent="0.3">
      <c r="A120" t="s">
        <v>493</v>
      </c>
      <c r="B120">
        <v>1</v>
      </c>
      <c r="C120">
        <v>1</v>
      </c>
      <c r="D120" t="s">
        <v>25</v>
      </c>
      <c r="E120">
        <v>12</v>
      </c>
      <c r="F120">
        <v>2</v>
      </c>
      <c r="G120" s="8">
        <v>5650000</v>
      </c>
    </row>
    <row r="121" spans="1:7" x14ac:dyDescent="0.3">
      <c r="A121" t="s">
        <v>493</v>
      </c>
      <c r="B121">
        <v>1</v>
      </c>
      <c r="C121">
        <v>1</v>
      </c>
      <c r="D121" t="s">
        <v>25</v>
      </c>
      <c r="E121">
        <v>24</v>
      </c>
      <c r="F121">
        <v>2</v>
      </c>
      <c r="G121" s="8">
        <v>6553380.2816901403</v>
      </c>
    </row>
    <row r="122" spans="1:7" x14ac:dyDescent="0.3">
      <c r="A122" t="s">
        <v>493</v>
      </c>
      <c r="B122">
        <v>1</v>
      </c>
      <c r="C122">
        <v>1</v>
      </c>
      <c r="D122" t="s">
        <v>25</v>
      </c>
      <c r="E122">
        <v>0</v>
      </c>
      <c r="F122">
        <v>3</v>
      </c>
      <c r="G122" s="8">
        <v>5350140.8450704198</v>
      </c>
    </row>
    <row r="123" spans="1:7" x14ac:dyDescent="0.3">
      <c r="A123" t="s">
        <v>493</v>
      </c>
      <c r="B123">
        <v>1</v>
      </c>
      <c r="C123">
        <v>1</v>
      </c>
      <c r="D123" t="s">
        <v>25</v>
      </c>
      <c r="E123">
        <v>3</v>
      </c>
      <c r="F123">
        <v>3</v>
      </c>
      <c r="G123" s="8">
        <v>5574084.5070422497</v>
      </c>
    </row>
    <row r="124" spans="1:7" x14ac:dyDescent="0.3">
      <c r="A124" t="s">
        <v>493</v>
      </c>
      <c r="B124">
        <v>1</v>
      </c>
      <c r="C124">
        <v>1</v>
      </c>
      <c r="D124" t="s">
        <v>25</v>
      </c>
      <c r="E124">
        <v>6</v>
      </c>
      <c r="F124">
        <v>3</v>
      </c>
      <c r="G124" s="8">
        <v>5681971.8309859196</v>
      </c>
    </row>
    <row r="125" spans="1:7" x14ac:dyDescent="0.3">
      <c r="A125" t="s">
        <v>493</v>
      </c>
      <c r="B125">
        <v>1</v>
      </c>
      <c r="C125">
        <v>1</v>
      </c>
      <c r="D125" t="s">
        <v>25</v>
      </c>
      <c r="E125">
        <v>9</v>
      </c>
      <c r="F125">
        <v>3</v>
      </c>
      <c r="G125" s="8">
        <v>5954507.0422535203</v>
      </c>
    </row>
    <row r="126" spans="1:7" x14ac:dyDescent="0.3">
      <c r="A126" t="s">
        <v>493</v>
      </c>
      <c r="B126">
        <v>1</v>
      </c>
      <c r="C126">
        <v>1</v>
      </c>
      <c r="D126" t="s">
        <v>25</v>
      </c>
      <c r="E126">
        <v>12</v>
      </c>
      <c r="F126">
        <v>3</v>
      </c>
      <c r="G126" s="8">
        <v>5629436.6197183104</v>
      </c>
    </row>
    <row r="127" spans="1:7" x14ac:dyDescent="0.3">
      <c r="A127" t="s">
        <v>493</v>
      </c>
      <c r="B127">
        <v>1</v>
      </c>
      <c r="C127">
        <v>1</v>
      </c>
      <c r="D127" t="s">
        <v>25</v>
      </c>
      <c r="E127">
        <v>24</v>
      </c>
      <c r="F127">
        <v>3</v>
      </c>
      <c r="G127" s="8">
        <v>6027746.4788732398</v>
      </c>
    </row>
    <row r="128" spans="1:7" x14ac:dyDescent="0.3">
      <c r="A128" t="s">
        <v>493</v>
      </c>
      <c r="B128">
        <v>2</v>
      </c>
      <c r="C128">
        <v>1</v>
      </c>
      <c r="D128" t="s">
        <v>25</v>
      </c>
      <c r="E128">
        <v>0</v>
      </c>
      <c r="F128">
        <v>1</v>
      </c>
      <c r="G128" s="8">
        <v>5070563.3802816896</v>
      </c>
    </row>
    <row r="129" spans="1:7" x14ac:dyDescent="0.3">
      <c r="A129" t="s">
        <v>493</v>
      </c>
      <c r="B129">
        <v>2</v>
      </c>
      <c r="C129">
        <v>1</v>
      </c>
      <c r="D129" t="s">
        <v>25</v>
      </c>
      <c r="E129">
        <v>3</v>
      </c>
      <c r="F129">
        <v>1</v>
      </c>
      <c r="G129" s="8">
        <v>5727464.7887323899</v>
      </c>
    </row>
    <row r="130" spans="1:7" x14ac:dyDescent="0.3">
      <c r="A130" t="s">
        <v>493</v>
      </c>
      <c r="B130">
        <v>2</v>
      </c>
      <c r="C130">
        <v>1</v>
      </c>
      <c r="D130" t="s">
        <v>25</v>
      </c>
      <c r="E130">
        <v>6</v>
      </c>
      <c r="F130">
        <v>1</v>
      </c>
      <c r="G130" s="8">
        <v>6541830.9859154904</v>
      </c>
    </row>
    <row r="131" spans="1:7" x14ac:dyDescent="0.3">
      <c r="A131" t="s">
        <v>493</v>
      </c>
      <c r="B131">
        <v>2</v>
      </c>
      <c r="C131">
        <v>1</v>
      </c>
      <c r="D131" t="s">
        <v>25</v>
      </c>
      <c r="E131">
        <v>9</v>
      </c>
      <c r="F131">
        <v>1</v>
      </c>
      <c r="G131" s="8">
        <v>7605211.2676056297</v>
      </c>
    </row>
    <row r="132" spans="1:7" x14ac:dyDescent="0.3">
      <c r="A132" t="s">
        <v>493</v>
      </c>
      <c r="B132">
        <v>2</v>
      </c>
      <c r="C132">
        <v>1</v>
      </c>
      <c r="D132" t="s">
        <v>25</v>
      </c>
      <c r="E132">
        <v>12</v>
      </c>
      <c r="F132">
        <v>1</v>
      </c>
      <c r="G132" s="8">
        <v>6737605.63380282</v>
      </c>
    </row>
    <row r="133" spans="1:7" x14ac:dyDescent="0.3">
      <c r="A133" t="s">
        <v>493</v>
      </c>
      <c r="B133">
        <v>2</v>
      </c>
      <c r="C133">
        <v>1</v>
      </c>
      <c r="D133" t="s">
        <v>25</v>
      </c>
      <c r="E133">
        <v>24</v>
      </c>
      <c r="F133">
        <v>1</v>
      </c>
      <c r="G133" s="8">
        <v>7358732.3943662001</v>
      </c>
    </row>
    <row r="134" spans="1:7" x14ac:dyDescent="0.3">
      <c r="A134" t="s">
        <v>493</v>
      </c>
      <c r="B134">
        <v>2</v>
      </c>
      <c r="C134">
        <v>1</v>
      </c>
      <c r="D134" t="s">
        <v>25</v>
      </c>
      <c r="E134">
        <v>0</v>
      </c>
      <c r="F134">
        <v>2</v>
      </c>
      <c r="G134" s="8">
        <v>4894225.3521126797</v>
      </c>
    </row>
    <row r="135" spans="1:7" x14ac:dyDescent="0.3">
      <c r="A135" t="s">
        <v>493</v>
      </c>
      <c r="B135">
        <v>2</v>
      </c>
      <c r="C135">
        <v>1</v>
      </c>
      <c r="D135" t="s">
        <v>25</v>
      </c>
      <c r="E135">
        <v>3</v>
      </c>
      <c r="F135">
        <v>2</v>
      </c>
      <c r="G135" s="8">
        <v>6545774.6478873203</v>
      </c>
    </row>
    <row r="136" spans="1:7" x14ac:dyDescent="0.3">
      <c r="A136" t="s">
        <v>493</v>
      </c>
      <c r="B136">
        <v>2</v>
      </c>
      <c r="C136">
        <v>1</v>
      </c>
      <c r="D136" t="s">
        <v>25</v>
      </c>
      <c r="E136">
        <v>6</v>
      </c>
      <c r="F136">
        <v>2</v>
      </c>
      <c r="G136" s="8">
        <v>5891408.45070423</v>
      </c>
    </row>
    <row r="137" spans="1:7" x14ac:dyDescent="0.3">
      <c r="A137" t="s">
        <v>493</v>
      </c>
      <c r="B137">
        <v>2</v>
      </c>
      <c r="C137">
        <v>1</v>
      </c>
      <c r="D137" t="s">
        <v>25</v>
      </c>
      <c r="E137">
        <v>9</v>
      </c>
      <c r="F137">
        <v>2</v>
      </c>
      <c r="G137" s="8">
        <v>9015633.8028168995</v>
      </c>
    </row>
    <row r="138" spans="1:7" x14ac:dyDescent="0.3">
      <c r="A138" t="s">
        <v>493</v>
      </c>
      <c r="B138">
        <v>2</v>
      </c>
      <c r="C138">
        <v>1</v>
      </c>
      <c r="D138" t="s">
        <v>25</v>
      </c>
      <c r="E138">
        <v>12</v>
      </c>
      <c r="F138">
        <v>2</v>
      </c>
      <c r="G138" s="8">
        <v>6463239.4366197204</v>
      </c>
    </row>
    <row r="139" spans="1:7" x14ac:dyDescent="0.3">
      <c r="A139" t="s">
        <v>493</v>
      </c>
      <c r="B139">
        <v>2</v>
      </c>
      <c r="C139">
        <v>1</v>
      </c>
      <c r="D139" t="s">
        <v>25</v>
      </c>
      <c r="E139">
        <v>24</v>
      </c>
      <c r="F139">
        <v>2</v>
      </c>
      <c r="G139" s="8">
        <v>7044929.5774647901</v>
      </c>
    </row>
    <row r="140" spans="1:7" x14ac:dyDescent="0.3">
      <c r="A140" t="s">
        <v>493</v>
      </c>
      <c r="B140">
        <v>2</v>
      </c>
      <c r="C140">
        <v>1</v>
      </c>
      <c r="D140" t="s">
        <v>25</v>
      </c>
      <c r="E140">
        <v>0</v>
      </c>
      <c r="F140">
        <v>3</v>
      </c>
      <c r="G140" s="8">
        <v>4765774.6478873203</v>
      </c>
    </row>
    <row r="141" spans="1:7" x14ac:dyDescent="0.3">
      <c r="A141" t="s">
        <v>493</v>
      </c>
      <c r="B141">
        <v>2</v>
      </c>
      <c r="C141">
        <v>1</v>
      </c>
      <c r="D141" t="s">
        <v>25</v>
      </c>
      <c r="E141">
        <v>3</v>
      </c>
      <c r="F141">
        <v>3</v>
      </c>
      <c r="G141" s="8">
        <v>5736197.18309859</v>
      </c>
    </row>
    <row r="142" spans="1:7" x14ac:dyDescent="0.3">
      <c r="A142" t="s">
        <v>493</v>
      </c>
      <c r="B142">
        <v>2</v>
      </c>
      <c r="C142">
        <v>1</v>
      </c>
      <c r="D142" t="s">
        <v>25</v>
      </c>
      <c r="E142">
        <v>6</v>
      </c>
      <c r="F142">
        <v>3</v>
      </c>
      <c r="G142" s="8">
        <v>5902112.6760563403</v>
      </c>
    </row>
    <row r="143" spans="1:7" x14ac:dyDescent="0.3">
      <c r="A143" t="s">
        <v>493</v>
      </c>
      <c r="B143">
        <v>2</v>
      </c>
      <c r="C143">
        <v>1</v>
      </c>
      <c r="D143" t="s">
        <v>25</v>
      </c>
      <c r="E143">
        <v>9</v>
      </c>
      <c r="F143">
        <v>3</v>
      </c>
      <c r="G143" s="8">
        <v>6243521.1267605601</v>
      </c>
    </row>
    <row r="144" spans="1:7" x14ac:dyDescent="0.3">
      <c r="A144" t="s">
        <v>493</v>
      </c>
      <c r="B144">
        <v>2</v>
      </c>
      <c r="C144">
        <v>1</v>
      </c>
      <c r="D144" t="s">
        <v>25</v>
      </c>
      <c r="E144">
        <v>12</v>
      </c>
      <c r="F144">
        <v>3</v>
      </c>
      <c r="G144" s="8">
        <v>6538732.3943662001</v>
      </c>
    </row>
    <row r="145" spans="1:7" x14ac:dyDescent="0.3">
      <c r="A145" t="s">
        <v>493</v>
      </c>
      <c r="B145">
        <v>2</v>
      </c>
      <c r="C145">
        <v>1</v>
      </c>
      <c r="D145" t="s">
        <v>25</v>
      </c>
      <c r="E145">
        <v>24</v>
      </c>
      <c r="F145">
        <v>3</v>
      </c>
      <c r="G145" s="8">
        <v>7186901.4084507003</v>
      </c>
    </row>
    <row r="146" spans="1:7" x14ac:dyDescent="0.3">
      <c r="A146" t="s">
        <v>493</v>
      </c>
      <c r="B146">
        <v>3</v>
      </c>
      <c r="C146">
        <v>1</v>
      </c>
      <c r="D146" t="s">
        <v>25</v>
      </c>
      <c r="E146">
        <v>0</v>
      </c>
      <c r="F146">
        <v>1</v>
      </c>
      <c r="G146" s="8">
        <v>4944125</v>
      </c>
    </row>
    <row r="147" spans="1:7" x14ac:dyDescent="0.3">
      <c r="A147" t="s">
        <v>493</v>
      </c>
      <c r="B147">
        <v>3</v>
      </c>
      <c r="C147">
        <v>1</v>
      </c>
      <c r="D147" t="s">
        <v>25</v>
      </c>
      <c r="E147">
        <v>3</v>
      </c>
      <c r="F147">
        <v>1</v>
      </c>
      <c r="G147" s="8">
        <v>4381375</v>
      </c>
    </row>
    <row r="148" spans="1:7" x14ac:dyDescent="0.3">
      <c r="A148" t="s">
        <v>493</v>
      </c>
      <c r="B148">
        <v>3</v>
      </c>
      <c r="C148">
        <v>1</v>
      </c>
      <c r="D148" t="s">
        <v>25</v>
      </c>
      <c r="E148">
        <v>6</v>
      </c>
      <c r="F148">
        <v>1</v>
      </c>
      <c r="G148" s="8">
        <v>4979625</v>
      </c>
    </row>
    <row r="149" spans="1:7" x14ac:dyDescent="0.3">
      <c r="A149" t="s">
        <v>493</v>
      </c>
      <c r="B149">
        <v>3</v>
      </c>
      <c r="C149">
        <v>1</v>
      </c>
      <c r="D149" t="s">
        <v>25</v>
      </c>
      <c r="E149">
        <v>9</v>
      </c>
      <c r="F149">
        <v>1</v>
      </c>
      <c r="G149" s="8">
        <v>6139875</v>
      </c>
    </row>
    <row r="150" spans="1:7" x14ac:dyDescent="0.3">
      <c r="A150" t="s">
        <v>493</v>
      </c>
      <c r="B150">
        <v>3</v>
      </c>
      <c r="C150">
        <v>1</v>
      </c>
      <c r="D150" t="s">
        <v>25</v>
      </c>
      <c r="E150">
        <v>12</v>
      </c>
      <c r="F150">
        <v>1</v>
      </c>
      <c r="G150" s="8">
        <v>6043375</v>
      </c>
    </row>
    <row r="151" spans="1:7" x14ac:dyDescent="0.3">
      <c r="A151" t="s">
        <v>493</v>
      </c>
      <c r="B151">
        <v>3</v>
      </c>
      <c r="C151">
        <v>1</v>
      </c>
      <c r="D151" t="s">
        <v>25</v>
      </c>
      <c r="E151">
        <v>24</v>
      </c>
      <c r="F151">
        <v>1</v>
      </c>
      <c r="G151" s="8">
        <v>5916125</v>
      </c>
    </row>
    <row r="152" spans="1:7" x14ac:dyDescent="0.3">
      <c r="A152" t="s">
        <v>493</v>
      </c>
      <c r="B152">
        <v>3</v>
      </c>
      <c r="C152">
        <v>1</v>
      </c>
      <c r="D152" t="s">
        <v>25</v>
      </c>
      <c r="E152">
        <v>0</v>
      </c>
      <c r="F152">
        <v>2</v>
      </c>
      <c r="G152" s="8">
        <v>4240375</v>
      </c>
    </row>
    <row r="153" spans="1:7" x14ac:dyDescent="0.3">
      <c r="A153" t="s">
        <v>493</v>
      </c>
      <c r="B153">
        <v>3</v>
      </c>
      <c r="C153">
        <v>1</v>
      </c>
      <c r="D153" t="s">
        <v>25</v>
      </c>
      <c r="E153">
        <v>3</v>
      </c>
      <c r="F153">
        <v>2</v>
      </c>
      <c r="G153" s="8">
        <v>4370375</v>
      </c>
    </row>
    <row r="154" spans="1:7" x14ac:dyDescent="0.3">
      <c r="A154" t="s">
        <v>493</v>
      </c>
      <c r="B154">
        <v>3</v>
      </c>
      <c r="C154">
        <v>1</v>
      </c>
      <c r="D154" t="s">
        <v>25</v>
      </c>
      <c r="E154">
        <v>6</v>
      </c>
      <c r="F154">
        <v>2</v>
      </c>
      <c r="G154" s="8">
        <v>5133875</v>
      </c>
    </row>
    <row r="155" spans="1:7" x14ac:dyDescent="0.3">
      <c r="A155" t="s">
        <v>493</v>
      </c>
      <c r="B155">
        <v>3</v>
      </c>
      <c r="C155">
        <v>1</v>
      </c>
      <c r="D155" t="s">
        <v>25</v>
      </c>
      <c r="E155">
        <v>9</v>
      </c>
      <c r="F155">
        <v>2</v>
      </c>
      <c r="G155" s="8">
        <v>5598375</v>
      </c>
    </row>
    <row r="156" spans="1:7" x14ac:dyDescent="0.3">
      <c r="A156" t="s">
        <v>493</v>
      </c>
      <c r="B156">
        <v>3</v>
      </c>
      <c r="C156">
        <v>1</v>
      </c>
      <c r="D156" t="s">
        <v>25</v>
      </c>
      <c r="E156">
        <v>12</v>
      </c>
      <c r="F156">
        <v>2</v>
      </c>
      <c r="G156" s="8">
        <v>5178375</v>
      </c>
    </row>
    <row r="157" spans="1:7" x14ac:dyDescent="0.3">
      <c r="A157" t="s">
        <v>493</v>
      </c>
      <c r="B157">
        <v>3</v>
      </c>
      <c r="C157">
        <v>1</v>
      </c>
      <c r="D157" t="s">
        <v>25</v>
      </c>
      <c r="E157">
        <v>24</v>
      </c>
      <c r="F157">
        <v>2</v>
      </c>
      <c r="G157" s="8">
        <v>5432875</v>
      </c>
    </row>
    <row r="158" spans="1:7" x14ac:dyDescent="0.3">
      <c r="A158" t="s">
        <v>493</v>
      </c>
      <c r="B158">
        <v>3</v>
      </c>
      <c r="C158">
        <v>1</v>
      </c>
      <c r="D158" t="s">
        <v>25</v>
      </c>
      <c r="E158">
        <v>0</v>
      </c>
      <c r="F158">
        <v>3</v>
      </c>
      <c r="G158" s="8">
        <v>4296875</v>
      </c>
    </row>
    <row r="159" spans="1:7" x14ac:dyDescent="0.3">
      <c r="A159" t="s">
        <v>493</v>
      </c>
      <c r="B159">
        <v>3</v>
      </c>
      <c r="C159">
        <v>1</v>
      </c>
      <c r="D159" t="s">
        <v>25</v>
      </c>
      <c r="E159">
        <v>3</v>
      </c>
      <c r="F159">
        <v>3</v>
      </c>
      <c r="G159" s="8">
        <v>4716375</v>
      </c>
    </row>
    <row r="160" spans="1:7" x14ac:dyDescent="0.3">
      <c r="A160" t="s">
        <v>493</v>
      </c>
      <c r="B160">
        <v>3</v>
      </c>
      <c r="C160">
        <v>1</v>
      </c>
      <c r="D160" t="s">
        <v>25</v>
      </c>
      <c r="E160">
        <v>6</v>
      </c>
      <c r="F160">
        <v>3</v>
      </c>
      <c r="G160" s="8">
        <v>6824625</v>
      </c>
    </row>
    <row r="161" spans="1:7" x14ac:dyDescent="0.3">
      <c r="A161" t="s">
        <v>493</v>
      </c>
      <c r="B161">
        <v>3</v>
      </c>
      <c r="C161">
        <v>1</v>
      </c>
      <c r="D161" t="s">
        <v>25</v>
      </c>
      <c r="E161">
        <v>9</v>
      </c>
      <c r="F161">
        <v>3</v>
      </c>
      <c r="G161" s="8">
        <v>5601125</v>
      </c>
    </row>
    <row r="162" spans="1:7" x14ac:dyDescent="0.3">
      <c r="A162" t="s">
        <v>493</v>
      </c>
      <c r="B162">
        <v>3</v>
      </c>
      <c r="C162">
        <v>1</v>
      </c>
      <c r="D162" t="s">
        <v>25</v>
      </c>
      <c r="E162">
        <v>12</v>
      </c>
      <c r="F162">
        <v>3</v>
      </c>
      <c r="G162" s="8">
        <v>6644375</v>
      </c>
    </row>
    <row r="163" spans="1:7" x14ac:dyDescent="0.3">
      <c r="A163" t="s">
        <v>493</v>
      </c>
      <c r="B163">
        <v>3</v>
      </c>
      <c r="C163">
        <v>1</v>
      </c>
      <c r="D163" t="s">
        <v>25</v>
      </c>
      <c r="E163">
        <v>24</v>
      </c>
      <c r="F163">
        <v>3</v>
      </c>
      <c r="G163" s="8">
        <v>6784875</v>
      </c>
    </row>
    <row r="164" spans="1:7" x14ac:dyDescent="0.3">
      <c r="A164" t="s">
        <v>493</v>
      </c>
      <c r="B164">
        <v>4</v>
      </c>
      <c r="C164">
        <v>1</v>
      </c>
      <c r="D164" t="s">
        <v>25</v>
      </c>
      <c r="E164">
        <v>0</v>
      </c>
      <c r="F164">
        <v>1</v>
      </c>
      <c r="G164" s="8">
        <v>1028000</v>
      </c>
    </row>
    <row r="165" spans="1:7" x14ac:dyDescent="0.3">
      <c r="A165" t="s">
        <v>493</v>
      </c>
      <c r="B165">
        <v>4</v>
      </c>
      <c r="C165">
        <v>1</v>
      </c>
      <c r="D165" t="s">
        <v>25</v>
      </c>
      <c r="E165">
        <v>3</v>
      </c>
      <c r="F165">
        <v>1</v>
      </c>
      <c r="G165" s="8">
        <v>1103250</v>
      </c>
    </row>
    <row r="166" spans="1:7" x14ac:dyDescent="0.3">
      <c r="A166" t="s">
        <v>493</v>
      </c>
      <c r="B166">
        <v>4</v>
      </c>
      <c r="C166">
        <v>1</v>
      </c>
      <c r="D166" t="s">
        <v>25</v>
      </c>
      <c r="E166">
        <v>6</v>
      </c>
      <c r="F166">
        <v>1</v>
      </c>
      <c r="G166" s="8">
        <v>1099750</v>
      </c>
    </row>
    <row r="167" spans="1:7" x14ac:dyDescent="0.3">
      <c r="A167" t="s">
        <v>493</v>
      </c>
      <c r="B167">
        <v>4</v>
      </c>
      <c r="C167">
        <v>1</v>
      </c>
      <c r="D167" t="s">
        <v>25</v>
      </c>
      <c r="E167">
        <v>9</v>
      </c>
      <c r="F167">
        <v>1</v>
      </c>
      <c r="G167" s="8">
        <v>1557250</v>
      </c>
    </row>
    <row r="168" spans="1:7" x14ac:dyDescent="0.3">
      <c r="A168" t="s">
        <v>493</v>
      </c>
      <c r="B168">
        <v>4</v>
      </c>
      <c r="C168">
        <v>1</v>
      </c>
      <c r="D168" t="s">
        <v>25</v>
      </c>
      <c r="E168">
        <v>12</v>
      </c>
      <c r="F168">
        <v>1</v>
      </c>
      <c r="G168" s="8">
        <v>1423250</v>
      </c>
    </row>
    <row r="169" spans="1:7" x14ac:dyDescent="0.3">
      <c r="A169" t="s">
        <v>493</v>
      </c>
      <c r="B169">
        <v>4</v>
      </c>
      <c r="C169">
        <v>1</v>
      </c>
      <c r="D169" t="s">
        <v>25</v>
      </c>
      <c r="E169">
        <v>24</v>
      </c>
      <c r="F169">
        <v>1</v>
      </c>
      <c r="G169" s="8">
        <v>1577500</v>
      </c>
    </row>
    <row r="170" spans="1:7" x14ac:dyDescent="0.3">
      <c r="A170" t="s">
        <v>493</v>
      </c>
      <c r="B170">
        <v>4</v>
      </c>
      <c r="C170">
        <v>1</v>
      </c>
      <c r="D170" t="s">
        <v>25</v>
      </c>
      <c r="E170">
        <v>0</v>
      </c>
      <c r="F170">
        <v>2</v>
      </c>
      <c r="G170" s="8">
        <v>748750</v>
      </c>
    </row>
    <row r="171" spans="1:7" x14ac:dyDescent="0.3">
      <c r="A171" t="s">
        <v>493</v>
      </c>
      <c r="B171">
        <v>4</v>
      </c>
      <c r="C171">
        <v>1</v>
      </c>
      <c r="D171" t="s">
        <v>25</v>
      </c>
      <c r="E171">
        <v>3</v>
      </c>
      <c r="F171">
        <v>2</v>
      </c>
      <c r="G171" s="8">
        <v>978000</v>
      </c>
    </row>
    <row r="172" spans="1:7" x14ac:dyDescent="0.3">
      <c r="A172" t="s">
        <v>493</v>
      </c>
      <c r="B172">
        <v>4</v>
      </c>
      <c r="C172">
        <v>1</v>
      </c>
      <c r="D172" t="s">
        <v>25</v>
      </c>
      <c r="E172">
        <v>6</v>
      </c>
      <c r="F172">
        <v>2</v>
      </c>
      <c r="G172" s="8">
        <v>1308250</v>
      </c>
    </row>
    <row r="173" spans="1:7" x14ac:dyDescent="0.3">
      <c r="A173" t="s">
        <v>493</v>
      </c>
      <c r="B173">
        <v>4</v>
      </c>
      <c r="C173">
        <v>1</v>
      </c>
      <c r="D173" t="s">
        <v>25</v>
      </c>
      <c r="E173">
        <v>9</v>
      </c>
      <c r="F173">
        <v>2</v>
      </c>
      <c r="G173" s="8">
        <v>1363250</v>
      </c>
    </row>
    <row r="174" spans="1:7" x14ac:dyDescent="0.3">
      <c r="A174" t="s">
        <v>493</v>
      </c>
      <c r="B174">
        <v>4</v>
      </c>
      <c r="C174">
        <v>1</v>
      </c>
      <c r="D174" t="s">
        <v>25</v>
      </c>
      <c r="E174">
        <v>12</v>
      </c>
      <c r="F174">
        <v>2</v>
      </c>
      <c r="G174" s="8">
        <v>1595250</v>
      </c>
    </row>
    <row r="175" spans="1:7" x14ac:dyDescent="0.3">
      <c r="A175" t="s">
        <v>493</v>
      </c>
      <c r="B175">
        <v>4</v>
      </c>
      <c r="C175">
        <v>1</v>
      </c>
      <c r="D175" t="s">
        <v>25</v>
      </c>
      <c r="E175">
        <v>24</v>
      </c>
      <c r="F175">
        <v>2</v>
      </c>
      <c r="G175" s="8">
        <v>1600500</v>
      </c>
    </row>
    <row r="176" spans="1:7" x14ac:dyDescent="0.3">
      <c r="A176" t="s">
        <v>493</v>
      </c>
      <c r="B176">
        <v>4</v>
      </c>
      <c r="C176">
        <v>1</v>
      </c>
      <c r="D176" t="s">
        <v>25</v>
      </c>
      <c r="E176">
        <v>0</v>
      </c>
      <c r="F176">
        <v>3</v>
      </c>
      <c r="G176" s="8">
        <v>682500</v>
      </c>
    </row>
    <row r="177" spans="1:7" x14ac:dyDescent="0.3">
      <c r="A177" t="s">
        <v>493</v>
      </c>
      <c r="B177">
        <v>4</v>
      </c>
      <c r="C177">
        <v>1</v>
      </c>
      <c r="D177" t="s">
        <v>25</v>
      </c>
      <c r="E177">
        <v>3</v>
      </c>
      <c r="F177">
        <v>3</v>
      </c>
      <c r="G177" s="8">
        <v>1037000</v>
      </c>
    </row>
    <row r="178" spans="1:7" x14ac:dyDescent="0.3">
      <c r="A178" t="s">
        <v>493</v>
      </c>
      <c r="B178">
        <v>4</v>
      </c>
      <c r="C178">
        <v>1</v>
      </c>
      <c r="D178" t="s">
        <v>25</v>
      </c>
      <c r="E178">
        <v>6</v>
      </c>
      <c r="F178">
        <v>3</v>
      </c>
      <c r="G178" s="8">
        <v>1374750</v>
      </c>
    </row>
    <row r="179" spans="1:7" x14ac:dyDescent="0.3">
      <c r="A179" t="s">
        <v>493</v>
      </c>
      <c r="B179">
        <v>4</v>
      </c>
      <c r="C179">
        <v>1</v>
      </c>
      <c r="D179" t="s">
        <v>25</v>
      </c>
      <c r="E179">
        <v>9</v>
      </c>
      <c r="F179">
        <v>3</v>
      </c>
      <c r="G179" s="8">
        <v>1323000</v>
      </c>
    </row>
    <row r="180" spans="1:7" x14ac:dyDescent="0.3">
      <c r="A180" t="s">
        <v>493</v>
      </c>
      <c r="B180">
        <v>4</v>
      </c>
      <c r="C180">
        <v>1</v>
      </c>
      <c r="D180" t="s">
        <v>25</v>
      </c>
      <c r="E180">
        <v>12</v>
      </c>
      <c r="F180">
        <v>3</v>
      </c>
      <c r="G180" s="8">
        <v>1443500</v>
      </c>
    </row>
    <row r="181" spans="1:7" x14ac:dyDescent="0.3">
      <c r="A181" t="s">
        <v>493</v>
      </c>
      <c r="B181">
        <v>4</v>
      </c>
      <c r="C181">
        <v>1</v>
      </c>
      <c r="D181" t="s">
        <v>25</v>
      </c>
      <c r="E181">
        <v>24</v>
      </c>
      <c r="F181">
        <v>3</v>
      </c>
      <c r="G181" s="8">
        <v>1465750</v>
      </c>
    </row>
    <row r="182" spans="1:7" x14ac:dyDescent="0.3">
      <c r="A182" t="s">
        <v>493</v>
      </c>
      <c r="B182">
        <v>5</v>
      </c>
      <c r="C182">
        <v>1</v>
      </c>
      <c r="D182" t="s">
        <v>25</v>
      </c>
      <c r="E182">
        <v>0</v>
      </c>
      <c r="F182">
        <v>1</v>
      </c>
      <c r="G182" s="8">
        <v>1264625</v>
      </c>
    </row>
    <row r="183" spans="1:7" x14ac:dyDescent="0.3">
      <c r="A183" t="s">
        <v>493</v>
      </c>
      <c r="B183">
        <v>5</v>
      </c>
      <c r="C183">
        <v>1</v>
      </c>
      <c r="D183" t="s">
        <v>25</v>
      </c>
      <c r="E183">
        <v>3</v>
      </c>
      <c r="F183">
        <v>1</v>
      </c>
      <c r="G183" s="8">
        <v>1452375</v>
      </c>
    </row>
    <row r="184" spans="1:7" x14ac:dyDescent="0.3">
      <c r="A184" t="s">
        <v>493</v>
      </c>
      <c r="B184">
        <v>5</v>
      </c>
      <c r="C184">
        <v>1</v>
      </c>
      <c r="D184" t="s">
        <v>25</v>
      </c>
      <c r="E184">
        <v>6</v>
      </c>
      <c r="F184">
        <v>1</v>
      </c>
      <c r="G184" s="8">
        <v>1244625</v>
      </c>
    </row>
    <row r="185" spans="1:7" x14ac:dyDescent="0.3">
      <c r="A185" t="s">
        <v>493</v>
      </c>
      <c r="B185">
        <v>5</v>
      </c>
      <c r="C185">
        <v>1</v>
      </c>
      <c r="D185" t="s">
        <v>25</v>
      </c>
      <c r="E185">
        <v>9</v>
      </c>
      <c r="F185">
        <v>1</v>
      </c>
      <c r="G185" s="8">
        <v>1748750</v>
      </c>
    </row>
    <row r="186" spans="1:7" x14ac:dyDescent="0.3">
      <c r="A186" t="s">
        <v>493</v>
      </c>
      <c r="B186">
        <v>5</v>
      </c>
      <c r="C186">
        <v>1</v>
      </c>
      <c r="D186" t="s">
        <v>25</v>
      </c>
      <c r="E186">
        <v>12</v>
      </c>
      <c r="F186">
        <v>1</v>
      </c>
      <c r="G186" s="8">
        <v>1367000</v>
      </c>
    </row>
    <row r="187" spans="1:7" x14ac:dyDescent="0.3">
      <c r="A187" t="s">
        <v>493</v>
      </c>
      <c r="B187">
        <v>5</v>
      </c>
      <c r="C187">
        <v>1</v>
      </c>
      <c r="D187" t="s">
        <v>25</v>
      </c>
      <c r="E187">
        <v>24</v>
      </c>
      <c r="F187">
        <v>1</v>
      </c>
      <c r="G187" s="8">
        <v>1289250</v>
      </c>
    </row>
    <row r="188" spans="1:7" x14ac:dyDescent="0.3">
      <c r="A188" t="s">
        <v>493</v>
      </c>
      <c r="B188">
        <v>5</v>
      </c>
      <c r="C188">
        <v>1</v>
      </c>
      <c r="D188" t="s">
        <v>25</v>
      </c>
      <c r="E188">
        <v>0</v>
      </c>
      <c r="F188">
        <v>2</v>
      </c>
      <c r="G188" s="8">
        <v>987125</v>
      </c>
    </row>
    <row r="189" spans="1:7" x14ac:dyDescent="0.3">
      <c r="A189" t="s">
        <v>493</v>
      </c>
      <c r="B189">
        <v>5</v>
      </c>
      <c r="C189">
        <v>1</v>
      </c>
      <c r="D189" t="s">
        <v>25</v>
      </c>
      <c r="E189">
        <v>3</v>
      </c>
      <c r="F189">
        <v>2</v>
      </c>
      <c r="G189" s="8">
        <v>1093875</v>
      </c>
    </row>
    <row r="190" spans="1:7" x14ac:dyDescent="0.3">
      <c r="A190" t="s">
        <v>493</v>
      </c>
      <c r="B190">
        <v>5</v>
      </c>
      <c r="C190">
        <v>1</v>
      </c>
      <c r="D190" t="s">
        <v>25</v>
      </c>
      <c r="E190">
        <v>6</v>
      </c>
      <c r="F190">
        <v>2</v>
      </c>
      <c r="G190" s="8">
        <v>1474875</v>
      </c>
    </row>
    <row r="191" spans="1:7" x14ac:dyDescent="0.3">
      <c r="A191" t="s">
        <v>493</v>
      </c>
      <c r="B191">
        <v>5</v>
      </c>
      <c r="C191">
        <v>1</v>
      </c>
      <c r="D191" t="s">
        <v>25</v>
      </c>
      <c r="E191">
        <v>9</v>
      </c>
      <c r="F191">
        <v>2</v>
      </c>
      <c r="G191" s="8" t="s">
        <v>22</v>
      </c>
    </row>
    <row r="192" spans="1:7" x14ac:dyDescent="0.3">
      <c r="A192" t="s">
        <v>493</v>
      </c>
      <c r="B192">
        <v>5</v>
      </c>
      <c r="C192">
        <v>1</v>
      </c>
      <c r="D192" t="s">
        <v>25</v>
      </c>
      <c r="E192">
        <v>12</v>
      </c>
      <c r="F192">
        <v>2</v>
      </c>
      <c r="G192" s="8">
        <v>1337250</v>
      </c>
    </row>
    <row r="193" spans="1:7" x14ac:dyDescent="0.3">
      <c r="A193" t="s">
        <v>493</v>
      </c>
      <c r="B193">
        <v>5</v>
      </c>
      <c r="C193">
        <v>1</v>
      </c>
      <c r="D193" t="s">
        <v>25</v>
      </c>
      <c r="E193">
        <v>24</v>
      </c>
      <c r="F193">
        <v>2</v>
      </c>
      <c r="G193" s="8">
        <v>1540000</v>
      </c>
    </row>
    <row r="194" spans="1:7" x14ac:dyDescent="0.3">
      <c r="A194" t="s">
        <v>493</v>
      </c>
      <c r="B194">
        <v>5</v>
      </c>
      <c r="C194">
        <v>1</v>
      </c>
      <c r="D194" t="s">
        <v>25</v>
      </c>
      <c r="E194">
        <v>0</v>
      </c>
      <c r="F194">
        <v>3</v>
      </c>
      <c r="G194" s="8">
        <v>1017625</v>
      </c>
    </row>
    <row r="195" spans="1:7" x14ac:dyDescent="0.3">
      <c r="A195" t="s">
        <v>493</v>
      </c>
      <c r="B195">
        <v>5</v>
      </c>
      <c r="C195">
        <v>1</v>
      </c>
      <c r="D195" t="s">
        <v>25</v>
      </c>
      <c r="E195">
        <v>3</v>
      </c>
      <c r="F195">
        <v>3</v>
      </c>
      <c r="G195" s="8">
        <v>1180125</v>
      </c>
    </row>
    <row r="196" spans="1:7" x14ac:dyDescent="0.3">
      <c r="A196" t="s">
        <v>493</v>
      </c>
      <c r="B196">
        <v>5</v>
      </c>
      <c r="C196">
        <v>1</v>
      </c>
      <c r="D196" t="s">
        <v>25</v>
      </c>
      <c r="E196">
        <v>6</v>
      </c>
      <c r="F196">
        <v>3</v>
      </c>
      <c r="G196" s="8">
        <v>1600125</v>
      </c>
    </row>
    <row r="197" spans="1:7" x14ac:dyDescent="0.3">
      <c r="A197" t="s">
        <v>493</v>
      </c>
      <c r="B197">
        <v>5</v>
      </c>
      <c r="C197">
        <v>1</v>
      </c>
      <c r="D197" t="s">
        <v>25</v>
      </c>
      <c r="E197">
        <v>9</v>
      </c>
      <c r="F197">
        <v>3</v>
      </c>
      <c r="G197" s="8">
        <v>1342250</v>
      </c>
    </row>
    <row r="198" spans="1:7" x14ac:dyDescent="0.3">
      <c r="A198" t="s">
        <v>493</v>
      </c>
      <c r="B198">
        <v>5</v>
      </c>
      <c r="C198">
        <v>1</v>
      </c>
      <c r="D198" t="s">
        <v>25</v>
      </c>
      <c r="E198">
        <v>12</v>
      </c>
      <c r="F198">
        <v>3</v>
      </c>
      <c r="G198" s="8">
        <v>1248000</v>
      </c>
    </row>
    <row r="199" spans="1:7" x14ac:dyDescent="0.3">
      <c r="A199" t="s">
        <v>493</v>
      </c>
      <c r="B199">
        <v>5</v>
      </c>
      <c r="C199">
        <v>1</v>
      </c>
      <c r="D199" t="s">
        <v>25</v>
      </c>
      <c r="E199">
        <v>24</v>
      </c>
      <c r="F199">
        <v>3</v>
      </c>
      <c r="G199" s="8">
        <v>1448000</v>
      </c>
    </row>
    <row r="200" spans="1:7" x14ac:dyDescent="0.3">
      <c r="A200" t="s">
        <v>493</v>
      </c>
      <c r="B200">
        <v>6</v>
      </c>
      <c r="C200">
        <v>1</v>
      </c>
      <c r="D200" t="s">
        <v>25</v>
      </c>
      <c r="E200">
        <v>0</v>
      </c>
      <c r="F200">
        <v>1</v>
      </c>
      <c r="G200" s="8">
        <v>2225000</v>
      </c>
    </row>
    <row r="201" spans="1:7" x14ac:dyDescent="0.3">
      <c r="A201" t="s">
        <v>493</v>
      </c>
      <c r="B201">
        <v>6</v>
      </c>
      <c r="C201">
        <v>1</v>
      </c>
      <c r="D201" t="s">
        <v>25</v>
      </c>
      <c r="E201">
        <v>3</v>
      </c>
      <c r="F201">
        <v>1</v>
      </c>
      <c r="G201" s="8">
        <v>1927500</v>
      </c>
    </row>
    <row r="202" spans="1:7" x14ac:dyDescent="0.3">
      <c r="A202" t="s">
        <v>493</v>
      </c>
      <c r="B202">
        <v>6</v>
      </c>
      <c r="C202">
        <v>1</v>
      </c>
      <c r="D202" t="s">
        <v>25</v>
      </c>
      <c r="E202">
        <v>6</v>
      </c>
      <c r="F202">
        <v>1</v>
      </c>
      <c r="G202" s="8">
        <v>1949250</v>
      </c>
    </row>
    <row r="203" spans="1:7" x14ac:dyDescent="0.3">
      <c r="A203" t="s">
        <v>493</v>
      </c>
      <c r="B203">
        <v>6</v>
      </c>
      <c r="C203">
        <v>1</v>
      </c>
      <c r="D203" t="s">
        <v>25</v>
      </c>
      <c r="E203">
        <v>9</v>
      </c>
      <c r="F203">
        <v>1</v>
      </c>
      <c r="G203" s="8">
        <v>2438250</v>
      </c>
    </row>
    <row r="204" spans="1:7" x14ac:dyDescent="0.3">
      <c r="A204" t="s">
        <v>493</v>
      </c>
      <c r="B204">
        <v>6</v>
      </c>
      <c r="C204">
        <v>1</v>
      </c>
      <c r="D204" t="s">
        <v>25</v>
      </c>
      <c r="E204">
        <v>12</v>
      </c>
      <c r="F204">
        <v>1</v>
      </c>
      <c r="G204" s="8">
        <v>2266500</v>
      </c>
    </row>
    <row r="205" spans="1:7" x14ac:dyDescent="0.3">
      <c r="A205" t="s">
        <v>493</v>
      </c>
      <c r="B205">
        <v>6</v>
      </c>
      <c r="C205">
        <v>1</v>
      </c>
      <c r="D205" t="s">
        <v>25</v>
      </c>
      <c r="E205">
        <v>24</v>
      </c>
      <c r="F205">
        <v>1</v>
      </c>
      <c r="G205" s="8">
        <v>2143250</v>
      </c>
    </row>
    <row r="206" spans="1:7" x14ac:dyDescent="0.3">
      <c r="A206" t="s">
        <v>493</v>
      </c>
      <c r="B206">
        <v>6</v>
      </c>
      <c r="C206">
        <v>1</v>
      </c>
      <c r="D206" t="s">
        <v>25</v>
      </c>
      <c r="E206">
        <v>0</v>
      </c>
      <c r="F206">
        <v>2</v>
      </c>
      <c r="G206" s="8">
        <v>1810750</v>
      </c>
    </row>
    <row r="207" spans="1:7" x14ac:dyDescent="0.3">
      <c r="A207" t="s">
        <v>493</v>
      </c>
      <c r="B207">
        <v>6</v>
      </c>
      <c r="C207">
        <v>1</v>
      </c>
      <c r="D207" t="s">
        <v>25</v>
      </c>
      <c r="E207">
        <v>3</v>
      </c>
      <c r="F207">
        <v>2</v>
      </c>
      <c r="G207" s="8">
        <v>1760750</v>
      </c>
    </row>
    <row r="208" spans="1:7" x14ac:dyDescent="0.3">
      <c r="A208" t="s">
        <v>493</v>
      </c>
      <c r="B208">
        <v>6</v>
      </c>
      <c r="C208">
        <v>1</v>
      </c>
      <c r="D208" t="s">
        <v>25</v>
      </c>
      <c r="E208">
        <v>6</v>
      </c>
      <c r="F208">
        <v>2</v>
      </c>
      <c r="G208" s="8">
        <v>2115750</v>
      </c>
    </row>
    <row r="209" spans="1:7" x14ac:dyDescent="0.3">
      <c r="A209" t="s">
        <v>493</v>
      </c>
      <c r="B209">
        <v>6</v>
      </c>
      <c r="C209">
        <v>1</v>
      </c>
      <c r="D209" t="s">
        <v>25</v>
      </c>
      <c r="E209">
        <v>9</v>
      </c>
      <c r="F209">
        <v>2</v>
      </c>
      <c r="G209" s="8">
        <v>2301500</v>
      </c>
    </row>
    <row r="210" spans="1:7" x14ac:dyDescent="0.3">
      <c r="A210" t="s">
        <v>493</v>
      </c>
      <c r="B210">
        <v>6</v>
      </c>
      <c r="C210">
        <v>1</v>
      </c>
      <c r="D210" t="s">
        <v>25</v>
      </c>
      <c r="E210">
        <v>12</v>
      </c>
      <c r="F210">
        <v>2</v>
      </c>
      <c r="G210" s="8">
        <v>1942750</v>
      </c>
    </row>
    <row r="211" spans="1:7" x14ac:dyDescent="0.3">
      <c r="A211" t="s">
        <v>493</v>
      </c>
      <c r="B211">
        <v>6</v>
      </c>
      <c r="C211">
        <v>1</v>
      </c>
      <c r="D211" t="s">
        <v>25</v>
      </c>
      <c r="E211">
        <v>24</v>
      </c>
      <c r="F211">
        <v>2</v>
      </c>
      <c r="G211" s="8">
        <v>2286000</v>
      </c>
    </row>
    <row r="212" spans="1:7" x14ac:dyDescent="0.3">
      <c r="A212" t="s">
        <v>493</v>
      </c>
      <c r="B212">
        <v>6</v>
      </c>
      <c r="C212">
        <v>1</v>
      </c>
      <c r="D212" t="s">
        <v>25</v>
      </c>
      <c r="E212">
        <v>0</v>
      </c>
      <c r="F212">
        <v>3</v>
      </c>
      <c r="G212" s="8">
        <v>1797500</v>
      </c>
    </row>
    <row r="213" spans="1:7" x14ac:dyDescent="0.3">
      <c r="A213" t="s">
        <v>493</v>
      </c>
      <c r="B213">
        <v>6</v>
      </c>
      <c r="C213">
        <v>1</v>
      </c>
      <c r="D213" t="s">
        <v>25</v>
      </c>
      <c r="E213">
        <v>3</v>
      </c>
      <c r="F213">
        <v>3</v>
      </c>
      <c r="G213" s="8">
        <v>2333500</v>
      </c>
    </row>
    <row r="214" spans="1:7" x14ac:dyDescent="0.3">
      <c r="A214" t="s">
        <v>493</v>
      </c>
      <c r="B214">
        <v>6</v>
      </c>
      <c r="C214">
        <v>1</v>
      </c>
      <c r="D214" t="s">
        <v>25</v>
      </c>
      <c r="E214">
        <v>6</v>
      </c>
      <c r="F214">
        <v>3</v>
      </c>
      <c r="G214" s="8">
        <v>2147250</v>
      </c>
    </row>
    <row r="215" spans="1:7" x14ac:dyDescent="0.3">
      <c r="A215" t="s">
        <v>493</v>
      </c>
      <c r="B215">
        <v>6</v>
      </c>
      <c r="C215">
        <v>1</v>
      </c>
      <c r="D215" t="s">
        <v>25</v>
      </c>
      <c r="E215">
        <v>9</v>
      </c>
      <c r="F215">
        <v>3</v>
      </c>
      <c r="G215" s="8">
        <v>2041500</v>
      </c>
    </row>
    <row r="216" spans="1:7" x14ac:dyDescent="0.3">
      <c r="A216" t="s">
        <v>493</v>
      </c>
      <c r="B216">
        <v>6</v>
      </c>
      <c r="C216">
        <v>1</v>
      </c>
      <c r="D216" t="s">
        <v>25</v>
      </c>
      <c r="E216">
        <v>12</v>
      </c>
      <c r="F216">
        <v>3</v>
      </c>
      <c r="G216" s="8">
        <v>1894750</v>
      </c>
    </row>
    <row r="217" spans="1:7" x14ac:dyDescent="0.3">
      <c r="A217" t="s">
        <v>493</v>
      </c>
      <c r="B217">
        <v>6</v>
      </c>
      <c r="C217">
        <v>1</v>
      </c>
      <c r="D217" t="s">
        <v>25</v>
      </c>
      <c r="E217">
        <v>24</v>
      </c>
      <c r="F217">
        <v>3</v>
      </c>
      <c r="G217" s="8">
        <v>1423500</v>
      </c>
    </row>
    <row r="218" spans="1:7" x14ac:dyDescent="0.3">
      <c r="A218" t="s">
        <v>493</v>
      </c>
      <c r="B218">
        <v>7</v>
      </c>
      <c r="C218">
        <v>1</v>
      </c>
      <c r="D218" t="s">
        <v>25</v>
      </c>
      <c r="E218">
        <v>0</v>
      </c>
      <c r="F218">
        <v>1</v>
      </c>
      <c r="G218" s="8">
        <v>2644360.6971958401</v>
      </c>
    </row>
    <row r="219" spans="1:7" x14ac:dyDescent="0.3">
      <c r="A219" t="s">
        <v>493</v>
      </c>
      <c r="B219">
        <v>7</v>
      </c>
      <c r="C219">
        <v>1</v>
      </c>
      <c r="D219" t="s">
        <v>25</v>
      </c>
      <c r="E219">
        <v>3</v>
      </c>
      <c r="F219">
        <v>1</v>
      </c>
      <c r="G219" s="8">
        <v>2147249.1508194301</v>
      </c>
    </row>
    <row r="220" spans="1:7" x14ac:dyDescent="0.3">
      <c r="A220" t="s">
        <v>493</v>
      </c>
      <c r="B220">
        <v>7</v>
      </c>
      <c r="C220">
        <v>1</v>
      </c>
      <c r="D220" t="s">
        <v>25</v>
      </c>
      <c r="E220">
        <v>6</v>
      </c>
      <c r="F220">
        <v>1</v>
      </c>
      <c r="G220" s="8">
        <v>2081298.1925470501</v>
      </c>
    </row>
    <row r="221" spans="1:7" x14ac:dyDescent="0.3">
      <c r="A221" t="s">
        <v>493</v>
      </c>
      <c r="B221">
        <v>7</v>
      </c>
      <c r="C221">
        <v>1</v>
      </c>
      <c r="D221" t="s">
        <v>25</v>
      </c>
      <c r="E221">
        <v>9</v>
      </c>
      <c r="F221">
        <v>1</v>
      </c>
      <c r="G221" s="8">
        <v>2685270.1261993898</v>
      </c>
    </row>
    <row r="222" spans="1:7" x14ac:dyDescent="0.3">
      <c r="A222" t="s">
        <v>493</v>
      </c>
      <c r="B222">
        <v>7</v>
      </c>
      <c r="C222">
        <v>1</v>
      </c>
      <c r="D222" t="s">
        <v>25</v>
      </c>
      <c r="E222">
        <v>12</v>
      </c>
      <c r="F222">
        <v>1</v>
      </c>
      <c r="G222" s="8">
        <v>2352292.1677038702</v>
      </c>
    </row>
    <row r="223" spans="1:7" x14ac:dyDescent="0.3">
      <c r="A223" t="s">
        <v>493</v>
      </c>
      <c r="B223">
        <v>7</v>
      </c>
      <c r="C223">
        <v>1</v>
      </c>
      <c r="D223" t="s">
        <v>25</v>
      </c>
      <c r="E223">
        <v>24</v>
      </c>
      <c r="F223">
        <v>1</v>
      </c>
      <c r="G223" s="8">
        <v>2750973.14853842</v>
      </c>
    </row>
    <row r="224" spans="1:7" x14ac:dyDescent="0.3">
      <c r="A224" t="s">
        <v>493</v>
      </c>
      <c r="B224">
        <v>7</v>
      </c>
      <c r="C224">
        <v>1</v>
      </c>
      <c r="D224" t="s">
        <v>25</v>
      </c>
      <c r="E224">
        <v>0</v>
      </c>
      <c r="F224">
        <v>2</v>
      </c>
      <c r="G224" s="8">
        <v>2028735.77467582</v>
      </c>
    </row>
    <row r="225" spans="1:7" x14ac:dyDescent="0.3">
      <c r="A225" t="s">
        <v>493</v>
      </c>
      <c r="B225">
        <v>7</v>
      </c>
      <c r="C225">
        <v>1</v>
      </c>
      <c r="D225" t="s">
        <v>25</v>
      </c>
      <c r="E225">
        <v>3</v>
      </c>
      <c r="F225">
        <v>2</v>
      </c>
      <c r="G225" s="8">
        <v>2169811.3207547199</v>
      </c>
    </row>
    <row r="226" spans="1:7" x14ac:dyDescent="0.3">
      <c r="A226" t="s">
        <v>493</v>
      </c>
      <c r="B226">
        <v>7</v>
      </c>
      <c r="C226">
        <v>1</v>
      </c>
      <c r="D226" t="s">
        <v>25</v>
      </c>
      <c r="E226">
        <v>6</v>
      </c>
      <c r="F226">
        <v>2</v>
      </c>
      <c r="G226" s="8">
        <v>2143282.17588575</v>
      </c>
    </row>
    <row r="227" spans="1:7" x14ac:dyDescent="0.3">
      <c r="A227" t="s">
        <v>493</v>
      </c>
      <c r="B227">
        <v>7</v>
      </c>
      <c r="C227">
        <v>1</v>
      </c>
      <c r="D227" t="s">
        <v>25</v>
      </c>
      <c r="E227">
        <v>9</v>
      </c>
      <c r="F227">
        <v>2</v>
      </c>
      <c r="G227" s="8">
        <v>2749981.4048049999</v>
      </c>
    </row>
    <row r="228" spans="1:7" x14ac:dyDescent="0.3">
      <c r="A228" t="s">
        <v>493</v>
      </c>
      <c r="B228">
        <v>7</v>
      </c>
      <c r="C228">
        <v>1</v>
      </c>
      <c r="D228" t="s">
        <v>25</v>
      </c>
      <c r="E228">
        <v>12</v>
      </c>
      <c r="F228">
        <v>2</v>
      </c>
      <c r="G228" s="8">
        <v>2364441.0284382501</v>
      </c>
    </row>
    <row r="229" spans="1:7" x14ac:dyDescent="0.3">
      <c r="A229" t="s">
        <v>493</v>
      </c>
      <c r="B229">
        <v>7</v>
      </c>
      <c r="C229">
        <v>1</v>
      </c>
      <c r="D229" t="s">
        <v>25</v>
      </c>
      <c r="E229">
        <v>24</v>
      </c>
      <c r="F229">
        <v>2</v>
      </c>
      <c r="G229" s="8">
        <v>2144769.79148588</v>
      </c>
    </row>
    <row r="230" spans="1:7" x14ac:dyDescent="0.3">
      <c r="A230" t="s">
        <v>493</v>
      </c>
      <c r="B230">
        <v>7</v>
      </c>
      <c r="C230">
        <v>1</v>
      </c>
      <c r="D230" t="s">
        <v>25</v>
      </c>
      <c r="E230">
        <v>0</v>
      </c>
      <c r="F230">
        <v>3</v>
      </c>
      <c r="G230" s="8">
        <v>2142538.3680856898</v>
      </c>
    </row>
    <row r="231" spans="1:7" x14ac:dyDescent="0.3">
      <c r="A231" t="s">
        <v>493</v>
      </c>
      <c r="B231">
        <v>7</v>
      </c>
      <c r="C231">
        <v>1</v>
      </c>
      <c r="D231" t="s">
        <v>25</v>
      </c>
      <c r="E231">
        <v>3</v>
      </c>
      <c r="F231">
        <v>3</v>
      </c>
      <c r="G231" s="8">
        <v>2033446.5574095701</v>
      </c>
    </row>
    <row r="232" spans="1:7" x14ac:dyDescent="0.3">
      <c r="A232" t="s">
        <v>493</v>
      </c>
      <c r="B232">
        <v>7</v>
      </c>
      <c r="C232">
        <v>1</v>
      </c>
      <c r="D232" t="s">
        <v>25</v>
      </c>
      <c r="E232">
        <v>6</v>
      </c>
      <c r="F232">
        <v>3</v>
      </c>
      <c r="G232" s="8">
        <v>2074603.9223464699</v>
      </c>
    </row>
    <row r="233" spans="1:7" x14ac:dyDescent="0.3">
      <c r="A233" t="s">
        <v>493</v>
      </c>
      <c r="B233">
        <v>7</v>
      </c>
      <c r="C233">
        <v>1</v>
      </c>
      <c r="D233" t="s">
        <v>25</v>
      </c>
      <c r="E233">
        <v>9</v>
      </c>
      <c r="F233">
        <v>3</v>
      </c>
      <c r="G233" s="8">
        <v>2340143.3069694801</v>
      </c>
    </row>
    <row r="234" spans="1:7" x14ac:dyDescent="0.3">
      <c r="A234" t="s">
        <v>493</v>
      </c>
      <c r="B234">
        <v>7</v>
      </c>
      <c r="C234">
        <v>1</v>
      </c>
      <c r="D234" t="s">
        <v>25</v>
      </c>
      <c r="E234">
        <v>12</v>
      </c>
      <c r="F234">
        <v>3</v>
      </c>
      <c r="G234" s="8">
        <v>2393697.4685741202</v>
      </c>
    </row>
    <row r="235" spans="1:7" x14ac:dyDescent="0.3">
      <c r="A235" t="s">
        <v>493</v>
      </c>
      <c r="B235">
        <v>7</v>
      </c>
      <c r="C235">
        <v>1</v>
      </c>
      <c r="D235" t="s">
        <v>25</v>
      </c>
      <c r="E235">
        <v>24</v>
      </c>
      <c r="F235">
        <v>3</v>
      </c>
      <c r="G235" s="8">
        <v>2357994.6941710301</v>
      </c>
    </row>
    <row r="236" spans="1:7" x14ac:dyDescent="0.3">
      <c r="A236" t="s">
        <v>21</v>
      </c>
      <c r="B236">
        <v>1</v>
      </c>
      <c r="C236">
        <v>1</v>
      </c>
      <c r="D236" t="s">
        <v>34</v>
      </c>
      <c r="E236">
        <v>0</v>
      </c>
      <c r="F236">
        <v>1</v>
      </c>
      <c r="G236" s="8">
        <v>633048.78048780502</v>
      </c>
    </row>
    <row r="237" spans="1:7" x14ac:dyDescent="0.3">
      <c r="A237" t="s">
        <v>21</v>
      </c>
      <c r="B237">
        <v>1</v>
      </c>
      <c r="C237">
        <v>1</v>
      </c>
      <c r="D237" t="s">
        <v>34</v>
      </c>
      <c r="E237">
        <v>3</v>
      </c>
      <c r="F237">
        <v>1</v>
      </c>
      <c r="G237" s="8">
        <v>628463.41463414603</v>
      </c>
    </row>
    <row r="238" spans="1:7" x14ac:dyDescent="0.3">
      <c r="A238" t="s">
        <v>21</v>
      </c>
      <c r="B238">
        <v>1</v>
      </c>
      <c r="C238">
        <v>1</v>
      </c>
      <c r="D238" t="s">
        <v>34</v>
      </c>
      <c r="E238">
        <v>6</v>
      </c>
      <c r="F238">
        <v>1</v>
      </c>
      <c r="G238" s="8">
        <v>905780.48780487804</v>
      </c>
    </row>
    <row r="239" spans="1:7" x14ac:dyDescent="0.3">
      <c r="A239" t="s">
        <v>21</v>
      </c>
      <c r="B239">
        <v>1</v>
      </c>
      <c r="C239">
        <v>1</v>
      </c>
      <c r="D239" t="s">
        <v>34</v>
      </c>
      <c r="E239">
        <v>9</v>
      </c>
      <c r="F239">
        <v>1</v>
      </c>
      <c r="G239" s="8">
        <v>790219.51219512196</v>
      </c>
    </row>
    <row r="240" spans="1:7" x14ac:dyDescent="0.3">
      <c r="A240" t="s">
        <v>21</v>
      </c>
      <c r="B240">
        <v>1</v>
      </c>
      <c r="C240">
        <v>1</v>
      </c>
      <c r="D240" t="s">
        <v>34</v>
      </c>
      <c r="E240">
        <v>12</v>
      </c>
      <c r="F240">
        <v>1</v>
      </c>
      <c r="G240" s="8">
        <v>1071585.36585366</v>
      </c>
    </row>
    <row r="241" spans="1:7" x14ac:dyDescent="0.3">
      <c r="A241" t="s">
        <v>21</v>
      </c>
      <c r="B241">
        <v>1</v>
      </c>
      <c r="C241">
        <v>1</v>
      </c>
      <c r="D241" t="s">
        <v>34</v>
      </c>
      <c r="E241">
        <v>24</v>
      </c>
      <c r="F241">
        <v>1</v>
      </c>
      <c r="G241" s="8">
        <v>1207536.58536585</v>
      </c>
    </row>
    <row r="242" spans="1:7" x14ac:dyDescent="0.3">
      <c r="A242" t="s">
        <v>21</v>
      </c>
      <c r="B242">
        <v>1</v>
      </c>
      <c r="C242">
        <v>1</v>
      </c>
      <c r="D242" t="s">
        <v>34</v>
      </c>
      <c r="E242">
        <v>0</v>
      </c>
      <c r="F242">
        <v>2</v>
      </c>
      <c r="G242" s="8">
        <v>590121.95121951203</v>
      </c>
    </row>
    <row r="243" spans="1:7" x14ac:dyDescent="0.3">
      <c r="A243" t="s">
        <v>21</v>
      </c>
      <c r="B243">
        <v>1</v>
      </c>
      <c r="C243">
        <v>1</v>
      </c>
      <c r="D243" t="s">
        <v>34</v>
      </c>
      <c r="E243">
        <v>3</v>
      </c>
      <c r="F243">
        <v>2</v>
      </c>
      <c r="G243" s="8">
        <v>606560.97560975596</v>
      </c>
    </row>
    <row r="244" spans="1:7" x14ac:dyDescent="0.3">
      <c r="A244" t="s">
        <v>21</v>
      </c>
      <c r="B244">
        <v>1</v>
      </c>
      <c r="C244">
        <v>1</v>
      </c>
      <c r="D244" t="s">
        <v>34</v>
      </c>
      <c r="E244">
        <v>6</v>
      </c>
      <c r="F244">
        <v>2</v>
      </c>
      <c r="G244" s="8">
        <v>847536.58536585397</v>
      </c>
    </row>
    <row r="245" spans="1:7" x14ac:dyDescent="0.3">
      <c r="A245" t="s">
        <v>21</v>
      </c>
      <c r="B245">
        <v>1</v>
      </c>
      <c r="C245">
        <v>1</v>
      </c>
      <c r="D245" t="s">
        <v>34</v>
      </c>
      <c r="E245">
        <v>9</v>
      </c>
      <c r="F245">
        <v>2</v>
      </c>
      <c r="G245" s="8">
        <v>812951.21951219498</v>
      </c>
    </row>
    <row r="246" spans="1:7" x14ac:dyDescent="0.3">
      <c r="A246" t="s">
        <v>21</v>
      </c>
      <c r="B246">
        <v>1</v>
      </c>
      <c r="C246">
        <v>1</v>
      </c>
      <c r="D246" t="s">
        <v>34</v>
      </c>
      <c r="E246">
        <v>12</v>
      </c>
      <c r="F246">
        <v>2</v>
      </c>
      <c r="G246" s="8">
        <v>845634.14634146297</v>
      </c>
    </row>
    <row r="247" spans="1:7" x14ac:dyDescent="0.3">
      <c r="A247" t="s">
        <v>21</v>
      </c>
      <c r="B247">
        <v>1</v>
      </c>
      <c r="C247">
        <v>1</v>
      </c>
      <c r="D247" t="s">
        <v>34</v>
      </c>
      <c r="E247">
        <v>24</v>
      </c>
      <c r="F247">
        <v>2</v>
      </c>
      <c r="G247" s="8">
        <v>1087780.4878048799</v>
      </c>
    </row>
    <row r="248" spans="1:7" x14ac:dyDescent="0.3">
      <c r="A248" t="s">
        <v>21</v>
      </c>
      <c r="B248">
        <v>1</v>
      </c>
      <c r="C248">
        <v>1</v>
      </c>
      <c r="D248" t="s">
        <v>34</v>
      </c>
      <c r="E248">
        <v>0</v>
      </c>
      <c r="F248">
        <v>3</v>
      </c>
      <c r="G248" s="8">
        <v>716073.17073170701</v>
      </c>
    </row>
    <row r="249" spans="1:7" x14ac:dyDescent="0.3">
      <c r="A249" t="s">
        <v>21</v>
      </c>
      <c r="B249">
        <v>1</v>
      </c>
      <c r="C249">
        <v>1</v>
      </c>
      <c r="D249" t="s">
        <v>34</v>
      </c>
      <c r="E249">
        <v>3</v>
      </c>
      <c r="F249">
        <v>3</v>
      </c>
      <c r="G249" s="8">
        <v>691243.90243902395</v>
      </c>
    </row>
    <row r="250" spans="1:7" x14ac:dyDescent="0.3">
      <c r="A250" t="s">
        <v>21</v>
      </c>
      <c r="B250">
        <v>1</v>
      </c>
      <c r="C250">
        <v>1</v>
      </c>
      <c r="D250" t="s">
        <v>34</v>
      </c>
      <c r="E250">
        <v>6</v>
      </c>
      <c r="F250">
        <v>3</v>
      </c>
      <c r="G250" s="8">
        <v>694268.29268292699</v>
      </c>
    </row>
    <row r="251" spans="1:7" x14ac:dyDescent="0.3">
      <c r="A251" t="s">
        <v>21</v>
      </c>
      <c r="B251">
        <v>1</v>
      </c>
      <c r="C251">
        <v>1</v>
      </c>
      <c r="D251" t="s">
        <v>34</v>
      </c>
      <c r="E251">
        <v>9</v>
      </c>
      <c r="F251">
        <v>3</v>
      </c>
      <c r="G251" s="8">
        <v>693487.80487804895</v>
      </c>
    </row>
    <row r="252" spans="1:7" x14ac:dyDescent="0.3">
      <c r="A252" t="s">
        <v>21</v>
      </c>
      <c r="B252">
        <v>1</v>
      </c>
      <c r="C252">
        <v>1</v>
      </c>
      <c r="D252" t="s">
        <v>34</v>
      </c>
      <c r="E252">
        <v>12</v>
      </c>
      <c r="F252">
        <v>3</v>
      </c>
      <c r="G252" s="8">
        <v>974414.63414634101</v>
      </c>
    </row>
    <row r="253" spans="1:7" x14ac:dyDescent="0.3">
      <c r="A253" t="s">
        <v>21</v>
      </c>
      <c r="B253">
        <v>1</v>
      </c>
      <c r="C253">
        <v>1</v>
      </c>
      <c r="D253" t="s">
        <v>34</v>
      </c>
      <c r="E253">
        <v>24</v>
      </c>
      <c r="F253">
        <v>3</v>
      </c>
      <c r="G253" s="8">
        <v>1354073.17073171</v>
      </c>
    </row>
    <row r="254" spans="1:7" x14ac:dyDescent="0.3">
      <c r="A254" t="s">
        <v>21</v>
      </c>
      <c r="B254">
        <v>2</v>
      </c>
      <c r="C254">
        <v>1</v>
      </c>
      <c r="D254" t="s">
        <v>34</v>
      </c>
      <c r="E254">
        <v>0</v>
      </c>
      <c r="F254">
        <v>1</v>
      </c>
      <c r="G254" s="8">
        <v>-30583.333333333299</v>
      </c>
    </row>
    <row r="255" spans="1:7" x14ac:dyDescent="0.3">
      <c r="A255" t="s">
        <v>21</v>
      </c>
      <c r="B255">
        <v>2</v>
      </c>
      <c r="C255">
        <v>1</v>
      </c>
      <c r="D255" t="s">
        <v>34</v>
      </c>
      <c r="E255">
        <v>3</v>
      </c>
      <c r="F255">
        <v>1</v>
      </c>
      <c r="G255" s="8">
        <v>910361.11111111101</v>
      </c>
    </row>
    <row r="256" spans="1:7" x14ac:dyDescent="0.3">
      <c r="A256" t="s">
        <v>21</v>
      </c>
      <c r="B256">
        <v>2</v>
      </c>
      <c r="C256">
        <v>1</v>
      </c>
      <c r="D256" t="s">
        <v>34</v>
      </c>
      <c r="E256">
        <v>6</v>
      </c>
      <c r="F256">
        <v>1</v>
      </c>
      <c r="G256" s="8">
        <v>1545805.5555555599</v>
      </c>
    </row>
    <row r="257" spans="1:7" x14ac:dyDescent="0.3">
      <c r="A257" t="s">
        <v>21</v>
      </c>
      <c r="B257">
        <v>2</v>
      </c>
      <c r="C257">
        <v>1</v>
      </c>
      <c r="D257" t="s">
        <v>34</v>
      </c>
      <c r="E257">
        <v>9</v>
      </c>
      <c r="F257">
        <v>1</v>
      </c>
      <c r="G257" s="8">
        <v>1349527.7777777801</v>
      </c>
    </row>
    <row r="258" spans="1:7" x14ac:dyDescent="0.3">
      <c r="A258" t="s">
        <v>21</v>
      </c>
      <c r="B258">
        <v>2</v>
      </c>
      <c r="C258">
        <v>1</v>
      </c>
      <c r="D258" t="s">
        <v>34</v>
      </c>
      <c r="E258">
        <v>12</v>
      </c>
      <c r="F258">
        <v>1</v>
      </c>
      <c r="G258" s="8">
        <v>1540527.7777777801</v>
      </c>
    </row>
    <row r="259" spans="1:7" x14ac:dyDescent="0.3">
      <c r="A259" t="s">
        <v>21</v>
      </c>
      <c r="B259">
        <v>2</v>
      </c>
      <c r="C259">
        <v>1</v>
      </c>
      <c r="D259" t="s">
        <v>34</v>
      </c>
      <c r="E259">
        <v>24</v>
      </c>
      <c r="F259">
        <v>1</v>
      </c>
      <c r="G259" s="8">
        <v>1533861.1111111101</v>
      </c>
    </row>
    <row r="260" spans="1:7" x14ac:dyDescent="0.3">
      <c r="A260" t="s">
        <v>21</v>
      </c>
      <c r="B260">
        <v>2</v>
      </c>
      <c r="C260">
        <v>1</v>
      </c>
      <c r="D260" t="s">
        <v>34</v>
      </c>
      <c r="E260">
        <v>0</v>
      </c>
      <c r="F260">
        <v>2</v>
      </c>
      <c r="G260" s="8">
        <v>824527.77777777798</v>
      </c>
    </row>
    <row r="261" spans="1:7" x14ac:dyDescent="0.3">
      <c r="A261" t="s">
        <v>21</v>
      </c>
      <c r="B261">
        <v>2</v>
      </c>
      <c r="C261">
        <v>1</v>
      </c>
      <c r="D261" t="s">
        <v>34</v>
      </c>
      <c r="E261">
        <v>3</v>
      </c>
      <c r="F261">
        <v>2</v>
      </c>
      <c r="G261" s="8">
        <v>978861.11111111101</v>
      </c>
    </row>
    <row r="262" spans="1:7" x14ac:dyDescent="0.3">
      <c r="A262" t="s">
        <v>21</v>
      </c>
      <c r="B262">
        <v>2</v>
      </c>
      <c r="C262">
        <v>1</v>
      </c>
      <c r="D262" t="s">
        <v>34</v>
      </c>
      <c r="E262">
        <v>6</v>
      </c>
      <c r="F262">
        <v>2</v>
      </c>
      <c r="G262" s="8">
        <v>1158416.66666667</v>
      </c>
    </row>
    <row r="263" spans="1:7" x14ac:dyDescent="0.3">
      <c r="A263" t="s">
        <v>21</v>
      </c>
      <c r="B263">
        <v>2</v>
      </c>
      <c r="C263">
        <v>1</v>
      </c>
      <c r="D263" t="s">
        <v>34</v>
      </c>
      <c r="E263">
        <v>9</v>
      </c>
      <c r="F263">
        <v>2</v>
      </c>
      <c r="G263" s="8">
        <v>1055583.33333333</v>
      </c>
    </row>
    <row r="264" spans="1:7" x14ac:dyDescent="0.3">
      <c r="A264" t="s">
        <v>21</v>
      </c>
      <c r="B264">
        <v>2</v>
      </c>
      <c r="C264">
        <v>1</v>
      </c>
      <c r="D264" t="s">
        <v>34</v>
      </c>
      <c r="E264">
        <v>12</v>
      </c>
      <c r="F264">
        <v>2</v>
      </c>
      <c r="G264" s="8">
        <v>1287250</v>
      </c>
    </row>
    <row r="265" spans="1:7" x14ac:dyDescent="0.3">
      <c r="A265" t="s">
        <v>21</v>
      </c>
      <c r="B265">
        <v>2</v>
      </c>
      <c r="C265">
        <v>1</v>
      </c>
      <c r="D265" t="s">
        <v>34</v>
      </c>
      <c r="E265">
        <v>24</v>
      </c>
      <c r="F265">
        <v>2</v>
      </c>
      <c r="G265" s="8">
        <v>1129305.5555555599</v>
      </c>
    </row>
    <row r="266" spans="1:7" x14ac:dyDescent="0.3">
      <c r="A266" t="s">
        <v>21</v>
      </c>
      <c r="B266">
        <v>2</v>
      </c>
      <c r="C266">
        <v>1</v>
      </c>
      <c r="D266" t="s">
        <v>34</v>
      </c>
      <c r="E266">
        <v>0</v>
      </c>
      <c r="F266">
        <v>3</v>
      </c>
      <c r="G266" s="8">
        <v>694416.66666666698</v>
      </c>
    </row>
    <row r="267" spans="1:7" x14ac:dyDescent="0.3">
      <c r="A267" t="s">
        <v>21</v>
      </c>
      <c r="B267">
        <v>2</v>
      </c>
      <c r="C267">
        <v>1</v>
      </c>
      <c r="D267" t="s">
        <v>34</v>
      </c>
      <c r="E267">
        <v>3</v>
      </c>
      <c r="F267">
        <v>3</v>
      </c>
      <c r="G267" s="8">
        <v>1016916.66666667</v>
      </c>
    </row>
    <row r="268" spans="1:7" x14ac:dyDescent="0.3">
      <c r="A268" t="s">
        <v>21</v>
      </c>
      <c r="B268">
        <v>2</v>
      </c>
      <c r="C268">
        <v>1</v>
      </c>
      <c r="D268" t="s">
        <v>34</v>
      </c>
      <c r="E268">
        <v>6</v>
      </c>
      <c r="F268">
        <v>3</v>
      </c>
      <c r="G268" s="8">
        <v>1759027.7777777801</v>
      </c>
    </row>
    <row r="269" spans="1:7" x14ac:dyDescent="0.3">
      <c r="A269" t="s">
        <v>21</v>
      </c>
      <c r="B269">
        <v>2</v>
      </c>
      <c r="C269">
        <v>1</v>
      </c>
      <c r="D269" t="s">
        <v>34</v>
      </c>
      <c r="E269">
        <v>9</v>
      </c>
      <c r="F269">
        <v>3</v>
      </c>
      <c r="G269" s="8">
        <v>1263250</v>
      </c>
    </row>
    <row r="270" spans="1:7" x14ac:dyDescent="0.3">
      <c r="A270" t="s">
        <v>21</v>
      </c>
      <c r="B270">
        <v>2</v>
      </c>
      <c r="C270">
        <v>1</v>
      </c>
      <c r="D270" t="s">
        <v>34</v>
      </c>
      <c r="E270">
        <v>12</v>
      </c>
      <c r="F270">
        <v>3</v>
      </c>
      <c r="G270" s="8">
        <v>1407083.33333333</v>
      </c>
    </row>
    <row r="271" spans="1:7" x14ac:dyDescent="0.3">
      <c r="A271" t="s">
        <v>21</v>
      </c>
      <c r="B271">
        <v>2</v>
      </c>
      <c r="C271">
        <v>1</v>
      </c>
      <c r="D271" t="s">
        <v>34</v>
      </c>
      <c r="E271">
        <v>24</v>
      </c>
      <c r="F271">
        <v>3</v>
      </c>
      <c r="G271" s="8">
        <v>1473527.7777777801</v>
      </c>
    </row>
    <row r="272" spans="1:7" x14ac:dyDescent="0.3">
      <c r="A272" t="s">
        <v>21</v>
      </c>
      <c r="B272">
        <v>3</v>
      </c>
      <c r="C272">
        <v>1</v>
      </c>
      <c r="D272" t="s">
        <v>34</v>
      </c>
      <c r="E272">
        <v>0</v>
      </c>
      <c r="F272">
        <v>1</v>
      </c>
      <c r="G272" s="8">
        <v>2906176.4705882398</v>
      </c>
    </row>
    <row r="273" spans="1:7" x14ac:dyDescent="0.3">
      <c r="A273" t="s">
        <v>21</v>
      </c>
      <c r="B273">
        <v>3</v>
      </c>
      <c r="C273">
        <v>1</v>
      </c>
      <c r="D273" t="s">
        <v>34</v>
      </c>
      <c r="E273">
        <v>3</v>
      </c>
      <c r="F273">
        <v>1</v>
      </c>
      <c r="G273" s="8">
        <v>2865588.2352941199</v>
      </c>
    </row>
    <row r="274" spans="1:7" x14ac:dyDescent="0.3">
      <c r="A274" t="s">
        <v>21</v>
      </c>
      <c r="B274">
        <v>3</v>
      </c>
      <c r="C274">
        <v>1</v>
      </c>
      <c r="D274" t="s">
        <v>34</v>
      </c>
      <c r="E274">
        <v>6</v>
      </c>
      <c r="F274">
        <v>1</v>
      </c>
      <c r="G274" s="8">
        <v>2742352.9411764699</v>
      </c>
    </row>
    <row r="275" spans="1:7" x14ac:dyDescent="0.3">
      <c r="A275" t="s">
        <v>21</v>
      </c>
      <c r="B275">
        <v>3</v>
      </c>
      <c r="C275">
        <v>1</v>
      </c>
      <c r="D275" t="s">
        <v>34</v>
      </c>
      <c r="E275">
        <v>9</v>
      </c>
      <c r="F275">
        <v>1</v>
      </c>
      <c r="G275" s="8">
        <v>3430882.3529411801</v>
      </c>
    </row>
    <row r="276" spans="1:7" x14ac:dyDescent="0.3">
      <c r="A276" t="s">
        <v>21</v>
      </c>
      <c r="B276">
        <v>3</v>
      </c>
      <c r="C276">
        <v>1</v>
      </c>
      <c r="D276" t="s">
        <v>34</v>
      </c>
      <c r="E276">
        <v>12</v>
      </c>
      <c r="F276">
        <v>1</v>
      </c>
      <c r="G276" s="8">
        <v>3358235.29411765</v>
      </c>
    </row>
    <row r="277" spans="1:7" x14ac:dyDescent="0.3">
      <c r="A277" t="s">
        <v>21</v>
      </c>
      <c r="B277">
        <v>3</v>
      </c>
      <c r="C277">
        <v>1</v>
      </c>
      <c r="D277" t="s">
        <v>34</v>
      </c>
      <c r="E277">
        <v>24</v>
      </c>
      <c r="F277">
        <v>1</v>
      </c>
      <c r="G277" s="8">
        <v>2848823.5294117602</v>
      </c>
    </row>
    <row r="278" spans="1:7" x14ac:dyDescent="0.3">
      <c r="A278" t="s">
        <v>21</v>
      </c>
      <c r="B278">
        <v>3</v>
      </c>
      <c r="C278">
        <v>1</v>
      </c>
      <c r="D278" t="s">
        <v>34</v>
      </c>
      <c r="E278">
        <v>0</v>
      </c>
      <c r="F278">
        <v>2</v>
      </c>
      <c r="G278" s="8">
        <v>2780000</v>
      </c>
    </row>
    <row r="279" spans="1:7" x14ac:dyDescent="0.3">
      <c r="A279" t="s">
        <v>21</v>
      </c>
      <c r="B279">
        <v>3</v>
      </c>
      <c r="C279">
        <v>1</v>
      </c>
      <c r="D279" t="s">
        <v>34</v>
      </c>
      <c r="E279">
        <v>3</v>
      </c>
      <c r="F279">
        <v>2</v>
      </c>
      <c r="G279" s="8">
        <v>2830588.2352941199</v>
      </c>
    </row>
    <row r="280" spans="1:7" x14ac:dyDescent="0.3">
      <c r="A280" t="s">
        <v>21</v>
      </c>
      <c r="B280">
        <v>3</v>
      </c>
      <c r="C280">
        <v>1</v>
      </c>
      <c r="D280" t="s">
        <v>34</v>
      </c>
      <c r="E280">
        <v>6</v>
      </c>
      <c r="F280">
        <v>2</v>
      </c>
      <c r="G280" s="8">
        <v>2691764.70588235</v>
      </c>
    </row>
    <row r="281" spans="1:7" x14ac:dyDescent="0.3">
      <c r="A281" t="s">
        <v>21</v>
      </c>
      <c r="B281">
        <v>3</v>
      </c>
      <c r="C281">
        <v>1</v>
      </c>
      <c r="D281" t="s">
        <v>34</v>
      </c>
      <c r="E281">
        <v>9</v>
      </c>
      <c r="F281">
        <v>2</v>
      </c>
      <c r="G281" s="8">
        <v>3391470.5882352898</v>
      </c>
    </row>
    <row r="282" spans="1:7" x14ac:dyDescent="0.3">
      <c r="A282" t="s">
        <v>21</v>
      </c>
      <c r="B282">
        <v>3</v>
      </c>
      <c r="C282">
        <v>1</v>
      </c>
      <c r="D282" t="s">
        <v>34</v>
      </c>
      <c r="E282">
        <v>12</v>
      </c>
      <c r="F282">
        <v>2</v>
      </c>
      <c r="G282" s="8">
        <v>3093235.29411765</v>
      </c>
    </row>
    <row r="283" spans="1:7" x14ac:dyDescent="0.3">
      <c r="A283" t="s">
        <v>21</v>
      </c>
      <c r="B283">
        <v>3</v>
      </c>
      <c r="C283">
        <v>1</v>
      </c>
      <c r="D283" t="s">
        <v>34</v>
      </c>
      <c r="E283">
        <v>24</v>
      </c>
      <c r="F283">
        <v>2</v>
      </c>
      <c r="G283" s="8">
        <v>2795000</v>
      </c>
    </row>
    <row r="284" spans="1:7" x14ac:dyDescent="0.3">
      <c r="A284" t="s">
        <v>21</v>
      </c>
      <c r="B284">
        <v>3</v>
      </c>
      <c r="C284">
        <v>1</v>
      </c>
      <c r="D284" t="s">
        <v>34</v>
      </c>
      <c r="E284">
        <v>0</v>
      </c>
      <c r="F284">
        <v>3</v>
      </c>
      <c r="G284" s="8">
        <v>2654411.7647058801</v>
      </c>
    </row>
    <row r="285" spans="1:7" x14ac:dyDescent="0.3">
      <c r="A285" t="s">
        <v>21</v>
      </c>
      <c r="B285">
        <v>3</v>
      </c>
      <c r="C285">
        <v>1</v>
      </c>
      <c r="D285" t="s">
        <v>34</v>
      </c>
      <c r="E285">
        <v>3</v>
      </c>
      <c r="F285">
        <v>3</v>
      </c>
      <c r="G285" s="8">
        <v>2728823.5294117602</v>
      </c>
    </row>
    <row r="286" spans="1:7" x14ac:dyDescent="0.3">
      <c r="A286" t="s">
        <v>21</v>
      </c>
      <c r="B286">
        <v>3</v>
      </c>
      <c r="C286">
        <v>1</v>
      </c>
      <c r="D286" t="s">
        <v>34</v>
      </c>
      <c r="E286">
        <v>6</v>
      </c>
      <c r="F286">
        <v>3</v>
      </c>
      <c r="G286" s="8">
        <v>2882352.9411764699</v>
      </c>
    </row>
    <row r="287" spans="1:7" x14ac:dyDescent="0.3">
      <c r="A287" t="s">
        <v>21</v>
      </c>
      <c r="B287">
        <v>3</v>
      </c>
      <c r="C287">
        <v>1</v>
      </c>
      <c r="D287" t="s">
        <v>34</v>
      </c>
      <c r="E287">
        <v>9</v>
      </c>
      <c r="F287">
        <v>3</v>
      </c>
      <c r="G287" s="8">
        <v>4606764.70588235</v>
      </c>
    </row>
    <row r="288" spans="1:7" x14ac:dyDescent="0.3">
      <c r="A288" t="s">
        <v>21</v>
      </c>
      <c r="B288">
        <v>3</v>
      </c>
      <c r="C288">
        <v>1</v>
      </c>
      <c r="D288" t="s">
        <v>34</v>
      </c>
      <c r="E288">
        <v>12</v>
      </c>
      <c r="F288">
        <v>3</v>
      </c>
      <c r="G288" s="8">
        <v>1721764.70588235</v>
      </c>
    </row>
    <row r="289" spans="1:7" x14ac:dyDescent="0.3">
      <c r="A289" t="s">
        <v>21</v>
      </c>
      <c r="B289">
        <v>3</v>
      </c>
      <c r="C289">
        <v>1</v>
      </c>
      <c r="D289" t="s">
        <v>34</v>
      </c>
      <c r="E289">
        <v>24</v>
      </c>
      <c r="F289">
        <v>3</v>
      </c>
      <c r="G289" s="8">
        <v>2796764.70588235</v>
      </c>
    </row>
    <row r="290" spans="1:7" x14ac:dyDescent="0.3">
      <c r="A290" t="s">
        <v>21</v>
      </c>
      <c r="B290">
        <v>4</v>
      </c>
      <c r="C290">
        <v>1</v>
      </c>
      <c r="D290" t="s">
        <v>34</v>
      </c>
      <c r="E290">
        <v>0</v>
      </c>
      <c r="F290">
        <v>1</v>
      </c>
      <c r="G290" s="8">
        <v>2439117.6470588199</v>
      </c>
    </row>
    <row r="291" spans="1:7" x14ac:dyDescent="0.3">
      <c r="A291" t="s">
        <v>21</v>
      </c>
      <c r="B291">
        <v>4</v>
      </c>
      <c r="C291">
        <v>1</v>
      </c>
      <c r="D291" t="s">
        <v>34</v>
      </c>
      <c r="E291">
        <v>3</v>
      </c>
      <c r="F291">
        <v>1</v>
      </c>
      <c r="G291" s="8">
        <v>2020294.11764706</v>
      </c>
    </row>
    <row r="292" spans="1:7" x14ac:dyDescent="0.3">
      <c r="A292" t="s">
        <v>21</v>
      </c>
      <c r="B292">
        <v>4</v>
      </c>
      <c r="C292">
        <v>1</v>
      </c>
      <c r="D292" t="s">
        <v>34</v>
      </c>
      <c r="E292">
        <v>6</v>
      </c>
      <c r="F292">
        <v>1</v>
      </c>
      <c r="G292" s="8">
        <v>2176470.5882352898</v>
      </c>
    </row>
    <row r="293" spans="1:7" x14ac:dyDescent="0.3">
      <c r="A293" t="s">
        <v>21</v>
      </c>
      <c r="B293">
        <v>4</v>
      </c>
      <c r="C293">
        <v>1</v>
      </c>
      <c r="D293" t="s">
        <v>34</v>
      </c>
      <c r="E293">
        <v>9</v>
      </c>
      <c r="F293">
        <v>1</v>
      </c>
      <c r="G293" s="8">
        <v>2713676.4705882398</v>
      </c>
    </row>
    <row r="294" spans="1:7" x14ac:dyDescent="0.3">
      <c r="A294" t="s">
        <v>21</v>
      </c>
      <c r="B294">
        <v>4</v>
      </c>
      <c r="C294">
        <v>1</v>
      </c>
      <c r="D294" t="s">
        <v>34</v>
      </c>
      <c r="E294">
        <v>12</v>
      </c>
      <c r="F294">
        <v>1</v>
      </c>
      <c r="G294" s="8">
        <v>2845147.0588235301</v>
      </c>
    </row>
    <row r="295" spans="1:7" x14ac:dyDescent="0.3">
      <c r="A295" t="s">
        <v>21</v>
      </c>
      <c r="B295">
        <v>4</v>
      </c>
      <c r="C295">
        <v>1</v>
      </c>
      <c r="D295" t="s">
        <v>34</v>
      </c>
      <c r="E295">
        <v>24</v>
      </c>
      <c r="F295">
        <v>1</v>
      </c>
      <c r="G295" s="8">
        <v>2502205.8823529398</v>
      </c>
    </row>
    <row r="296" spans="1:7" x14ac:dyDescent="0.3">
      <c r="A296" t="s">
        <v>21</v>
      </c>
      <c r="B296">
        <v>4</v>
      </c>
      <c r="C296">
        <v>1</v>
      </c>
      <c r="D296" t="s">
        <v>34</v>
      </c>
      <c r="E296">
        <v>0</v>
      </c>
      <c r="F296">
        <v>2</v>
      </c>
      <c r="G296" s="8">
        <v>2017058.8235294099</v>
      </c>
    </row>
    <row r="297" spans="1:7" x14ac:dyDescent="0.3">
      <c r="A297" t="s">
        <v>21</v>
      </c>
      <c r="B297">
        <v>4</v>
      </c>
      <c r="C297">
        <v>1</v>
      </c>
      <c r="D297" t="s">
        <v>34</v>
      </c>
      <c r="E297">
        <v>3</v>
      </c>
      <c r="F297">
        <v>2</v>
      </c>
      <c r="G297" s="8">
        <v>1962647.0588235301</v>
      </c>
    </row>
    <row r="298" spans="1:7" x14ac:dyDescent="0.3">
      <c r="A298" t="s">
        <v>21</v>
      </c>
      <c r="B298">
        <v>4</v>
      </c>
      <c r="C298">
        <v>1</v>
      </c>
      <c r="D298" t="s">
        <v>34</v>
      </c>
      <c r="E298">
        <v>6</v>
      </c>
      <c r="F298">
        <v>2</v>
      </c>
      <c r="G298" s="8">
        <v>2211764.70588235</v>
      </c>
    </row>
    <row r="299" spans="1:7" x14ac:dyDescent="0.3">
      <c r="A299" t="s">
        <v>21</v>
      </c>
      <c r="B299">
        <v>4</v>
      </c>
      <c r="C299">
        <v>1</v>
      </c>
      <c r="D299" t="s">
        <v>34</v>
      </c>
      <c r="E299">
        <v>9</v>
      </c>
      <c r="F299">
        <v>2</v>
      </c>
      <c r="G299" s="8">
        <v>2714558.8235294102</v>
      </c>
    </row>
    <row r="300" spans="1:7" x14ac:dyDescent="0.3">
      <c r="A300" t="s">
        <v>21</v>
      </c>
      <c r="B300">
        <v>4</v>
      </c>
      <c r="C300">
        <v>1</v>
      </c>
      <c r="D300" t="s">
        <v>34</v>
      </c>
      <c r="E300">
        <v>12</v>
      </c>
      <c r="F300">
        <v>2</v>
      </c>
      <c r="G300" s="8">
        <v>2740735.29411765</v>
      </c>
    </row>
    <row r="301" spans="1:7" x14ac:dyDescent="0.3">
      <c r="A301" t="s">
        <v>21</v>
      </c>
      <c r="B301">
        <v>4</v>
      </c>
      <c r="C301">
        <v>1</v>
      </c>
      <c r="D301" t="s">
        <v>34</v>
      </c>
      <c r="E301">
        <v>24</v>
      </c>
      <c r="F301">
        <v>2</v>
      </c>
      <c r="G301" s="8">
        <v>2651911.7647058801</v>
      </c>
    </row>
    <row r="302" spans="1:7" x14ac:dyDescent="0.3">
      <c r="A302" t="s">
        <v>21</v>
      </c>
      <c r="B302">
        <v>4</v>
      </c>
      <c r="C302">
        <v>1</v>
      </c>
      <c r="D302" t="s">
        <v>34</v>
      </c>
      <c r="E302">
        <v>0</v>
      </c>
      <c r="F302">
        <v>3</v>
      </c>
      <c r="G302" s="8">
        <v>2317941.1764705898</v>
      </c>
    </row>
    <row r="303" spans="1:7" x14ac:dyDescent="0.3">
      <c r="A303" t="s">
        <v>21</v>
      </c>
      <c r="B303">
        <v>4</v>
      </c>
      <c r="C303">
        <v>1</v>
      </c>
      <c r="D303" t="s">
        <v>34</v>
      </c>
      <c r="E303">
        <v>3</v>
      </c>
      <c r="F303">
        <v>3</v>
      </c>
      <c r="G303" s="8">
        <v>1919705.88235294</v>
      </c>
    </row>
    <row r="304" spans="1:7" x14ac:dyDescent="0.3">
      <c r="A304" t="s">
        <v>21</v>
      </c>
      <c r="B304">
        <v>4</v>
      </c>
      <c r="C304">
        <v>1</v>
      </c>
      <c r="D304" t="s">
        <v>34</v>
      </c>
      <c r="E304">
        <v>6</v>
      </c>
      <c r="F304">
        <v>3</v>
      </c>
      <c r="G304" s="8">
        <v>2485000</v>
      </c>
    </row>
    <row r="305" spans="1:7" x14ac:dyDescent="0.3">
      <c r="A305" t="s">
        <v>21</v>
      </c>
      <c r="B305">
        <v>4</v>
      </c>
      <c r="C305">
        <v>1</v>
      </c>
      <c r="D305" t="s">
        <v>34</v>
      </c>
      <c r="E305">
        <v>9</v>
      </c>
      <c r="F305">
        <v>3</v>
      </c>
      <c r="G305" s="8">
        <v>2685147.0588235301</v>
      </c>
    </row>
    <row r="306" spans="1:7" x14ac:dyDescent="0.3">
      <c r="A306" t="s">
        <v>21</v>
      </c>
      <c r="B306">
        <v>4</v>
      </c>
      <c r="C306">
        <v>1</v>
      </c>
      <c r="D306" t="s">
        <v>34</v>
      </c>
      <c r="E306">
        <v>12</v>
      </c>
      <c r="F306">
        <v>3</v>
      </c>
      <c r="G306" s="8">
        <v>2613676.4705882398</v>
      </c>
    </row>
    <row r="307" spans="1:7" x14ac:dyDescent="0.3">
      <c r="A307" t="s">
        <v>21</v>
      </c>
      <c r="B307">
        <v>4</v>
      </c>
      <c r="C307">
        <v>1</v>
      </c>
      <c r="D307" t="s">
        <v>34</v>
      </c>
      <c r="E307">
        <v>24</v>
      </c>
      <c r="F307">
        <v>3</v>
      </c>
      <c r="G307" s="8">
        <v>3429852.9411764699</v>
      </c>
    </row>
    <row r="308" spans="1:7" x14ac:dyDescent="0.3">
      <c r="A308" t="s">
        <v>21</v>
      </c>
      <c r="B308">
        <v>5</v>
      </c>
      <c r="C308">
        <v>1</v>
      </c>
      <c r="D308" t="s">
        <v>34</v>
      </c>
      <c r="E308">
        <v>0</v>
      </c>
      <c r="F308">
        <v>1</v>
      </c>
      <c r="G308" s="8">
        <v>1644617.0651778099</v>
      </c>
    </row>
    <row r="309" spans="1:7" x14ac:dyDescent="0.3">
      <c r="A309" t="s">
        <v>21</v>
      </c>
      <c r="B309">
        <v>5</v>
      </c>
      <c r="C309">
        <v>1</v>
      </c>
      <c r="D309" t="s">
        <v>34</v>
      </c>
      <c r="E309">
        <v>3</v>
      </c>
      <c r="F309">
        <v>1</v>
      </c>
      <c r="G309" s="8">
        <v>1734846.0039343501</v>
      </c>
    </row>
    <row r="310" spans="1:7" x14ac:dyDescent="0.3">
      <c r="A310" t="s">
        <v>21</v>
      </c>
      <c r="B310">
        <v>5</v>
      </c>
      <c r="C310">
        <v>1</v>
      </c>
      <c r="D310" t="s">
        <v>34</v>
      </c>
      <c r="E310">
        <v>6</v>
      </c>
      <c r="F310">
        <v>1</v>
      </c>
      <c r="G310" s="8">
        <v>2024082.4243645601</v>
      </c>
    </row>
    <row r="311" spans="1:7" x14ac:dyDescent="0.3">
      <c r="A311" t="s">
        <v>21</v>
      </c>
      <c r="B311">
        <v>5</v>
      </c>
      <c r="C311">
        <v>1</v>
      </c>
      <c r="D311" t="s">
        <v>34</v>
      </c>
      <c r="E311">
        <v>9</v>
      </c>
      <c r="F311">
        <v>1</v>
      </c>
      <c r="G311" s="8">
        <v>2200876.1825372698</v>
      </c>
    </row>
    <row r="312" spans="1:7" x14ac:dyDescent="0.3">
      <c r="A312" t="s">
        <v>21</v>
      </c>
      <c r="B312">
        <v>5</v>
      </c>
      <c r="C312">
        <v>1</v>
      </c>
      <c r="D312" t="s">
        <v>34</v>
      </c>
      <c r="E312">
        <v>12</v>
      </c>
      <c r="F312">
        <v>1</v>
      </c>
      <c r="G312" s="8">
        <v>2063471.7072735101</v>
      </c>
    </row>
    <row r="313" spans="1:7" x14ac:dyDescent="0.3">
      <c r="A313" t="s">
        <v>21</v>
      </c>
      <c r="B313">
        <v>5</v>
      </c>
      <c r="C313">
        <v>1</v>
      </c>
      <c r="D313" t="s">
        <v>34</v>
      </c>
      <c r="E313">
        <v>24</v>
      </c>
      <c r="F313">
        <v>1</v>
      </c>
      <c r="G313" s="8">
        <v>2502249.99828244</v>
      </c>
    </row>
    <row r="314" spans="1:7" x14ac:dyDescent="0.3">
      <c r="A314" t="s">
        <v>21</v>
      </c>
      <c r="B314">
        <v>5</v>
      </c>
      <c r="C314">
        <v>1</v>
      </c>
      <c r="D314" t="s">
        <v>34</v>
      </c>
      <c r="E314">
        <v>0</v>
      </c>
      <c r="F314">
        <v>2</v>
      </c>
      <c r="G314" s="8">
        <v>1559197.2830555099</v>
      </c>
    </row>
    <row r="315" spans="1:7" x14ac:dyDescent="0.3">
      <c r="A315" t="s">
        <v>21</v>
      </c>
      <c r="B315">
        <v>5</v>
      </c>
      <c r="C315">
        <v>1</v>
      </c>
      <c r="D315" t="s">
        <v>34</v>
      </c>
      <c r="E315">
        <v>3</v>
      </c>
      <c r="F315">
        <v>2</v>
      </c>
      <c r="G315" s="8">
        <v>1873166.5090332001</v>
      </c>
    </row>
    <row r="316" spans="1:7" x14ac:dyDescent="0.3">
      <c r="A316" t="s">
        <v>21</v>
      </c>
      <c r="B316">
        <v>5</v>
      </c>
      <c r="C316">
        <v>1</v>
      </c>
      <c r="D316" t="s">
        <v>34</v>
      </c>
      <c r="E316">
        <v>6</v>
      </c>
      <c r="F316">
        <v>2</v>
      </c>
      <c r="G316" s="8">
        <v>2145227.3700554399</v>
      </c>
    </row>
    <row r="317" spans="1:7" x14ac:dyDescent="0.3">
      <c r="A317" t="s">
        <v>21</v>
      </c>
      <c r="B317">
        <v>5</v>
      </c>
      <c r="C317">
        <v>1</v>
      </c>
      <c r="D317" t="s">
        <v>34</v>
      </c>
      <c r="E317">
        <v>9</v>
      </c>
      <c r="F317">
        <v>2</v>
      </c>
      <c r="G317" s="8">
        <v>1703013.9671649099</v>
      </c>
    </row>
    <row r="318" spans="1:7" x14ac:dyDescent="0.3">
      <c r="A318" t="s">
        <v>21</v>
      </c>
      <c r="B318">
        <v>5</v>
      </c>
      <c r="C318">
        <v>1</v>
      </c>
      <c r="D318" t="s">
        <v>34</v>
      </c>
      <c r="E318">
        <v>12</v>
      </c>
      <c r="F318">
        <v>2</v>
      </c>
      <c r="G318" s="8">
        <v>1568128.5739476499</v>
      </c>
    </row>
    <row r="319" spans="1:7" x14ac:dyDescent="0.3">
      <c r="A319" t="s">
        <v>21</v>
      </c>
      <c r="B319">
        <v>5</v>
      </c>
      <c r="C319">
        <v>1</v>
      </c>
      <c r="D319" t="s">
        <v>34</v>
      </c>
      <c r="E319">
        <v>24</v>
      </c>
      <c r="F319">
        <v>2</v>
      </c>
      <c r="G319" s="8">
        <v>1703929.997</v>
      </c>
    </row>
    <row r="320" spans="1:7" x14ac:dyDescent="0.3">
      <c r="A320" t="s">
        <v>21</v>
      </c>
      <c r="B320">
        <v>5</v>
      </c>
      <c r="C320">
        <v>1</v>
      </c>
      <c r="D320" t="s">
        <v>34</v>
      </c>
      <c r="E320">
        <v>0</v>
      </c>
      <c r="F320">
        <v>3</v>
      </c>
      <c r="G320" s="8">
        <v>1708052.1312579201</v>
      </c>
    </row>
    <row r="321" spans="1:7" x14ac:dyDescent="0.3">
      <c r="A321" t="s">
        <v>21</v>
      </c>
      <c r="B321">
        <v>5</v>
      </c>
      <c r="C321">
        <v>1</v>
      </c>
      <c r="D321" t="s">
        <v>34</v>
      </c>
      <c r="E321">
        <v>3</v>
      </c>
      <c r="F321">
        <v>3</v>
      </c>
      <c r="G321" s="8">
        <v>1692479.62406136</v>
      </c>
    </row>
    <row r="322" spans="1:7" x14ac:dyDescent="0.3">
      <c r="A322" t="s">
        <v>21</v>
      </c>
      <c r="B322">
        <v>5</v>
      </c>
      <c r="C322">
        <v>1</v>
      </c>
      <c r="D322" t="s">
        <v>34</v>
      </c>
      <c r="E322">
        <v>6</v>
      </c>
      <c r="F322">
        <v>3</v>
      </c>
      <c r="G322" s="8">
        <v>2329578.3743676501</v>
      </c>
    </row>
    <row r="323" spans="1:7" x14ac:dyDescent="0.3">
      <c r="A323" t="s">
        <v>21</v>
      </c>
      <c r="B323">
        <v>5</v>
      </c>
      <c r="C323">
        <v>1</v>
      </c>
      <c r="D323" t="s">
        <v>34</v>
      </c>
      <c r="E323">
        <v>9</v>
      </c>
      <c r="F323">
        <v>3</v>
      </c>
      <c r="G323" s="8">
        <v>2037364.8569733901</v>
      </c>
    </row>
    <row r="324" spans="1:7" x14ac:dyDescent="0.3">
      <c r="A324" t="s">
        <v>21</v>
      </c>
      <c r="B324">
        <v>5</v>
      </c>
      <c r="C324">
        <v>1</v>
      </c>
      <c r="D324" t="s">
        <v>34</v>
      </c>
      <c r="E324">
        <v>12</v>
      </c>
      <c r="F324">
        <v>3</v>
      </c>
      <c r="G324" s="8">
        <v>2084082.37856307</v>
      </c>
    </row>
    <row r="325" spans="1:7" x14ac:dyDescent="0.3">
      <c r="A325" t="s">
        <v>21</v>
      </c>
      <c r="B325">
        <v>5</v>
      </c>
      <c r="C325">
        <v>1</v>
      </c>
      <c r="D325" t="s">
        <v>34</v>
      </c>
      <c r="E325">
        <v>24</v>
      </c>
      <c r="F325">
        <v>3</v>
      </c>
      <c r="G325" s="8">
        <v>2853318.4325813502</v>
      </c>
    </row>
    <row r="326" spans="1:7" x14ac:dyDescent="0.3">
      <c r="A326" t="s">
        <v>21</v>
      </c>
      <c r="B326">
        <v>6</v>
      </c>
      <c r="C326">
        <v>1</v>
      </c>
      <c r="D326" t="s">
        <v>34</v>
      </c>
      <c r="E326">
        <v>0</v>
      </c>
      <c r="F326">
        <v>1</v>
      </c>
      <c r="G326" s="8">
        <v>1842179.48717949</v>
      </c>
    </row>
    <row r="327" spans="1:7" x14ac:dyDescent="0.3">
      <c r="A327" t="s">
        <v>21</v>
      </c>
      <c r="B327">
        <v>6</v>
      </c>
      <c r="C327">
        <v>1</v>
      </c>
      <c r="D327" t="s">
        <v>34</v>
      </c>
      <c r="E327">
        <v>3</v>
      </c>
      <c r="F327">
        <v>1</v>
      </c>
      <c r="G327" s="8">
        <v>1680128.2051282099</v>
      </c>
    </row>
    <row r="328" spans="1:7" x14ac:dyDescent="0.3">
      <c r="A328" t="s">
        <v>21</v>
      </c>
      <c r="B328">
        <v>6</v>
      </c>
      <c r="C328">
        <v>1</v>
      </c>
      <c r="D328" t="s">
        <v>34</v>
      </c>
      <c r="E328">
        <v>6</v>
      </c>
      <c r="F328">
        <v>1</v>
      </c>
      <c r="G328" s="8">
        <v>1491410.25641026</v>
      </c>
    </row>
    <row r="329" spans="1:7" x14ac:dyDescent="0.3">
      <c r="A329" t="s">
        <v>21</v>
      </c>
      <c r="B329">
        <v>6</v>
      </c>
      <c r="C329">
        <v>1</v>
      </c>
      <c r="D329" t="s">
        <v>34</v>
      </c>
      <c r="E329">
        <v>9</v>
      </c>
      <c r="F329">
        <v>1</v>
      </c>
      <c r="G329" s="8">
        <v>1602692.3076923101</v>
      </c>
    </row>
    <row r="330" spans="1:7" x14ac:dyDescent="0.3">
      <c r="A330" t="s">
        <v>21</v>
      </c>
      <c r="B330">
        <v>6</v>
      </c>
      <c r="C330">
        <v>1</v>
      </c>
      <c r="D330" t="s">
        <v>34</v>
      </c>
      <c r="E330">
        <v>12</v>
      </c>
      <c r="F330">
        <v>1</v>
      </c>
      <c r="G330" s="8">
        <v>2123205.1282051299</v>
      </c>
    </row>
    <row r="331" spans="1:7" x14ac:dyDescent="0.3">
      <c r="A331" t="s">
        <v>21</v>
      </c>
      <c r="B331">
        <v>6</v>
      </c>
      <c r="C331">
        <v>1</v>
      </c>
      <c r="D331" t="s">
        <v>34</v>
      </c>
      <c r="E331">
        <v>24</v>
      </c>
      <c r="F331">
        <v>1</v>
      </c>
      <c r="G331" s="8">
        <v>2486794.8717948701</v>
      </c>
    </row>
    <row r="332" spans="1:7" x14ac:dyDescent="0.3">
      <c r="A332" t="s">
        <v>21</v>
      </c>
      <c r="B332">
        <v>6</v>
      </c>
      <c r="C332">
        <v>1</v>
      </c>
      <c r="D332" t="s">
        <v>34</v>
      </c>
      <c r="E332">
        <v>0</v>
      </c>
      <c r="F332">
        <v>2</v>
      </c>
      <c r="G332" s="8">
        <v>1712179.48717949</v>
      </c>
    </row>
    <row r="333" spans="1:7" x14ac:dyDescent="0.3">
      <c r="A333" t="s">
        <v>21</v>
      </c>
      <c r="B333">
        <v>6</v>
      </c>
      <c r="C333">
        <v>1</v>
      </c>
      <c r="D333" t="s">
        <v>34</v>
      </c>
      <c r="E333">
        <v>3</v>
      </c>
      <c r="F333">
        <v>2</v>
      </c>
      <c r="G333" s="8">
        <v>1461666.66666667</v>
      </c>
    </row>
    <row r="334" spans="1:7" x14ac:dyDescent="0.3">
      <c r="A334" t="s">
        <v>21</v>
      </c>
      <c r="B334">
        <v>6</v>
      </c>
      <c r="C334">
        <v>1</v>
      </c>
      <c r="D334" t="s">
        <v>34</v>
      </c>
      <c r="E334">
        <v>6</v>
      </c>
      <c r="F334">
        <v>2</v>
      </c>
      <c r="G334" s="8">
        <v>1515512.82051282</v>
      </c>
    </row>
    <row r="335" spans="1:7" x14ac:dyDescent="0.3">
      <c r="A335" t="s">
        <v>21</v>
      </c>
      <c r="B335">
        <v>6</v>
      </c>
      <c r="C335">
        <v>1</v>
      </c>
      <c r="D335" t="s">
        <v>34</v>
      </c>
      <c r="E335">
        <v>9</v>
      </c>
      <c r="F335">
        <v>2</v>
      </c>
      <c r="G335" s="8">
        <v>1465256.41025641</v>
      </c>
    </row>
    <row r="336" spans="1:7" x14ac:dyDescent="0.3">
      <c r="A336" t="s">
        <v>21</v>
      </c>
      <c r="B336">
        <v>6</v>
      </c>
      <c r="C336">
        <v>1</v>
      </c>
      <c r="D336" t="s">
        <v>34</v>
      </c>
      <c r="E336">
        <v>12</v>
      </c>
      <c r="F336">
        <v>2</v>
      </c>
      <c r="G336" s="8">
        <v>2122692.3076923098</v>
      </c>
    </row>
    <row r="337" spans="1:7" x14ac:dyDescent="0.3">
      <c r="A337" t="s">
        <v>21</v>
      </c>
      <c r="B337">
        <v>6</v>
      </c>
      <c r="C337">
        <v>1</v>
      </c>
      <c r="D337" t="s">
        <v>34</v>
      </c>
      <c r="E337">
        <v>24</v>
      </c>
      <c r="F337">
        <v>2</v>
      </c>
      <c r="G337" s="8">
        <v>2432179.4871794898</v>
      </c>
    </row>
    <row r="338" spans="1:7" x14ac:dyDescent="0.3">
      <c r="A338" t="s">
        <v>21</v>
      </c>
      <c r="B338">
        <v>6</v>
      </c>
      <c r="C338">
        <v>1</v>
      </c>
      <c r="D338" t="s">
        <v>34</v>
      </c>
      <c r="E338">
        <v>0</v>
      </c>
      <c r="F338">
        <v>3</v>
      </c>
      <c r="G338" s="8">
        <v>1723205.1282051301</v>
      </c>
    </row>
    <row r="339" spans="1:7" x14ac:dyDescent="0.3">
      <c r="A339" t="s">
        <v>21</v>
      </c>
      <c r="B339">
        <v>6</v>
      </c>
      <c r="C339">
        <v>1</v>
      </c>
      <c r="D339" t="s">
        <v>34</v>
      </c>
      <c r="E339">
        <v>3</v>
      </c>
      <c r="F339">
        <v>3</v>
      </c>
      <c r="G339" s="8">
        <v>1335769.2307692301</v>
      </c>
    </row>
    <row r="340" spans="1:7" x14ac:dyDescent="0.3">
      <c r="A340" t="s">
        <v>21</v>
      </c>
      <c r="B340">
        <v>6</v>
      </c>
      <c r="C340">
        <v>1</v>
      </c>
      <c r="D340" t="s">
        <v>34</v>
      </c>
      <c r="E340">
        <v>6</v>
      </c>
      <c r="F340">
        <v>3</v>
      </c>
      <c r="G340" s="8">
        <v>1608076.92307692</v>
      </c>
    </row>
    <row r="341" spans="1:7" x14ac:dyDescent="0.3">
      <c r="A341" t="s">
        <v>21</v>
      </c>
      <c r="B341">
        <v>6</v>
      </c>
      <c r="C341">
        <v>1</v>
      </c>
      <c r="D341" t="s">
        <v>34</v>
      </c>
      <c r="E341">
        <v>9</v>
      </c>
      <c r="F341">
        <v>3</v>
      </c>
      <c r="G341" s="8">
        <v>1538846.15384615</v>
      </c>
    </row>
    <row r="342" spans="1:7" x14ac:dyDescent="0.3">
      <c r="A342" t="s">
        <v>21</v>
      </c>
      <c r="B342">
        <v>6</v>
      </c>
      <c r="C342">
        <v>1</v>
      </c>
      <c r="D342" t="s">
        <v>34</v>
      </c>
      <c r="E342">
        <v>12</v>
      </c>
      <c r="F342">
        <v>3</v>
      </c>
      <c r="G342" s="8">
        <v>2003461.5384615399</v>
      </c>
    </row>
    <row r="343" spans="1:7" x14ac:dyDescent="0.3">
      <c r="A343" t="s">
        <v>21</v>
      </c>
      <c r="B343">
        <v>6</v>
      </c>
      <c r="C343">
        <v>1</v>
      </c>
      <c r="D343" t="s">
        <v>34</v>
      </c>
      <c r="E343">
        <v>24</v>
      </c>
      <c r="F343">
        <v>3</v>
      </c>
      <c r="G343" s="8">
        <v>2448846.1538461498</v>
      </c>
    </row>
    <row r="344" spans="1:7" x14ac:dyDescent="0.3">
      <c r="A344" t="s">
        <v>493</v>
      </c>
      <c r="B344">
        <v>1</v>
      </c>
      <c r="C344">
        <v>1</v>
      </c>
      <c r="D344" t="s">
        <v>34</v>
      </c>
      <c r="E344">
        <v>0</v>
      </c>
      <c r="F344">
        <v>1</v>
      </c>
      <c r="G344" s="8">
        <v>5474647.8873239402</v>
      </c>
    </row>
    <row r="345" spans="1:7" x14ac:dyDescent="0.3">
      <c r="A345" t="s">
        <v>493</v>
      </c>
      <c r="B345">
        <v>1</v>
      </c>
      <c r="C345">
        <v>1</v>
      </c>
      <c r="D345" t="s">
        <v>34</v>
      </c>
      <c r="E345">
        <v>3</v>
      </c>
      <c r="F345">
        <v>1</v>
      </c>
      <c r="G345" s="8">
        <v>5660000</v>
      </c>
    </row>
    <row r="346" spans="1:7" x14ac:dyDescent="0.3">
      <c r="A346" t="s">
        <v>493</v>
      </c>
      <c r="B346">
        <v>1</v>
      </c>
      <c r="C346">
        <v>1</v>
      </c>
      <c r="D346" t="s">
        <v>34</v>
      </c>
      <c r="E346">
        <v>6</v>
      </c>
      <c r="F346">
        <v>1</v>
      </c>
      <c r="G346" s="8">
        <v>5275211.2676056297</v>
      </c>
    </row>
    <row r="347" spans="1:7" x14ac:dyDescent="0.3">
      <c r="A347" t="s">
        <v>493</v>
      </c>
      <c r="B347">
        <v>1</v>
      </c>
      <c r="C347">
        <v>1</v>
      </c>
      <c r="D347" t="s">
        <v>34</v>
      </c>
      <c r="E347">
        <v>9</v>
      </c>
      <c r="F347">
        <v>1</v>
      </c>
      <c r="G347" s="8">
        <v>6265633.8028169004</v>
      </c>
    </row>
    <row r="348" spans="1:7" x14ac:dyDescent="0.3">
      <c r="A348" t="s">
        <v>493</v>
      </c>
      <c r="B348">
        <v>1</v>
      </c>
      <c r="C348">
        <v>1</v>
      </c>
      <c r="D348" t="s">
        <v>34</v>
      </c>
      <c r="E348">
        <v>12</v>
      </c>
      <c r="F348">
        <v>1</v>
      </c>
      <c r="G348" s="8">
        <v>5773521.1267605601</v>
      </c>
    </row>
    <row r="349" spans="1:7" x14ac:dyDescent="0.3">
      <c r="A349" t="s">
        <v>493</v>
      </c>
      <c r="B349">
        <v>1</v>
      </c>
      <c r="C349">
        <v>1</v>
      </c>
      <c r="D349" t="s">
        <v>34</v>
      </c>
      <c r="E349">
        <v>24</v>
      </c>
      <c r="F349">
        <v>1</v>
      </c>
      <c r="G349" s="8">
        <v>5683661.9718309902</v>
      </c>
    </row>
    <row r="350" spans="1:7" x14ac:dyDescent="0.3">
      <c r="A350" t="s">
        <v>493</v>
      </c>
      <c r="B350">
        <v>1</v>
      </c>
      <c r="C350">
        <v>1</v>
      </c>
      <c r="D350" t="s">
        <v>34</v>
      </c>
      <c r="E350">
        <v>0</v>
      </c>
      <c r="F350">
        <v>2</v>
      </c>
      <c r="G350" s="8">
        <v>5387605.63380282</v>
      </c>
    </row>
    <row r="351" spans="1:7" x14ac:dyDescent="0.3">
      <c r="A351" t="s">
        <v>493</v>
      </c>
      <c r="B351">
        <v>1</v>
      </c>
      <c r="C351">
        <v>1</v>
      </c>
      <c r="D351" t="s">
        <v>34</v>
      </c>
      <c r="E351">
        <v>3</v>
      </c>
      <c r="F351">
        <v>2</v>
      </c>
      <c r="G351" s="8">
        <v>5467323.9436619701</v>
      </c>
    </row>
    <row r="352" spans="1:7" x14ac:dyDescent="0.3">
      <c r="A352" t="s">
        <v>493</v>
      </c>
      <c r="B352">
        <v>1</v>
      </c>
      <c r="C352">
        <v>1</v>
      </c>
      <c r="D352" t="s">
        <v>34</v>
      </c>
      <c r="E352">
        <v>6</v>
      </c>
      <c r="F352">
        <v>2</v>
      </c>
      <c r="G352" s="8">
        <v>5358028.1690140804</v>
      </c>
    </row>
    <row r="353" spans="1:7" x14ac:dyDescent="0.3">
      <c r="A353" t="s">
        <v>493</v>
      </c>
      <c r="B353">
        <v>1</v>
      </c>
      <c r="C353">
        <v>1</v>
      </c>
      <c r="D353" t="s">
        <v>34</v>
      </c>
      <c r="E353">
        <v>9</v>
      </c>
      <c r="F353">
        <v>2</v>
      </c>
      <c r="G353" s="8">
        <v>5905633.8028169004</v>
      </c>
    </row>
    <row r="354" spans="1:7" x14ac:dyDescent="0.3">
      <c r="A354" t="s">
        <v>493</v>
      </c>
      <c r="B354">
        <v>1</v>
      </c>
      <c r="C354">
        <v>1</v>
      </c>
      <c r="D354" t="s">
        <v>34</v>
      </c>
      <c r="E354">
        <v>12</v>
      </c>
      <c r="F354">
        <v>2</v>
      </c>
      <c r="G354" s="8">
        <v>5879154.9295774698</v>
      </c>
    </row>
    <row r="355" spans="1:7" x14ac:dyDescent="0.3">
      <c r="A355" t="s">
        <v>493</v>
      </c>
      <c r="B355">
        <v>1</v>
      </c>
      <c r="C355">
        <v>1</v>
      </c>
      <c r="D355" t="s">
        <v>34</v>
      </c>
      <c r="E355">
        <v>24</v>
      </c>
      <c r="F355">
        <v>2</v>
      </c>
      <c r="G355" s="8">
        <v>5396619.7183098597</v>
      </c>
    </row>
    <row r="356" spans="1:7" x14ac:dyDescent="0.3">
      <c r="A356" t="s">
        <v>493</v>
      </c>
      <c r="B356">
        <v>1</v>
      </c>
      <c r="C356">
        <v>1</v>
      </c>
      <c r="D356" t="s">
        <v>34</v>
      </c>
      <c r="E356">
        <v>0</v>
      </c>
      <c r="F356">
        <v>3</v>
      </c>
      <c r="G356" s="8">
        <v>5394647.8873239402</v>
      </c>
    </row>
    <row r="357" spans="1:7" x14ac:dyDescent="0.3">
      <c r="A357" t="s">
        <v>493</v>
      </c>
      <c r="B357">
        <v>1</v>
      </c>
      <c r="C357">
        <v>1</v>
      </c>
      <c r="D357" t="s">
        <v>34</v>
      </c>
      <c r="E357">
        <v>3</v>
      </c>
      <c r="F357">
        <v>3</v>
      </c>
      <c r="G357" s="8">
        <v>5209859.1549295802</v>
      </c>
    </row>
    <row r="358" spans="1:7" x14ac:dyDescent="0.3">
      <c r="A358" t="s">
        <v>493</v>
      </c>
      <c r="B358">
        <v>1</v>
      </c>
      <c r="C358">
        <v>1</v>
      </c>
      <c r="D358" t="s">
        <v>34</v>
      </c>
      <c r="E358">
        <v>6</v>
      </c>
      <c r="F358">
        <v>3</v>
      </c>
      <c r="G358" s="8">
        <v>5728732.3943662001</v>
      </c>
    </row>
    <row r="359" spans="1:7" x14ac:dyDescent="0.3">
      <c r="A359" t="s">
        <v>493</v>
      </c>
      <c r="B359">
        <v>1</v>
      </c>
      <c r="C359">
        <v>1</v>
      </c>
      <c r="D359" t="s">
        <v>34</v>
      </c>
      <c r="E359">
        <v>9</v>
      </c>
      <c r="F359">
        <v>3</v>
      </c>
      <c r="G359" s="8">
        <v>5928732.3943662001</v>
      </c>
    </row>
    <row r="360" spans="1:7" x14ac:dyDescent="0.3">
      <c r="A360" t="s">
        <v>493</v>
      </c>
      <c r="B360">
        <v>1</v>
      </c>
      <c r="C360">
        <v>1</v>
      </c>
      <c r="D360" t="s">
        <v>34</v>
      </c>
      <c r="E360">
        <v>12</v>
      </c>
      <c r="F360">
        <v>3</v>
      </c>
      <c r="G360" s="8">
        <v>5484225.3521126797</v>
      </c>
    </row>
    <row r="361" spans="1:7" x14ac:dyDescent="0.3">
      <c r="A361" t="s">
        <v>493</v>
      </c>
      <c r="B361">
        <v>1</v>
      </c>
      <c r="C361">
        <v>1</v>
      </c>
      <c r="D361" t="s">
        <v>34</v>
      </c>
      <c r="E361">
        <v>24</v>
      </c>
      <c r="F361">
        <v>3</v>
      </c>
      <c r="G361" s="8">
        <v>8289295.7746478897</v>
      </c>
    </row>
    <row r="362" spans="1:7" x14ac:dyDescent="0.3">
      <c r="A362" t="s">
        <v>493</v>
      </c>
      <c r="B362">
        <v>2</v>
      </c>
      <c r="C362">
        <v>1</v>
      </c>
      <c r="D362" t="s">
        <v>34</v>
      </c>
      <c r="E362">
        <v>0</v>
      </c>
      <c r="F362">
        <v>1</v>
      </c>
      <c r="G362" s="8">
        <v>4784225.3521126797</v>
      </c>
    </row>
    <row r="363" spans="1:7" x14ac:dyDescent="0.3">
      <c r="A363" t="s">
        <v>493</v>
      </c>
      <c r="B363">
        <v>2</v>
      </c>
      <c r="C363">
        <v>1</v>
      </c>
      <c r="D363" t="s">
        <v>34</v>
      </c>
      <c r="E363">
        <v>3</v>
      </c>
      <c r="F363">
        <v>1</v>
      </c>
      <c r="G363" s="8">
        <v>5746478.8732394399</v>
      </c>
    </row>
    <row r="364" spans="1:7" x14ac:dyDescent="0.3">
      <c r="A364" t="s">
        <v>493</v>
      </c>
      <c r="B364">
        <v>2</v>
      </c>
      <c r="C364">
        <v>1</v>
      </c>
      <c r="D364" t="s">
        <v>34</v>
      </c>
      <c r="E364">
        <v>6</v>
      </c>
      <c r="F364">
        <v>1</v>
      </c>
      <c r="G364" s="8">
        <v>6407887.3239436597</v>
      </c>
    </row>
    <row r="365" spans="1:7" x14ac:dyDescent="0.3">
      <c r="A365" t="s">
        <v>493</v>
      </c>
      <c r="B365">
        <v>2</v>
      </c>
      <c r="C365">
        <v>1</v>
      </c>
      <c r="D365" t="s">
        <v>34</v>
      </c>
      <c r="E365">
        <v>9</v>
      </c>
      <c r="F365">
        <v>1</v>
      </c>
      <c r="G365" s="8">
        <v>6625352.1126760598</v>
      </c>
    </row>
    <row r="366" spans="1:7" x14ac:dyDescent="0.3">
      <c r="A366" t="s">
        <v>493</v>
      </c>
      <c r="B366">
        <v>2</v>
      </c>
      <c r="C366">
        <v>1</v>
      </c>
      <c r="D366" t="s">
        <v>34</v>
      </c>
      <c r="E366">
        <v>12</v>
      </c>
      <c r="F366">
        <v>1</v>
      </c>
      <c r="G366" s="8">
        <v>6545915.4929577503</v>
      </c>
    </row>
    <row r="367" spans="1:7" x14ac:dyDescent="0.3">
      <c r="A367" t="s">
        <v>493</v>
      </c>
      <c r="B367">
        <v>2</v>
      </c>
      <c r="C367">
        <v>1</v>
      </c>
      <c r="D367" t="s">
        <v>34</v>
      </c>
      <c r="E367">
        <v>24</v>
      </c>
      <c r="F367">
        <v>1</v>
      </c>
      <c r="G367" s="8">
        <v>6992957.7464788696</v>
      </c>
    </row>
    <row r="368" spans="1:7" x14ac:dyDescent="0.3">
      <c r="A368" t="s">
        <v>493</v>
      </c>
      <c r="B368">
        <v>2</v>
      </c>
      <c r="C368">
        <v>1</v>
      </c>
      <c r="D368" t="s">
        <v>34</v>
      </c>
      <c r="E368">
        <v>0</v>
      </c>
      <c r="F368">
        <v>2</v>
      </c>
      <c r="G368" s="8">
        <v>4710422.5352112697</v>
      </c>
    </row>
    <row r="369" spans="1:7" x14ac:dyDescent="0.3">
      <c r="A369" t="s">
        <v>493</v>
      </c>
      <c r="B369">
        <v>2</v>
      </c>
      <c r="C369">
        <v>1</v>
      </c>
      <c r="D369" t="s">
        <v>34</v>
      </c>
      <c r="E369">
        <v>3</v>
      </c>
      <c r="F369">
        <v>2</v>
      </c>
      <c r="G369" s="8">
        <v>5948450.7042253502</v>
      </c>
    </row>
    <row r="370" spans="1:7" x14ac:dyDescent="0.3">
      <c r="A370" t="s">
        <v>493</v>
      </c>
      <c r="B370">
        <v>2</v>
      </c>
      <c r="C370">
        <v>1</v>
      </c>
      <c r="D370" t="s">
        <v>34</v>
      </c>
      <c r="E370">
        <v>6</v>
      </c>
      <c r="F370">
        <v>2</v>
      </c>
      <c r="G370" s="8">
        <v>6756901.4084507003</v>
      </c>
    </row>
    <row r="371" spans="1:7" x14ac:dyDescent="0.3">
      <c r="A371" t="s">
        <v>493</v>
      </c>
      <c r="B371">
        <v>2</v>
      </c>
      <c r="C371">
        <v>1</v>
      </c>
      <c r="D371" t="s">
        <v>34</v>
      </c>
      <c r="E371">
        <v>9</v>
      </c>
      <c r="F371">
        <v>2</v>
      </c>
      <c r="G371" s="8">
        <v>6320281.6901408499</v>
      </c>
    </row>
    <row r="372" spans="1:7" x14ac:dyDescent="0.3">
      <c r="A372" t="s">
        <v>493</v>
      </c>
      <c r="B372">
        <v>2</v>
      </c>
      <c r="C372">
        <v>1</v>
      </c>
      <c r="D372" t="s">
        <v>34</v>
      </c>
      <c r="E372">
        <v>12</v>
      </c>
      <c r="F372">
        <v>2</v>
      </c>
      <c r="G372" s="8">
        <v>6515211.2676056297</v>
      </c>
    </row>
    <row r="373" spans="1:7" x14ac:dyDescent="0.3">
      <c r="A373" t="s">
        <v>493</v>
      </c>
      <c r="B373">
        <v>2</v>
      </c>
      <c r="C373">
        <v>1</v>
      </c>
      <c r="D373" t="s">
        <v>34</v>
      </c>
      <c r="E373">
        <v>24</v>
      </c>
      <c r="F373">
        <v>2</v>
      </c>
      <c r="G373" s="8">
        <v>6812957.7464788696</v>
      </c>
    </row>
    <row r="374" spans="1:7" x14ac:dyDescent="0.3">
      <c r="A374" t="s">
        <v>493</v>
      </c>
      <c r="B374">
        <v>2</v>
      </c>
      <c r="C374">
        <v>1</v>
      </c>
      <c r="D374" t="s">
        <v>34</v>
      </c>
      <c r="E374">
        <v>0</v>
      </c>
      <c r="F374">
        <v>3</v>
      </c>
      <c r="G374" s="8">
        <v>4768450.7042253502</v>
      </c>
    </row>
    <row r="375" spans="1:7" x14ac:dyDescent="0.3">
      <c r="A375" t="s">
        <v>493</v>
      </c>
      <c r="B375">
        <v>2</v>
      </c>
      <c r="C375">
        <v>1</v>
      </c>
      <c r="D375" t="s">
        <v>34</v>
      </c>
      <c r="E375">
        <v>3</v>
      </c>
      <c r="F375">
        <v>3</v>
      </c>
      <c r="G375" s="8">
        <v>6266197.18309859</v>
      </c>
    </row>
    <row r="376" spans="1:7" x14ac:dyDescent="0.3">
      <c r="A376" t="s">
        <v>493</v>
      </c>
      <c r="B376">
        <v>2</v>
      </c>
      <c r="C376">
        <v>1</v>
      </c>
      <c r="D376" t="s">
        <v>34</v>
      </c>
      <c r="E376">
        <v>6</v>
      </c>
      <c r="F376">
        <v>3</v>
      </c>
      <c r="G376" s="8">
        <v>5962253.5211267602</v>
      </c>
    </row>
    <row r="377" spans="1:7" x14ac:dyDescent="0.3">
      <c r="A377" t="s">
        <v>493</v>
      </c>
      <c r="B377">
        <v>2</v>
      </c>
      <c r="C377">
        <v>1</v>
      </c>
      <c r="D377" t="s">
        <v>34</v>
      </c>
      <c r="E377">
        <v>9</v>
      </c>
      <c r="F377">
        <v>3</v>
      </c>
      <c r="G377" s="8">
        <v>6058309.8591549303</v>
      </c>
    </row>
    <row r="378" spans="1:7" x14ac:dyDescent="0.3">
      <c r="A378" t="s">
        <v>493</v>
      </c>
      <c r="B378">
        <v>2</v>
      </c>
      <c r="C378">
        <v>1</v>
      </c>
      <c r="D378" t="s">
        <v>34</v>
      </c>
      <c r="E378">
        <v>12</v>
      </c>
      <c r="F378">
        <v>3</v>
      </c>
      <c r="G378" s="8">
        <v>6015774.6478873203</v>
      </c>
    </row>
    <row r="379" spans="1:7" x14ac:dyDescent="0.3">
      <c r="A379" t="s">
        <v>493</v>
      </c>
      <c r="B379">
        <v>2</v>
      </c>
      <c r="C379">
        <v>1</v>
      </c>
      <c r="D379" t="s">
        <v>34</v>
      </c>
      <c r="E379">
        <v>24</v>
      </c>
      <c r="F379">
        <v>3</v>
      </c>
      <c r="G379" s="8">
        <v>6547887.3239436597</v>
      </c>
    </row>
    <row r="380" spans="1:7" x14ac:dyDescent="0.3">
      <c r="A380" t="s">
        <v>493</v>
      </c>
      <c r="B380">
        <v>3</v>
      </c>
      <c r="C380">
        <v>1</v>
      </c>
      <c r="D380" t="s">
        <v>34</v>
      </c>
      <c r="E380">
        <v>0</v>
      </c>
      <c r="F380">
        <v>1</v>
      </c>
      <c r="G380" s="8">
        <v>4876000</v>
      </c>
    </row>
    <row r="381" spans="1:7" x14ac:dyDescent="0.3">
      <c r="A381" t="s">
        <v>493</v>
      </c>
      <c r="B381">
        <v>3</v>
      </c>
      <c r="C381">
        <v>1</v>
      </c>
      <c r="D381" t="s">
        <v>34</v>
      </c>
      <c r="E381">
        <v>3</v>
      </c>
      <c r="F381">
        <v>1</v>
      </c>
      <c r="G381" s="8">
        <v>4113000</v>
      </c>
    </row>
    <row r="382" spans="1:7" x14ac:dyDescent="0.3">
      <c r="A382" t="s">
        <v>493</v>
      </c>
      <c r="B382">
        <v>3</v>
      </c>
      <c r="C382">
        <v>1</v>
      </c>
      <c r="D382" t="s">
        <v>34</v>
      </c>
      <c r="E382">
        <v>6</v>
      </c>
      <c r="F382">
        <v>1</v>
      </c>
      <c r="G382" s="8">
        <v>4247500</v>
      </c>
    </row>
    <row r="383" spans="1:7" x14ac:dyDescent="0.3">
      <c r="A383" t="s">
        <v>493</v>
      </c>
      <c r="B383">
        <v>3</v>
      </c>
      <c r="C383">
        <v>1</v>
      </c>
      <c r="D383" t="s">
        <v>34</v>
      </c>
      <c r="E383">
        <v>9</v>
      </c>
      <c r="F383">
        <v>1</v>
      </c>
      <c r="G383" s="8">
        <v>6779125</v>
      </c>
    </row>
    <row r="384" spans="1:7" x14ac:dyDescent="0.3">
      <c r="A384" t="s">
        <v>493</v>
      </c>
      <c r="B384">
        <v>3</v>
      </c>
      <c r="C384">
        <v>1</v>
      </c>
      <c r="D384" t="s">
        <v>34</v>
      </c>
      <c r="E384">
        <v>12</v>
      </c>
      <c r="F384">
        <v>1</v>
      </c>
      <c r="G384" s="8">
        <v>5765875</v>
      </c>
    </row>
    <row r="385" spans="1:7" x14ac:dyDescent="0.3">
      <c r="A385" t="s">
        <v>493</v>
      </c>
      <c r="B385">
        <v>3</v>
      </c>
      <c r="C385">
        <v>1</v>
      </c>
      <c r="D385" t="s">
        <v>34</v>
      </c>
      <c r="E385">
        <v>24</v>
      </c>
      <c r="F385">
        <v>1</v>
      </c>
      <c r="G385" s="8">
        <v>4975875</v>
      </c>
    </row>
    <row r="386" spans="1:7" x14ac:dyDescent="0.3">
      <c r="A386" t="s">
        <v>493</v>
      </c>
      <c r="B386">
        <v>3</v>
      </c>
      <c r="C386">
        <v>1</v>
      </c>
      <c r="D386" t="s">
        <v>34</v>
      </c>
      <c r="E386">
        <v>0</v>
      </c>
      <c r="F386">
        <v>2</v>
      </c>
      <c r="G386" s="8">
        <v>4362750</v>
      </c>
    </row>
    <row r="387" spans="1:7" x14ac:dyDescent="0.3">
      <c r="A387" t="s">
        <v>493</v>
      </c>
      <c r="B387">
        <v>3</v>
      </c>
      <c r="C387">
        <v>1</v>
      </c>
      <c r="D387" t="s">
        <v>34</v>
      </c>
      <c r="E387">
        <v>3</v>
      </c>
      <c r="F387">
        <v>2</v>
      </c>
      <c r="G387" s="8">
        <v>4776250</v>
      </c>
    </row>
    <row r="388" spans="1:7" x14ac:dyDescent="0.3">
      <c r="A388" t="s">
        <v>493</v>
      </c>
      <c r="B388">
        <v>3</v>
      </c>
      <c r="C388">
        <v>1</v>
      </c>
      <c r="D388" t="s">
        <v>34</v>
      </c>
      <c r="E388">
        <v>6</v>
      </c>
      <c r="F388">
        <v>2</v>
      </c>
      <c r="G388" s="8">
        <v>4513000</v>
      </c>
    </row>
    <row r="389" spans="1:7" x14ac:dyDescent="0.3">
      <c r="A389" t="s">
        <v>493</v>
      </c>
      <c r="B389">
        <v>3</v>
      </c>
      <c r="C389">
        <v>1</v>
      </c>
      <c r="D389" t="s">
        <v>34</v>
      </c>
      <c r="E389">
        <v>9</v>
      </c>
      <c r="F389">
        <v>2</v>
      </c>
      <c r="G389" s="8">
        <v>5055875</v>
      </c>
    </row>
    <row r="390" spans="1:7" x14ac:dyDescent="0.3">
      <c r="A390" t="s">
        <v>493</v>
      </c>
      <c r="B390">
        <v>3</v>
      </c>
      <c r="C390">
        <v>1</v>
      </c>
      <c r="D390" t="s">
        <v>34</v>
      </c>
      <c r="E390">
        <v>12</v>
      </c>
      <c r="F390">
        <v>2</v>
      </c>
      <c r="G390" s="8">
        <v>4577125</v>
      </c>
    </row>
    <row r="391" spans="1:7" x14ac:dyDescent="0.3">
      <c r="A391" t="s">
        <v>493</v>
      </c>
      <c r="B391">
        <v>3</v>
      </c>
      <c r="C391">
        <v>1</v>
      </c>
      <c r="D391" t="s">
        <v>34</v>
      </c>
      <c r="E391">
        <v>24</v>
      </c>
      <c r="F391">
        <v>2</v>
      </c>
      <c r="G391" s="8">
        <v>5289125</v>
      </c>
    </row>
    <row r="392" spans="1:7" x14ac:dyDescent="0.3">
      <c r="A392" t="s">
        <v>493</v>
      </c>
      <c r="B392">
        <v>3</v>
      </c>
      <c r="C392">
        <v>1</v>
      </c>
      <c r="D392" t="s">
        <v>34</v>
      </c>
      <c r="E392">
        <v>0</v>
      </c>
      <c r="F392">
        <v>3</v>
      </c>
      <c r="G392" s="8">
        <v>4587750</v>
      </c>
    </row>
    <row r="393" spans="1:7" x14ac:dyDescent="0.3">
      <c r="A393" t="s">
        <v>493</v>
      </c>
      <c r="B393">
        <v>3</v>
      </c>
      <c r="C393">
        <v>1</v>
      </c>
      <c r="D393" t="s">
        <v>34</v>
      </c>
      <c r="E393">
        <v>3</v>
      </c>
      <c r="F393">
        <v>3</v>
      </c>
      <c r="G393" s="8">
        <v>3675250</v>
      </c>
    </row>
    <row r="394" spans="1:7" x14ac:dyDescent="0.3">
      <c r="A394" t="s">
        <v>493</v>
      </c>
      <c r="B394">
        <v>3</v>
      </c>
      <c r="C394">
        <v>1</v>
      </c>
      <c r="D394" t="s">
        <v>34</v>
      </c>
      <c r="E394">
        <v>6</v>
      </c>
      <c r="F394">
        <v>3</v>
      </c>
      <c r="G394" s="8">
        <v>5056250</v>
      </c>
    </row>
    <row r="395" spans="1:7" x14ac:dyDescent="0.3">
      <c r="A395" t="s">
        <v>493</v>
      </c>
      <c r="B395">
        <v>3</v>
      </c>
      <c r="C395">
        <v>1</v>
      </c>
      <c r="D395" t="s">
        <v>34</v>
      </c>
      <c r="E395">
        <v>9</v>
      </c>
      <c r="F395">
        <v>3</v>
      </c>
      <c r="G395" s="8">
        <v>5270625</v>
      </c>
    </row>
    <row r="396" spans="1:7" x14ac:dyDescent="0.3">
      <c r="A396" t="s">
        <v>493</v>
      </c>
      <c r="B396">
        <v>3</v>
      </c>
      <c r="C396">
        <v>1</v>
      </c>
      <c r="D396" t="s">
        <v>34</v>
      </c>
      <c r="E396">
        <v>12</v>
      </c>
      <c r="F396">
        <v>3</v>
      </c>
      <c r="G396" s="8">
        <v>4208125</v>
      </c>
    </row>
    <row r="397" spans="1:7" x14ac:dyDescent="0.3">
      <c r="A397" t="s">
        <v>493</v>
      </c>
      <c r="B397">
        <v>3</v>
      </c>
      <c r="C397">
        <v>1</v>
      </c>
      <c r="D397" t="s">
        <v>34</v>
      </c>
      <c r="E397">
        <v>24</v>
      </c>
      <c r="F397">
        <v>3</v>
      </c>
      <c r="G397" s="8">
        <v>6569625</v>
      </c>
    </row>
    <row r="398" spans="1:7" x14ac:dyDescent="0.3">
      <c r="A398" t="s">
        <v>493</v>
      </c>
      <c r="B398">
        <v>4</v>
      </c>
      <c r="C398">
        <v>1</v>
      </c>
      <c r="D398" t="s">
        <v>34</v>
      </c>
      <c r="E398">
        <v>0</v>
      </c>
      <c r="F398">
        <v>1</v>
      </c>
      <c r="G398" s="8">
        <v>685312.5</v>
      </c>
    </row>
    <row r="399" spans="1:7" x14ac:dyDescent="0.3">
      <c r="A399" t="s">
        <v>493</v>
      </c>
      <c r="B399">
        <v>4</v>
      </c>
      <c r="C399">
        <v>1</v>
      </c>
      <c r="D399" t="s">
        <v>34</v>
      </c>
      <c r="E399">
        <v>3</v>
      </c>
      <c r="F399">
        <v>1</v>
      </c>
      <c r="G399" s="8">
        <v>1020625</v>
      </c>
    </row>
    <row r="400" spans="1:7" x14ac:dyDescent="0.3">
      <c r="A400" t="s">
        <v>493</v>
      </c>
      <c r="B400">
        <v>4</v>
      </c>
      <c r="C400">
        <v>1</v>
      </c>
      <c r="D400" t="s">
        <v>34</v>
      </c>
      <c r="E400">
        <v>6</v>
      </c>
      <c r="F400">
        <v>1</v>
      </c>
      <c r="G400" s="8">
        <v>1272375</v>
      </c>
    </row>
    <row r="401" spans="1:7" x14ac:dyDescent="0.3">
      <c r="A401" t="s">
        <v>493</v>
      </c>
      <c r="B401">
        <v>4</v>
      </c>
      <c r="C401">
        <v>1</v>
      </c>
      <c r="D401" t="s">
        <v>34</v>
      </c>
      <c r="E401">
        <v>9</v>
      </c>
      <c r="F401">
        <v>1</v>
      </c>
      <c r="G401" s="8">
        <v>1688250</v>
      </c>
    </row>
    <row r="402" spans="1:7" x14ac:dyDescent="0.3">
      <c r="A402" t="s">
        <v>493</v>
      </c>
      <c r="B402">
        <v>4</v>
      </c>
      <c r="C402">
        <v>1</v>
      </c>
      <c r="D402" t="s">
        <v>34</v>
      </c>
      <c r="E402">
        <v>12</v>
      </c>
      <c r="F402">
        <v>1</v>
      </c>
      <c r="G402" s="8">
        <v>1695500</v>
      </c>
    </row>
    <row r="403" spans="1:7" x14ac:dyDescent="0.3">
      <c r="A403" t="s">
        <v>493</v>
      </c>
      <c r="B403">
        <v>4</v>
      </c>
      <c r="C403">
        <v>1</v>
      </c>
      <c r="D403" t="s">
        <v>34</v>
      </c>
      <c r="E403">
        <v>24</v>
      </c>
      <c r="F403">
        <v>1</v>
      </c>
      <c r="G403" s="8">
        <v>1701500</v>
      </c>
    </row>
    <row r="404" spans="1:7" x14ac:dyDescent="0.3">
      <c r="A404" t="s">
        <v>493</v>
      </c>
      <c r="B404">
        <v>4</v>
      </c>
      <c r="C404">
        <v>1</v>
      </c>
      <c r="D404" t="s">
        <v>34</v>
      </c>
      <c r="E404">
        <v>0</v>
      </c>
      <c r="F404">
        <v>2</v>
      </c>
      <c r="G404" s="8">
        <v>753875</v>
      </c>
    </row>
    <row r="405" spans="1:7" x14ac:dyDescent="0.3">
      <c r="A405" t="s">
        <v>493</v>
      </c>
      <c r="B405">
        <v>4</v>
      </c>
      <c r="C405">
        <v>1</v>
      </c>
      <c r="D405" t="s">
        <v>34</v>
      </c>
      <c r="E405">
        <v>3</v>
      </c>
      <c r="F405">
        <v>2</v>
      </c>
      <c r="G405" s="8">
        <v>976375</v>
      </c>
    </row>
    <row r="406" spans="1:7" x14ac:dyDescent="0.3">
      <c r="A406" t="s">
        <v>493</v>
      </c>
      <c r="B406">
        <v>4</v>
      </c>
      <c r="C406">
        <v>1</v>
      </c>
      <c r="D406" t="s">
        <v>34</v>
      </c>
      <c r="E406">
        <v>6</v>
      </c>
      <c r="F406">
        <v>2</v>
      </c>
      <c r="G406" s="8">
        <v>1117375</v>
      </c>
    </row>
    <row r="407" spans="1:7" x14ac:dyDescent="0.3">
      <c r="A407" t="s">
        <v>493</v>
      </c>
      <c r="B407">
        <v>4</v>
      </c>
      <c r="C407">
        <v>1</v>
      </c>
      <c r="D407" t="s">
        <v>34</v>
      </c>
      <c r="E407">
        <v>9</v>
      </c>
      <c r="F407">
        <v>2</v>
      </c>
      <c r="G407" s="8">
        <v>1461000</v>
      </c>
    </row>
    <row r="408" spans="1:7" x14ac:dyDescent="0.3">
      <c r="A408" t="s">
        <v>493</v>
      </c>
      <c r="B408">
        <v>4</v>
      </c>
      <c r="C408">
        <v>1</v>
      </c>
      <c r="D408" t="s">
        <v>34</v>
      </c>
      <c r="E408">
        <v>12</v>
      </c>
      <c r="F408">
        <v>2</v>
      </c>
      <c r="G408" s="8">
        <v>1516500</v>
      </c>
    </row>
    <row r="409" spans="1:7" x14ac:dyDescent="0.3">
      <c r="A409" t="s">
        <v>493</v>
      </c>
      <c r="B409">
        <v>4</v>
      </c>
      <c r="C409">
        <v>1</v>
      </c>
      <c r="D409" t="s">
        <v>34</v>
      </c>
      <c r="E409">
        <v>24</v>
      </c>
      <c r="F409">
        <v>2</v>
      </c>
      <c r="G409" s="8">
        <v>1493250</v>
      </c>
    </row>
    <row r="410" spans="1:7" x14ac:dyDescent="0.3">
      <c r="A410" t="s">
        <v>493</v>
      </c>
      <c r="B410">
        <v>4</v>
      </c>
      <c r="C410">
        <v>1</v>
      </c>
      <c r="D410" t="s">
        <v>34</v>
      </c>
      <c r="E410">
        <v>0</v>
      </c>
      <c r="F410">
        <v>3</v>
      </c>
      <c r="G410" s="8">
        <v>700125</v>
      </c>
    </row>
    <row r="411" spans="1:7" x14ac:dyDescent="0.3">
      <c r="A411" t="s">
        <v>493</v>
      </c>
      <c r="B411">
        <v>4</v>
      </c>
      <c r="C411">
        <v>1</v>
      </c>
      <c r="D411" t="s">
        <v>34</v>
      </c>
      <c r="E411">
        <v>3</v>
      </c>
      <c r="F411">
        <v>3</v>
      </c>
      <c r="G411" s="8">
        <v>938875</v>
      </c>
    </row>
    <row r="412" spans="1:7" x14ac:dyDescent="0.3">
      <c r="A412" t="s">
        <v>493</v>
      </c>
      <c r="B412">
        <v>4</v>
      </c>
      <c r="C412">
        <v>1</v>
      </c>
      <c r="D412" t="s">
        <v>34</v>
      </c>
      <c r="E412">
        <v>6</v>
      </c>
      <c r="F412">
        <v>3</v>
      </c>
      <c r="G412" s="8">
        <v>1147375</v>
      </c>
    </row>
    <row r="413" spans="1:7" x14ac:dyDescent="0.3">
      <c r="A413" t="s">
        <v>493</v>
      </c>
      <c r="B413">
        <v>4</v>
      </c>
      <c r="C413">
        <v>1</v>
      </c>
      <c r="D413" t="s">
        <v>34</v>
      </c>
      <c r="E413">
        <v>9</v>
      </c>
      <c r="F413">
        <v>3</v>
      </c>
      <c r="G413" s="8">
        <v>1247250</v>
      </c>
    </row>
    <row r="414" spans="1:7" x14ac:dyDescent="0.3">
      <c r="A414" t="s">
        <v>493</v>
      </c>
      <c r="B414">
        <v>4</v>
      </c>
      <c r="C414">
        <v>1</v>
      </c>
      <c r="D414" t="s">
        <v>34</v>
      </c>
      <c r="E414">
        <v>12</v>
      </c>
      <c r="F414">
        <v>3</v>
      </c>
      <c r="G414" s="8">
        <v>1486750</v>
      </c>
    </row>
    <row r="415" spans="1:7" x14ac:dyDescent="0.3">
      <c r="A415" t="s">
        <v>493</v>
      </c>
      <c r="B415">
        <v>4</v>
      </c>
      <c r="C415">
        <v>1</v>
      </c>
      <c r="D415" t="s">
        <v>34</v>
      </c>
      <c r="E415">
        <v>24</v>
      </c>
      <c r="F415">
        <v>3</v>
      </c>
      <c r="G415" s="8">
        <v>1606750</v>
      </c>
    </row>
    <row r="416" spans="1:7" x14ac:dyDescent="0.3">
      <c r="A416" t="s">
        <v>493</v>
      </c>
      <c r="B416">
        <v>5</v>
      </c>
      <c r="C416">
        <v>1</v>
      </c>
      <c r="D416" t="s">
        <v>34</v>
      </c>
      <c r="E416">
        <v>0</v>
      </c>
      <c r="F416">
        <v>1</v>
      </c>
      <c r="G416" s="8">
        <v>1263375</v>
      </c>
    </row>
    <row r="417" spans="1:7" x14ac:dyDescent="0.3">
      <c r="A417" t="s">
        <v>493</v>
      </c>
      <c r="B417">
        <v>5</v>
      </c>
      <c r="C417">
        <v>1</v>
      </c>
      <c r="D417" t="s">
        <v>34</v>
      </c>
      <c r="E417">
        <v>3</v>
      </c>
      <c r="F417">
        <v>1</v>
      </c>
      <c r="G417" s="8">
        <v>5130875</v>
      </c>
    </row>
    <row r="418" spans="1:7" x14ac:dyDescent="0.3">
      <c r="A418" t="s">
        <v>493</v>
      </c>
      <c r="B418">
        <v>5</v>
      </c>
      <c r="C418">
        <v>1</v>
      </c>
      <c r="D418" t="s">
        <v>34</v>
      </c>
      <c r="E418">
        <v>6</v>
      </c>
      <c r="F418">
        <v>1</v>
      </c>
      <c r="G418" s="8">
        <v>1278375</v>
      </c>
    </row>
    <row r="419" spans="1:7" x14ac:dyDescent="0.3">
      <c r="A419" t="s">
        <v>493</v>
      </c>
      <c r="B419">
        <v>5</v>
      </c>
      <c r="C419">
        <v>1</v>
      </c>
      <c r="D419" t="s">
        <v>34</v>
      </c>
      <c r="E419">
        <v>9</v>
      </c>
      <c r="F419">
        <v>1</v>
      </c>
      <c r="G419" s="8">
        <v>1579750</v>
      </c>
    </row>
    <row r="420" spans="1:7" x14ac:dyDescent="0.3">
      <c r="A420" t="s">
        <v>493</v>
      </c>
      <c r="B420">
        <v>5</v>
      </c>
      <c r="C420">
        <v>1</v>
      </c>
      <c r="D420" t="s">
        <v>34</v>
      </c>
      <c r="E420">
        <v>12</v>
      </c>
      <c r="F420">
        <v>1</v>
      </c>
      <c r="G420" s="8">
        <v>1375750</v>
      </c>
    </row>
    <row r="421" spans="1:7" x14ac:dyDescent="0.3">
      <c r="A421" t="s">
        <v>493</v>
      </c>
      <c r="B421">
        <v>5</v>
      </c>
      <c r="C421">
        <v>1</v>
      </c>
      <c r="D421" t="s">
        <v>34</v>
      </c>
      <c r="E421">
        <v>24</v>
      </c>
      <c r="F421">
        <v>1</v>
      </c>
      <c r="G421" s="8">
        <v>1417500</v>
      </c>
    </row>
    <row r="422" spans="1:7" x14ac:dyDescent="0.3">
      <c r="A422" t="s">
        <v>493</v>
      </c>
      <c r="B422">
        <v>5</v>
      </c>
      <c r="C422">
        <v>1</v>
      </c>
      <c r="D422" t="s">
        <v>34</v>
      </c>
      <c r="E422">
        <v>0</v>
      </c>
      <c r="F422">
        <v>2</v>
      </c>
      <c r="G422" s="8">
        <v>1046875</v>
      </c>
    </row>
    <row r="423" spans="1:7" x14ac:dyDescent="0.3">
      <c r="A423" t="s">
        <v>493</v>
      </c>
      <c r="B423">
        <v>5</v>
      </c>
      <c r="C423">
        <v>1</v>
      </c>
      <c r="D423" t="s">
        <v>34</v>
      </c>
      <c r="E423">
        <v>3</v>
      </c>
      <c r="F423">
        <v>2</v>
      </c>
      <c r="G423" s="8">
        <v>1251375</v>
      </c>
    </row>
    <row r="424" spans="1:7" x14ac:dyDescent="0.3">
      <c r="A424" t="s">
        <v>493</v>
      </c>
      <c r="B424">
        <v>5</v>
      </c>
      <c r="C424">
        <v>1</v>
      </c>
      <c r="D424" t="s">
        <v>34</v>
      </c>
      <c r="E424">
        <v>6</v>
      </c>
      <c r="F424">
        <v>2</v>
      </c>
      <c r="G424" s="8">
        <v>1296625</v>
      </c>
    </row>
    <row r="425" spans="1:7" x14ac:dyDescent="0.3">
      <c r="A425" t="s">
        <v>493</v>
      </c>
      <c r="B425">
        <v>5</v>
      </c>
      <c r="C425">
        <v>1</v>
      </c>
      <c r="D425" t="s">
        <v>34</v>
      </c>
      <c r="E425">
        <v>9</v>
      </c>
      <c r="F425">
        <v>2</v>
      </c>
      <c r="G425" s="8">
        <v>1514750</v>
      </c>
    </row>
    <row r="426" spans="1:7" x14ac:dyDescent="0.3">
      <c r="A426" t="s">
        <v>493</v>
      </c>
      <c r="B426">
        <v>5</v>
      </c>
      <c r="C426">
        <v>1</v>
      </c>
      <c r="D426" t="s">
        <v>34</v>
      </c>
      <c r="E426">
        <v>12</v>
      </c>
      <c r="F426">
        <v>2</v>
      </c>
      <c r="G426" s="8">
        <v>1487500</v>
      </c>
    </row>
    <row r="427" spans="1:7" x14ac:dyDescent="0.3">
      <c r="A427" t="s">
        <v>493</v>
      </c>
      <c r="B427">
        <v>5</v>
      </c>
      <c r="C427">
        <v>1</v>
      </c>
      <c r="D427" t="s">
        <v>34</v>
      </c>
      <c r="E427">
        <v>24</v>
      </c>
      <c r="F427">
        <v>2</v>
      </c>
      <c r="G427" s="8">
        <v>1710250</v>
      </c>
    </row>
    <row r="428" spans="1:7" x14ac:dyDescent="0.3">
      <c r="A428" t="s">
        <v>493</v>
      </c>
      <c r="B428">
        <v>5</v>
      </c>
      <c r="C428">
        <v>1</v>
      </c>
      <c r="D428" t="s">
        <v>34</v>
      </c>
      <c r="E428">
        <v>0</v>
      </c>
      <c r="F428">
        <v>3</v>
      </c>
      <c r="G428" s="8">
        <v>980625</v>
      </c>
    </row>
    <row r="429" spans="1:7" x14ac:dyDescent="0.3">
      <c r="A429" t="s">
        <v>493</v>
      </c>
      <c r="B429">
        <v>5</v>
      </c>
      <c r="C429">
        <v>1</v>
      </c>
      <c r="D429" t="s">
        <v>34</v>
      </c>
      <c r="E429">
        <v>3</v>
      </c>
      <c r="F429">
        <v>3</v>
      </c>
      <c r="G429" s="8">
        <v>1024375</v>
      </c>
    </row>
    <row r="430" spans="1:7" x14ac:dyDescent="0.3">
      <c r="A430" t="s">
        <v>493</v>
      </c>
      <c r="B430">
        <v>5</v>
      </c>
      <c r="C430">
        <v>1</v>
      </c>
      <c r="D430" t="s">
        <v>34</v>
      </c>
      <c r="E430">
        <v>6</v>
      </c>
      <c r="F430">
        <v>3</v>
      </c>
      <c r="G430" s="8">
        <v>1367125</v>
      </c>
    </row>
    <row r="431" spans="1:7" x14ac:dyDescent="0.3">
      <c r="A431" t="s">
        <v>493</v>
      </c>
      <c r="B431">
        <v>5</v>
      </c>
      <c r="C431">
        <v>1</v>
      </c>
      <c r="D431" t="s">
        <v>34</v>
      </c>
      <c r="E431">
        <v>9</v>
      </c>
      <c r="F431">
        <v>3</v>
      </c>
      <c r="G431" s="8">
        <v>1276750</v>
      </c>
    </row>
    <row r="432" spans="1:7" x14ac:dyDescent="0.3">
      <c r="A432" t="s">
        <v>493</v>
      </c>
      <c r="B432">
        <v>5</v>
      </c>
      <c r="C432">
        <v>1</v>
      </c>
      <c r="D432" t="s">
        <v>34</v>
      </c>
      <c r="E432">
        <v>12</v>
      </c>
      <c r="F432">
        <v>3</v>
      </c>
      <c r="G432" s="8">
        <v>1218750</v>
      </c>
    </row>
    <row r="433" spans="1:7" x14ac:dyDescent="0.3">
      <c r="A433" t="s">
        <v>493</v>
      </c>
      <c r="B433">
        <v>5</v>
      </c>
      <c r="C433">
        <v>1</v>
      </c>
      <c r="D433" t="s">
        <v>34</v>
      </c>
      <c r="E433">
        <v>24</v>
      </c>
      <c r="F433">
        <v>3</v>
      </c>
      <c r="G433" s="8">
        <v>1509250</v>
      </c>
    </row>
    <row r="434" spans="1:7" x14ac:dyDescent="0.3">
      <c r="A434" t="s">
        <v>493</v>
      </c>
      <c r="B434">
        <v>6</v>
      </c>
      <c r="C434">
        <v>1</v>
      </c>
      <c r="D434" t="s">
        <v>34</v>
      </c>
      <c r="E434">
        <v>0</v>
      </c>
      <c r="F434">
        <v>1</v>
      </c>
      <c r="G434" s="8">
        <v>2453250</v>
      </c>
    </row>
    <row r="435" spans="1:7" x14ac:dyDescent="0.3">
      <c r="A435" t="s">
        <v>493</v>
      </c>
      <c r="B435">
        <v>6</v>
      </c>
      <c r="C435">
        <v>1</v>
      </c>
      <c r="D435" t="s">
        <v>34</v>
      </c>
      <c r="E435">
        <v>3</v>
      </c>
      <c r="F435">
        <v>1</v>
      </c>
      <c r="G435" s="8">
        <v>2329000</v>
      </c>
    </row>
    <row r="436" spans="1:7" x14ac:dyDescent="0.3">
      <c r="A436" t="s">
        <v>493</v>
      </c>
      <c r="B436">
        <v>6</v>
      </c>
      <c r="C436">
        <v>1</v>
      </c>
      <c r="D436" t="s">
        <v>34</v>
      </c>
      <c r="E436">
        <v>6</v>
      </c>
      <c r="F436">
        <v>1</v>
      </c>
      <c r="G436" s="8">
        <v>2417250</v>
      </c>
    </row>
    <row r="437" spans="1:7" x14ac:dyDescent="0.3">
      <c r="A437" t="s">
        <v>493</v>
      </c>
      <c r="B437">
        <v>6</v>
      </c>
      <c r="C437">
        <v>1</v>
      </c>
      <c r="D437" t="s">
        <v>34</v>
      </c>
      <c r="E437">
        <v>9</v>
      </c>
      <c r="F437">
        <v>1</v>
      </c>
      <c r="G437" s="8">
        <v>2861375</v>
      </c>
    </row>
    <row r="438" spans="1:7" x14ac:dyDescent="0.3">
      <c r="A438" t="s">
        <v>493</v>
      </c>
      <c r="B438">
        <v>6</v>
      </c>
      <c r="C438">
        <v>1</v>
      </c>
      <c r="D438" t="s">
        <v>34</v>
      </c>
      <c r="E438">
        <v>12</v>
      </c>
      <c r="F438">
        <v>1</v>
      </c>
      <c r="G438" s="8">
        <v>2875375</v>
      </c>
    </row>
    <row r="439" spans="1:7" x14ac:dyDescent="0.3">
      <c r="A439" t="s">
        <v>493</v>
      </c>
      <c r="B439">
        <v>6</v>
      </c>
      <c r="C439">
        <v>1</v>
      </c>
      <c r="D439" t="s">
        <v>34</v>
      </c>
      <c r="E439">
        <v>24</v>
      </c>
      <c r="F439">
        <v>1</v>
      </c>
      <c r="G439" s="8">
        <v>3055875</v>
      </c>
    </row>
    <row r="440" spans="1:7" x14ac:dyDescent="0.3">
      <c r="A440" t="s">
        <v>493</v>
      </c>
      <c r="B440">
        <v>6</v>
      </c>
      <c r="C440">
        <v>1</v>
      </c>
      <c r="D440" t="s">
        <v>34</v>
      </c>
      <c r="E440">
        <v>0</v>
      </c>
      <c r="F440">
        <v>2</v>
      </c>
      <c r="G440" s="8">
        <v>2324500</v>
      </c>
    </row>
    <row r="441" spans="1:7" x14ac:dyDescent="0.3">
      <c r="A441" t="s">
        <v>493</v>
      </c>
      <c r="B441">
        <v>6</v>
      </c>
      <c r="C441">
        <v>1</v>
      </c>
      <c r="D441" t="s">
        <v>34</v>
      </c>
      <c r="E441">
        <v>3</v>
      </c>
      <c r="F441">
        <v>2</v>
      </c>
      <c r="G441" s="8">
        <v>2228000</v>
      </c>
    </row>
    <row r="442" spans="1:7" x14ac:dyDescent="0.3">
      <c r="A442" t="s">
        <v>493</v>
      </c>
      <c r="B442">
        <v>6</v>
      </c>
      <c r="C442">
        <v>1</v>
      </c>
      <c r="D442" t="s">
        <v>34</v>
      </c>
      <c r="E442">
        <v>6</v>
      </c>
      <c r="F442">
        <v>2</v>
      </c>
      <c r="G442" s="8">
        <v>2710250</v>
      </c>
    </row>
    <row r="443" spans="1:7" x14ac:dyDescent="0.3">
      <c r="A443" t="s">
        <v>493</v>
      </c>
      <c r="B443">
        <v>6</v>
      </c>
      <c r="C443">
        <v>1</v>
      </c>
      <c r="D443" t="s">
        <v>34</v>
      </c>
      <c r="E443">
        <v>9</v>
      </c>
      <c r="F443">
        <v>2</v>
      </c>
      <c r="G443" s="8">
        <v>2566125</v>
      </c>
    </row>
    <row r="444" spans="1:7" x14ac:dyDescent="0.3">
      <c r="A444" t="s">
        <v>493</v>
      </c>
      <c r="B444">
        <v>6</v>
      </c>
      <c r="C444">
        <v>1</v>
      </c>
      <c r="D444" t="s">
        <v>34</v>
      </c>
      <c r="E444">
        <v>12</v>
      </c>
      <c r="F444">
        <v>2</v>
      </c>
      <c r="G444" s="8">
        <v>2772375</v>
      </c>
    </row>
    <row r="445" spans="1:7" x14ac:dyDescent="0.3">
      <c r="A445" t="s">
        <v>493</v>
      </c>
      <c r="B445">
        <v>6</v>
      </c>
      <c r="C445">
        <v>1</v>
      </c>
      <c r="D445" t="s">
        <v>34</v>
      </c>
      <c r="E445">
        <v>24</v>
      </c>
      <c r="F445">
        <v>2</v>
      </c>
      <c r="G445" s="8">
        <v>3002875</v>
      </c>
    </row>
    <row r="446" spans="1:7" x14ac:dyDescent="0.3">
      <c r="A446" t="s">
        <v>493</v>
      </c>
      <c r="B446">
        <v>6</v>
      </c>
      <c r="C446">
        <v>1</v>
      </c>
      <c r="D446" t="s">
        <v>34</v>
      </c>
      <c r="E446">
        <v>0</v>
      </c>
      <c r="F446">
        <v>3</v>
      </c>
      <c r="G446" s="8">
        <v>2305500</v>
      </c>
    </row>
    <row r="447" spans="1:7" x14ac:dyDescent="0.3">
      <c r="A447" t="s">
        <v>493</v>
      </c>
      <c r="B447">
        <v>6</v>
      </c>
      <c r="C447">
        <v>1</v>
      </c>
      <c r="D447" t="s">
        <v>34</v>
      </c>
      <c r="E447">
        <v>3</v>
      </c>
      <c r="F447">
        <v>3</v>
      </c>
      <c r="G447" s="8">
        <v>2515750</v>
      </c>
    </row>
    <row r="448" spans="1:7" x14ac:dyDescent="0.3">
      <c r="A448" t="s">
        <v>493</v>
      </c>
      <c r="B448">
        <v>6</v>
      </c>
      <c r="C448">
        <v>1</v>
      </c>
      <c r="D448" t="s">
        <v>34</v>
      </c>
      <c r="E448">
        <v>6</v>
      </c>
      <c r="F448">
        <v>3</v>
      </c>
      <c r="G448" s="8">
        <v>2408000</v>
      </c>
    </row>
    <row r="449" spans="1:7" x14ac:dyDescent="0.3">
      <c r="A449" t="s">
        <v>493</v>
      </c>
      <c r="B449">
        <v>6</v>
      </c>
      <c r="C449">
        <v>1</v>
      </c>
      <c r="D449" t="s">
        <v>34</v>
      </c>
      <c r="E449">
        <v>9</v>
      </c>
      <c r="F449">
        <v>3</v>
      </c>
      <c r="G449" s="8">
        <v>2600875</v>
      </c>
    </row>
    <row r="450" spans="1:7" x14ac:dyDescent="0.3">
      <c r="A450" t="s">
        <v>493</v>
      </c>
      <c r="B450">
        <v>6</v>
      </c>
      <c r="C450">
        <v>1</v>
      </c>
      <c r="D450" t="s">
        <v>34</v>
      </c>
      <c r="E450">
        <v>12</v>
      </c>
      <c r="F450">
        <v>3</v>
      </c>
      <c r="G450" s="8">
        <v>2982625</v>
      </c>
    </row>
    <row r="451" spans="1:7" x14ac:dyDescent="0.3">
      <c r="A451" t="s">
        <v>493</v>
      </c>
      <c r="B451">
        <v>6</v>
      </c>
      <c r="C451">
        <v>1</v>
      </c>
      <c r="D451" t="s">
        <v>34</v>
      </c>
      <c r="E451">
        <v>24</v>
      </c>
      <c r="F451">
        <v>3</v>
      </c>
      <c r="G451" s="8">
        <v>2817125</v>
      </c>
    </row>
    <row r="452" spans="1:7" x14ac:dyDescent="0.3">
      <c r="A452" t="s">
        <v>493</v>
      </c>
      <c r="B452">
        <v>7</v>
      </c>
      <c r="C452">
        <v>1</v>
      </c>
      <c r="D452" t="s">
        <v>34</v>
      </c>
      <c r="E452">
        <v>0</v>
      </c>
      <c r="F452">
        <v>1</v>
      </c>
      <c r="G452" s="8">
        <v>1907990.97513203</v>
      </c>
    </row>
    <row r="453" spans="1:7" x14ac:dyDescent="0.3">
      <c r="A453" t="s">
        <v>493</v>
      </c>
      <c r="B453">
        <v>7</v>
      </c>
      <c r="C453">
        <v>1</v>
      </c>
      <c r="D453" t="s">
        <v>34</v>
      </c>
      <c r="E453">
        <v>3</v>
      </c>
      <c r="F453">
        <v>1</v>
      </c>
      <c r="G453" s="8">
        <v>1993280.93620608</v>
      </c>
    </row>
    <row r="454" spans="1:7" x14ac:dyDescent="0.3">
      <c r="A454" t="s">
        <v>493</v>
      </c>
      <c r="B454">
        <v>7</v>
      </c>
      <c r="C454">
        <v>1</v>
      </c>
      <c r="D454" t="s">
        <v>34</v>
      </c>
      <c r="E454">
        <v>6</v>
      </c>
      <c r="F454">
        <v>1</v>
      </c>
      <c r="G454" s="8">
        <v>2454689.7081794101</v>
      </c>
    </row>
    <row r="455" spans="1:7" x14ac:dyDescent="0.3">
      <c r="A455" t="s">
        <v>493</v>
      </c>
      <c r="B455">
        <v>7</v>
      </c>
      <c r="C455">
        <v>1</v>
      </c>
      <c r="D455" t="s">
        <v>34</v>
      </c>
      <c r="E455">
        <v>9</v>
      </c>
      <c r="F455">
        <v>1</v>
      </c>
      <c r="G455" s="8">
        <v>2474648.5508144698</v>
      </c>
    </row>
    <row r="456" spans="1:7" x14ac:dyDescent="0.3">
      <c r="A456" t="s">
        <v>493</v>
      </c>
      <c r="B456">
        <v>7</v>
      </c>
      <c r="C456">
        <v>1</v>
      </c>
      <c r="D456" t="s">
        <v>34</v>
      </c>
      <c r="E456">
        <v>12</v>
      </c>
      <c r="F456">
        <v>1</v>
      </c>
      <c r="G456" s="8">
        <v>2148364.8625195199</v>
      </c>
    </row>
    <row r="457" spans="1:7" x14ac:dyDescent="0.3">
      <c r="A457" t="s">
        <v>493</v>
      </c>
      <c r="B457">
        <v>7</v>
      </c>
      <c r="C457">
        <v>1</v>
      </c>
      <c r="D457" t="s">
        <v>34</v>
      </c>
      <c r="E457">
        <v>24</v>
      </c>
      <c r="F457">
        <v>1</v>
      </c>
      <c r="G457" s="8">
        <v>2287952.7929982902</v>
      </c>
    </row>
    <row r="458" spans="1:7" x14ac:dyDescent="0.3">
      <c r="A458" t="s">
        <v>493</v>
      </c>
      <c r="B458">
        <v>7</v>
      </c>
      <c r="C458">
        <v>1</v>
      </c>
      <c r="D458" t="s">
        <v>34</v>
      </c>
      <c r="E458">
        <v>0</v>
      </c>
      <c r="F458">
        <v>2</v>
      </c>
      <c r="G458" s="8">
        <v>2180720.5018223301</v>
      </c>
    </row>
    <row r="459" spans="1:7" x14ac:dyDescent="0.3">
      <c r="A459" t="s">
        <v>493</v>
      </c>
      <c r="B459">
        <v>7</v>
      </c>
      <c r="C459">
        <v>1</v>
      </c>
      <c r="D459" t="s">
        <v>34</v>
      </c>
      <c r="E459">
        <v>3</v>
      </c>
      <c r="F459">
        <v>2</v>
      </c>
      <c r="G459" s="8">
        <v>1623360.5236406899</v>
      </c>
    </row>
    <row r="460" spans="1:7" x14ac:dyDescent="0.3">
      <c r="A460" t="s">
        <v>493</v>
      </c>
      <c r="B460">
        <v>7</v>
      </c>
      <c r="C460">
        <v>1</v>
      </c>
      <c r="D460" t="s">
        <v>34</v>
      </c>
      <c r="E460">
        <v>6</v>
      </c>
      <c r="F460">
        <v>2</v>
      </c>
      <c r="G460" s="8">
        <v>2282622.1704311599</v>
      </c>
    </row>
    <row r="461" spans="1:7" x14ac:dyDescent="0.3">
      <c r="A461" t="s">
        <v>493</v>
      </c>
      <c r="B461">
        <v>7</v>
      </c>
      <c r="C461">
        <v>1</v>
      </c>
      <c r="D461" t="s">
        <v>34</v>
      </c>
      <c r="E461">
        <v>9</v>
      </c>
      <c r="F461">
        <v>2</v>
      </c>
      <c r="G461" s="8">
        <v>2326382.8626682898</v>
      </c>
    </row>
    <row r="462" spans="1:7" x14ac:dyDescent="0.3">
      <c r="A462" t="s">
        <v>493</v>
      </c>
      <c r="B462">
        <v>7</v>
      </c>
      <c r="C462">
        <v>1</v>
      </c>
      <c r="D462" t="s">
        <v>34</v>
      </c>
      <c r="E462">
        <v>12</v>
      </c>
      <c r="F462">
        <v>2</v>
      </c>
      <c r="G462" s="8">
        <v>2076215.5059132699</v>
      </c>
    </row>
    <row r="463" spans="1:7" x14ac:dyDescent="0.3">
      <c r="A463" t="s">
        <v>493</v>
      </c>
      <c r="B463">
        <v>7</v>
      </c>
      <c r="C463">
        <v>1</v>
      </c>
      <c r="D463" t="s">
        <v>34</v>
      </c>
      <c r="E463">
        <v>24</v>
      </c>
      <c r="F463">
        <v>2</v>
      </c>
      <c r="G463" s="8">
        <v>2448119.4059454999</v>
      </c>
    </row>
    <row r="464" spans="1:7" x14ac:dyDescent="0.3">
      <c r="A464" t="s">
        <v>493</v>
      </c>
      <c r="B464">
        <v>7</v>
      </c>
      <c r="C464">
        <v>1</v>
      </c>
      <c r="D464" t="s">
        <v>34</v>
      </c>
      <c r="E464">
        <v>0</v>
      </c>
      <c r="F464">
        <v>3</v>
      </c>
      <c r="G464" s="8">
        <v>2373614.6579723801</v>
      </c>
    </row>
    <row r="465" spans="1:7" x14ac:dyDescent="0.3">
      <c r="A465" t="s">
        <v>493</v>
      </c>
      <c r="B465">
        <v>7</v>
      </c>
      <c r="C465">
        <v>1</v>
      </c>
      <c r="D465" t="s">
        <v>34</v>
      </c>
      <c r="E465">
        <v>3</v>
      </c>
      <c r="F465">
        <v>3</v>
      </c>
      <c r="G465" s="8">
        <v>2003446.30947363</v>
      </c>
    </row>
    <row r="466" spans="1:7" x14ac:dyDescent="0.3">
      <c r="A466" t="s">
        <v>493</v>
      </c>
      <c r="B466">
        <v>7</v>
      </c>
      <c r="C466">
        <v>1</v>
      </c>
      <c r="D466" t="s">
        <v>34</v>
      </c>
      <c r="E466">
        <v>6</v>
      </c>
      <c r="F466">
        <v>3</v>
      </c>
      <c r="G466" s="8">
        <v>2668162.5467979098</v>
      </c>
    </row>
    <row r="467" spans="1:7" x14ac:dyDescent="0.3">
      <c r="A467" t="s">
        <v>493</v>
      </c>
      <c r="B467">
        <v>7</v>
      </c>
      <c r="C467">
        <v>1</v>
      </c>
      <c r="D467" t="s">
        <v>34</v>
      </c>
      <c r="E467">
        <v>9</v>
      </c>
      <c r="F467">
        <v>3</v>
      </c>
      <c r="G467" s="8">
        <v>2109190.9850494601</v>
      </c>
    </row>
    <row r="468" spans="1:7" x14ac:dyDescent="0.3">
      <c r="A468" t="s">
        <v>493</v>
      </c>
      <c r="B468">
        <v>7</v>
      </c>
      <c r="C468">
        <v>1</v>
      </c>
      <c r="D468" t="s">
        <v>34</v>
      </c>
      <c r="E468">
        <v>12</v>
      </c>
      <c r="F468">
        <v>3</v>
      </c>
      <c r="G468" s="8">
        <v>2080430.4167803</v>
      </c>
    </row>
    <row r="469" spans="1:7" x14ac:dyDescent="0.3">
      <c r="A469" t="s">
        <v>493</v>
      </c>
      <c r="B469">
        <v>7</v>
      </c>
      <c r="C469">
        <v>1</v>
      </c>
      <c r="D469" t="s">
        <v>34</v>
      </c>
      <c r="E469">
        <v>24</v>
      </c>
      <c r="F469">
        <v>3</v>
      </c>
      <c r="G469" s="8">
        <v>2699774.37830065</v>
      </c>
    </row>
  </sheetData>
  <sortState xmlns:xlrd2="http://schemas.microsoft.com/office/spreadsheetml/2017/richdata2" ref="A2:G470">
    <sortCondition ref="D2:D470"/>
    <sortCondition ref="A2:A470"/>
    <sortCondition ref="B2:B470"/>
    <sortCondition ref="C2:C470"/>
    <sortCondition ref="F2:F470"/>
    <sortCondition ref="E2:E470"/>
  </sortState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427A-C37F-4729-B8C3-0B1A4E5A58D5}">
  <sheetPr>
    <tabColor rgb="FFC00000"/>
  </sheetPr>
  <dimension ref="A1:BG373"/>
  <sheetViews>
    <sheetView topLeftCell="AG1" zoomScale="70" zoomScaleNormal="70" workbookViewId="0">
      <selection activeCell="AU398" sqref="AU398"/>
    </sheetView>
  </sheetViews>
  <sheetFormatPr defaultRowHeight="14.4" x14ac:dyDescent="0.3"/>
  <cols>
    <col min="9" max="10" width="12.5546875" bestFit="1" customWidth="1"/>
    <col min="11" max="11" width="11.6640625" bestFit="1" customWidth="1"/>
    <col min="18" max="19" width="12.5546875" bestFit="1" customWidth="1"/>
    <col min="20" max="20" width="11.6640625" bestFit="1" customWidth="1"/>
    <col min="26" max="26" width="28.6640625" bestFit="1" customWidth="1"/>
    <col min="36" max="37" width="12.5546875" bestFit="1" customWidth="1"/>
    <col min="38" max="38" width="11.6640625" bestFit="1" customWidth="1"/>
    <col min="45" max="46" width="12.5546875" bestFit="1" customWidth="1"/>
    <col min="47" max="47" width="11.6640625" bestFit="1" customWidth="1"/>
    <col min="53" max="53" width="28.6640625" bestFit="1" customWidth="1"/>
    <col min="58" max="58" width="39.88671875" bestFit="1" customWidth="1"/>
  </cols>
  <sheetData>
    <row r="1" spans="1:59" s="16" customFormat="1" ht="38.4" x14ac:dyDescent="0.7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7" t="s">
        <v>34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F1" s="19"/>
      <c r="BG1" s="19"/>
    </row>
    <row r="3" spans="1:59" s="10" customFormat="1" x14ac:dyDescent="0.3">
      <c r="A3" s="10" t="s">
        <v>4</v>
      </c>
      <c r="B3" s="10" t="s">
        <v>5</v>
      </c>
      <c r="C3" s="10" t="s">
        <v>6</v>
      </c>
      <c r="D3" s="10" t="s">
        <v>7</v>
      </c>
      <c r="H3" s="10" t="s">
        <v>1212</v>
      </c>
      <c r="Q3" s="10" t="s">
        <v>1213</v>
      </c>
      <c r="Z3" s="10" t="s">
        <v>1214</v>
      </c>
      <c r="AB3" s="10" t="s">
        <v>4</v>
      </c>
      <c r="AC3" s="10" t="s">
        <v>5</v>
      </c>
      <c r="AD3" s="10" t="s">
        <v>6</v>
      </c>
      <c r="AE3" s="10" t="s">
        <v>7</v>
      </c>
      <c r="AI3" s="10" t="s">
        <v>1212</v>
      </c>
      <c r="AR3" s="10" t="s">
        <v>1213</v>
      </c>
      <c r="BA3" s="10" t="s">
        <v>1215</v>
      </c>
      <c r="BF3" s="10" t="s">
        <v>1216</v>
      </c>
    </row>
    <row r="6" spans="1:59" s="13" customFormat="1" x14ac:dyDescent="0.3">
      <c r="A6" s="13" t="s">
        <v>21</v>
      </c>
      <c r="B6" s="13">
        <v>1</v>
      </c>
      <c r="C6" s="13">
        <v>1</v>
      </c>
      <c r="D6" s="13" t="s">
        <v>25</v>
      </c>
      <c r="H6" s="13" t="s">
        <v>8</v>
      </c>
      <c r="I6" s="13" t="s">
        <v>1208</v>
      </c>
      <c r="J6" s="13" t="s">
        <v>1209</v>
      </c>
      <c r="K6" s="13" t="s">
        <v>1210</v>
      </c>
      <c r="Q6" s="13" t="s">
        <v>8</v>
      </c>
      <c r="R6" s="13" t="s">
        <v>1208</v>
      </c>
      <c r="S6" s="13" t="s">
        <v>1209</v>
      </c>
      <c r="T6" s="13" t="s">
        <v>1210</v>
      </c>
      <c r="AB6" s="13" t="s">
        <v>21</v>
      </c>
      <c r="AC6" s="13">
        <v>1</v>
      </c>
      <c r="AD6" s="13">
        <v>1</v>
      </c>
      <c r="AE6" s="13" t="s">
        <v>34</v>
      </c>
      <c r="AI6" s="13" t="s">
        <v>8</v>
      </c>
      <c r="AJ6" s="13" t="s">
        <v>1208</v>
      </c>
      <c r="AK6" s="13" t="s">
        <v>1209</v>
      </c>
      <c r="AL6" s="13" t="s">
        <v>1210</v>
      </c>
      <c r="AR6" s="13" t="s">
        <v>8</v>
      </c>
      <c r="AS6" s="13" t="s">
        <v>1208</v>
      </c>
      <c r="AT6" s="13" t="s">
        <v>1209</v>
      </c>
      <c r="AU6" s="13" t="s">
        <v>1210</v>
      </c>
    </row>
    <row r="7" spans="1:59" x14ac:dyDescent="0.3">
      <c r="H7" s="6">
        <v>0</v>
      </c>
      <c r="I7" s="8">
        <v>611648.64864864899</v>
      </c>
      <c r="J7" s="8">
        <v>513486.48648648697</v>
      </c>
      <c r="K7" s="8">
        <v>469162.16216216201</v>
      </c>
      <c r="Q7" s="6">
        <f>H7</f>
        <v>0</v>
      </c>
      <c r="R7" s="8">
        <f>I7</f>
        <v>611648.64864864899</v>
      </c>
      <c r="S7" s="8">
        <f t="shared" ref="S7:T7" si="0">J7</f>
        <v>513486.48648648697</v>
      </c>
      <c r="T7" s="8">
        <f t="shared" si="0"/>
        <v>469162.16216216201</v>
      </c>
      <c r="AI7" s="6">
        <v>0</v>
      </c>
      <c r="AJ7" s="8">
        <v>633048.78048780502</v>
      </c>
      <c r="AK7" s="8">
        <v>590121.95121951203</v>
      </c>
      <c r="AL7" s="8">
        <v>716073.17073170701</v>
      </c>
      <c r="AR7" s="6">
        <f>AI7</f>
        <v>0</v>
      </c>
      <c r="AS7" s="8">
        <f t="shared" ref="AS7:AS13" si="1">AJ7</f>
        <v>633048.78048780502</v>
      </c>
      <c r="AT7" s="8">
        <f t="shared" ref="AT7" si="2">AK7</f>
        <v>590121.95121951203</v>
      </c>
      <c r="AU7" s="8">
        <f t="shared" ref="AU7" si="3">AL7</f>
        <v>716073.17073170701</v>
      </c>
    </row>
    <row r="8" spans="1:59" x14ac:dyDescent="0.3">
      <c r="H8" s="6">
        <v>3</v>
      </c>
      <c r="I8" s="8">
        <v>663540.54054054106</v>
      </c>
      <c r="J8" s="8">
        <v>626189.189189189</v>
      </c>
      <c r="K8" s="8">
        <v>589918.91891891905</v>
      </c>
      <c r="Q8" s="6">
        <f t="shared" ref="Q8:Q11" si="4">H8</f>
        <v>3</v>
      </c>
      <c r="R8" s="8">
        <f t="shared" ref="R8:R12" si="5">I8</f>
        <v>663540.54054054106</v>
      </c>
      <c r="S8" s="8">
        <f t="shared" ref="S8:S12" si="6">J8</f>
        <v>626189.189189189</v>
      </c>
      <c r="T8" s="8">
        <f t="shared" ref="T8:T12" si="7">K8</f>
        <v>589918.91891891905</v>
      </c>
      <c r="AI8" s="6">
        <v>3</v>
      </c>
      <c r="AJ8" s="8">
        <v>628463.41463414603</v>
      </c>
      <c r="AK8" s="8">
        <v>606560.97560975596</v>
      </c>
      <c r="AL8" s="8">
        <v>691243.90243902395</v>
      </c>
      <c r="AR8" s="6">
        <f t="shared" ref="AR8:AR11" si="8">AI8</f>
        <v>3</v>
      </c>
      <c r="AS8" s="8">
        <f t="shared" ref="AS8:AS12" si="9">AJ8</f>
        <v>628463.41463414603</v>
      </c>
      <c r="AT8" s="8">
        <f t="shared" ref="AT8:AT12" si="10">AK8</f>
        <v>606560.97560975596</v>
      </c>
      <c r="AU8" s="8">
        <f t="shared" ref="AU8:AU12" si="11">AL8</f>
        <v>691243.90243902395</v>
      </c>
    </row>
    <row r="9" spans="1:59" x14ac:dyDescent="0.3">
      <c r="H9" s="6">
        <v>6</v>
      </c>
      <c r="I9" s="8">
        <v>966351.35135135101</v>
      </c>
      <c r="J9" s="8">
        <v>907864.86486486497</v>
      </c>
      <c r="K9" s="8">
        <v>940027.02702702698</v>
      </c>
      <c r="Q9" s="6">
        <f t="shared" si="4"/>
        <v>6</v>
      </c>
      <c r="R9" s="8">
        <f t="shared" si="5"/>
        <v>966351.35135135101</v>
      </c>
      <c r="S9" s="8">
        <f t="shared" si="6"/>
        <v>907864.86486486497</v>
      </c>
      <c r="T9" s="8">
        <f t="shared" si="7"/>
        <v>940027.02702702698</v>
      </c>
      <c r="AI9" s="6">
        <v>6</v>
      </c>
      <c r="AJ9" s="8">
        <v>905780.48780487804</v>
      </c>
      <c r="AK9" s="8">
        <v>847536.58536585397</v>
      </c>
      <c r="AL9" s="8">
        <v>694268.29268292699</v>
      </c>
      <c r="AR9" s="6">
        <f t="shared" si="8"/>
        <v>6</v>
      </c>
      <c r="AS9" s="8">
        <f t="shared" si="9"/>
        <v>905780.48780487804</v>
      </c>
      <c r="AT9" s="8">
        <f t="shared" si="10"/>
        <v>847536.58536585397</v>
      </c>
      <c r="AU9" s="8">
        <f t="shared" si="11"/>
        <v>694268.29268292699</v>
      </c>
    </row>
    <row r="10" spans="1:59" x14ac:dyDescent="0.3">
      <c r="H10" s="6">
        <v>9</v>
      </c>
      <c r="I10" s="8">
        <v>1639756.7567567599</v>
      </c>
      <c r="J10" s="8">
        <v>1043324.32432432</v>
      </c>
      <c r="K10" s="8">
        <v>717864.86486486497</v>
      </c>
      <c r="Q10" s="6">
        <f t="shared" si="4"/>
        <v>9</v>
      </c>
      <c r="R10" s="8">
        <f t="shared" si="5"/>
        <v>1639756.7567567599</v>
      </c>
      <c r="S10" s="8">
        <f t="shared" si="6"/>
        <v>1043324.32432432</v>
      </c>
      <c r="T10" s="8">
        <f t="shared" si="7"/>
        <v>717864.86486486497</v>
      </c>
      <c r="AI10" s="6">
        <v>9</v>
      </c>
      <c r="AJ10" s="8">
        <v>790219.51219512196</v>
      </c>
      <c r="AK10" s="8">
        <v>812951.21951219498</v>
      </c>
      <c r="AL10" s="8">
        <v>693487.80487804895</v>
      </c>
      <c r="AR10" s="6">
        <f t="shared" si="8"/>
        <v>9</v>
      </c>
      <c r="AS10" s="8">
        <f t="shared" si="9"/>
        <v>790219.51219512196</v>
      </c>
      <c r="AT10" s="8">
        <f t="shared" si="10"/>
        <v>812951.21951219498</v>
      </c>
      <c r="AU10" s="8">
        <f t="shared" si="11"/>
        <v>693487.80487804895</v>
      </c>
    </row>
    <row r="11" spans="1:59" x14ac:dyDescent="0.3">
      <c r="H11" s="6">
        <v>12</v>
      </c>
      <c r="I11" s="8">
        <v>1310243.2432432401</v>
      </c>
      <c r="J11" s="8">
        <v>990891.89189189195</v>
      </c>
      <c r="K11" s="8">
        <v>836783.78378378402</v>
      </c>
      <c r="Q11" s="6">
        <f t="shared" si="4"/>
        <v>12</v>
      </c>
      <c r="R11" s="8">
        <f t="shared" si="5"/>
        <v>1310243.2432432401</v>
      </c>
      <c r="S11" s="8">
        <f t="shared" si="6"/>
        <v>990891.89189189195</v>
      </c>
      <c r="T11" s="8">
        <f t="shared" si="7"/>
        <v>836783.78378378402</v>
      </c>
      <c r="AI11" s="6">
        <v>12</v>
      </c>
      <c r="AJ11" s="8">
        <v>1071585.36585366</v>
      </c>
      <c r="AK11" s="8">
        <v>845634.14634146297</v>
      </c>
      <c r="AL11" s="8">
        <v>974414.63414634101</v>
      </c>
      <c r="AR11" s="6">
        <f t="shared" si="8"/>
        <v>12</v>
      </c>
      <c r="AS11" s="8">
        <f t="shared" si="9"/>
        <v>1071585.36585366</v>
      </c>
      <c r="AT11" s="8">
        <f t="shared" si="10"/>
        <v>845634.14634146297</v>
      </c>
      <c r="AU11" s="8">
        <f t="shared" si="11"/>
        <v>974414.63414634101</v>
      </c>
    </row>
    <row r="12" spans="1:59" x14ac:dyDescent="0.3">
      <c r="H12" s="6">
        <v>24</v>
      </c>
      <c r="I12" s="8">
        <v>1304297.2972973001</v>
      </c>
      <c r="J12" s="8">
        <v>1193594.5945945899</v>
      </c>
      <c r="K12" s="8">
        <v>1380135.13513514</v>
      </c>
      <c r="Q12" s="6">
        <f>H12</f>
        <v>24</v>
      </c>
      <c r="R12" s="8">
        <f t="shared" si="5"/>
        <v>1304297.2972973001</v>
      </c>
      <c r="S12" s="8">
        <f t="shared" si="6"/>
        <v>1193594.5945945899</v>
      </c>
      <c r="T12" s="8">
        <f t="shared" si="7"/>
        <v>1380135.13513514</v>
      </c>
      <c r="AI12" s="6">
        <v>24</v>
      </c>
      <c r="AJ12" s="8">
        <v>1207536.58536585</v>
      </c>
      <c r="AK12" s="8">
        <v>1087780.4878048799</v>
      </c>
      <c r="AL12" s="8">
        <v>1354073.17073171</v>
      </c>
      <c r="AR12" s="6">
        <f>AI12</f>
        <v>24</v>
      </c>
      <c r="AS12" s="8">
        <f t="shared" si="9"/>
        <v>1207536.58536585</v>
      </c>
      <c r="AT12" s="8">
        <f t="shared" si="10"/>
        <v>1087780.4878048799</v>
      </c>
      <c r="AU12" s="8">
        <f t="shared" si="11"/>
        <v>1354073.17073171</v>
      </c>
    </row>
    <row r="13" spans="1:59" x14ac:dyDescent="0.3">
      <c r="A13" t="str">
        <f>A6</f>
        <v>PE477</v>
      </c>
      <c r="B13">
        <f t="shared" ref="B13:D13" si="12">B6</f>
        <v>1</v>
      </c>
      <c r="C13">
        <f t="shared" si="12"/>
        <v>1</v>
      </c>
      <c r="D13" t="str">
        <f t="shared" si="12"/>
        <v>VP</v>
      </c>
      <c r="H13" t="s">
        <v>1211</v>
      </c>
      <c r="I13" s="8">
        <f>SLOPE(I7:I12,$H7:$H12)</f>
        <v>30861.261261261337</v>
      </c>
      <c r="J13" s="8">
        <f>SLOPE(J7:J12,$H7:$H12)</f>
        <v>27151.351351351146</v>
      </c>
      <c r="K13" s="8">
        <f>SLOPE(K7:K12,$H7:$H12)</f>
        <v>35084.234234234442</v>
      </c>
      <c r="L13" s="6"/>
      <c r="M13" s="6"/>
      <c r="N13" s="6"/>
      <c r="O13" s="6"/>
      <c r="P13" s="6"/>
      <c r="Q13" s="6" t="s">
        <v>1211</v>
      </c>
      <c r="R13" s="8">
        <f>SLOPE(R7:R12,$Q7:$Q12)</f>
        <v>30861.261261261337</v>
      </c>
      <c r="S13" s="8">
        <f>SLOPE(S7:S12,$Q7:$Q12)</f>
        <v>27151.351351351146</v>
      </c>
      <c r="T13" s="8">
        <f>SLOPE(T7:T12,$Q7:$Q12)</f>
        <v>35084.234234234442</v>
      </c>
      <c r="Z13" s="12">
        <f>AVERAGE(R13:T13)</f>
        <v>31032.282282282307</v>
      </c>
      <c r="AB13" t="str">
        <f>AB6</f>
        <v>PE477</v>
      </c>
      <c r="AC13">
        <f t="shared" ref="AC13:AE13" si="13">AC6</f>
        <v>1</v>
      </c>
      <c r="AD13">
        <f t="shared" si="13"/>
        <v>1</v>
      </c>
      <c r="AE13" t="str">
        <f t="shared" si="13"/>
        <v>VPC</v>
      </c>
      <c r="AI13" t="s">
        <v>1211</v>
      </c>
      <c r="AJ13" s="8">
        <f>SLOPE(AJ7:AJ12,$H7:$H12)</f>
        <v>25395.121951219371</v>
      </c>
      <c r="AK13" s="8">
        <f>SLOPE(AK7:AK12,$H7:$H12)</f>
        <v>20445.93495934967</v>
      </c>
      <c r="AL13" s="8">
        <f>SLOPE(AL7:AL12,$H7:$H12)</f>
        <v>29331.707317073291</v>
      </c>
      <c r="AM13" s="6"/>
      <c r="AN13" s="6"/>
      <c r="AO13" s="6"/>
      <c r="AP13" s="6"/>
      <c r="AQ13" s="6"/>
      <c r="AR13" s="6" t="s">
        <v>1211</v>
      </c>
      <c r="AS13" s="8">
        <f t="shared" si="1"/>
        <v>25395.121951219371</v>
      </c>
      <c r="AT13" s="8">
        <f>SLOPE(AT7:AT12,$Q7:$Q12)</f>
        <v>20445.93495934967</v>
      </c>
      <c r="AU13" s="8">
        <f>SLOPE(AU7:AU12,$Q7:$Q12)</f>
        <v>29331.707317073291</v>
      </c>
      <c r="BA13" s="12">
        <f>AVERAGE(AS13:AU13)</f>
        <v>25057.588075880776</v>
      </c>
      <c r="BF13" s="12">
        <f>BA13-Z13</f>
        <v>-5974.6942064015311</v>
      </c>
    </row>
    <row r="36" spans="1:58" s="13" customFormat="1" x14ac:dyDescent="0.3">
      <c r="A36" s="13" t="s">
        <v>21</v>
      </c>
      <c r="B36" s="13">
        <v>2</v>
      </c>
      <c r="C36" s="13">
        <v>1</v>
      </c>
      <c r="D36" s="13" t="s">
        <v>25</v>
      </c>
      <c r="H36" s="13" t="s">
        <v>8</v>
      </c>
      <c r="I36" s="13" t="s">
        <v>1208</v>
      </c>
      <c r="J36" s="13" t="s">
        <v>1209</v>
      </c>
      <c r="K36" s="13" t="s">
        <v>1210</v>
      </c>
      <c r="Q36" s="13" t="s">
        <v>8</v>
      </c>
      <c r="R36" s="13" t="s">
        <v>1208</v>
      </c>
      <c r="S36" s="13" t="s">
        <v>1209</v>
      </c>
      <c r="T36" s="13" t="s">
        <v>1210</v>
      </c>
      <c r="AB36" s="13" t="s">
        <v>21</v>
      </c>
      <c r="AC36" s="13">
        <v>2</v>
      </c>
      <c r="AD36" s="13">
        <v>1</v>
      </c>
      <c r="AE36" s="13" t="s">
        <v>34</v>
      </c>
      <c r="AI36" s="13" t="s">
        <v>8</v>
      </c>
      <c r="AJ36" s="13" t="s">
        <v>1208</v>
      </c>
      <c r="AK36" s="13" t="s">
        <v>1209</v>
      </c>
      <c r="AL36" s="13" t="s">
        <v>1210</v>
      </c>
      <c r="AR36" s="13" t="s">
        <v>8</v>
      </c>
      <c r="AS36" s="13" t="s">
        <v>1208</v>
      </c>
      <c r="AT36" s="13" t="s">
        <v>1209</v>
      </c>
      <c r="AU36" s="13" t="s">
        <v>1210</v>
      </c>
    </row>
    <row r="37" spans="1:58" x14ac:dyDescent="0.3">
      <c r="H37" s="6">
        <v>0</v>
      </c>
      <c r="I37" s="8">
        <v>1216500</v>
      </c>
      <c r="J37" s="8">
        <v>1229147.0588235301</v>
      </c>
      <c r="K37" s="8">
        <v>862205.88235294097</v>
      </c>
      <c r="Q37" s="6">
        <f>H37</f>
        <v>0</v>
      </c>
      <c r="R37" s="8">
        <f>I37</f>
        <v>1216500</v>
      </c>
      <c r="S37" s="8">
        <f t="shared" ref="S37:T37" si="14">J37</f>
        <v>1229147.0588235301</v>
      </c>
      <c r="T37" s="8">
        <f t="shared" si="14"/>
        <v>862205.88235294097</v>
      </c>
      <c r="AI37" s="6">
        <v>0</v>
      </c>
      <c r="AJ37" s="8">
        <v>-30583.333333333299</v>
      </c>
      <c r="AK37" s="8">
        <v>824527.77777777798</v>
      </c>
      <c r="AL37" s="8">
        <v>694416.66666666698</v>
      </c>
      <c r="AR37" s="6">
        <f>AI37</f>
        <v>0</v>
      </c>
      <c r="AS37" s="8">
        <f t="shared" ref="AS37" si="15">AJ37</f>
        <v>-30583.333333333299</v>
      </c>
      <c r="AT37" s="8">
        <f t="shared" ref="AT37" si="16">AK37</f>
        <v>824527.77777777798</v>
      </c>
      <c r="AU37" s="8">
        <f t="shared" ref="AU37" si="17">AL37</f>
        <v>694416.66666666698</v>
      </c>
    </row>
    <row r="38" spans="1:58" x14ac:dyDescent="0.3">
      <c r="H38" s="6">
        <v>3</v>
      </c>
      <c r="I38" s="8">
        <v>1337382.3529411801</v>
      </c>
      <c r="J38" s="8">
        <v>1251911.7647058801</v>
      </c>
      <c r="K38" s="8">
        <v>1178323.5294117599</v>
      </c>
      <c r="Q38" s="6">
        <f t="shared" ref="Q38:Q41" si="18">H38</f>
        <v>3</v>
      </c>
      <c r="R38" s="8">
        <f t="shared" ref="R38:R42" si="19">I38</f>
        <v>1337382.3529411801</v>
      </c>
      <c r="S38" s="8">
        <f t="shared" ref="S38:S42" si="20">J38</f>
        <v>1251911.7647058801</v>
      </c>
      <c r="T38" s="8">
        <f t="shared" ref="T38:T42" si="21">K38</f>
        <v>1178323.5294117599</v>
      </c>
      <c r="AI38" s="6">
        <v>3</v>
      </c>
      <c r="AJ38" s="8">
        <v>910361.11111111101</v>
      </c>
      <c r="AK38" s="8">
        <v>978861.11111111101</v>
      </c>
      <c r="AL38" s="8">
        <v>1016916.66666667</v>
      </c>
      <c r="AR38" s="6">
        <f t="shared" ref="AR38:AR41" si="22">AI38</f>
        <v>3</v>
      </c>
      <c r="AS38" s="8">
        <f t="shared" ref="AS38:AS42" si="23">AJ38</f>
        <v>910361.11111111101</v>
      </c>
      <c r="AT38" s="8">
        <f t="shared" ref="AT38:AT42" si="24">AK38</f>
        <v>978861.11111111101</v>
      </c>
      <c r="AU38" s="8">
        <f t="shared" ref="AU38:AU42" si="25">AL38</f>
        <v>1016916.66666667</v>
      </c>
    </row>
    <row r="39" spans="1:58" x14ac:dyDescent="0.3">
      <c r="H39" s="6">
        <v>6</v>
      </c>
      <c r="I39" s="8">
        <v>1618088.2352941199</v>
      </c>
      <c r="J39" s="8">
        <v>1620500</v>
      </c>
      <c r="K39" s="8">
        <v>1421911.7647058801</v>
      </c>
      <c r="Q39" s="6">
        <f t="shared" si="18"/>
        <v>6</v>
      </c>
      <c r="R39" s="8">
        <f t="shared" si="19"/>
        <v>1618088.2352941199</v>
      </c>
      <c r="S39" s="8">
        <f t="shared" si="20"/>
        <v>1620500</v>
      </c>
      <c r="T39" s="8">
        <f t="shared" si="21"/>
        <v>1421911.7647058801</v>
      </c>
      <c r="AI39" s="6">
        <v>6</v>
      </c>
      <c r="AJ39" s="8">
        <v>1545805.5555555599</v>
      </c>
      <c r="AK39" s="8">
        <v>1158416.66666667</v>
      </c>
      <c r="AL39" s="8">
        <v>1759027.7777777801</v>
      </c>
      <c r="AR39" s="6">
        <f t="shared" si="22"/>
        <v>6</v>
      </c>
      <c r="AS39" s="8">
        <f t="shared" si="23"/>
        <v>1545805.5555555599</v>
      </c>
      <c r="AT39" s="8">
        <f t="shared" si="24"/>
        <v>1158416.66666667</v>
      </c>
      <c r="AU39" s="8">
        <f t="shared" si="25"/>
        <v>1759027.7777777801</v>
      </c>
    </row>
    <row r="40" spans="1:58" x14ac:dyDescent="0.3">
      <c r="H40" s="6">
        <v>9</v>
      </c>
      <c r="I40" s="8">
        <v>575264.70588235301</v>
      </c>
      <c r="J40" s="8">
        <v>1556617.6470588199</v>
      </c>
      <c r="K40" s="8">
        <v>1037441.1764705901</v>
      </c>
      <c r="Q40" s="6">
        <f t="shared" si="18"/>
        <v>9</v>
      </c>
      <c r="R40" s="8">
        <f t="shared" si="19"/>
        <v>575264.70588235301</v>
      </c>
      <c r="S40" s="8">
        <f t="shared" si="20"/>
        <v>1556617.6470588199</v>
      </c>
      <c r="T40" s="8">
        <f t="shared" si="21"/>
        <v>1037441.1764705901</v>
      </c>
      <c r="AI40" s="6">
        <v>9</v>
      </c>
      <c r="AJ40" s="8">
        <v>1349527.7777777801</v>
      </c>
      <c r="AK40" s="8">
        <v>1055583.33333333</v>
      </c>
      <c r="AL40" s="8">
        <v>1263250</v>
      </c>
      <c r="AR40" s="6">
        <f t="shared" si="22"/>
        <v>9</v>
      </c>
      <c r="AS40" s="8">
        <f t="shared" si="23"/>
        <v>1349527.7777777801</v>
      </c>
      <c r="AT40" s="8">
        <f t="shared" si="24"/>
        <v>1055583.33333333</v>
      </c>
      <c r="AU40" s="8">
        <f t="shared" si="25"/>
        <v>1263250</v>
      </c>
    </row>
    <row r="41" spans="1:58" x14ac:dyDescent="0.3">
      <c r="H41" s="6">
        <v>12</v>
      </c>
      <c r="I41" s="8">
        <v>1682029.41176471</v>
      </c>
      <c r="J41" s="8">
        <v>1762205.88235294</v>
      </c>
      <c r="K41" s="8">
        <v>1307852.9411764699</v>
      </c>
      <c r="Q41" s="6">
        <f t="shared" si="18"/>
        <v>12</v>
      </c>
      <c r="R41" s="8">
        <f t="shared" si="19"/>
        <v>1682029.41176471</v>
      </c>
      <c r="S41" s="8">
        <f t="shared" si="20"/>
        <v>1762205.88235294</v>
      </c>
      <c r="T41" s="8">
        <f t="shared" si="21"/>
        <v>1307852.9411764699</v>
      </c>
      <c r="AI41" s="6">
        <v>12</v>
      </c>
      <c r="AJ41" s="8">
        <v>1540527.7777777801</v>
      </c>
      <c r="AK41" s="8">
        <v>1287250</v>
      </c>
      <c r="AL41" s="8">
        <v>1407083.33333333</v>
      </c>
      <c r="AR41" s="6">
        <f t="shared" si="22"/>
        <v>12</v>
      </c>
      <c r="AS41" s="8">
        <f t="shared" si="23"/>
        <v>1540527.7777777801</v>
      </c>
      <c r="AT41" s="8">
        <f t="shared" si="24"/>
        <v>1287250</v>
      </c>
      <c r="AU41" s="8">
        <f t="shared" si="25"/>
        <v>1407083.33333333</v>
      </c>
    </row>
    <row r="42" spans="1:58" x14ac:dyDescent="0.3">
      <c r="H42" s="6">
        <v>24</v>
      </c>
      <c r="I42" s="8">
        <v>1632147.0588235301</v>
      </c>
      <c r="J42" s="8">
        <v>1776676.4705882401</v>
      </c>
      <c r="K42" s="8">
        <v>1674264.70588235</v>
      </c>
      <c r="Q42" s="6">
        <f>H42</f>
        <v>24</v>
      </c>
      <c r="R42" s="8">
        <f t="shared" si="19"/>
        <v>1632147.0588235301</v>
      </c>
      <c r="S42" s="8">
        <f t="shared" si="20"/>
        <v>1776676.4705882401</v>
      </c>
      <c r="T42" s="8">
        <f t="shared" si="21"/>
        <v>1674264.70588235</v>
      </c>
      <c r="AI42" s="6">
        <v>24</v>
      </c>
      <c r="AJ42" s="8">
        <v>1533861.1111111101</v>
      </c>
      <c r="AK42" s="8">
        <v>1129305.5555555599</v>
      </c>
      <c r="AL42" s="8">
        <v>1473527.7777777801</v>
      </c>
      <c r="AR42" s="6">
        <f>AI42</f>
        <v>24</v>
      </c>
      <c r="AS42" s="8">
        <f t="shared" si="23"/>
        <v>1533861.1111111101</v>
      </c>
      <c r="AT42" s="8">
        <f t="shared" si="24"/>
        <v>1129305.5555555599</v>
      </c>
      <c r="AU42" s="8">
        <f t="shared" si="25"/>
        <v>1473527.7777777801</v>
      </c>
    </row>
    <row r="43" spans="1:58" x14ac:dyDescent="0.3">
      <c r="A43" t="str">
        <f>A36</f>
        <v>PE477</v>
      </c>
      <c r="B43">
        <f t="shared" ref="B43:D43" si="26">B36</f>
        <v>2</v>
      </c>
      <c r="C43">
        <f t="shared" si="26"/>
        <v>1</v>
      </c>
      <c r="D43" t="str">
        <f t="shared" si="26"/>
        <v>VP</v>
      </c>
      <c r="H43" t="s">
        <v>1211</v>
      </c>
      <c r="I43" s="8">
        <f>SLOPE(I37:I42,$H37:$H42)</f>
        <v>15836.764705882339</v>
      </c>
      <c r="J43" s="8">
        <f>SLOPE(J37:J42,$H37:$H42)</f>
        <v>23615.196078431585</v>
      </c>
      <c r="K43" s="8">
        <f>SLOPE(K37:K42,$H37:$H42)</f>
        <v>27616.666666666642</v>
      </c>
      <c r="L43" s="6"/>
      <c r="M43" s="6"/>
      <c r="N43" s="6"/>
      <c r="O43" s="6"/>
      <c r="P43" s="6"/>
      <c r="Q43" s="6" t="s">
        <v>1211</v>
      </c>
      <c r="R43" s="8">
        <f>SLOPE(R37:R42,$Q37:$Q42)</f>
        <v>15836.764705882339</v>
      </c>
      <c r="S43" s="8">
        <f>SLOPE(S37:S42,$Q37:$Q42)</f>
        <v>23615.196078431585</v>
      </c>
      <c r="T43" s="8">
        <f>SLOPE(T37:T42,$Q37:$Q42)</f>
        <v>27616.666666666642</v>
      </c>
      <c r="Z43" s="12">
        <f>AVERAGE(R43:T43)</f>
        <v>22356.209150326857</v>
      </c>
      <c r="AB43" t="str">
        <f>AB36</f>
        <v>PE477</v>
      </c>
      <c r="AC43">
        <f t="shared" ref="AC43:AE43" si="27">AC36</f>
        <v>2</v>
      </c>
      <c r="AD43">
        <f t="shared" si="27"/>
        <v>1</v>
      </c>
      <c r="AE43" t="str">
        <f t="shared" si="27"/>
        <v>VPC</v>
      </c>
      <c r="AI43" t="s">
        <v>1211</v>
      </c>
      <c r="AJ43" s="8">
        <f>SLOPE(AJ37:AJ42,$H37:$H42)</f>
        <v>49458.796296296241</v>
      </c>
      <c r="AK43" s="8">
        <f>SLOPE(AK37:AK42,$H37:$H42)</f>
        <v>11200.462962963114</v>
      </c>
      <c r="AL43" s="8">
        <f>SLOPE(AL37:AL42,$H37:$H42)</f>
        <v>24155.09259259258</v>
      </c>
      <c r="AM43" s="6"/>
      <c r="AN43" s="6"/>
      <c r="AO43" s="6"/>
      <c r="AP43" s="6"/>
      <c r="AQ43" s="6"/>
      <c r="AR43" s="6" t="s">
        <v>1211</v>
      </c>
      <c r="AS43" s="8">
        <f>SLOPE(AS37:AS42,$Q37:$Q42)</f>
        <v>49458.796296296241</v>
      </c>
      <c r="AT43" s="8">
        <f>SLOPE(AT37:AT42,$Q37:$Q42)</f>
        <v>11200.462962963114</v>
      </c>
      <c r="AU43" s="8">
        <f>SLOPE(AU37:AU42,$Q37:$Q42)</f>
        <v>24155.09259259258</v>
      </c>
      <c r="BA43" s="12">
        <f>AVERAGE(AS43:AU43)</f>
        <v>28271.450617283979</v>
      </c>
      <c r="BF43" s="12">
        <f>BA43-Z43</f>
        <v>5915.2414669571226</v>
      </c>
    </row>
    <row r="66" spans="1:58" s="13" customFormat="1" x14ac:dyDescent="0.3">
      <c r="A66" s="13" t="s">
        <v>21</v>
      </c>
      <c r="B66" s="13">
        <v>3</v>
      </c>
      <c r="C66" s="13">
        <v>1</v>
      </c>
      <c r="D66" s="13" t="s">
        <v>25</v>
      </c>
      <c r="H66" s="13" t="s">
        <v>8</v>
      </c>
      <c r="I66" s="13" t="s">
        <v>1208</v>
      </c>
      <c r="J66" s="13" t="s">
        <v>1209</v>
      </c>
      <c r="K66" s="13" t="s">
        <v>1210</v>
      </c>
      <c r="Q66" s="13" t="s">
        <v>8</v>
      </c>
      <c r="R66" s="13" t="s">
        <v>1208</v>
      </c>
      <c r="S66" s="13" t="s">
        <v>1209</v>
      </c>
      <c r="T66" s="13" t="s">
        <v>1210</v>
      </c>
      <c r="AB66" s="13" t="s">
        <v>21</v>
      </c>
      <c r="AC66" s="13">
        <v>3</v>
      </c>
      <c r="AD66" s="13">
        <v>1</v>
      </c>
      <c r="AE66" s="13" t="s">
        <v>34</v>
      </c>
      <c r="AI66" s="13" t="s">
        <v>8</v>
      </c>
      <c r="AJ66" s="13" t="s">
        <v>1208</v>
      </c>
      <c r="AK66" s="13" t="s">
        <v>1209</v>
      </c>
      <c r="AL66" s="13" t="s">
        <v>1210</v>
      </c>
      <c r="AR66" s="13" t="s">
        <v>8</v>
      </c>
      <c r="AS66" s="13" t="s">
        <v>1208</v>
      </c>
      <c r="AT66" s="13" t="s">
        <v>1209</v>
      </c>
      <c r="AU66" s="13" t="s">
        <v>1210</v>
      </c>
    </row>
    <row r="67" spans="1:58" x14ac:dyDescent="0.3">
      <c r="H67" s="6">
        <v>0</v>
      </c>
      <c r="I67" s="8">
        <v>3084264.70588235</v>
      </c>
      <c r="J67" s="8">
        <v>3045735.29411765</v>
      </c>
      <c r="K67" s="8">
        <v>3011323.5294117602</v>
      </c>
      <c r="Q67" s="6">
        <f>H67</f>
        <v>0</v>
      </c>
      <c r="R67" s="8">
        <f>I67</f>
        <v>3084264.70588235</v>
      </c>
      <c r="S67" s="8">
        <f t="shared" ref="S67:T67" si="28">J67</f>
        <v>3045735.29411765</v>
      </c>
      <c r="T67" s="8">
        <f t="shared" si="28"/>
        <v>3011323.5294117602</v>
      </c>
      <c r="AI67" s="6">
        <v>0</v>
      </c>
      <c r="AJ67" s="8">
        <v>2906176.4705882398</v>
      </c>
      <c r="AK67" s="8">
        <v>2780000</v>
      </c>
      <c r="AL67" s="8">
        <v>2654411.7647058801</v>
      </c>
      <c r="AR67" s="6">
        <f>AI67</f>
        <v>0</v>
      </c>
      <c r="AS67" s="8">
        <f t="shared" ref="AS67" si="29">AJ67</f>
        <v>2906176.4705882398</v>
      </c>
      <c r="AT67" s="8">
        <f t="shared" ref="AT67" si="30">AK67</f>
        <v>2780000</v>
      </c>
      <c r="AU67" s="8">
        <f t="shared" ref="AU67" si="31">AL67</f>
        <v>2654411.7647058801</v>
      </c>
    </row>
    <row r="68" spans="1:58" x14ac:dyDescent="0.3">
      <c r="H68" s="6">
        <v>3</v>
      </c>
      <c r="I68" s="8">
        <v>3249264.70588235</v>
      </c>
      <c r="J68" s="8">
        <v>3137205.8823529398</v>
      </c>
      <c r="K68" s="8">
        <v>3285441.1764705898</v>
      </c>
      <c r="Q68" s="6">
        <f t="shared" ref="Q68:Q71" si="32">H68</f>
        <v>3</v>
      </c>
      <c r="R68" s="8">
        <f t="shared" ref="R68:R72" si="33">I68</f>
        <v>3249264.70588235</v>
      </c>
      <c r="S68" s="8">
        <f t="shared" ref="S68:S72" si="34">J68</f>
        <v>3137205.8823529398</v>
      </c>
      <c r="T68" s="8">
        <f t="shared" ref="T68:T72" si="35">K68</f>
        <v>3285441.1764705898</v>
      </c>
      <c r="AI68" s="6">
        <v>3</v>
      </c>
      <c r="AJ68" s="8">
        <v>2865588.2352941199</v>
      </c>
      <c r="AK68" s="8">
        <v>2830588.2352941199</v>
      </c>
      <c r="AL68" s="8">
        <v>2728823.5294117602</v>
      </c>
      <c r="AR68" s="6">
        <f t="shared" ref="AR68:AR71" si="36">AI68</f>
        <v>3</v>
      </c>
      <c r="AS68" s="8">
        <f t="shared" ref="AS68:AS72" si="37">AJ68</f>
        <v>2865588.2352941199</v>
      </c>
      <c r="AT68" s="8">
        <f t="shared" ref="AT68:AT72" si="38">AK68</f>
        <v>2830588.2352941199</v>
      </c>
      <c r="AU68" s="8">
        <f t="shared" ref="AU68:AU72" si="39">AL68</f>
        <v>2728823.5294117602</v>
      </c>
    </row>
    <row r="69" spans="1:58" x14ac:dyDescent="0.3">
      <c r="H69" s="6">
        <v>6</v>
      </c>
      <c r="I69" s="8">
        <v>2894558.8235294102</v>
      </c>
      <c r="J69" s="8">
        <v>3294264.70588235</v>
      </c>
      <c r="K69" s="8">
        <v>3572500</v>
      </c>
      <c r="Q69" s="6">
        <f t="shared" si="32"/>
        <v>6</v>
      </c>
      <c r="R69" s="8">
        <f t="shared" si="33"/>
        <v>2894558.8235294102</v>
      </c>
      <c r="S69" s="8">
        <f t="shared" si="34"/>
        <v>3294264.70588235</v>
      </c>
      <c r="T69" s="8">
        <f t="shared" si="35"/>
        <v>3572500</v>
      </c>
      <c r="AI69" s="6">
        <v>6</v>
      </c>
      <c r="AJ69" s="8">
        <v>2742352.9411764699</v>
      </c>
      <c r="AK69" s="8">
        <v>2691764.70588235</v>
      </c>
      <c r="AL69" s="8">
        <v>2882352.9411764699</v>
      </c>
      <c r="AR69" s="6">
        <f t="shared" si="36"/>
        <v>6</v>
      </c>
      <c r="AS69" s="8">
        <f t="shared" si="37"/>
        <v>2742352.9411764699</v>
      </c>
      <c r="AT69" s="8">
        <f t="shared" si="38"/>
        <v>2691764.70588235</v>
      </c>
      <c r="AU69" s="8">
        <f t="shared" si="39"/>
        <v>2882352.9411764699</v>
      </c>
    </row>
    <row r="70" spans="1:58" x14ac:dyDescent="0.3">
      <c r="H70" s="6">
        <v>9</v>
      </c>
      <c r="I70" s="8">
        <v>3350147.0588235301</v>
      </c>
      <c r="J70" s="8">
        <v>3321029.4117647102</v>
      </c>
      <c r="K70" s="8">
        <v>3247500</v>
      </c>
      <c r="Q70" s="6">
        <f t="shared" si="32"/>
        <v>9</v>
      </c>
      <c r="R70" s="8">
        <f t="shared" si="33"/>
        <v>3350147.0588235301</v>
      </c>
      <c r="S70" s="8">
        <f t="shared" si="34"/>
        <v>3321029.4117647102</v>
      </c>
      <c r="T70" s="8">
        <f t="shared" si="35"/>
        <v>3247500</v>
      </c>
      <c r="AI70" s="6">
        <v>9</v>
      </c>
      <c r="AJ70" s="8">
        <v>3430882.3529411801</v>
      </c>
      <c r="AK70" s="8">
        <v>3391470.5882352898</v>
      </c>
      <c r="AL70" s="8">
        <v>4606764.70588235</v>
      </c>
      <c r="AR70" s="6">
        <f t="shared" si="36"/>
        <v>9</v>
      </c>
      <c r="AS70" s="8">
        <f t="shared" si="37"/>
        <v>3430882.3529411801</v>
      </c>
      <c r="AT70" s="8">
        <f t="shared" si="38"/>
        <v>3391470.5882352898</v>
      </c>
      <c r="AU70" s="8">
        <f t="shared" si="39"/>
        <v>4606764.70588235</v>
      </c>
    </row>
    <row r="71" spans="1:58" x14ac:dyDescent="0.3">
      <c r="H71" s="6">
        <v>12</v>
      </c>
      <c r="I71" s="8">
        <v>3163676.4705882398</v>
      </c>
      <c r="J71" s="8">
        <v>2243970.5882352898</v>
      </c>
      <c r="K71" s="8">
        <v>3037794.1176470602</v>
      </c>
      <c r="Q71" s="6">
        <f t="shared" si="32"/>
        <v>12</v>
      </c>
      <c r="R71" s="8">
        <f t="shared" si="33"/>
        <v>3163676.4705882398</v>
      </c>
      <c r="S71" s="8">
        <f t="shared" si="34"/>
        <v>2243970.5882352898</v>
      </c>
      <c r="T71" s="8">
        <f t="shared" si="35"/>
        <v>3037794.1176470602</v>
      </c>
      <c r="AI71" s="6">
        <v>12</v>
      </c>
      <c r="AJ71" s="8">
        <v>3358235.29411765</v>
      </c>
      <c r="AK71" s="8">
        <v>3093235.29411765</v>
      </c>
      <c r="AL71" s="8">
        <v>1721764.70588235</v>
      </c>
      <c r="AR71" s="6">
        <f t="shared" si="36"/>
        <v>12</v>
      </c>
      <c r="AS71" s="8">
        <f t="shared" si="37"/>
        <v>3358235.29411765</v>
      </c>
      <c r="AT71" s="8">
        <f t="shared" si="38"/>
        <v>3093235.29411765</v>
      </c>
      <c r="AU71" s="8">
        <f t="shared" si="39"/>
        <v>1721764.70588235</v>
      </c>
    </row>
    <row r="72" spans="1:58" x14ac:dyDescent="0.3">
      <c r="H72" s="6">
        <v>24</v>
      </c>
      <c r="I72" s="8">
        <v>3010147.0588235301</v>
      </c>
      <c r="J72" s="8">
        <v>3212500</v>
      </c>
      <c r="K72" s="8">
        <v>3199852.9411764699</v>
      </c>
      <c r="Q72" s="6">
        <f>H72</f>
        <v>24</v>
      </c>
      <c r="R72" s="8">
        <f t="shared" si="33"/>
        <v>3010147.0588235301</v>
      </c>
      <c r="S72" s="8">
        <f t="shared" si="34"/>
        <v>3212500</v>
      </c>
      <c r="T72" s="8">
        <f t="shared" si="35"/>
        <v>3199852.9411764699</v>
      </c>
      <c r="AI72" s="6">
        <v>24</v>
      </c>
      <c r="AJ72" s="8">
        <v>2848823.5294117602</v>
      </c>
      <c r="AK72" s="8">
        <v>2795000</v>
      </c>
      <c r="AL72" s="8">
        <v>2796764.70588235</v>
      </c>
      <c r="AR72" s="6">
        <f>AI72</f>
        <v>24</v>
      </c>
      <c r="AS72" s="8">
        <f t="shared" si="37"/>
        <v>2848823.5294117602</v>
      </c>
      <c r="AT72" s="8">
        <f t="shared" si="38"/>
        <v>2795000</v>
      </c>
      <c r="AU72" s="8">
        <f t="shared" si="39"/>
        <v>2796764.70588235</v>
      </c>
    </row>
    <row r="73" spans="1:58" x14ac:dyDescent="0.3">
      <c r="A73" t="str">
        <f>A66</f>
        <v>PE477</v>
      </c>
      <c r="B73">
        <f t="shared" ref="B73:D73" si="40">B66</f>
        <v>3</v>
      </c>
      <c r="C73">
        <f t="shared" si="40"/>
        <v>1</v>
      </c>
      <c r="D73" t="str">
        <f t="shared" si="40"/>
        <v>VP</v>
      </c>
      <c r="H73" t="s">
        <v>1211</v>
      </c>
      <c r="I73" s="8">
        <f>SLOPE(I67:I72,$H67:$H72)</f>
        <v>-3595.5882352939147</v>
      </c>
      <c r="J73" s="8">
        <f>SLOPE(J67:J72,$H67:$H72)</f>
        <v>-3328.431372549082</v>
      </c>
      <c r="K73" s="8">
        <f>SLOPE(K67:K72,$H67:$H72)</f>
        <v>-1169.1176470587534</v>
      </c>
      <c r="L73" s="6"/>
      <c r="M73" s="6"/>
      <c r="N73" s="6"/>
      <c r="O73" s="6"/>
      <c r="P73" s="6"/>
      <c r="Q73" s="6" t="s">
        <v>1211</v>
      </c>
      <c r="R73" s="8">
        <f>SLOPE(R67:R72,$Q67:$Q72)</f>
        <v>-3595.5882352939147</v>
      </c>
      <c r="S73" s="8">
        <f>SLOPE(S67:S72,$Q67:$Q72)</f>
        <v>-3328.431372549082</v>
      </c>
      <c r="T73" s="8">
        <f>SLOPE(T67:T72,$Q67:$Q72)</f>
        <v>-1169.1176470587534</v>
      </c>
      <c r="Z73" s="12">
        <f>AVERAGE(R73:T73)</f>
        <v>-2697.7124183005831</v>
      </c>
      <c r="AB73" t="str">
        <f>AB66</f>
        <v>PE477</v>
      </c>
      <c r="AC73">
        <f t="shared" ref="AC73:AE73" si="41">AC66</f>
        <v>3</v>
      </c>
      <c r="AD73">
        <f t="shared" si="41"/>
        <v>1</v>
      </c>
      <c r="AE73" t="str">
        <f t="shared" si="41"/>
        <v>VPC</v>
      </c>
      <c r="AI73" t="s">
        <v>1211</v>
      </c>
      <c r="AJ73" s="8">
        <f>SLOPE(AJ67:AJ72,$H67:$H72)</f>
        <v>3419.1176470585128</v>
      </c>
      <c r="AK73" s="8">
        <f>SLOPE(AK67:AK72,$H67:$H72)</f>
        <v>3127.4509803921683</v>
      </c>
      <c r="AL73" s="8">
        <f>SLOPE(AL67:AL72,$H67:$H72)</f>
        <v>-4980.3921568627547</v>
      </c>
      <c r="AM73" s="6"/>
      <c r="AN73" s="6"/>
      <c r="AO73" s="6"/>
      <c r="AP73" s="6"/>
      <c r="AQ73" s="6"/>
      <c r="AR73" s="6" t="s">
        <v>1211</v>
      </c>
      <c r="AS73" s="8">
        <f>SLOPE(AS67:AS72,$Q67:$Q72)</f>
        <v>3419.1176470585128</v>
      </c>
      <c r="AT73" s="8">
        <f>SLOPE(AT67:AT72,$Q67:$Q72)</f>
        <v>3127.4509803921683</v>
      </c>
      <c r="AU73" s="8">
        <f>SLOPE(AU67:AU72,$Q67:$Q72)</f>
        <v>-4980.3921568627547</v>
      </c>
      <c r="BA73" s="12">
        <f>AVERAGE(AS73:AU73)</f>
        <v>522.0588235293086</v>
      </c>
      <c r="BF73" s="12">
        <f>BA73-Z73</f>
        <v>3219.7712418298916</v>
      </c>
    </row>
    <row r="96" spans="1:47" s="13" customFormat="1" x14ac:dyDescent="0.3">
      <c r="A96" s="13" t="s">
        <v>21</v>
      </c>
      <c r="B96" s="13">
        <v>4</v>
      </c>
      <c r="C96" s="13">
        <v>1</v>
      </c>
      <c r="D96" s="13" t="s">
        <v>25</v>
      </c>
      <c r="H96" s="13" t="s">
        <v>8</v>
      </c>
      <c r="I96" s="13" t="s">
        <v>1208</v>
      </c>
      <c r="J96" s="13" t="s">
        <v>1209</v>
      </c>
      <c r="K96" s="13" t="s">
        <v>1210</v>
      </c>
      <c r="Q96" s="13" t="s">
        <v>8</v>
      </c>
      <c r="R96" s="13" t="s">
        <v>1208</v>
      </c>
      <c r="S96" s="13" t="s">
        <v>1209</v>
      </c>
      <c r="T96" s="13" t="s">
        <v>1210</v>
      </c>
      <c r="AB96" s="13" t="s">
        <v>21</v>
      </c>
      <c r="AC96" s="13">
        <v>4</v>
      </c>
      <c r="AD96" s="13">
        <v>1</v>
      </c>
      <c r="AE96" s="13" t="s">
        <v>34</v>
      </c>
      <c r="AI96" s="13" t="s">
        <v>8</v>
      </c>
      <c r="AJ96" s="13" t="s">
        <v>1208</v>
      </c>
      <c r="AK96" s="13" t="s">
        <v>1209</v>
      </c>
      <c r="AL96" s="13" t="s">
        <v>1210</v>
      </c>
      <c r="AR96" s="13" t="s">
        <v>8</v>
      </c>
      <c r="AS96" s="13" t="s">
        <v>1208</v>
      </c>
      <c r="AT96" s="13" t="s">
        <v>1209</v>
      </c>
      <c r="AU96" s="13" t="s">
        <v>1210</v>
      </c>
    </row>
    <row r="97" spans="1:58" x14ac:dyDescent="0.3">
      <c r="H97" s="6">
        <v>0</v>
      </c>
      <c r="I97" s="8">
        <v>3602170.5766279302</v>
      </c>
      <c r="J97" s="8">
        <v>2897456.6980925198</v>
      </c>
      <c r="K97" s="8">
        <v>2880355.18526639</v>
      </c>
      <c r="Q97" s="6">
        <f>H97</f>
        <v>0</v>
      </c>
      <c r="R97" s="8">
        <f t="shared" ref="R97" si="42">I97</f>
        <v>3602170.5766279302</v>
      </c>
      <c r="S97" s="8">
        <f t="shared" ref="S97" si="43">J97</f>
        <v>2897456.6980925198</v>
      </c>
      <c r="T97" s="8">
        <f t="shared" ref="T97" si="44">K97</f>
        <v>2880355.18526639</v>
      </c>
      <c r="AI97" s="6">
        <v>0</v>
      </c>
      <c r="AJ97" s="8">
        <v>2439117.6470588199</v>
      </c>
      <c r="AK97" s="8">
        <v>2017058.8235294099</v>
      </c>
      <c r="AL97" s="8">
        <v>2317941.1764705898</v>
      </c>
      <c r="AR97" s="6">
        <f>AI97</f>
        <v>0</v>
      </c>
      <c r="AS97" s="8">
        <f t="shared" ref="AS97" si="45">AJ97</f>
        <v>2439117.6470588199</v>
      </c>
      <c r="AT97" s="8">
        <f t="shared" ref="AT97" si="46">AK97</f>
        <v>2017058.8235294099</v>
      </c>
      <c r="AU97" s="8">
        <f t="shared" ref="AU97" si="47">AL97</f>
        <v>2317941.1764705898</v>
      </c>
    </row>
    <row r="98" spans="1:58" x14ac:dyDescent="0.3">
      <c r="H98" s="6">
        <v>3</v>
      </c>
      <c r="I98" s="8">
        <v>2758013.5935101998</v>
      </c>
      <c r="J98" s="8">
        <v>2705788.2043411499</v>
      </c>
      <c r="K98" s="8">
        <v>2126704.6700284998</v>
      </c>
      <c r="Q98" s="6">
        <f t="shared" ref="Q98:Q101" si="48">H98</f>
        <v>3</v>
      </c>
      <c r="R98" s="8">
        <f t="shared" ref="R98:R102" si="49">I98</f>
        <v>2758013.5935101998</v>
      </c>
      <c r="S98" s="8">
        <f t="shared" ref="S98:S102" si="50">J98</f>
        <v>2705788.2043411499</v>
      </c>
      <c r="T98" s="8">
        <f t="shared" ref="T98:T102" si="51">K98</f>
        <v>2126704.6700284998</v>
      </c>
      <c r="AI98" s="6">
        <v>3</v>
      </c>
      <c r="AJ98" s="8">
        <v>2020294.11764706</v>
      </c>
      <c r="AK98" s="8">
        <v>1962647.0588235301</v>
      </c>
      <c r="AL98" s="8">
        <v>1919705.88235294</v>
      </c>
      <c r="AR98" s="6">
        <f t="shared" ref="AR98:AR101" si="52">AI98</f>
        <v>3</v>
      </c>
      <c r="AS98" s="8">
        <f t="shared" ref="AS98:AS102" si="53">AJ98</f>
        <v>2020294.11764706</v>
      </c>
      <c r="AT98" s="8">
        <f t="shared" ref="AT98:AT102" si="54">AK98</f>
        <v>1962647.0588235301</v>
      </c>
      <c r="AU98" s="8">
        <f t="shared" ref="AU98:AU102" si="55">AL98</f>
        <v>1919705.88235294</v>
      </c>
    </row>
    <row r="99" spans="1:58" x14ac:dyDescent="0.3">
      <c r="H99" s="6">
        <v>6</v>
      </c>
      <c r="I99" s="8">
        <v>3889147.1168603399</v>
      </c>
      <c r="J99" s="8">
        <v>2563385.2225389201</v>
      </c>
      <c r="K99" s="8">
        <v>2845165.5338741499</v>
      </c>
      <c r="Q99" s="6">
        <f t="shared" si="48"/>
        <v>6</v>
      </c>
      <c r="R99" s="8">
        <f t="shared" si="49"/>
        <v>3889147.1168603399</v>
      </c>
      <c r="S99" s="8">
        <f t="shared" si="50"/>
        <v>2563385.2225389201</v>
      </c>
      <c r="T99" s="8">
        <f t="shared" si="51"/>
        <v>2845165.5338741499</v>
      </c>
      <c r="AI99" s="6">
        <v>6</v>
      </c>
      <c r="AJ99" s="8">
        <v>2176470.5882352898</v>
      </c>
      <c r="AK99" s="8">
        <v>2211764.70588235</v>
      </c>
      <c r="AL99" s="8">
        <v>2485000</v>
      </c>
      <c r="AR99" s="6">
        <f t="shared" si="52"/>
        <v>6</v>
      </c>
      <c r="AS99" s="8">
        <f t="shared" si="53"/>
        <v>2176470.5882352898</v>
      </c>
      <c r="AT99" s="8">
        <f t="shared" si="54"/>
        <v>2211764.70588235</v>
      </c>
      <c r="AU99" s="8">
        <f t="shared" si="55"/>
        <v>2485000</v>
      </c>
    </row>
    <row r="100" spans="1:58" x14ac:dyDescent="0.3">
      <c r="H100" s="6">
        <v>9</v>
      </c>
      <c r="I100" s="8">
        <v>2579302.78447709</v>
      </c>
      <c r="J100" s="8">
        <v>2545494.4091208102</v>
      </c>
      <c r="K100" s="8">
        <v>2112563.0344222798</v>
      </c>
      <c r="Q100" s="6">
        <f t="shared" si="48"/>
        <v>9</v>
      </c>
      <c r="R100" s="8">
        <f t="shared" si="49"/>
        <v>2579302.78447709</v>
      </c>
      <c r="S100" s="8">
        <f t="shared" si="50"/>
        <v>2545494.4091208102</v>
      </c>
      <c r="T100" s="8">
        <f t="shared" si="51"/>
        <v>2112563.0344222798</v>
      </c>
      <c r="AI100" s="6">
        <v>9</v>
      </c>
      <c r="AJ100" s="8">
        <v>2713676.4705882398</v>
      </c>
      <c r="AK100" s="8">
        <v>2714558.8235294102</v>
      </c>
      <c r="AL100" s="8">
        <v>2685147.0588235301</v>
      </c>
      <c r="AR100" s="6">
        <f t="shared" si="52"/>
        <v>9</v>
      </c>
      <c r="AS100" s="8">
        <f t="shared" si="53"/>
        <v>2713676.4705882398</v>
      </c>
      <c r="AT100" s="8">
        <f t="shared" si="54"/>
        <v>2714558.8235294102</v>
      </c>
      <c r="AU100" s="8">
        <f t="shared" si="55"/>
        <v>2685147.0588235301</v>
      </c>
    </row>
    <row r="101" spans="1:58" x14ac:dyDescent="0.3">
      <c r="H101" s="6">
        <v>12</v>
      </c>
      <c r="I101" s="8">
        <v>2481470.5882352898</v>
      </c>
      <c r="J101" s="8">
        <v>2338235.29411765</v>
      </c>
      <c r="K101" s="8">
        <v>2387941.1764705898</v>
      </c>
      <c r="Q101" s="6">
        <f t="shared" si="48"/>
        <v>12</v>
      </c>
      <c r="R101" s="8">
        <f t="shared" si="49"/>
        <v>2481470.5882352898</v>
      </c>
      <c r="S101" s="8">
        <f t="shared" si="50"/>
        <v>2338235.29411765</v>
      </c>
      <c r="T101" s="8">
        <f t="shared" si="51"/>
        <v>2387941.1764705898</v>
      </c>
      <c r="AI101" s="6">
        <v>12</v>
      </c>
      <c r="AJ101" s="8">
        <v>2845147.0588235301</v>
      </c>
      <c r="AK101" s="8">
        <v>2740735.29411765</v>
      </c>
      <c r="AL101" s="8">
        <v>2613676.4705882398</v>
      </c>
      <c r="AR101" s="6">
        <f t="shared" si="52"/>
        <v>12</v>
      </c>
      <c r="AS101" s="8">
        <f t="shared" si="53"/>
        <v>2845147.0588235301</v>
      </c>
      <c r="AT101" s="8">
        <f t="shared" si="54"/>
        <v>2740735.29411765</v>
      </c>
      <c r="AU101" s="8">
        <f t="shared" si="55"/>
        <v>2613676.4705882398</v>
      </c>
    </row>
    <row r="102" spans="1:58" x14ac:dyDescent="0.3">
      <c r="H102" s="6">
        <v>24</v>
      </c>
      <c r="I102" s="8">
        <v>2082647.0588235301</v>
      </c>
      <c r="J102" s="8">
        <v>2060294.11764706</v>
      </c>
      <c r="K102" s="8">
        <v>2129705.8823529398</v>
      </c>
      <c r="Q102" s="6">
        <f>H102</f>
        <v>24</v>
      </c>
      <c r="R102" s="8">
        <f t="shared" si="49"/>
        <v>2082647.0588235301</v>
      </c>
      <c r="S102" s="8">
        <f t="shared" si="50"/>
        <v>2060294.11764706</v>
      </c>
      <c r="T102" s="8">
        <f t="shared" si="51"/>
        <v>2129705.8823529398</v>
      </c>
      <c r="AI102" s="6">
        <v>24</v>
      </c>
      <c r="AJ102" s="8">
        <v>2502205.8823529398</v>
      </c>
      <c r="AK102" s="8">
        <v>2651911.7647058801</v>
      </c>
      <c r="AL102" s="8">
        <v>3429852.9411764699</v>
      </c>
      <c r="AR102" s="6">
        <f>AI102</f>
        <v>24</v>
      </c>
      <c r="AS102" s="8">
        <f t="shared" si="53"/>
        <v>2502205.8823529398</v>
      </c>
      <c r="AT102" s="8">
        <f t="shared" si="54"/>
        <v>2651911.7647058801</v>
      </c>
      <c r="AU102" s="8">
        <f t="shared" si="55"/>
        <v>3429852.9411764699</v>
      </c>
    </row>
    <row r="103" spans="1:58" x14ac:dyDescent="0.3">
      <c r="A103" t="str">
        <f>A96</f>
        <v>PE477</v>
      </c>
      <c r="B103">
        <f t="shared" ref="B103:D103" si="56">B96</f>
        <v>4</v>
      </c>
      <c r="C103">
        <f t="shared" si="56"/>
        <v>1</v>
      </c>
      <c r="D103" t="str">
        <f t="shared" si="56"/>
        <v>VP</v>
      </c>
      <c r="H103" t="s">
        <v>1211</v>
      </c>
      <c r="I103" s="8">
        <f>SLOPE(I97:I102,$H97:$H102)</f>
        <v>-60974.834595096589</v>
      </c>
      <c r="J103" s="8">
        <f>SLOPE(J97:J102,$H97:$H102)</f>
        <v>-33563.548692881908</v>
      </c>
      <c r="K103" s="8">
        <f>SLOPE(K97:K102,$H97:$H102)</f>
        <v>-22526.41534579192</v>
      </c>
      <c r="L103" s="6"/>
      <c r="M103" s="6"/>
      <c r="N103" s="6"/>
      <c r="O103" s="6"/>
      <c r="P103" s="6"/>
      <c r="Q103" s="6" t="s">
        <v>1211</v>
      </c>
      <c r="R103" s="8">
        <f>SLOPE(R97:R102,$Q97:$Q102)</f>
        <v>-60974.834595096589</v>
      </c>
      <c r="S103" s="8">
        <f>SLOPE(S97:S102,$Q97:$Q102)</f>
        <v>-33563.548692881908</v>
      </c>
      <c r="T103" s="8">
        <f>SLOPE(T97:T102,$Q97:$Q102)</f>
        <v>-22526.41534579192</v>
      </c>
      <c r="Z103" s="12">
        <f>AVERAGE(R103:T103)</f>
        <v>-39021.599544590143</v>
      </c>
      <c r="AB103" t="str">
        <f>AB96</f>
        <v>PE477</v>
      </c>
      <c r="AC103">
        <f t="shared" ref="AC103:AE103" si="57">AC96</f>
        <v>4</v>
      </c>
      <c r="AD103">
        <f t="shared" si="57"/>
        <v>1</v>
      </c>
      <c r="AE103" t="str">
        <f t="shared" si="57"/>
        <v>VPC</v>
      </c>
      <c r="AI103" t="s">
        <v>1211</v>
      </c>
      <c r="AJ103" s="8">
        <f>SLOPE(AJ97:AJ102,$H97:$H102)</f>
        <v>15181.372549019663</v>
      </c>
      <c r="AK103" s="8">
        <f>SLOPE(AK97:AK102,$H97:$H102)</f>
        <v>31767.156862745087</v>
      </c>
      <c r="AL103" s="8">
        <f>SLOPE(AL97:AL102,$H97:$H102)</f>
        <v>54039.215686274503</v>
      </c>
      <c r="AM103" s="6"/>
      <c r="AN103" s="6"/>
      <c r="AO103" s="6"/>
      <c r="AP103" s="6"/>
      <c r="AQ103" s="6"/>
      <c r="AR103" s="6" t="s">
        <v>1211</v>
      </c>
      <c r="AS103" s="8">
        <f>SLOPE(AS97:AS102,$Q97:$Q102)</f>
        <v>15181.372549019663</v>
      </c>
      <c r="AT103" s="8">
        <f>SLOPE(AT97:AT102,$Q97:$Q102)</f>
        <v>31767.156862745087</v>
      </c>
      <c r="AU103" s="8">
        <f>SLOPE(AU97:AU102,$Q97:$Q102)</f>
        <v>54039.215686274503</v>
      </c>
      <c r="BA103" s="12">
        <f>AVERAGE(AS103:AU103)</f>
        <v>33662.581699346418</v>
      </c>
      <c r="BF103" s="12">
        <f>BA103-Z103</f>
        <v>72684.18124393656</v>
      </c>
    </row>
    <row r="126" spans="1:47" s="13" customFormat="1" x14ac:dyDescent="0.3">
      <c r="A126" s="13" t="s">
        <v>21</v>
      </c>
      <c r="B126" s="13">
        <v>5</v>
      </c>
      <c r="C126" s="13">
        <v>1</v>
      </c>
      <c r="D126" s="13" t="s">
        <v>25</v>
      </c>
      <c r="H126" s="13" t="s">
        <v>8</v>
      </c>
      <c r="I126" s="13" t="s">
        <v>1208</v>
      </c>
      <c r="J126" s="13" t="s">
        <v>1209</v>
      </c>
      <c r="K126" s="13" t="s">
        <v>1210</v>
      </c>
      <c r="Q126" s="13" t="s">
        <v>8</v>
      </c>
      <c r="R126" s="13" t="s">
        <v>1208</v>
      </c>
      <c r="S126" s="13" t="s">
        <v>1209</v>
      </c>
      <c r="T126" s="13" t="s">
        <v>1210</v>
      </c>
      <c r="AB126" s="13" t="s">
        <v>21</v>
      </c>
      <c r="AC126" s="13">
        <v>5</v>
      </c>
      <c r="AD126" s="13">
        <v>1</v>
      </c>
      <c r="AE126" s="13" t="s">
        <v>34</v>
      </c>
      <c r="AI126" s="13" t="s">
        <v>8</v>
      </c>
      <c r="AJ126" s="13" t="s">
        <v>1208</v>
      </c>
      <c r="AK126" s="13" t="s">
        <v>1209</v>
      </c>
      <c r="AL126" s="13" t="s">
        <v>1210</v>
      </c>
      <c r="AR126" s="13" t="s">
        <v>8</v>
      </c>
      <c r="AS126" s="13" t="s">
        <v>1208</v>
      </c>
      <c r="AT126" s="13" t="s">
        <v>1209</v>
      </c>
      <c r="AU126" s="13" t="s">
        <v>1210</v>
      </c>
    </row>
    <row r="127" spans="1:47" x14ac:dyDescent="0.3">
      <c r="H127" s="6">
        <v>0</v>
      </c>
      <c r="I127" s="8">
        <v>1574426.27906391</v>
      </c>
      <c r="J127" s="8">
        <v>1622975.86032377</v>
      </c>
      <c r="K127" s="8">
        <v>1581296.5028271</v>
      </c>
      <c r="Q127" s="6">
        <f>H127</f>
        <v>0</v>
      </c>
      <c r="R127" s="8">
        <f t="shared" ref="R127" si="58">I127</f>
        <v>1574426.27906391</v>
      </c>
      <c r="S127" s="8">
        <f t="shared" ref="S127" si="59">J127</f>
        <v>1622975.86032377</v>
      </c>
      <c r="T127" s="8">
        <f t="shared" ref="T127" si="60">K127</f>
        <v>1581296.5028271</v>
      </c>
      <c r="AI127" s="6">
        <v>0</v>
      </c>
      <c r="AJ127" s="8">
        <v>1644617.0651778099</v>
      </c>
      <c r="AK127" s="8">
        <v>1559197.2830555099</v>
      </c>
      <c r="AL127" s="8">
        <v>1708052.1312579201</v>
      </c>
      <c r="AR127" s="6">
        <f>AI127</f>
        <v>0</v>
      </c>
      <c r="AS127" s="8">
        <f t="shared" ref="AS127" si="61">AJ127</f>
        <v>1644617.0651778099</v>
      </c>
      <c r="AT127" s="8">
        <f t="shared" ref="AT127" si="62">AK127</f>
        <v>1559197.2830555099</v>
      </c>
      <c r="AU127" s="8">
        <f t="shared" ref="AU127" si="63">AL127</f>
        <v>1708052.1312579201</v>
      </c>
    </row>
    <row r="128" spans="1:47" x14ac:dyDescent="0.3">
      <c r="H128" s="6">
        <v>3</v>
      </c>
      <c r="I128" s="8">
        <v>1739998.67175674</v>
      </c>
      <c r="J128" s="8">
        <v>1679082.68772314</v>
      </c>
      <c r="K128" s="8">
        <v>1706334.5753171199</v>
      </c>
      <c r="Q128" s="6">
        <f t="shared" ref="Q128:Q131" si="64">H128</f>
        <v>3</v>
      </c>
      <c r="R128" s="8">
        <f t="shared" ref="R128:R132" si="65">I128</f>
        <v>1739998.67175674</v>
      </c>
      <c r="S128" s="8">
        <f t="shared" ref="S128:S132" si="66">J128</f>
        <v>1679082.68772314</v>
      </c>
      <c r="T128" s="8">
        <f t="shared" ref="T128:T132" si="67">K128</f>
        <v>1706334.5753171199</v>
      </c>
      <c r="AI128" s="6">
        <v>3</v>
      </c>
      <c r="AJ128" s="8">
        <v>1734846.0039343501</v>
      </c>
      <c r="AK128" s="8">
        <v>1873166.5090332001</v>
      </c>
      <c r="AL128" s="8">
        <v>1692479.62406136</v>
      </c>
      <c r="AR128" s="6">
        <f t="shared" ref="AR128:AR131" si="68">AI128</f>
        <v>3</v>
      </c>
      <c r="AS128" s="8">
        <f t="shared" ref="AS128:AS132" si="69">AJ128</f>
        <v>1734846.0039343501</v>
      </c>
      <c r="AT128" s="8">
        <f t="shared" ref="AT128:AT132" si="70">AK128</f>
        <v>1873166.5090332001</v>
      </c>
      <c r="AU128" s="8">
        <f t="shared" ref="AU128:AU132" si="71">AL128</f>
        <v>1692479.62406136</v>
      </c>
    </row>
    <row r="129" spans="1:58" x14ac:dyDescent="0.3">
      <c r="H129" s="6">
        <v>6</v>
      </c>
      <c r="I129" s="8">
        <v>1639693.40481419</v>
      </c>
      <c r="J129" s="8">
        <v>1848090.1922975599</v>
      </c>
      <c r="K129" s="8">
        <v>2193204.4326683702</v>
      </c>
      <c r="Q129" s="6">
        <f t="shared" si="64"/>
        <v>6</v>
      </c>
      <c r="R129" s="8">
        <f t="shared" si="65"/>
        <v>1639693.40481419</v>
      </c>
      <c r="S129" s="8">
        <f t="shared" si="66"/>
        <v>1848090.1922975599</v>
      </c>
      <c r="T129" s="8">
        <f t="shared" si="67"/>
        <v>2193204.4326683702</v>
      </c>
      <c r="AI129" s="6">
        <v>6</v>
      </c>
      <c r="AJ129" s="8">
        <v>2024082.4243645601</v>
      </c>
      <c r="AK129" s="8">
        <v>2145227.3700554399</v>
      </c>
      <c r="AL129" s="8">
        <v>2329578.3743676501</v>
      </c>
      <c r="AR129" s="6">
        <f t="shared" si="68"/>
        <v>6</v>
      </c>
      <c r="AS129" s="8">
        <f t="shared" si="69"/>
        <v>2024082.4243645601</v>
      </c>
      <c r="AT129" s="8">
        <f t="shared" si="70"/>
        <v>2145227.3700554399</v>
      </c>
      <c r="AU129" s="8">
        <f t="shared" si="71"/>
        <v>2329578.3743676501</v>
      </c>
    </row>
    <row r="130" spans="1:58" x14ac:dyDescent="0.3">
      <c r="H130" s="6">
        <v>9</v>
      </c>
      <c r="I130" s="8">
        <v>2387517.2614372098</v>
      </c>
      <c r="J130" s="8">
        <v>1990876.3428424899</v>
      </c>
      <c r="K130" s="8">
        <v>2364158.50064237</v>
      </c>
      <c r="Q130" s="6">
        <f t="shared" si="64"/>
        <v>9</v>
      </c>
      <c r="R130" s="8">
        <f t="shared" si="65"/>
        <v>2387517.2614372098</v>
      </c>
      <c r="S130" s="8">
        <f t="shared" si="66"/>
        <v>1990876.3428424899</v>
      </c>
      <c r="T130" s="8">
        <f t="shared" si="67"/>
        <v>2364158.50064237</v>
      </c>
      <c r="AI130" s="6">
        <v>9</v>
      </c>
      <c r="AJ130" s="8">
        <v>2200876.1825372698</v>
      </c>
      <c r="AK130" s="8">
        <v>1703013.9671649099</v>
      </c>
      <c r="AL130" s="8">
        <v>2037364.8569733901</v>
      </c>
      <c r="AR130" s="6">
        <f t="shared" si="68"/>
        <v>9</v>
      </c>
      <c r="AS130" s="8">
        <f t="shared" si="69"/>
        <v>2200876.1825372698</v>
      </c>
      <c r="AT130" s="8">
        <f t="shared" si="70"/>
        <v>1703013.9671649099</v>
      </c>
      <c r="AU130" s="8">
        <f t="shared" si="71"/>
        <v>2037364.8569733901</v>
      </c>
    </row>
    <row r="131" spans="1:58" x14ac:dyDescent="0.3">
      <c r="H131" s="6">
        <v>12</v>
      </c>
      <c r="I131" s="8">
        <v>2309425.7179956399</v>
      </c>
      <c r="J131" s="8">
        <v>2248051.7190444898</v>
      </c>
      <c r="K131" s="8">
        <v>1831029.13661898</v>
      </c>
      <c r="Q131" s="6">
        <f t="shared" si="64"/>
        <v>12</v>
      </c>
      <c r="R131" s="8">
        <f t="shared" si="65"/>
        <v>2309425.7179956399</v>
      </c>
      <c r="S131" s="8">
        <f t="shared" si="66"/>
        <v>2248051.7190444898</v>
      </c>
      <c r="T131" s="8">
        <f t="shared" si="67"/>
        <v>1831029.13661898</v>
      </c>
      <c r="AI131" s="6">
        <v>12</v>
      </c>
      <c r="AJ131" s="8">
        <v>2063471.7072735101</v>
      </c>
      <c r="AK131" s="8">
        <v>1568128.5739476499</v>
      </c>
      <c r="AL131" s="8">
        <v>2084082.37856307</v>
      </c>
      <c r="AR131" s="6">
        <f t="shared" si="68"/>
        <v>12</v>
      </c>
      <c r="AS131" s="8">
        <f t="shared" si="69"/>
        <v>2063471.7072735101</v>
      </c>
      <c r="AT131" s="8">
        <f t="shared" si="70"/>
        <v>1568128.5739476499</v>
      </c>
      <c r="AU131" s="8">
        <f t="shared" si="71"/>
        <v>2084082.37856307</v>
      </c>
    </row>
    <row r="132" spans="1:58" x14ac:dyDescent="0.3">
      <c r="H132" s="6">
        <v>24</v>
      </c>
      <c r="I132" s="8">
        <v>2536372.1096396102</v>
      </c>
      <c r="J132" s="8">
        <v>2862707.7383910399</v>
      </c>
      <c r="K132" s="8">
        <v>2884005.4320569201</v>
      </c>
      <c r="Q132" s="6">
        <f>H132</f>
        <v>24</v>
      </c>
      <c r="R132" s="8">
        <f t="shared" si="65"/>
        <v>2536372.1096396102</v>
      </c>
      <c r="S132" s="8">
        <f t="shared" si="66"/>
        <v>2862707.7383910399</v>
      </c>
      <c r="T132" s="8">
        <f t="shared" si="67"/>
        <v>2884005.4320569201</v>
      </c>
      <c r="AI132" s="6">
        <v>24</v>
      </c>
      <c r="AJ132" s="8">
        <v>2502249.99828244</v>
      </c>
      <c r="AK132" s="8">
        <v>1703929.997</v>
      </c>
      <c r="AL132" s="8">
        <v>2853318.4325813502</v>
      </c>
      <c r="AR132" s="6">
        <f>AI132</f>
        <v>24</v>
      </c>
      <c r="AS132" s="8">
        <f t="shared" si="69"/>
        <v>2502249.99828244</v>
      </c>
      <c r="AT132" s="8">
        <f t="shared" si="70"/>
        <v>1703929.997</v>
      </c>
      <c r="AU132" s="8">
        <f t="shared" si="71"/>
        <v>2853318.4325813502</v>
      </c>
    </row>
    <row r="133" spans="1:58" x14ac:dyDescent="0.3">
      <c r="A133" t="str">
        <f>A126</f>
        <v>PE477</v>
      </c>
      <c r="B133">
        <f t="shared" ref="B133:D133" si="72">B126</f>
        <v>5</v>
      </c>
      <c r="C133">
        <f t="shared" si="72"/>
        <v>1</v>
      </c>
      <c r="D133" t="str">
        <f t="shared" si="72"/>
        <v>VP</v>
      </c>
      <c r="H133" t="s">
        <v>1211</v>
      </c>
      <c r="I133" s="8">
        <f>SLOPE(I127:I132,$H127:$H132)</f>
        <v>42902.639005619094</v>
      </c>
      <c r="J133" s="8">
        <f>SLOPE(J127:J132,$H127:$H132)</f>
        <v>54053.393852371162</v>
      </c>
      <c r="K133" s="8">
        <f>SLOPE(K127:K132,$H127:$H132)</f>
        <v>49177.443375997253</v>
      </c>
      <c r="L133" s="6"/>
      <c r="M133" s="6"/>
      <c r="N133" s="6"/>
      <c r="O133" s="6"/>
      <c r="P133" s="6"/>
      <c r="Q133" s="6" t="s">
        <v>1211</v>
      </c>
      <c r="R133" s="8">
        <f>SLOPE(R127:R132,$Q127:$Q132)</f>
        <v>42902.639005619094</v>
      </c>
      <c r="S133" s="8">
        <f>SLOPE(S127:S132,$Q127:$Q132)</f>
        <v>54053.393852371162</v>
      </c>
      <c r="T133" s="8">
        <f>SLOPE(T127:T132,$Q127:$Q132)</f>
        <v>49177.443375997253</v>
      </c>
      <c r="Z133" s="12">
        <f>AVERAGE(R133:T133)</f>
        <v>48711.158744662505</v>
      </c>
      <c r="AB133" t="str">
        <f>AB126</f>
        <v>PE477</v>
      </c>
      <c r="AC133">
        <f t="shared" ref="AC133:AE133" si="73">AC126</f>
        <v>5</v>
      </c>
      <c r="AD133">
        <f t="shared" si="73"/>
        <v>1</v>
      </c>
      <c r="AE133" t="str">
        <f t="shared" si="73"/>
        <v>VPC</v>
      </c>
      <c r="AI133" t="s">
        <v>1211</v>
      </c>
      <c r="AJ133" s="8">
        <f>SLOPE(AJ127:AJ132,$H127:$H132)</f>
        <v>34559.133924325164</v>
      </c>
      <c r="AK133" s="8">
        <f>SLOPE(AK127:AK132,$H127:$H132)</f>
        <v>-4011.447319506</v>
      </c>
      <c r="AL133" s="8">
        <f>SLOPE(AL127:AL132,$H127:$H132)</f>
        <v>45933.171043380753</v>
      </c>
      <c r="AM133" s="6"/>
      <c r="AN133" s="6"/>
      <c r="AO133" s="6"/>
      <c r="AP133" s="6"/>
      <c r="AQ133" s="6"/>
      <c r="AR133" s="6" t="s">
        <v>1211</v>
      </c>
      <c r="AS133" s="8">
        <f>SLOPE(AS127:AS132,$Q127:$Q132)</f>
        <v>34559.133924325164</v>
      </c>
      <c r="AT133" s="8">
        <f>SLOPE(AT127:AT132,$Q127:$Q132)</f>
        <v>-4011.447319506</v>
      </c>
      <c r="AU133" s="8">
        <f>SLOPE(AU127:AU132,$Q127:$Q132)</f>
        <v>45933.171043380753</v>
      </c>
      <c r="BA133" s="12">
        <f>AVERAGE(AS133:AU133)</f>
        <v>25493.61921606664</v>
      </c>
      <c r="BF133" s="12">
        <f>BA133-Z133</f>
        <v>-23217.539528595866</v>
      </c>
    </row>
    <row r="156" spans="1:47" s="13" customFormat="1" x14ac:dyDescent="0.3">
      <c r="A156" s="13" t="s">
        <v>21</v>
      </c>
      <c r="B156" s="13">
        <v>6</v>
      </c>
      <c r="C156" s="13">
        <v>1</v>
      </c>
      <c r="D156" s="13" t="s">
        <v>25</v>
      </c>
      <c r="H156" s="13" t="s">
        <v>8</v>
      </c>
      <c r="I156" s="13" t="s">
        <v>1208</v>
      </c>
      <c r="J156" s="13" t="s">
        <v>1209</v>
      </c>
      <c r="K156" s="13" t="s">
        <v>1210</v>
      </c>
      <c r="Q156" s="13" t="s">
        <v>8</v>
      </c>
      <c r="R156" s="13" t="s">
        <v>1208</v>
      </c>
      <c r="S156" s="13" t="s">
        <v>1209</v>
      </c>
      <c r="T156" s="13" t="s">
        <v>1210</v>
      </c>
      <c r="AB156" s="13" t="s">
        <v>21</v>
      </c>
      <c r="AC156" s="13">
        <v>6</v>
      </c>
      <c r="AD156" s="13">
        <v>1</v>
      </c>
      <c r="AE156" s="13" t="s">
        <v>34</v>
      </c>
      <c r="AI156" s="13" t="s">
        <v>8</v>
      </c>
      <c r="AJ156" s="13" t="s">
        <v>1208</v>
      </c>
      <c r="AK156" s="13" t="s">
        <v>1209</v>
      </c>
      <c r="AL156" s="13" t="s">
        <v>1210</v>
      </c>
      <c r="AR156" s="13" t="s">
        <v>8</v>
      </c>
      <c r="AS156" s="13" t="s">
        <v>1208</v>
      </c>
      <c r="AT156" s="13" t="s">
        <v>1209</v>
      </c>
      <c r="AU156" s="13" t="s">
        <v>1210</v>
      </c>
    </row>
    <row r="157" spans="1:47" x14ac:dyDescent="0.3">
      <c r="H157" s="6">
        <v>0</v>
      </c>
      <c r="I157" s="8">
        <v>1525384.6153846199</v>
      </c>
      <c r="J157" s="8">
        <v>1396153.84615385</v>
      </c>
      <c r="K157" s="8">
        <v>1440512.82051282</v>
      </c>
      <c r="Q157" s="6">
        <f>H157</f>
        <v>0</v>
      </c>
      <c r="R157" s="8">
        <f t="shared" ref="R157" si="74">I157</f>
        <v>1525384.6153846199</v>
      </c>
      <c r="S157" s="8">
        <f t="shared" ref="S157" si="75">J157</f>
        <v>1396153.84615385</v>
      </c>
      <c r="T157" s="8">
        <f t="shared" ref="T157" si="76">K157</f>
        <v>1440512.82051282</v>
      </c>
      <c r="AI157" s="6">
        <v>0</v>
      </c>
      <c r="AJ157" s="8">
        <v>1842179.48717949</v>
      </c>
      <c r="AK157" s="8">
        <v>1712179.48717949</v>
      </c>
      <c r="AL157" s="8">
        <v>1723205.1282051301</v>
      </c>
      <c r="AR157" s="6">
        <f>AI157</f>
        <v>0</v>
      </c>
      <c r="AS157" s="8">
        <f t="shared" ref="AS157" si="77">AJ157</f>
        <v>1842179.48717949</v>
      </c>
      <c r="AT157" s="8">
        <f t="shared" ref="AT157" si="78">AK157</f>
        <v>1712179.48717949</v>
      </c>
      <c r="AU157" s="8">
        <f t="shared" ref="AU157" si="79">AL157</f>
        <v>1723205.1282051301</v>
      </c>
    </row>
    <row r="158" spans="1:47" x14ac:dyDescent="0.3">
      <c r="H158" s="6">
        <v>3</v>
      </c>
      <c r="I158" s="8">
        <v>1490256.41025641</v>
      </c>
      <c r="J158" s="8">
        <v>1428461.5384615399</v>
      </c>
      <c r="K158" s="8">
        <v>1365897.43589744</v>
      </c>
      <c r="Q158" s="6">
        <f t="shared" ref="Q158:Q161" si="80">H158</f>
        <v>3</v>
      </c>
      <c r="R158" s="8">
        <f t="shared" ref="R158:R162" si="81">I158</f>
        <v>1490256.41025641</v>
      </c>
      <c r="S158" s="8">
        <f t="shared" ref="S158:S162" si="82">J158</f>
        <v>1428461.5384615399</v>
      </c>
      <c r="T158" s="8">
        <f t="shared" ref="T158:T162" si="83">K158</f>
        <v>1365897.43589744</v>
      </c>
      <c r="AI158" s="6">
        <v>3</v>
      </c>
      <c r="AJ158" s="8">
        <v>1680128.2051282099</v>
      </c>
      <c r="AK158" s="8">
        <v>1461666.66666667</v>
      </c>
      <c r="AL158" s="8">
        <v>1335769.2307692301</v>
      </c>
      <c r="AR158" s="6">
        <f t="shared" ref="AR158:AR161" si="84">AI158</f>
        <v>3</v>
      </c>
      <c r="AS158" s="8">
        <f t="shared" ref="AS158:AS162" si="85">AJ158</f>
        <v>1680128.2051282099</v>
      </c>
      <c r="AT158" s="8">
        <f t="shared" ref="AT158:AT162" si="86">AK158</f>
        <v>1461666.66666667</v>
      </c>
      <c r="AU158" s="8">
        <f t="shared" ref="AU158:AU162" si="87">AL158</f>
        <v>1335769.2307692301</v>
      </c>
    </row>
    <row r="159" spans="1:47" x14ac:dyDescent="0.3">
      <c r="H159" s="6">
        <v>6</v>
      </c>
      <c r="I159" s="8">
        <v>1605384.6153846199</v>
      </c>
      <c r="J159" s="8">
        <v>1458461.5384615399</v>
      </c>
      <c r="K159" s="8">
        <v>1606923.07692308</v>
      </c>
      <c r="Q159" s="6">
        <f t="shared" si="80"/>
        <v>6</v>
      </c>
      <c r="R159" s="8">
        <f t="shared" si="81"/>
        <v>1605384.6153846199</v>
      </c>
      <c r="S159" s="8">
        <f t="shared" si="82"/>
        <v>1458461.5384615399</v>
      </c>
      <c r="T159" s="8">
        <f t="shared" si="83"/>
        <v>1606923.07692308</v>
      </c>
      <c r="AI159" s="6">
        <v>6</v>
      </c>
      <c r="AJ159" s="8">
        <v>1491410.25641026</v>
      </c>
      <c r="AK159" s="8">
        <v>1515512.82051282</v>
      </c>
      <c r="AL159" s="8">
        <v>1608076.92307692</v>
      </c>
      <c r="AR159" s="6">
        <f t="shared" si="84"/>
        <v>6</v>
      </c>
      <c r="AS159" s="8">
        <f t="shared" si="85"/>
        <v>1491410.25641026</v>
      </c>
      <c r="AT159" s="8">
        <f t="shared" si="86"/>
        <v>1515512.82051282</v>
      </c>
      <c r="AU159" s="8">
        <f t="shared" si="87"/>
        <v>1608076.92307692</v>
      </c>
    </row>
    <row r="160" spans="1:47" x14ac:dyDescent="0.3">
      <c r="H160" s="6">
        <v>9</v>
      </c>
      <c r="I160" s="8">
        <v>1776794.8717948699</v>
      </c>
      <c r="J160" s="8">
        <v>1739102.56410256</v>
      </c>
      <c r="K160" s="8">
        <v>1500384.6153846199</v>
      </c>
      <c r="Q160" s="6">
        <f t="shared" si="80"/>
        <v>9</v>
      </c>
      <c r="R160" s="8">
        <f t="shared" si="81"/>
        <v>1776794.8717948699</v>
      </c>
      <c r="S160" s="8">
        <f t="shared" si="82"/>
        <v>1739102.56410256</v>
      </c>
      <c r="T160" s="8">
        <f t="shared" si="83"/>
        <v>1500384.6153846199</v>
      </c>
      <c r="AI160" s="6">
        <v>9</v>
      </c>
      <c r="AJ160" s="8">
        <v>1602692.3076923101</v>
      </c>
      <c r="AK160" s="8">
        <v>1465256.41025641</v>
      </c>
      <c r="AL160" s="8">
        <v>1538846.15384615</v>
      </c>
      <c r="AR160" s="6">
        <f t="shared" si="84"/>
        <v>9</v>
      </c>
      <c r="AS160" s="8">
        <f t="shared" si="85"/>
        <v>1602692.3076923101</v>
      </c>
      <c r="AT160" s="8">
        <f t="shared" si="86"/>
        <v>1465256.41025641</v>
      </c>
      <c r="AU160" s="8">
        <f t="shared" si="87"/>
        <v>1538846.15384615</v>
      </c>
    </row>
    <row r="161" spans="1:58" x14ac:dyDescent="0.3">
      <c r="H161" s="6">
        <v>12</v>
      </c>
      <c r="I161" s="8">
        <v>1557051.2820512799</v>
      </c>
      <c r="J161" s="8">
        <v>1855256.41025641</v>
      </c>
      <c r="K161" s="8">
        <v>1511923.07692308</v>
      </c>
      <c r="Q161" s="6">
        <f t="shared" si="80"/>
        <v>12</v>
      </c>
      <c r="R161" s="8">
        <f t="shared" si="81"/>
        <v>1557051.2820512799</v>
      </c>
      <c r="S161" s="8">
        <f t="shared" si="82"/>
        <v>1855256.41025641</v>
      </c>
      <c r="T161" s="8">
        <f t="shared" si="83"/>
        <v>1511923.07692308</v>
      </c>
      <c r="AI161" s="6">
        <v>12</v>
      </c>
      <c r="AJ161" s="8">
        <v>2123205.1282051299</v>
      </c>
      <c r="AK161" s="8">
        <v>2122692.3076923098</v>
      </c>
      <c r="AL161" s="8">
        <v>2003461.5384615399</v>
      </c>
      <c r="AR161" s="6">
        <f t="shared" si="84"/>
        <v>12</v>
      </c>
      <c r="AS161" s="8">
        <f t="shared" si="85"/>
        <v>2123205.1282051299</v>
      </c>
      <c r="AT161" s="8">
        <f t="shared" si="86"/>
        <v>2122692.3076923098</v>
      </c>
      <c r="AU161" s="8">
        <f t="shared" si="87"/>
        <v>2003461.5384615399</v>
      </c>
    </row>
    <row r="162" spans="1:58" x14ac:dyDescent="0.3">
      <c r="H162" s="6">
        <v>24</v>
      </c>
      <c r="I162" s="8">
        <v>1769358.9743589701</v>
      </c>
      <c r="J162" s="8">
        <v>1916794.8717948699</v>
      </c>
      <c r="K162" s="8">
        <v>2342692.3076923098</v>
      </c>
      <c r="Q162" s="6">
        <f>H162</f>
        <v>24</v>
      </c>
      <c r="R162" s="8">
        <f t="shared" si="81"/>
        <v>1769358.9743589701</v>
      </c>
      <c r="S162" s="8">
        <f t="shared" si="82"/>
        <v>1916794.8717948699</v>
      </c>
      <c r="T162" s="8">
        <f t="shared" si="83"/>
        <v>2342692.3076923098</v>
      </c>
      <c r="AI162" s="6">
        <v>24</v>
      </c>
      <c r="AJ162" s="8">
        <v>2486794.8717948701</v>
      </c>
      <c r="AK162" s="8">
        <v>2432179.4871794898</v>
      </c>
      <c r="AL162" s="8">
        <v>2448846.1538461498</v>
      </c>
      <c r="AR162" s="6">
        <f>AI162</f>
        <v>24</v>
      </c>
      <c r="AS162" s="8">
        <f t="shared" si="85"/>
        <v>2486794.8717948701</v>
      </c>
      <c r="AT162" s="8">
        <f t="shared" si="86"/>
        <v>2432179.4871794898</v>
      </c>
      <c r="AU162" s="8">
        <f t="shared" si="87"/>
        <v>2448846.1538461498</v>
      </c>
    </row>
    <row r="163" spans="1:58" x14ac:dyDescent="0.3">
      <c r="A163" t="str">
        <f>A156</f>
        <v>PE477</v>
      </c>
      <c r="B163">
        <f t="shared" ref="B163:D163" si="88">B156</f>
        <v>6</v>
      </c>
      <c r="C163">
        <f t="shared" si="88"/>
        <v>1</v>
      </c>
      <c r="D163" t="str">
        <f t="shared" si="88"/>
        <v>VP</v>
      </c>
      <c r="H163" t="s">
        <v>1211</v>
      </c>
      <c r="I163" s="8">
        <f>SLOPE(I157:I162,$H157:$H162)</f>
        <v>10348.290598290254</v>
      </c>
      <c r="J163" s="8">
        <f>SLOPE(J157:J162,$H157:$H162)</f>
        <v>24461.53846153825</v>
      </c>
      <c r="K163" s="8">
        <f>SLOPE(K157:K162,$H157:$H162)</f>
        <v>38042.735042735076</v>
      </c>
      <c r="L163" s="6"/>
      <c r="M163" s="6"/>
      <c r="N163" s="6"/>
      <c r="O163" s="6"/>
      <c r="P163" s="6"/>
      <c r="Q163" s="6" t="s">
        <v>1211</v>
      </c>
      <c r="R163" s="8">
        <f>SLOPE(R157:R162,$Q157:$Q162)</f>
        <v>10348.290598290254</v>
      </c>
      <c r="S163" s="8">
        <f>SLOPE(S157:S162,$Q157:$Q162)</f>
        <v>24461.53846153825</v>
      </c>
      <c r="T163" s="8">
        <f>SLOPE(T157:T162,$Q157:$Q162)</f>
        <v>38042.735042735076</v>
      </c>
      <c r="Z163" s="12">
        <f>AVERAGE(R163:T163)</f>
        <v>24284.188034187857</v>
      </c>
      <c r="AB163" t="str">
        <f>AB156</f>
        <v>PE477</v>
      </c>
      <c r="AC163">
        <f t="shared" ref="AC163:AE163" si="89">AC156</f>
        <v>6</v>
      </c>
      <c r="AD163">
        <f t="shared" si="89"/>
        <v>1</v>
      </c>
      <c r="AE163" t="str">
        <f t="shared" si="89"/>
        <v>VPC</v>
      </c>
      <c r="AI163" t="s">
        <v>1211</v>
      </c>
      <c r="AJ163" s="8">
        <f>SLOPE(AJ157:AJ162,$H157:$H162)</f>
        <v>34824.786324786088</v>
      </c>
      <c r="AK163" s="8">
        <f>SLOPE(AK157:AK162,$H157:$H162)</f>
        <v>39235.042735042742</v>
      </c>
      <c r="AL163" s="8">
        <f>SLOPE(AL157:AL162,$H157:$H162)</f>
        <v>39987.179487179324</v>
      </c>
      <c r="AM163" s="6"/>
      <c r="AN163" s="6"/>
      <c r="AO163" s="6"/>
      <c r="AP163" s="6"/>
      <c r="AQ163" s="6"/>
      <c r="AR163" s="6" t="s">
        <v>1211</v>
      </c>
      <c r="AS163" s="8">
        <f>SLOPE(AS157:AS162,$Q157:$Q162)</f>
        <v>34824.786324786088</v>
      </c>
      <c r="AT163" s="8">
        <f>SLOPE(AT157:AT162,$Q157:$Q162)</f>
        <v>39235.042735042742</v>
      </c>
      <c r="AU163" s="8">
        <f>SLOPE(AU157:AU162,$Q157:$Q162)</f>
        <v>39987.179487179324</v>
      </c>
      <c r="BA163" s="12">
        <f>AVERAGE(AS163:AU163)</f>
        <v>38015.669515669382</v>
      </c>
      <c r="BF163" s="12">
        <f>BA163-Z163</f>
        <v>13731.481481481525</v>
      </c>
    </row>
    <row r="186" spans="1:47" s="13" customFormat="1" x14ac:dyDescent="0.3">
      <c r="A186" s="13" t="s">
        <v>493</v>
      </c>
      <c r="B186" s="13">
        <v>1</v>
      </c>
      <c r="C186" s="13">
        <v>1</v>
      </c>
      <c r="D186" s="13" t="s">
        <v>25</v>
      </c>
      <c r="H186" s="13" t="s">
        <v>8</v>
      </c>
      <c r="I186" s="13" t="s">
        <v>1208</v>
      </c>
      <c r="J186" s="13" t="s">
        <v>1209</v>
      </c>
      <c r="K186" s="13" t="s">
        <v>1210</v>
      </c>
      <c r="Q186" s="13" t="s">
        <v>8</v>
      </c>
      <c r="R186" s="13" t="s">
        <v>1208</v>
      </c>
      <c r="S186" s="13" t="s">
        <v>1209</v>
      </c>
      <c r="T186" s="13" t="s">
        <v>1210</v>
      </c>
      <c r="AB186" s="13" t="s">
        <v>493</v>
      </c>
      <c r="AC186" s="13">
        <v>1</v>
      </c>
      <c r="AD186" s="13">
        <v>1</v>
      </c>
      <c r="AE186" s="13" t="s">
        <v>34</v>
      </c>
      <c r="AI186" s="13" t="s">
        <v>8</v>
      </c>
      <c r="AJ186" s="13" t="s">
        <v>1208</v>
      </c>
      <c r="AK186" s="13" t="s">
        <v>1209</v>
      </c>
      <c r="AL186" s="13" t="s">
        <v>1210</v>
      </c>
      <c r="AR186" s="13" t="s">
        <v>8</v>
      </c>
      <c r="AS186" s="13" t="s">
        <v>1208</v>
      </c>
      <c r="AT186" s="13" t="s">
        <v>1209</v>
      </c>
      <c r="AU186" s="13" t="s">
        <v>1210</v>
      </c>
    </row>
    <row r="187" spans="1:47" x14ac:dyDescent="0.3">
      <c r="H187" s="6">
        <v>0</v>
      </c>
      <c r="I187" s="8">
        <v>6069295.7746478897</v>
      </c>
      <c r="J187" s="8">
        <v>5434929.5774647901</v>
      </c>
      <c r="K187" s="8">
        <v>5350140.8450704198</v>
      </c>
      <c r="Q187" s="6">
        <f>H187</f>
        <v>0</v>
      </c>
      <c r="R187" s="8">
        <f t="shared" ref="R187" si="90">I187</f>
        <v>6069295.7746478897</v>
      </c>
      <c r="S187" s="8">
        <f t="shared" ref="S187" si="91">J187</f>
        <v>5434929.5774647901</v>
      </c>
      <c r="T187" s="8">
        <f t="shared" ref="T187" si="92">K187</f>
        <v>5350140.8450704198</v>
      </c>
      <c r="AI187" s="6">
        <v>0</v>
      </c>
      <c r="AJ187" s="8">
        <v>5474647.8873239402</v>
      </c>
      <c r="AK187" s="8">
        <v>5387605.63380282</v>
      </c>
      <c r="AL187" s="8">
        <v>5394647.8873239402</v>
      </c>
      <c r="AR187" s="6">
        <f>AI187</f>
        <v>0</v>
      </c>
      <c r="AS187" s="8">
        <f t="shared" ref="AS187" si="93">AJ187</f>
        <v>5474647.8873239402</v>
      </c>
      <c r="AT187" s="8">
        <f t="shared" ref="AT187" si="94">AK187</f>
        <v>5387605.63380282</v>
      </c>
      <c r="AU187" s="8">
        <f t="shared" ref="AU187" si="95">AL187</f>
        <v>5394647.8873239402</v>
      </c>
    </row>
    <row r="188" spans="1:47" x14ac:dyDescent="0.3">
      <c r="H188" s="6">
        <v>3</v>
      </c>
      <c r="I188" s="8">
        <v>5770422.5352112697</v>
      </c>
      <c r="J188" s="8">
        <v>5513802.81690141</v>
      </c>
      <c r="K188" s="8">
        <v>5574084.5070422497</v>
      </c>
      <c r="Q188" s="6">
        <f t="shared" ref="Q188:Q191" si="96">H188</f>
        <v>3</v>
      </c>
      <c r="R188" s="8">
        <f t="shared" ref="R188:R192" si="97">I188</f>
        <v>5770422.5352112697</v>
      </c>
      <c r="S188" s="8">
        <f t="shared" ref="S188:S192" si="98">J188</f>
        <v>5513802.81690141</v>
      </c>
      <c r="T188" s="8">
        <f t="shared" ref="T188:T192" si="99">K188</f>
        <v>5574084.5070422497</v>
      </c>
      <c r="AI188" s="6">
        <v>3</v>
      </c>
      <c r="AJ188" s="8">
        <v>5660000</v>
      </c>
      <c r="AK188" s="8">
        <v>5467323.9436619701</v>
      </c>
      <c r="AL188" s="8">
        <v>5209859.1549295802</v>
      </c>
      <c r="AR188" s="6">
        <f t="shared" ref="AR188:AR191" si="100">AI188</f>
        <v>3</v>
      </c>
      <c r="AS188" s="8">
        <f t="shared" ref="AS188:AS192" si="101">AJ188</f>
        <v>5660000</v>
      </c>
      <c r="AT188" s="8">
        <f t="shared" ref="AT188:AT192" si="102">AK188</f>
        <v>5467323.9436619701</v>
      </c>
      <c r="AU188" s="8">
        <f t="shared" ref="AU188:AU192" si="103">AL188</f>
        <v>5209859.1549295802</v>
      </c>
    </row>
    <row r="189" spans="1:47" x14ac:dyDescent="0.3">
      <c r="H189" s="6">
        <v>6</v>
      </c>
      <c r="I189" s="8">
        <v>5367042.2535211304</v>
      </c>
      <c r="J189" s="8">
        <v>5533802.81690141</v>
      </c>
      <c r="K189" s="8">
        <v>5681971.8309859196</v>
      </c>
      <c r="Q189" s="6">
        <f t="shared" si="96"/>
        <v>6</v>
      </c>
      <c r="R189" s="8">
        <f t="shared" si="97"/>
        <v>5367042.2535211304</v>
      </c>
      <c r="S189" s="8">
        <f t="shared" si="98"/>
        <v>5533802.81690141</v>
      </c>
      <c r="T189" s="8">
        <f t="shared" si="99"/>
        <v>5681971.8309859196</v>
      </c>
      <c r="AI189" s="6">
        <v>6</v>
      </c>
      <c r="AJ189" s="8">
        <v>5275211.2676056297</v>
      </c>
      <c r="AK189" s="8">
        <v>5358028.1690140804</v>
      </c>
      <c r="AL189" s="8">
        <v>5728732.3943662001</v>
      </c>
      <c r="AR189" s="6">
        <f t="shared" si="100"/>
        <v>6</v>
      </c>
      <c r="AS189" s="8">
        <f t="shared" si="101"/>
        <v>5275211.2676056297</v>
      </c>
      <c r="AT189" s="8">
        <f t="shared" si="102"/>
        <v>5358028.1690140804</v>
      </c>
      <c r="AU189" s="8">
        <f t="shared" si="103"/>
        <v>5728732.3943662001</v>
      </c>
    </row>
    <row r="190" spans="1:47" x14ac:dyDescent="0.3">
      <c r="H190" s="6">
        <v>9</v>
      </c>
      <c r="I190" s="8">
        <v>6012816.9014084497</v>
      </c>
      <c r="J190" s="8">
        <v>5764366.1971830996</v>
      </c>
      <c r="K190" s="8">
        <v>5954507.0422535203</v>
      </c>
      <c r="Q190" s="6">
        <f t="shared" si="96"/>
        <v>9</v>
      </c>
      <c r="R190" s="8">
        <f t="shared" si="97"/>
        <v>6012816.9014084497</v>
      </c>
      <c r="S190" s="8">
        <f t="shared" si="98"/>
        <v>5764366.1971830996</v>
      </c>
      <c r="T190" s="8">
        <f t="shared" si="99"/>
        <v>5954507.0422535203</v>
      </c>
      <c r="AI190" s="6">
        <v>9</v>
      </c>
      <c r="AJ190" s="8">
        <v>6265633.8028169004</v>
      </c>
      <c r="AK190" s="8">
        <v>5905633.8028169004</v>
      </c>
      <c r="AL190" s="8">
        <v>5928732.3943662001</v>
      </c>
      <c r="AR190" s="6">
        <f t="shared" si="100"/>
        <v>9</v>
      </c>
      <c r="AS190" s="8">
        <f t="shared" si="101"/>
        <v>6265633.8028169004</v>
      </c>
      <c r="AT190" s="8">
        <f t="shared" si="102"/>
        <v>5905633.8028169004</v>
      </c>
      <c r="AU190" s="8">
        <f t="shared" si="103"/>
        <v>5928732.3943662001</v>
      </c>
    </row>
    <row r="191" spans="1:47" x14ac:dyDescent="0.3">
      <c r="H191" s="6">
        <v>12</v>
      </c>
      <c r="I191" s="8">
        <v>5603521.1267605601</v>
      </c>
      <c r="J191" s="8">
        <v>5650000</v>
      </c>
      <c r="K191" s="8">
        <v>5629436.6197183104</v>
      </c>
      <c r="Q191" s="6">
        <f t="shared" si="96"/>
        <v>12</v>
      </c>
      <c r="R191" s="8">
        <f t="shared" si="97"/>
        <v>5603521.1267605601</v>
      </c>
      <c r="S191" s="8">
        <f t="shared" si="98"/>
        <v>5650000</v>
      </c>
      <c r="T191" s="8">
        <f t="shared" si="99"/>
        <v>5629436.6197183104</v>
      </c>
      <c r="AI191" s="6">
        <v>12</v>
      </c>
      <c r="AJ191" s="8">
        <v>5773521.1267605601</v>
      </c>
      <c r="AK191" s="8">
        <v>5879154.9295774698</v>
      </c>
      <c r="AL191" s="8">
        <v>5484225.3521126797</v>
      </c>
      <c r="AR191" s="6">
        <f t="shared" si="100"/>
        <v>12</v>
      </c>
      <c r="AS191" s="8">
        <f t="shared" si="101"/>
        <v>5773521.1267605601</v>
      </c>
      <c r="AT191" s="8">
        <f t="shared" si="102"/>
        <v>5879154.9295774698</v>
      </c>
      <c r="AU191" s="8">
        <f t="shared" si="103"/>
        <v>5484225.3521126797</v>
      </c>
    </row>
    <row r="192" spans="1:47" x14ac:dyDescent="0.3">
      <c r="H192" s="6">
        <v>24</v>
      </c>
      <c r="I192" s="8">
        <v>5574788.7323943703</v>
      </c>
      <c r="J192" s="8">
        <v>6553380.2816901403</v>
      </c>
      <c r="K192" s="8">
        <v>6027746.4788732398</v>
      </c>
      <c r="Q192" s="6">
        <f>H192</f>
        <v>24</v>
      </c>
      <c r="R192" s="8">
        <f t="shared" si="97"/>
        <v>5574788.7323943703</v>
      </c>
      <c r="S192" s="8">
        <f t="shared" si="98"/>
        <v>6553380.2816901403</v>
      </c>
      <c r="T192" s="8">
        <f t="shared" si="99"/>
        <v>6027746.4788732398</v>
      </c>
      <c r="AI192" s="6">
        <v>24</v>
      </c>
      <c r="AJ192" s="8">
        <v>5683661.9718309902</v>
      </c>
      <c r="AK192" s="8">
        <v>5396619.7183098597</v>
      </c>
      <c r="AL192" s="8">
        <v>8289295.7746478897</v>
      </c>
      <c r="AR192" s="6">
        <f>AI192</f>
        <v>24</v>
      </c>
      <c r="AS192" s="8">
        <f t="shared" si="101"/>
        <v>5683661.9718309902</v>
      </c>
      <c r="AT192" s="8">
        <f t="shared" si="102"/>
        <v>5396619.7183098597</v>
      </c>
      <c r="AU192" s="8">
        <f t="shared" si="103"/>
        <v>8289295.7746478897</v>
      </c>
    </row>
    <row r="193" spans="1:58" x14ac:dyDescent="0.3">
      <c r="A193" t="str">
        <f>A186</f>
        <v>PE486</v>
      </c>
      <c r="B193">
        <f t="shared" ref="B193:D193" si="104">B186</f>
        <v>1</v>
      </c>
      <c r="C193">
        <f t="shared" si="104"/>
        <v>1</v>
      </c>
      <c r="D193" t="str">
        <f t="shared" si="104"/>
        <v>VP</v>
      </c>
      <c r="H193" t="s">
        <v>1211</v>
      </c>
      <c r="I193" s="8">
        <f>SLOPE(I187:I192,$H187:$H192)</f>
        <v>-13652.582159624397</v>
      </c>
      <c r="J193" s="8">
        <f>SLOPE(J187:J192,$H187:$H192)</f>
        <v>46255.868544600839</v>
      </c>
      <c r="K193" s="8">
        <f>SLOPE(K187:K192,$H187:$H192)</f>
        <v>24063.380281690261</v>
      </c>
      <c r="L193" s="6"/>
      <c r="M193" s="6"/>
      <c r="N193" s="6"/>
      <c r="O193" s="6"/>
      <c r="P193" s="6"/>
      <c r="Q193" s="6" t="s">
        <v>1211</v>
      </c>
      <c r="R193" s="8">
        <f>SLOPE(R187:R192,$Q187:$Q192)</f>
        <v>-13652.582159624397</v>
      </c>
      <c r="S193" s="8">
        <f>SLOPE(S187:S192,$Q187:$Q192)</f>
        <v>46255.868544600839</v>
      </c>
      <c r="T193" s="8">
        <f>SLOPE(T187:T192,$Q187:$Q192)</f>
        <v>24063.380281690261</v>
      </c>
      <c r="Z193" s="12">
        <f>AVERAGE(R193:T193)</f>
        <v>18888.888888888901</v>
      </c>
      <c r="AB193" t="str">
        <f>AB186</f>
        <v>PE486</v>
      </c>
      <c r="AC193">
        <f t="shared" ref="AC193:AE193" si="105">AC186</f>
        <v>1</v>
      </c>
      <c r="AD193">
        <f t="shared" si="105"/>
        <v>1</v>
      </c>
      <c r="AE193" t="str">
        <f t="shared" si="105"/>
        <v>VPC</v>
      </c>
      <c r="AI193" t="s">
        <v>1211</v>
      </c>
      <c r="AJ193" s="8">
        <f>SLOPE(AJ187:AJ192,$H187:$H192)</f>
        <v>9772.3004694838382</v>
      </c>
      <c r="AK193" s="8">
        <f>SLOPE(AK187:AK192,$H187:$H192)</f>
        <v>3389.6713615023996</v>
      </c>
      <c r="AL193" s="8">
        <f>SLOPE(AL187:AL192,$H187:$H192)</f>
        <v>121652.58215962454</v>
      </c>
      <c r="AM193" s="6"/>
      <c r="AN193" s="6"/>
      <c r="AO193" s="6"/>
      <c r="AP193" s="6"/>
      <c r="AQ193" s="6"/>
      <c r="AR193" s="6" t="s">
        <v>1211</v>
      </c>
      <c r="AS193" s="8">
        <f>SLOPE(AS187:AS192,$Q187:$Q192)</f>
        <v>9772.3004694838382</v>
      </c>
      <c r="AT193" s="8">
        <f>SLOPE(AT187:AT192,$Q187:$Q192)</f>
        <v>3389.6713615023996</v>
      </c>
      <c r="AU193" s="8">
        <f>SLOPE(AU187:AU192,$Q187:$Q192)</f>
        <v>121652.58215962454</v>
      </c>
      <c r="BA193" s="12">
        <f>AVERAGE(AS193:AU193)</f>
        <v>44938.184663536929</v>
      </c>
      <c r="BF193" s="12">
        <f>BA193-Z193</f>
        <v>26049.295774648028</v>
      </c>
    </row>
    <row r="216" spans="1:58" s="13" customFormat="1" x14ac:dyDescent="0.3">
      <c r="A216" s="13" t="s">
        <v>493</v>
      </c>
      <c r="B216" s="13">
        <v>2</v>
      </c>
      <c r="C216" s="13">
        <v>1</v>
      </c>
      <c r="D216" s="13" t="s">
        <v>25</v>
      </c>
      <c r="H216" s="13" t="s">
        <v>8</v>
      </c>
      <c r="I216" s="13" t="s">
        <v>1208</v>
      </c>
      <c r="J216" s="13" t="s">
        <v>1209</v>
      </c>
      <c r="K216" s="13" t="s">
        <v>1210</v>
      </c>
      <c r="Q216" s="13" t="s">
        <v>8</v>
      </c>
      <c r="R216" s="13" t="s">
        <v>1208</v>
      </c>
      <c r="S216" s="13" t="s">
        <v>1209</v>
      </c>
      <c r="T216" s="13" t="s">
        <v>1210</v>
      </c>
      <c r="AB216" s="13" t="s">
        <v>493</v>
      </c>
      <c r="AC216" s="13">
        <v>2</v>
      </c>
      <c r="AD216" s="13">
        <v>1</v>
      </c>
      <c r="AE216" s="13" t="s">
        <v>34</v>
      </c>
      <c r="AI216" s="13" t="s">
        <v>8</v>
      </c>
      <c r="AJ216" s="13" t="s">
        <v>1208</v>
      </c>
      <c r="AK216" s="13" t="s">
        <v>1209</v>
      </c>
      <c r="AL216" s="13" t="s">
        <v>1210</v>
      </c>
      <c r="AR216" s="13" t="s">
        <v>8</v>
      </c>
      <c r="AS216" s="13" t="s">
        <v>1208</v>
      </c>
      <c r="AT216" s="13" t="s">
        <v>1209</v>
      </c>
      <c r="AU216" s="13" t="s">
        <v>1210</v>
      </c>
    </row>
    <row r="217" spans="1:58" x14ac:dyDescent="0.3">
      <c r="H217" s="6">
        <v>0</v>
      </c>
      <c r="I217" s="8">
        <v>5070563.3802816896</v>
      </c>
      <c r="J217" s="8">
        <v>4894225.3521126797</v>
      </c>
      <c r="K217" s="8">
        <v>4765774.6478873203</v>
      </c>
      <c r="Q217" s="6">
        <f>H217</f>
        <v>0</v>
      </c>
      <c r="R217" s="8">
        <f t="shared" ref="R217" si="106">I217</f>
        <v>5070563.3802816896</v>
      </c>
      <c r="S217" s="8">
        <f t="shared" ref="S217" si="107">J217</f>
        <v>4894225.3521126797</v>
      </c>
      <c r="T217" s="8">
        <f t="shared" ref="T217" si="108">K217</f>
        <v>4765774.6478873203</v>
      </c>
      <c r="AI217" s="6">
        <v>0</v>
      </c>
      <c r="AJ217" s="8">
        <v>4784225.3521126797</v>
      </c>
      <c r="AK217" s="8">
        <v>4710422.5352112697</v>
      </c>
      <c r="AL217" s="8">
        <v>4768450.7042253502</v>
      </c>
      <c r="AR217" s="6">
        <f>AI217</f>
        <v>0</v>
      </c>
      <c r="AS217" s="8">
        <f t="shared" ref="AS217" si="109">AJ217</f>
        <v>4784225.3521126797</v>
      </c>
      <c r="AT217" s="8">
        <f t="shared" ref="AT217" si="110">AK217</f>
        <v>4710422.5352112697</v>
      </c>
      <c r="AU217" s="8">
        <f t="shared" ref="AU217" si="111">AL217</f>
        <v>4768450.7042253502</v>
      </c>
    </row>
    <row r="218" spans="1:58" x14ac:dyDescent="0.3">
      <c r="H218" s="6">
        <v>3</v>
      </c>
      <c r="I218" s="8">
        <v>5727464.7887323899</v>
      </c>
      <c r="J218" s="8">
        <v>6545774.6478873203</v>
      </c>
      <c r="K218" s="8">
        <v>5736197.18309859</v>
      </c>
      <c r="Q218" s="6">
        <f t="shared" ref="Q218:Q221" si="112">H218</f>
        <v>3</v>
      </c>
      <c r="R218" s="8">
        <f t="shared" ref="R218:R222" si="113">I218</f>
        <v>5727464.7887323899</v>
      </c>
      <c r="S218" s="8">
        <f t="shared" ref="S218:S222" si="114">J218</f>
        <v>6545774.6478873203</v>
      </c>
      <c r="T218" s="8">
        <f t="shared" ref="T218:T222" si="115">K218</f>
        <v>5736197.18309859</v>
      </c>
      <c r="AI218" s="6">
        <v>3</v>
      </c>
      <c r="AJ218" s="8">
        <v>5746478.8732394399</v>
      </c>
      <c r="AK218" s="8">
        <v>5948450.7042253502</v>
      </c>
      <c r="AL218" s="8">
        <v>6266197.18309859</v>
      </c>
      <c r="AR218" s="6">
        <f t="shared" ref="AR218:AR221" si="116">AI218</f>
        <v>3</v>
      </c>
      <c r="AS218" s="8">
        <f t="shared" ref="AS218:AS222" si="117">AJ218</f>
        <v>5746478.8732394399</v>
      </c>
      <c r="AT218" s="8">
        <f t="shared" ref="AT218:AT222" si="118">AK218</f>
        <v>5948450.7042253502</v>
      </c>
      <c r="AU218" s="8">
        <f t="shared" ref="AU218:AU222" si="119">AL218</f>
        <v>6266197.18309859</v>
      </c>
    </row>
    <row r="219" spans="1:58" x14ac:dyDescent="0.3">
      <c r="H219" s="6">
        <v>6</v>
      </c>
      <c r="I219" s="8">
        <v>6541830.9859154904</v>
      </c>
      <c r="J219" s="8">
        <v>5891408.45070423</v>
      </c>
      <c r="K219" s="8">
        <v>5902112.6760563403</v>
      </c>
      <c r="Q219" s="6">
        <f t="shared" si="112"/>
        <v>6</v>
      </c>
      <c r="R219" s="8">
        <f t="shared" si="113"/>
        <v>6541830.9859154904</v>
      </c>
      <c r="S219" s="8">
        <f t="shared" si="114"/>
        <v>5891408.45070423</v>
      </c>
      <c r="T219" s="8">
        <f t="shared" si="115"/>
        <v>5902112.6760563403</v>
      </c>
      <c r="AI219" s="6">
        <v>6</v>
      </c>
      <c r="AJ219" s="8">
        <v>6407887.3239436597</v>
      </c>
      <c r="AK219" s="8">
        <v>6756901.4084507003</v>
      </c>
      <c r="AL219" s="8">
        <v>5962253.5211267602</v>
      </c>
      <c r="AR219" s="6">
        <f t="shared" si="116"/>
        <v>6</v>
      </c>
      <c r="AS219" s="8">
        <f t="shared" si="117"/>
        <v>6407887.3239436597</v>
      </c>
      <c r="AT219" s="8">
        <f t="shared" si="118"/>
        <v>6756901.4084507003</v>
      </c>
      <c r="AU219" s="8">
        <f t="shared" si="119"/>
        <v>5962253.5211267602</v>
      </c>
    </row>
    <row r="220" spans="1:58" x14ac:dyDescent="0.3">
      <c r="H220" s="6">
        <v>9</v>
      </c>
      <c r="I220" s="8">
        <v>7605211.2676056297</v>
      </c>
      <c r="J220" s="8">
        <v>9015633.8028168995</v>
      </c>
      <c r="K220" s="8">
        <v>6243521.1267605601</v>
      </c>
      <c r="Q220" s="6">
        <f t="shared" si="112"/>
        <v>9</v>
      </c>
      <c r="R220" s="8">
        <f t="shared" si="113"/>
        <v>7605211.2676056297</v>
      </c>
      <c r="S220" s="8">
        <f t="shared" si="114"/>
        <v>9015633.8028168995</v>
      </c>
      <c r="T220" s="8">
        <f t="shared" si="115"/>
        <v>6243521.1267605601</v>
      </c>
      <c r="AI220" s="6">
        <v>9</v>
      </c>
      <c r="AJ220" s="8">
        <v>6625352.1126760598</v>
      </c>
      <c r="AK220" s="8">
        <v>6320281.6901408499</v>
      </c>
      <c r="AL220" s="8">
        <v>6058309.8591549303</v>
      </c>
      <c r="AR220" s="6">
        <f t="shared" si="116"/>
        <v>9</v>
      </c>
      <c r="AS220" s="8">
        <f t="shared" si="117"/>
        <v>6625352.1126760598</v>
      </c>
      <c r="AT220" s="8">
        <f t="shared" si="118"/>
        <v>6320281.6901408499</v>
      </c>
      <c r="AU220" s="8">
        <f t="shared" si="119"/>
        <v>6058309.8591549303</v>
      </c>
    </row>
    <row r="221" spans="1:58" x14ac:dyDescent="0.3">
      <c r="H221" s="6">
        <v>12</v>
      </c>
      <c r="I221" s="8">
        <v>6737605.63380282</v>
      </c>
      <c r="J221" s="8">
        <v>6463239.4366197204</v>
      </c>
      <c r="K221" s="8">
        <v>6538732.3943662001</v>
      </c>
      <c r="Q221" s="6">
        <f t="shared" si="112"/>
        <v>12</v>
      </c>
      <c r="R221" s="8">
        <f t="shared" si="113"/>
        <v>6737605.63380282</v>
      </c>
      <c r="S221" s="8">
        <f t="shared" si="114"/>
        <v>6463239.4366197204</v>
      </c>
      <c r="T221" s="8">
        <f t="shared" si="115"/>
        <v>6538732.3943662001</v>
      </c>
      <c r="AI221" s="6">
        <v>12</v>
      </c>
      <c r="AJ221" s="8">
        <v>6545915.4929577503</v>
      </c>
      <c r="AK221" s="8">
        <v>6515211.2676056297</v>
      </c>
      <c r="AL221" s="8">
        <v>6015774.6478873203</v>
      </c>
      <c r="AR221" s="6">
        <f t="shared" si="116"/>
        <v>12</v>
      </c>
      <c r="AS221" s="8">
        <f t="shared" si="117"/>
        <v>6545915.4929577503</v>
      </c>
      <c r="AT221" s="8">
        <f t="shared" si="118"/>
        <v>6515211.2676056297</v>
      </c>
      <c r="AU221" s="8">
        <f t="shared" si="119"/>
        <v>6015774.6478873203</v>
      </c>
    </row>
    <row r="222" spans="1:58" x14ac:dyDescent="0.3">
      <c r="H222" s="6">
        <v>24</v>
      </c>
      <c r="I222" s="8">
        <v>7358732.3943662001</v>
      </c>
      <c r="J222" s="8">
        <v>7044929.5774647901</v>
      </c>
      <c r="K222" s="8">
        <v>7186901.4084507003</v>
      </c>
      <c r="Q222" s="6">
        <f>H222</f>
        <v>24</v>
      </c>
      <c r="R222" s="8">
        <f t="shared" si="113"/>
        <v>7358732.3943662001</v>
      </c>
      <c r="S222" s="8">
        <f t="shared" si="114"/>
        <v>7044929.5774647901</v>
      </c>
      <c r="T222" s="8">
        <f t="shared" si="115"/>
        <v>7186901.4084507003</v>
      </c>
      <c r="AI222" s="6">
        <v>24</v>
      </c>
      <c r="AJ222" s="8">
        <v>6992957.7464788696</v>
      </c>
      <c r="AK222" s="8">
        <v>6812957.7464788696</v>
      </c>
      <c r="AL222" s="8">
        <v>6547887.3239436597</v>
      </c>
      <c r="AR222" s="6">
        <f>AI222</f>
        <v>24</v>
      </c>
      <c r="AS222" s="8">
        <f t="shared" si="117"/>
        <v>6992957.7464788696</v>
      </c>
      <c r="AT222" s="8">
        <f t="shared" si="118"/>
        <v>6812957.7464788696</v>
      </c>
      <c r="AU222" s="8">
        <f t="shared" si="119"/>
        <v>6547887.3239436597</v>
      </c>
    </row>
    <row r="223" spans="1:58" x14ac:dyDescent="0.3">
      <c r="A223" t="str">
        <f>A216</f>
        <v>PE486</v>
      </c>
      <c r="B223">
        <f t="shared" ref="B223:D223" si="120">B216</f>
        <v>2</v>
      </c>
      <c r="C223">
        <f t="shared" si="120"/>
        <v>1</v>
      </c>
      <c r="D223" t="str">
        <f t="shared" si="120"/>
        <v>VP</v>
      </c>
      <c r="H223" t="s">
        <v>1211</v>
      </c>
      <c r="I223" s="8">
        <f>SLOPE(I217:I222,$H217:$H222)</f>
        <v>86023.474178404023</v>
      </c>
      <c r="J223" s="8">
        <f>SLOPE(J217:J222,$H217:$H222)</f>
        <v>66852.112676056349</v>
      </c>
      <c r="K223" s="8">
        <f>SLOPE(K217:K222,$H217:$H222)</f>
        <v>90011.737089201823</v>
      </c>
      <c r="L223" s="6"/>
      <c r="M223" s="6"/>
      <c r="N223" s="6"/>
      <c r="O223" s="6"/>
      <c r="P223" s="6"/>
      <c r="Q223" s="6" t="s">
        <v>1211</v>
      </c>
      <c r="R223" s="8">
        <f>SLOPE(R217:R222,$Q217:$Q222)</f>
        <v>86023.474178404023</v>
      </c>
      <c r="S223" s="8">
        <f>SLOPE(S217:S222,$Q217:$Q222)</f>
        <v>66852.112676056349</v>
      </c>
      <c r="T223" s="8">
        <f>SLOPE(T217:T222,$Q217:$Q222)</f>
        <v>90011.737089201823</v>
      </c>
      <c r="Z223" s="12">
        <f>AVERAGE(R223:T223)</f>
        <v>80962.44131455406</v>
      </c>
      <c r="AB223" t="str">
        <f>AB216</f>
        <v>PE486</v>
      </c>
      <c r="AC223">
        <f t="shared" ref="AC223:AE223" si="121">AC216</f>
        <v>2</v>
      </c>
      <c r="AD223">
        <f t="shared" si="121"/>
        <v>1</v>
      </c>
      <c r="AE223" t="str">
        <f t="shared" si="121"/>
        <v>VPC</v>
      </c>
      <c r="AI223" t="s">
        <v>1211</v>
      </c>
      <c r="AJ223" s="8">
        <f>SLOPE(AJ217:AJ222,$H217:$H222)</f>
        <v>77143.192488262663</v>
      </c>
      <c r="AK223" s="8">
        <f>SLOPE(AK217:AK222,$H217:$H222)</f>
        <v>64957.746478873058</v>
      </c>
      <c r="AL223" s="8">
        <f>SLOPE(AL217:AL222,$H217:$H222)</f>
        <v>49626.76056338023</v>
      </c>
      <c r="AM223" s="6"/>
      <c r="AN223" s="6"/>
      <c r="AO223" s="6"/>
      <c r="AP223" s="6"/>
      <c r="AQ223" s="6"/>
      <c r="AR223" s="6" t="s">
        <v>1211</v>
      </c>
      <c r="AS223" s="8">
        <f>SLOPE(AS217:AS222,$Q217:$Q222)</f>
        <v>77143.192488262663</v>
      </c>
      <c r="AT223" s="8">
        <f>SLOPE(AT217:AT222,$Q217:$Q222)</f>
        <v>64957.746478873058</v>
      </c>
      <c r="AU223" s="8">
        <f>SLOPE(AU217:AU222,$Q217:$Q222)</f>
        <v>49626.76056338023</v>
      </c>
      <c r="BA223" s="12">
        <f>AVERAGE(AS223:AU223)</f>
        <v>63909.233176838658</v>
      </c>
      <c r="BF223" s="12">
        <f>BA223-Z223</f>
        <v>-17053.208137715403</v>
      </c>
    </row>
    <row r="246" spans="1:58" s="13" customFormat="1" x14ac:dyDescent="0.3">
      <c r="A246" s="13" t="s">
        <v>493</v>
      </c>
      <c r="B246" s="13">
        <v>3</v>
      </c>
      <c r="C246" s="13">
        <v>1</v>
      </c>
      <c r="D246" s="13" t="s">
        <v>25</v>
      </c>
      <c r="H246" s="13" t="s">
        <v>8</v>
      </c>
      <c r="I246" s="13" t="s">
        <v>1208</v>
      </c>
      <c r="J246" s="13" t="s">
        <v>1209</v>
      </c>
      <c r="K246" s="13" t="s">
        <v>1210</v>
      </c>
      <c r="Q246" s="13" t="s">
        <v>8</v>
      </c>
      <c r="R246" s="13" t="s">
        <v>1208</v>
      </c>
      <c r="S246" s="13" t="s">
        <v>1209</v>
      </c>
      <c r="T246" s="13" t="s">
        <v>1210</v>
      </c>
      <c r="AB246" s="13" t="s">
        <v>493</v>
      </c>
      <c r="AC246" s="13">
        <v>3</v>
      </c>
      <c r="AD246" s="13">
        <v>1</v>
      </c>
      <c r="AE246" s="13" t="s">
        <v>34</v>
      </c>
      <c r="AI246" s="13" t="s">
        <v>8</v>
      </c>
      <c r="AJ246" s="13" t="s">
        <v>1208</v>
      </c>
      <c r="AK246" s="13" t="s">
        <v>1209</v>
      </c>
      <c r="AL246" s="13" t="s">
        <v>1210</v>
      </c>
      <c r="AR246" s="13" t="s">
        <v>8</v>
      </c>
      <c r="AS246" s="13" t="s">
        <v>1208</v>
      </c>
      <c r="AT246" s="13" t="s">
        <v>1209</v>
      </c>
      <c r="AU246" s="13" t="s">
        <v>1210</v>
      </c>
    </row>
    <row r="247" spans="1:58" x14ac:dyDescent="0.3">
      <c r="H247" s="6">
        <v>0</v>
      </c>
      <c r="I247" s="8">
        <v>4944125</v>
      </c>
      <c r="J247" s="8">
        <v>4240375</v>
      </c>
      <c r="K247" s="8">
        <v>4296875</v>
      </c>
      <c r="Q247" s="6">
        <f>H247</f>
        <v>0</v>
      </c>
      <c r="R247" s="8">
        <f t="shared" ref="R247" si="122">I247</f>
        <v>4944125</v>
      </c>
      <c r="S247" s="8">
        <f t="shared" ref="S247" si="123">J247</f>
        <v>4240375</v>
      </c>
      <c r="T247" s="8">
        <f t="shared" ref="T247" si="124">K247</f>
        <v>4296875</v>
      </c>
      <c r="AI247" s="6">
        <v>0</v>
      </c>
      <c r="AJ247" s="8">
        <v>4876000</v>
      </c>
      <c r="AK247" s="8">
        <v>4362750</v>
      </c>
      <c r="AL247" s="8">
        <v>4587750</v>
      </c>
      <c r="AR247" s="6">
        <f>AI247</f>
        <v>0</v>
      </c>
      <c r="AS247" s="8">
        <f t="shared" ref="AS247" si="125">AJ247</f>
        <v>4876000</v>
      </c>
      <c r="AT247" s="8">
        <f t="shared" ref="AT247" si="126">AK247</f>
        <v>4362750</v>
      </c>
      <c r="AU247" s="8">
        <f t="shared" ref="AU247" si="127">AL247</f>
        <v>4587750</v>
      </c>
    </row>
    <row r="248" spans="1:58" x14ac:dyDescent="0.3">
      <c r="H248" s="6">
        <v>3</v>
      </c>
      <c r="I248" s="8">
        <v>4381375</v>
      </c>
      <c r="J248" s="8">
        <v>4370375</v>
      </c>
      <c r="K248" s="8">
        <v>4716375</v>
      </c>
      <c r="Q248" s="6">
        <f t="shared" ref="Q248:Q251" si="128">H248</f>
        <v>3</v>
      </c>
      <c r="R248" s="8">
        <f t="shared" ref="R248:R252" si="129">I248</f>
        <v>4381375</v>
      </c>
      <c r="S248" s="8">
        <f t="shared" ref="S248:S252" si="130">J248</f>
        <v>4370375</v>
      </c>
      <c r="T248" s="8">
        <f t="shared" ref="T248:T252" si="131">K248</f>
        <v>4716375</v>
      </c>
      <c r="AI248" s="6">
        <v>3</v>
      </c>
      <c r="AJ248" s="8">
        <v>4113000</v>
      </c>
      <c r="AK248" s="8">
        <v>4776250</v>
      </c>
      <c r="AL248" s="8">
        <v>3675250</v>
      </c>
      <c r="AR248" s="6">
        <f t="shared" ref="AR248:AR251" si="132">AI248</f>
        <v>3</v>
      </c>
      <c r="AS248" s="8">
        <f t="shared" ref="AS248:AS252" si="133">AJ248</f>
        <v>4113000</v>
      </c>
      <c r="AT248" s="8">
        <f t="shared" ref="AT248:AT252" si="134">AK248</f>
        <v>4776250</v>
      </c>
      <c r="AU248" s="8">
        <f t="shared" ref="AU248:AU252" si="135">AL248</f>
        <v>3675250</v>
      </c>
    </row>
    <row r="249" spans="1:58" x14ac:dyDescent="0.3">
      <c r="H249" s="6">
        <v>6</v>
      </c>
      <c r="I249" s="8">
        <v>4979625</v>
      </c>
      <c r="J249" s="8">
        <v>5133875</v>
      </c>
      <c r="K249" s="8">
        <v>6824625</v>
      </c>
      <c r="Q249" s="6">
        <f t="shared" si="128"/>
        <v>6</v>
      </c>
      <c r="R249" s="8">
        <f t="shared" si="129"/>
        <v>4979625</v>
      </c>
      <c r="S249" s="8">
        <f t="shared" si="130"/>
        <v>5133875</v>
      </c>
      <c r="T249" s="8">
        <f t="shared" si="131"/>
        <v>6824625</v>
      </c>
      <c r="AI249" s="6">
        <v>6</v>
      </c>
      <c r="AJ249" s="8">
        <v>4247500</v>
      </c>
      <c r="AK249" s="8">
        <v>4513000</v>
      </c>
      <c r="AL249" s="8">
        <v>5056250</v>
      </c>
      <c r="AR249" s="6">
        <f t="shared" si="132"/>
        <v>6</v>
      </c>
      <c r="AS249" s="8">
        <f t="shared" si="133"/>
        <v>4247500</v>
      </c>
      <c r="AT249" s="8">
        <f t="shared" si="134"/>
        <v>4513000</v>
      </c>
      <c r="AU249" s="8">
        <f t="shared" si="135"/>
        <v>5056250</v>
      </c>
    </row>
    <row r="250" spans="1:58" x14ac:dyDescent="0.3">
      <c r="H250" s="6">
        <v>9</v>
      </c>
      <c r="I250" s="8">
        <v>6139875</v>
      </c>
      <c r="J250" s="8">
        <v>5598375</v>
      </c>
      <c r="K250" s="8">
        <v>5601125</v>
      </c>
      <c r="Q250" s="6">
        <f t="shared" si="128"/>
        <v>9</v>
      </c>
      <c r="R250" s="8">
        <f t="shared" si="129"/>
        <v>6139875</v>
      </c>
      <c r="S250" s="8">
        <f t="shared" si="130"/>
        <v>5598375</v>
      </c>
      <c r="T250" s="8">
        <f t="shared" si="131"/>
        <v>5601125</v>
      </c>
      <c r="AI250" s="6">
        <v>9</v>
      </c>
      <c r="AJ250" s="8">
        <v>6779125</v>
      </c>
      <c r="AK250" s="8">
        <v>5055875</v>
      </c>
      <c r="AL250" s="8">
        <v>5270625</v>
      </c>
      <c r="AR250" s="6">
        <f t="shared" si="132"/>
        <v>9</v>
      </c>
      <c r="AS250" s="8">
        <f t="shared" si="133"/>
        <v>6779125</v>
      </c>
      <c r="AT250" s="8">
        <f t="shared" si="134"/>
        <v>5055875</v>
      </c>
      <c r="AU250" s="8">
        <f t="shared" si="135"/>
        <v>5270625</v>
      </c>
    </row>
    <row r="251" spans="1:58" x14ac:dyDescent="0.3">
      <c r="H251" s="6">
        <v>12</v>
      </c>
      <c r="I251" s="8">
        <v>6043375</v>
      </c>
      <c r="J251" s="8">
        <v>5178375</v>
      </c>
      <c r="K251" s="8">
        <v>6644375</v>
      </c>
      <c r="Q251" s="6">
        <f t="shared" si="128"/>
        <v>12</v>
      </c>
      <c r="R251" s="8">
        <f t="shared" si="129"/>
        <v>6043375</v>
      </c>
      <c r="S251" s="8">
        <f t="shared" si="130"/>
        <v>5178375</v>
      </c>
      <c r="T251" s="8">
        <f t="shared" si="131"/>
        <v>6644375</v>
      </c>
      <c r="AI251" s="6">
        <v>12</v>
      </c>
      <c r="AJ251" s="8">
        <v>5765875</v>
      </c>
      <c r="AK251" s="8">
        <v>4577125</v>
      </c>
      <c r="AL251" s="8">
        <v>4208125</v>
      </c>
      <c r="AR251" s="6">
        <f t="shared" si="132"/>
        <v>12</v>
      </c>
      <c r="AS251" s="8">
        <f t="shared" si="133"/>
        <v>5765875</v>
      </c>
      <c r="AT251" s="8">
        <f t="shared" si="134"/>
        <v>4577125</v>
      </c>
      <c r="AU251" s="8">
        <f t="shared" si="135"/>
        <v>4208125</v>
      </c>
    </row>
    <row r="252" spans="1:58" x14ac:dyDescent="0.3">
      <c r="H252" s="6">
        <v>24</v>
      </c>
      <c r="I252" s="8">
        <v>5916125</v>
      </c>
      <c r="J252" s="8">
        <v>5432875</v>
      </c>
      <c r="K252" s="8">
        <v>6784875</v>
      </c>
      <c r="Q252" s="6">
        <f>H252</f>
        <v>24</v>
      </c>
      <c r="R252" s="8">
        <f t="shared" si="129"/>
        <v>5916125</v>
      </c>
      <c r="S252" s="8">
        <f t="shared" si="130"/>
        <v>5432875</v>
      </c>
      <c r="T252" s="8">
        <f t="shared" si="131"/>
        <v>6784875</v>
      </c>
      <c r="AI252" s="6">
        <v>24</v>
      </c>
      <c r="AJ252" s="8">
        <v>4975875</v>
      </c>
      <c r="AK252" s="8">
        <v>5289125</v>
      </c>
      <c r="AL252" s="8">
        <v>6569625</v>
      </c>
      <c r="AR252" s="6">
        <f>AI252</f>
        <v>24</v>
      </c>
      <c r="AS252" s="8">
        <f t="shared" si="133"/>
        <v>4975875</v>
      </c>
      <c r="AT252" s="8">
        <f t="shared" si="134"/>
        <v>5289125</v>
      </c>
      <c r="AU252" s="8">
        <f t="shared" si="135"/>
        <v>6569625</v>
      </c>
    </row>
    <row r="253" spans="1:58" x14ac:dyDescent="0.3">
      <c r="A253" t="str">
        <f>A246</f>
        <v>PE486</v>
      </c>
      <c r="B253">
        <f t="shared" ref="B253:D253" si="136">B246</f>
        <v>3</v>
      </c>
      <c r="C253">
        <f t="shared" si="136"/>
        <v>1</v>
      </c>
      <c r="D253" t="str">
        <f t="shared" si="136"/>
        <v>VP</v>
      </c>
      <c r="H253" t="s">
        <v>1211</v>
      </c>
      <c r="I253" s="8">
        <f>SLOPE(I247:I252,$H247:$H252)</f>
        <v>58743.75</v>
      </c>
      <c r="J253" s="8">
        <f>SLOPE(J247:J252,$H247:$H252)</f>
        <v>47891.666666666664</v>
      </c>
      <c r="K253" s="8">
        <f>SLOPE(K247:K252,$H247:$H252)</f>
        <v>95172.916666666672</v>
      </c>
      <c r="L253" s="6"/>
      <c r="M253" s="6"/>
      <c r="N253" s="6"/>
      <c r="O253" s="6"/>
      <c r="P253" s="6"/>
      <c r="Q253" s="6" t="s">
        <v>1211</v>
      </c>
      <c r="R253" s="8">
        <f>SLOPE(R247:R252,$Q247:$Q252)</f>
        <v>58743.75</v>
      </c>
      <c r="S253" s="8">
        <f>SLOPE(S247:S252,$Q247:$Q252)</f>
        <v>47891.666666666664</v>
      </c>
      <c r="T253" s="8">
        <f>SLOPE(T247:T252,$Q247:$Q252)</f>
        <v>95172.916666666672</v>
      </c>
      <c r="Z253" s="12">
        <f>AVERAGE(R253:T253)</f>
        <v>67269.444444444438</v>
      </c>
      <c r="AB253" t="str">
        <f>AB246</f>
        <v>PE486</v>
      </c>
      <c r="AC253">
        <f t="shared" ref="AC253:AE253" si="137">AC246</f>
        <v>3</v>
      </c>
      <c r="AD253">
        <f t="shared" si="137"/>
        <v>1</v>
      </c>
      <c r="AE253" t="str">
        <f t="shared" si="137"/>
        <v>VPC</v>
      </c>
      <c r="AI253" t="s">
        <v>1211</v>
      </c>
      <c r="AJ253" s="8">
        <f>SLOPE(AJ247:AJ252,$H247:$H252)</f>
        <v>29531.25</v>
      </c>
      <c r="AK253" s="8">
        <f>SLOPE(AK247:AK252,$H247:$H252)</f>
        <v>32241.666666666668</v>
      </c>
      <c r="AL253" s="8">
        <f>SLOPE(AL247:AL252,$H247:$H252)</f>
        <v>90718.75</v>
      </c>
      <c r="AM253" s="6"/>
      <c r="AN253" s="6"/>
      <c r="AO253" s="6"/>
      <c r="AP253" s="6"/>
      <c r="AQ253" s="6"/>
      <c r="AR253" s="6" t="s">
        <v>1211</v>
      </c>
      <c r="AS253" s="8">
        <f>SLOPE(AS247:AS252,$Q247:$Q252)</f>
        <v>29531.25</v>
      </c>
      <c r="AT253" s="8">
        <f>SLOPE(AT247:AT252,$Q247:$Q252)</f>
        <v>32241.666666666668</v>
      </c>
      <c r="AU253" s="8">
        <f>SLOPE(AU247:AU252,$Q247:$Q252)</f>
        <v>90718.75</v>
      </c>
      <c r="BA253" s="12">
        <f>AVERAGE(AS253:AU253)</f>
        <v>50830.555555555562</v>
      </c>
      <c r="BF253" s="12">
        <f>BA253-Z253</f>
        <v>-16438.888888888876</v>
      </c>
    </row>
    <row r="276" spans="1:58" s="13" customFormat="1" x14ac:dyDescent="0.3">
      <c r="A276" s="13" t="s">
        <v>493</v>
      </c>
      <c r="B276" s="13">
        <v>4</v>
      </c>
      <c r="C276" s="13">
        <v>1</v>
      </c>
      <c r="D276" s="13" t="s">
        <v>25</v>
      </c>
      <c r="H276" s="13" t="s">
        <v>8</v>
      </c>
      <c r="I276" s="13" t="s">
        <v>1208</v>
      </c>
      <c r="J276" s="13" t="s">
        <v>1209</v>
      </c>
      <c r="K276" s="13" t="s">
        <v>1210</v>
      </c>
      <c r="Q276" s="13" t="s">
        <v>8</v>
      </c>
      <c r="R276" s="13" t="s">
        <v>1208</v>
      </c>
      <c r="S276" s="13" t="s">
        <v>1209</v>
      </c>
      <c r="T276" s="13" t="s">
        <v>1210</v>
      </c>
      <c r="AB276" s="13" t="s">
        <v>493</v>
      </c>
      <c r="AC276" s="13">
        <v>4</v>
      </c>
      <c r="AD276" s="13">
        <v>1</v>
      </c>
      <c r="AE276" s="13" t="s">
        <v>34</v>
      </c>
      <c r="AI276" s="13" t="s">
        <v>8</v>
      </c>
      <c r="AJ276" s="13" t="s">
        <v>1208</v>
      </c>
      <c r="AK276" s="13" t="s">
        <v>1209</v>
      </c>
      <c r="AL276" s="13" t="s">
        <v>1210</v>
      </c>
      <c r="AR276" s="13" t="s">
        <v>8</v>
      </c>
      <c r="AS276" s="13" t="s">
        <v>1208</v>
      </c>
      <c r="AT276" s="13" t="s">
        <v>1209</v>
      </c>
      <c r="AU276" s="13" t="s">
        <v>1210</v>
      </c>
    </row>
    <row r="277" spans="1:58" x14ac:dyDescent="0.3">
      <c r="H277" s="6">
        <v>0</v>
      </c>
      <c r="I277" s="8">
        <v>1028000</v>
      </c>
      <c r="J277" s="8">
        <v>748750</v>
      </c>
      <c r="K277" s="8">
        <v>682500</v>
      </c>
      <c r="Q277" s="6">
        <f>H277</f>
        <v>0</v>
      </c>
      <c r="R277" s="8">
        <f t="shared" ref="R277" si="138">I277</f>
        <v>1028000</v>
      </c>
      <c r="S277" s="8">
        <f t="shared" ref="S277" si="139">J277</f>
        <v>748750</v>
      </c>
      <c r="T277" s="8">
        <f t="shared" ref="T277" si="140">K277</f>
        <v>682500</v>
      </c>
      <c r="AI277" s="6">
        <v>0</v>
      </c>
      <c r="AJ277" s="8">
        <v>685312.5</v>
      </c>
      <c r="AK277" s="8">
        <v>753875</v>
      </c>
      <c r="AL277" s="8">
        <v>700125</v>
      </c>
      <c r="AR277" s="6">
        <f>AI277</f>
        <v>0</v>
      </c>
      <c r="AS277" s="8">
        <f t="shared" ref="AS277" si="141">AJ277</f>
        <v>685312.5</v>
      </c>
      <c r="AT277" s="8">
        <f t="shared" ref="AT277" si="142">AK277</f>
        <v>753875</v>
      </c>
      <c r="AU277" s="8">
        <f t="shared" ref="AU277" si="143">AL277</f>
        <v>700125</v>
      </c>
    </row>
    <row r="278" spans="1:58" x14ac:dyDescent="0.3">
      <c r="H278" s="6">
        <v>3</v>
      </c>
      <c r="I278" s="8">
        <v>1103250</v>
      </c>
      <c r="J278" s="8">
        <v>978000</v>
      </c>
      <c r="K278" s="8">
        <v>1037000</v>
      </c>
      <c r="Q278" s="6">
        <f t="shared" ref="Q278:Q281" si="144">H278</f>
        <v>3</v>
      </c>
      <c r="R278" s="8">
        <f t="shared" ref="R278:R282" si="145">I278</f>
        <v>1103250</v>
      </c>
      <c r="S278" s="8">
        <f t="shared" ref="S278:S282" si="146">J278</f>
        <v>978000</v>
      </c>
      <c r="T278" s="8">
        <f t="shared" ref="T278:T282" si="147">K278</f>
        <v>1037000</v>
      </c>
      <c r="AI278" s="6">
        <v>3</v>
      </c>
      <c r="AJ278" s="8">
        <v>1020625</v>
      </c>
      <c r="AK278" s="8">
        <v>976375</v>
      </c>
      <c r="AL278" s="8">
        <v>938875</v>
      </c>
      <c r="AR278" s="6">
        <f t="shared" ref="AR278:AR281" si="148">AI278</f>
        <v>3</v>
      </c>
      <c r="AS278" s="8">
        <f t="shared" ref="AS278:AS282" si="149">AJ278</f>
        <v>1020625</v>
      </c>
      <c r="AT278" s="8">
        <f t="shared" ref="AT278:AT282" si="150">AK278</f>
        <v>976375</v>
      </c>
      <c r="AU278" s="8">
        <f t="shared" ref="AU278:AU282" si="151">AL278</f>
        <v>938875</v>
      </c>
    </row>
    <row r="279" spans="1:58" x14ac:dyDescent="0.3">
      <c r="H279" s="6">
        <v>6</v>
      </c>
      <c r="I279" s="8">
        <v>1099750</v>
      </c>
      <c r="J279" s="8">
        <v>1308250</v>
      </c>
      <c r="K279" s="8">
        <v>1374750</v>
      </c>
      <c r="Q279" s="6">
        <f t="shared" si="144"/>
        <v>6</v>
      </c>
      <c r="R279" s="8">
        <f t="shared" si="145"/>
        <v>1099750</v>
      </c>
      <c r="S279" s="8">
        <f t="shared" si="146"/>
        <v>1308250</v>
      </c>
      <c r="T279" s="8">
        <f t="shared" si="147"/>
        <v>1374750</v>
      </c>
      <c r="AI279" s="6">
        <v>6</v>
      </c>
      <c r="AJ279" s="8">
        <v>1272375</v>
      </c>
      <c r="AK279" s="8">
        <v>1117375</v>
      </c>
      <c r="AL279" s="8">
        <v>1147375</v>
      </c>
      <c r="AR279" s="6">
        <f t="shared" si="148"/>
        <v>6</v>
      </c>
      <c r="AS279" s="8">
        <f t="shared" si="149"/>
        <v>1272375</v>
      </c>
      <c r="AT279" s="8">
        <f t="shared" si="150"/>
        <v>1117375</v>
      </c>
      <c r="AU279" s="8">
        <f t="shared" si="151"/>
        <v>1147375</v>
      </c>
    </row>
    <row r="280" spans="1:58" x14ac:dyDescent="0.3">
      <c r="H280" s="6">
        <v>9</v>
      </c>
      <c r="I280" s="8">
        <v>1557250</v>
      </c>
      <c r="J280" s="8">
        <v>1363250</v>
      </c>
      <c r="K280" s="8">
        <v>1323000</v>
      </c>
      <c r="Q280" s="6">
        <f t="shared" si="144"/>
        <v>9</v>
      </c>
      <c r="R280" s="8">
        <f t="shared" si="145"/>
        <v>1557250</v>
      </c>
      <c r="S280" s="8">
        <f t="shared" si="146"/>
        <v>1363250</v>
      </c>
      <c r="T280" s="8">
        <f t="shared" si="147"/>
        <v>1323000</v>
      </c>
      <c r="AI280" s="6">
        <v>9</v>
      </c>
      <c r="AJ280" s="8">
        <v>1688250</v>
      </c>
      <c r="AK280" s="8">
        <v>1461000</v>
      </c>
      <c r="AL280" s="8">
        <v>1247250</v>
      </c>
      <c r="AR280" s="6">
        <f t="shared" si="148"/>
        <v>9</v>
      </c>
      <c r="AS280" s="8">
        <f t="shared" si="149"/>
        <v>1688250</v>
      </c>
      <c r="AT280" s="8">
        <f t="shared" si="150"/>
        <v>1461000</v>
      </c>
      <c r="AU280" s="8">
        <f t="shared" si="151"/>
        <v>1247250</v>
      </c>
    </row>
    <row r="281" spans="1:58" x14ac:dyDescent="0.3">
      <c r="H281" s="6">
        <v>12</v>
      </c>
      <c r="I281" s="8">
        <v>1423250</v>
      </c>
      <c r="J281" s="8">
        <v>1595250</v>
      </c>
      <c r="K281" s="8">
        <v>1443500</v>
      </c>
      <c r="Q281" s="6">
        <f t="shared" si="144"/>
        <v>12</v>
      </c>
      <c r="R281" s="8">
        <f t="shared" si="145"/>
        <v>1423250</v>
      </c>
      <c r="S281" s="8">
        <f t="shared" si="146"/>
        <v>1595250</v>
      </c>
      <c r="T281" s="8">
        <f t="shared" si="147"/>
        <v>1443500</v>
      </c>
      <c r="AI281" s="6">
        <v>12</v>
      </c>
      <c r="AJ281" s="8">
        <v>1695500</v>
      </c>
      <c r="AK281" s="8">
        <v>1516500</v>
      </c>
      <c r="AL281" s="8">
        <v>1486750</v>
      </c>
      <c r="AR281" s="6">
        <f t="shared" si="148"/>
        <v>12</v>
      </c>
      <c r="AS281" s="8">
        <f t="shared" si="149"/>
        <v>1695500</v>
      </c>
      <c r="AT281" s="8">
        <f t="shared" si="150"/>
        <v>1516500</v>
      </c>
      <c r="AU281" s="8">
        <f t="shared" si="151"/>
        <v>1486750</v>
      </c>
    </row>
    <row r="282" spans="1:58" x14ac:dyDescent="0.3">
      <c r="H282" s="6">
        <v>24</v>
      </c>
      <c r="I282" s="8">
        <v>1577500</v>
      </c>
      <c r="J282" s="8">
        <v>1600500</v>
      </c>
      <c r="K282" s="8">
        <v>1465750</v>
      </c>
      <c r="Q282" s="6">
        <f>H282</f>
        <v>24</v>
      </c>
      <c r="R282" s="8">
        <f t="shared" si="145"/>
        <v>1577500</v>
      </c>
      <c r="S282" s="8">
        <f t="shared" si="146"/>
        <v>1600500</v>
      </c>
      <c r="T282" s="8">
        <f t="shared" si="147"/>
        <v>1465750</v>
      </c>
      <c r="AI282" s="6">
        <v>24</v>
      </c>
      <c r="AJ282" s="8">
        <v>1701500</v>
      </c>
      <c r="AK282" s="8">
        <v>1493250</v>
      </c>
      <c r="AL282" s="8">
        <v>1606750</v>
      </c>
      <c r="AR282" s="6">
        <f>AI282</f>
        <v>24</v>
      </c>
      <c r="AS282" s="8">
        <f t="shared" si="149"/>
        <v>1701500</v>
      </c>
      <c r="AT282" s="8">
        <f t="shared" si="150"/>
        <v>1493250</v>
      </c>
      <c r="AU282" s="8">
        <f t="shared" si="151"/>
        <v>1606750</v>
      </c>
    </row>
    <row r="283" spans="1:58" x14ac:dyDescent="0.3">
      <c r="A283" t="str">
        <f>A276</f>
        <v>PE486</v>
      </c>
      <c r="B283">
        <f t="shared" ref="B283:D283" si="152">B276</f>
        <v>4</v>
      </c>
      <c r="C283">
        <f t="shared" si="152"/>
        <v>1</v>
      </c>
      <c r="D283" t="str">
        <f t="shared" si="152"/>
        <v>VP</v>
      </c>
      <c r="H283" t="s">
        <v>1211</v>
      </c>
      <c r="I283" s="8">
        <f>SLOPE(I277:I282,$H277:$H282)</f>
        <v>24337.5</v>
      </c>
      <c r="J283" s="8">
        <f>SLOPE(J277:J282,$H277:$H282)</f>
        <v>34060.416666666664</v>
      </c>
      <c r="K283" s="8">
        <f>SLOPE(K277:K282,$H277:$H282)</f>
        <v>27300</v>
      </c>
      <c r="L283" s="6"/>
      <c r="M283" s="6"/>
      <c r="N283" s="6"/>
      <c r="O283" s="6"/>
      <c r="P283" s="6"/>
      <c r="Q283" s="6" t="s">
        <v>1211</v>
      </c>
      <c r="R283" s="8">
        <f>SLOPE(R277:R282,$Q277:$Q282)</f>
        <v>24337.5</v>
      </c>
      <c r="S283" s="8">
        <f>SLOPE(S277:S282,$Q277:$Q282)</f>
        <v>34060.416666666664</v>
      </c>
      <c r="T283" s="8">
        <f>SLOPE(T277:T282,$Q277:$Q282)</f>
        <v>27300</v>
      </c>
      <c r="Z283" s="12">
        <f>AVERAGE(R283:T283)</f>
        <v>28565.972222222219</v>
      </c>
      <c r="AB283" t="str">
        <f>AB276</f>
        <v>PE486</v>
      </c>
      <c r="AC283">
        <f t="shared" ref="AC283:AE283" si="153">AC276</f>
        <v>4</v>
      </c>
      <c r="AD283">
        <f t="shared" si="153"/>
        <v>1</v>
      </c>
      <c r="AE283" t="str">
        <f t="shared" si="153"/>
        <v>VPC</v>
      </c>
      <c r="AI283" t="s">
        <v>1211</v>
      </c>
      <c r="AJ283" s="8">
        <f>SLOPE(AJ277:AJ282,$H277:$H282)</f>
        <v>40278.645833333336</v>
      </c>
      <c r="AK283" s="8">
        <f>SLOPE(AK277:AK282,$H277:$H282)</f>
        <v>30425</v>
      </c>
      <c r="AL283" s="8">
        <f>SLOPE(AL277:AL282,$H277:$H282)</f>
        <v>36625</v>
      </c>
      <c r="AM283" s="6"/>
      <c r="AN283" s="6"/>
      <c r="AO283" s="6"/>
      <c r="AP283" s="6"/>
      <c r="AQ283" s="6"/>
      <c r="AR283" s="6" t="s">
        <v>1211</v>
      </c>
      <c r="AS283" s="8">
        <f>SLOPE(AS277:AS282,$Q277:$Q282)</f>
        <v>40278.645833333336</v>
      </c>
      <c r="AT283" s="8">
        <f>SLOPE(AT277:AT282,$Q277:$Q282)</f>
        <v>30425</v>
      </c>
      <c r="AU283" s="8">
        <f>SLOPE(AU277:AU282,$Q277:$Q282)</f>
        <v>36625</v>
      </c>
      <c r="BA283" s="12">
        <f>AVERAGE(AS283:AU283)</f>
        <v>35776.215277777781</v>
      </c>
      <c r="BF283" s="12">
        <f>BA283-Z283</f>
        <v>7210.243055555562</v>
      </c>
    </row>
    <row r="306" spans="1:58" s="13" customFormat="1" x14ac:dyDescent="0.3">
      <c r="A306" s="13" t="s">
        <v>493</v>
      </c>
      <c r="B306" s="13">
        <v>5</v>
      </c>
      <c r="C306" s="13">
        <v>1</v>
      </c>
      <c r="D306" s="13" t="s">
        <v>25</v>
      </c>
      <c r="H306" s="13" t="s">
        <v>8</v>
      </c>
      <c r="I306" s="13" t="s">
        <v>1208</v>
      </c>
      <c r="J306" s="13" t="s">
        <v>1209</v>
      </c>
      <c r="K306" s="13" t="s">
        <v>1210</v>
      </c>
      <c r="Q306" s="13" t="s">
        <v>8</v>
      </c>
      <c r="R306" s="13" t="s">
        <v>1208</v>
      </c>
      <c r="S306" s="13" t="s">
        <v>1209</v>
      </c>
      <c r="T306" s="13" t="s">
        <v>1210</v>
      </c>
      <c r="AB306" s="13" t="s">
        <v>493</v>
      </c>
      <c r="AC306" s="13">
        <v>5</v>
      </c>
      <c r="AD306" s="13">
        <v>1</v>
      </c>
      <c r="AE306" s="13" t="s">
        <v>34</v>
      </c>
      <c r="AI306" s="13" t="s">
        <v>8</v>
      </c>
      <c r="AJ306" s="13" t="s">
        <v>1208</v>
      </c>
      <c r="AK306" s="13" t="s">
        <v>1209</v>
      </c>
      <c r="AL306" s="13" t="s">
        <v>1210</v>
      </c>
      <c r="AR306" s="13" t="s">
        <v>8</v>
      </c>
      <c r="AS306" s="13" t="s">
        <v>1208</v>
      </c>
      <c r="AT306" s="13" t="s">
        <v>1209</v>
      </c>
      <c r="AU306" s="13" t="s">
        <v>1210</v>
      </c>
    </row>
    <row r="307" spans="1:58" x14ac:dyDescent="0.3">
      <c r="H307" s="6">
        <v>0</v>
      </c>
      <c r="I307" s="8">
        <v>1264625</v>
      </c>
      <c r="J307" s="8">
        <v>987125</v>
      </c>
      <c r="K307" s="8">
        <v>1017625</v>
      </c>
      <c r="Q307" s="6">
        <f>H307</f>
        <v>0</v>
      </c>
      <c r="R307" s="8">
        <f t="shared" ref="R307" si="154">I307</f>
        <v>1264625</v>
      </c>
      <c r="S307" s="8">
        <f t="shared" ref="S307" si="155">J307</f>
        <v>987125</v>
      </c>
      <c r="T307" s="8">
        <f t="shared" ref="T307" si="156">K307</f>
        <v>1017625</v>
      </c>
      <c r="AI307" s="6">
        <v>0</v>
      </c>
      <c r="AJ307" s="8">
        <v>1263375</v>
      </c>
      <c r="AK307" s="8">
        <v>1046875</v>
      </c>
      <c r="AL307" s="8">
        <v>980625</v>
      </c>
      <c r="AR307" s="6">
        <f>AI307</f>
        <v>0</v>
      </c>
      <c r="AS307" s="8">
        <f t="shared" ref="AS307" si="157">AJ307</f>
        <v>1263375</v>
      </c>
      <c r="AT307" s="8">
        <f t="shared" ref="AT307" si="158">AK307</f>
        <v>1046875</v>
      </c>
      <c r="AU307" s="8">
        <f t="shared" ref="AU307" si="159">AL307</f>
        <v>980625</v>
      </c>
    </row>
    <row r="308" spans="1:58" x14ac:dyDescent="0.3">
      <c r="H308" s="6">
        <v>3</v>
      </c>
      <c r="I308" s="8">
        <v>1452375</v>
      </c>
      <c r="J308" s="8">
        <v>1093875</v>
      </c>
      <c r="K308" s="8">
        <v>1180125</v>
      </c>
      <c r="Q308" s="6">
        <f t="shared" ref="Q308:Q311" si="160">H308</f>
        <v>3</v>
      </c>
      <c r="R308" s="8">
        <f t="shared" ref="R308:R313" si="161">I308</f>
        <v>1452375</v>
      </c>
      <c r="S308" s="8">
        <f t="shared" ref="S308:S313" si="162">J308</f>
        <v>1093875</v>
      </c>
      <c r="T308" s="8">
        <f t="shared" ref="T308:T313" si="163">K308</f>
        <v>1180125</v>
      </c>
      <c r="AI308" s="6">
        <v>3</v>
      </c>
      <c r="AJ308" s="8">
        <v>5130875</v>
      </c>
      <c r="AK308" s="8">
        <v>1251375</v>
      </c>
      <c r="AL308" s="8">
        <v>1024375</v>
      </c>
      <c r="AR308" s="6">
        <f t="shared" ref="AR308:AR311" si="164">AI308</f>
        <v>3</v>
      </c>
      <c r="AS308" s="8">
        <f t="shared" ref="AS308:AS312" si="165">AJ308</f>
        <v>5130875</v>
      </c>
      <c r="AT308" s="8">
        <f t="shared" ref="AT308:AT312" si="166">AK308</f>
        <v>1251375</v>
      </c>
      <c r="AU308" s="8">
        <f t="shared" ref="AU308:AU312" si="167">AL308</f>
        <v>1024375</v>
      </c>
    </row>
    <row r="309" spans="1:58" x14ac:dyDescent="0.3">
      <c r="H309" s="6">
        <v>6</v>
      </c>
      <c r="I309" s="8">
        <v>1244625</v>
      </c>
      <c r="J309" s="8">
        <v>1474875</v>
      </c>
      <c r="K309" s="8">
        <v>1600125</v>
      </c>
      <c r="Q309" s="6">
        <f t="shared" si="160"/>
        <v>6</v>
      </c>
      <c r="R309" s="8">
        <f t="shared" si="161"/>
        <v>1244625</v>
      </c>
      <c r="S309" s="8">
        <f t="shared" si="162"/>
        <v>1474875</v>
      </c>
      <c r="T309" s="8">
        <f t="shared" si="163"/>
        <v>1600125</v>
      </c>
      <c r="AI309" s="6">
        <v>6</v>
      </c>
      <c r="AJ309" s="8">
        <v>1278375</v>
      </c>
      <c r="AK309" s="8">
        <v>1296625</v>
      </c>
      <c r="AL309" s="8">
        <v>1367125</v>
      </c>
      <c r="AR309" s="6">
        <f t="shared" si="164"/>
        <v>6</v>
      </c>
      <c r="AS309" s="8">
        <f t="shared" si="165"/>
        <v>1278375</v>
      </c>
      <c r="AT309" s="8">
        <f t="shared" si="166"/>
        <v>1296625</v>
      </c>
      <c r="AU309" s="8">
        <f t="shared" si="167"/>
        <v>1367125</v>
      </c>
    </row>
    <row r="310" spans="1:58" x14ac:dyDescent="0.3">
      <c r="H310" s="6">
        <v>9</v>
      </c>
      <c r="I310" s="8">
        <v>1748750</v>
      </c>
      <c r="J310" s="8" t="s">
        <v>22</v>
      </c>
      <c r="K310" s="8">
        <v>1342250</v>
      </c>
      <c r="Q310" s="6">
        <f t="shared" si="160"/>
        <v>9</v>
      </c>
      <c r="R310" s="8">
        <f t="shared" si="161"/>
        <v>1748750</v>
      </c>
      <c r="S310" s="8" t="str">
        <f t="shared" si="162"/>
        <v>NA</v>
      </c>
      <c r="T310" s="8">
        <f t="shared" si="163"/>
        <v>1342250</v>
      </c>
      <c r="AI310" s="6">
        <v>9</v>
      </c>
      <c r="AJ310" s="8">
        <v>1579750</v>
      </c>
      <c r="AK310" s="8">
        <v>1514750</v>
      </c>
      <c r="AL310" s="8">
        <v>1276750</v>
      </c>
      <c r="AR310" s="6">
        <f t="shared" si="164"/>
        <v>9</v>
      </c>
      <c r="AS310" s="8">
        <f t="shared" si="165"/>
        <v>1579750</v>
      </c>
      <c r="AT310" s="8">
        <f t="shared" si="166"/>
        <v>1514750</v>
      </c>
      <c r="AU310" s="8">
        <f t="shared" si="167"/>
        <v>1276750</v>
      </c>
    </row>
    <row r="311" spans="1:58" x14ac:dyDescent="0.3">
      <c r="H311" s="6">
        <v>12</v>
      </c>
      <c r="I311" s="8">
        <v>1367000</v>
      </c>
      <c r="J311" s="8">
        <v>1337250</v>
      </c>
      <c r="K311" s="8">
        <v>1248000</v>
      </c>
      <c r="Q311" s="6">
        <f t="shared" si="160"/>
        <v>12</v>
      </c>
      <c r="R311" s="8">
        <f t="shared" si="161"/>
        <v>1367000</v>
      </c>
      <c r="S311" s="8">
        <f t="shared" si="162"/>
        <v>1337250</v>
      </c>
      <c r="T311" s="8">
        <f t="shared" si="163"/>
        <v>1248000</v>
      </c>
      <c r="AI311" s="6">
        <v>12</v>
      </c>
      <c r="AJ311" s="8">
        <v>1375750</v>
      </c>
      <c r="AK311" s="8">
        <v>1487500</v>
      </c>
      <c r="AL311" s="8">
        <v>1218750</v>
      </c>
      <c r="AR311" s="6">
        <f t="shared" si="164"/>
        <v>12</v>
      </c>
      <c r="AS311" s="8">
        <f t="shared" si="165"/>
        <v>1375750</v>
      </c>
      <c r="AT311" s="8">
        <f t="shared" si="166"/>
        <v>1487500</v>
      </c>
      <c r="AU311" s="8">
        <f t="shared" si="167"/>
        <v>1218750</v>
      </c>
    </row>
    <row r="312" spans="1:58" x14ac:dyDescent="0.3">
      <c r="H312" s="6">
        <v>24</v>
      </c>
      <c r="I312" s="8">
        <v>1289250</v>
      </c>
      <c r="J312" s="8">
        <v>1540000</v>
      </c>
      <c r="K312" s="8">
        <v>1448000</v>
      </c>
      <c r="Q312" s="6">
        <f>H312</f>
        <v>24</v>
      </c>
      <c r="R312" s="8">
        <f t="shared" si="161"/>
        <v>1289250</v>
      </c>
      <c r="S312" s="8">
        <f t="shared" si="162"/>
        <v>1540000</v>
      </c>
      <c r="T312" s="8">
        <f t="shared" si="163"/>
        <v>1448000</v>
      </c>
      <c r="AI312" s="6">
        <v>24</v>
      </c>
      <c r="AJ312" s="8">
        <v>1417500</v>
      </c>
      <c r="AK312" s="8">
        <v>1710250</v>
      </c>
      <c r="AL312" s="8">
        <v>1509250</v>
      </c>
      <c r="AR312" s="6">
        <f>AI312</f>
        <v>24</v>
      </c>
      <c r="AS312" s="8">
        <f t="shared" si="165"/>
        <v>1417500</v>
      </c>
      <c r="AT312" s="8">
        <f t="shared" si="166"/>
        <v>1710250</v>
      </c>
      <c r="AU312" s="8">
        <f t="shared" si="167"/>
        <v>1509250</v>
      </c>
    </row>
    <row r="313" spans="1:58" x14ac:dyDescent="0.3">
      <c r="A313" t="str">
        <f>A306</f>
        <v>PE486</v>
      </c>
      <c r="B313">
        <f t="shared" ref="B313:D313" si="168">B306</f>
        <v>5</v>
      </c>
      <c r="C313">
        <f t="shared" si="168"/>
        <v>1</v>
      </c>
      <c r="D313" t="str">
        <f t="shared" si="168"/>
        <v>VP</v>
      </c>
      <c r="H313" t="s">
        <v>1211</v>
      </c>
      <c r="I313" s="8">
        <f>SLOPE(I307:I312,$H307:$H312)</f>
        <v>-1083.3333333333333</v>
      </c>
      <c r="J313" s="8">
        <f>SLOPE(J307:J312,$H307:$H312)</f>
        <v>20110.416666666668</v>
      </c>
      <c r="K313" s="8">
        <f>SLOPE(K307:K312,$H307:$H312)</f>
        <v>12289.58333333333</v>
      </c>
      <c r="L313" s="6"/>
      <c r="M313" s="6"/>
      <c r="N313" s="6"/>
      <c r="O313" s="6"/>
      <c r="P313" s="6"/>
      <c r="Q313" s="6" t="s">
        <v>1211</v>
      </c>
      <c r="R313" s="8">
        <f t="shared" si="161"/>
        <v>-1083.3333333333333</v>
      </c>
      <c r="S313" s="8">
        <f t="shared" si="162"/>
        <v>20110.416666666668</v>
      </c>
      <c r="T313" s="8">
        <f t="shared" si="163"/>
        <v>12289.58333333333</v>
      </c>
      <c r="Z313" s="12">
        <f>AVERAGE(R313:T313)</f>
        <v>10438.888888888889</v>
      </c>
      <c r="AB313" t="str">
        <f>AB306</f>
        <v>PE486</v>
      </c>
      <c r="AC313">
        <f t="shared" ref="AC313:AE313" si="169">AC306</f>
        <v>5</v>
      </c>
      <c r="AD313">
        <f t="shared" si="169"/>
        <v>1</v>
      </c>
      <c r="AE313" t="str">
        <f t="shared" si="169"/>
        <v>VPC</v>
      </c>
      <c r="AI313" t="s">
        <v>1211</v>
      </c>
      <c r="AJ313" s="8">
        <f>SLOPE(AJ307:AJ312,$H307:$H312)</f>
        <v>-57225</v>
      </c>
      <c r="AK313" s="8">
        <f>SLOPE(AK307:AK312,$H307:$H312)</f>
        <v>25822.916666666668</v>
      </c>
      <c r="AL313" s="8">
        <f>SLOPE(AL307:AL312,$H307:$H312)</f>
        <v>20060.416666666668</v>
      </c>
      <c r="AM313" s="6"/>
      <c r="AN313" s="6"/>
      <c r="AO313" s="6"/>
      <c r="AP313" s="6"/>
      <c r="AQ313" s="6"/>
      <c r="AR313" s="6" t="s">
        <v>1211</v>
      </c>
      <c r="AS313" s="8">
        <f>SLOPE(AS307:AS312,$Q307:$Q312)</f>
        <v>-57225</v>
      </c>
      <c r="AT313" s="8">
        <f>SLOPE(AT307:AT312,$Q307:$Q312)</f>
        <v>25822.916666666668</v>
      </c>
      <c r="AU313" s="8">
        <f>SLOPE(AU307:AU312,$Q307:$Q312)</f>
        <v>20060.416666666668</v>
      </c>
      <c r="BA313" s="12">
        <f>AVERAGE(AS313:AU313)</f>
        <v>-3780.5555555555547</v>
      </c>
      <c r="BF313" s="12">
        <f>BA313-Z313</f>
        <v>-14219.444444444443</v>
      </c>
    </row>
    <row r="336" spans="1:47" s="13" customFormat="1" x14ac:dyDescent="0.3">
      <c r="A336" s="13" t="s">
        <v>493</v>
      </c>
      <c r="B336" s="13">
        <v>6</v>
      </c>
      <c r="C336" s="13">
        <v>1</v>
      </c>
      <c r="D336" s="13" t="s">
        <v>25</v>
      </c>
      <c r="H336" s="13" t="s">
        <v>8</v>
      </c>
      <c r="I336" s="13" t="s">
        <v>1208</v>
      </c>
      <c r="J336" s="13" t="s">
        <v>1209</v>
      </c>
      <c r="K336" s="13" t="s">
        <v>1210</v>
      </c>
      <c r="Q336" s="13" t="s">
        <v>8</v>
      </c>
      <c r="R336" s="13" t="s">
        <v>1208</v>
      </c>
      <c r="S336" s="13" t="s">
        <v>1209</v>
      </c>
      <c r="T336" s="13" t="s">
        <v>1210</v>
      </c>
      <c r="AB336" s="13" t="s">
        <v>493</v>
      </c>
      <c r="AC336" s="13">
        <v>6</v>
      </c>
      <c r="AD336" s="13">
        <v>1</v>
      </c>
      <c r="AE336" s="13" t="s">
        <v>34</v>
      </c>
      <c r="AI336" s="13" t="s">
        <v>8</v>
      </c>
      <c r="AJ336" s="13" t="s">
        <v>1208</v>
      </c>
      <c r="AK336" s="13" t="s">
        <v>1209</v>
      </c>
      <c r="AL336" s="13" t="s">
        <v>1210</v>
      </c>
      <c r="AR336" s="13" t="s">
        <v>8</v>
      </c>
      <c r="AS336" s="13" t="s">
        <v>1208</v>
      </c>
      <c r="AT336" s="13" t="s">
        <v>1209</v>
      </c>
      <c r="AU336" s="13" t="s">
        <v>1210</v>
      </c>
    </row>
    <row r="337" spans="1:58" x14ac:dyDescent="0.3">
      <c r="H337" s="6">
        <v>0</v>
      </c>
      <c r="I337" s="8">
        <v>2225000</v>
      </c>
      <c r="J337" s="8">
        <v>1810750</v>
      </c>
      <c r="K337" s="8">
        <v>1797500</v>
      </c>
      <c r="Q337" s="6">
        <f>H337</f>
        <v>0</v>
      </c>
      <c r="R337" s="8">
        <f t="shared" ref="R337" si="170">I337</f>
        <v>2225000</v>
      </c>
      <c r="S337" s="8">
        <f t="shared" ref="S337" si="171">J337</f>
        <v>1810750</v>
      </c>
      <c r="T337" s="8">
        <f t="shared" ref="T337" si="172">K337</f>
        <v>1797500</v>
      </c>
      <c r="AI337" s="6">
        <v>0</v>
      </c>
      <c r="AJ337" s="8">
        <v>2453250</v>
      </c>
      <c r="AK337" s="8">
        <v>2324500</v>
      </c>
      <c r="AL337" s="8">
        <v>2305500</v>
      </c>
      <c r="AR337" s="6">
        <f>AI337</f>
        <v>0</v>
      </c>
      <c r="AS337" s="8">
        <f>AJ337</f>
        <v>2453250</v>
      </c>
      <c r="AT337" s="8">
        <f t="shared" ref="AT337:AU337" si="173">AK337</f>
        <v>2324500</v>
      </c>
      <c r="AU337" s="8">
        <f t="shared" si="173"/>
        <v>2305500</v>
      </c>
    </row>
    <row r="338" spans="1:58" x14ac:dyDescent="0.3">
      <c r="H338" s="6">
        <v>3</v>
      </c>
      <c r="I338" s="8">
        <v>1927500</v>
      </c>
      <c r="J338" s="8">
        <v>1760750</v>
      </c>
      <c r="K338" s="8">
        <v>2333500</v>
      </c>
      <c r="Q338" s="6">
        <f t="shared" ref="Q338:Q341" si="174">H338</f>
        <v>3</v>
      </c>
      <c r="R338" s="8">
        <f t="shared" ref="R338:R342" si="175">I338</f>
        <v>1927500</v>
      </c>
      <c r="S338" s="8">
        <f t="shared" ref="S338:S342" si="176">J338</f>
        <v>1760750</v>
      </c>
      <c r="T338" s="8">
        <f t="shared" ref="T338:T342" si="177">K338</f>
        <v>2333500</v>
      </c>
      <c r="AI338" s="6">
        <v>3</v>
      </c>
      <c r="AJ338" s="8">
        <v>2329000</v>
      </c>
      <c r="AK338" s="8">
        <v>2228000</v>
      </c>
      <c r="AL338" s="8">
        <v>2515750</v>
      </c>
      <c r="AR338" s="6">
        <f t="shared" ref="AR338:AR341" si="178">AI338</f>
        <v>3</v>
      </c>
      <c r="AS338" s="8">
        <f t="shared" ref="AS338:AS342" si="179">AJ338</f>
        <v>2329000</v>
      </c>
      <c r="AT338" s="8">
        <f t="shared" ref="AT338:AT342" si="180">AK338</f>
        <v>2228000</v>
      </c>
      <c r="AU338" s="8">
        <f t="shared" ref="AU338:AU342" si="181">AL338</f>
        <v>2515750</v>
      </c>
    </row>
    <row r="339" spans="1:58" x14ac:dyDescent="0.3">
      <c r="H339" s="6">
        <v>6</v>
      </c>
      <c r="I339" s="8">
        <v>1949250</v>
      </c>
      <c r="J339" s="8">
        <v>2115750</v>
      </c>
      <c r="K339" s="8">
        <v>2147250</v>
      </c>
      <c r="Q339" s="6">
        <f t="shared" si="174"/>
        <v>6</v>
      </c>
      <c r="R339" s="8">
        <f t="shared" si="175"/>
        <v>1949250</v>
      </c>
      <c r="S339" s="8">
        <f t="shared" si="176"/>
        <v>2115750</v>
      </c>
      <c r="T339" s="8">
        <f t="shared" si="177"/>
        <v>2147250</v>
      </c>
      <c r="AI339" s="6">
        <v>6</v>
      </c>
      <c r="AJ339" s="8">
        <v>2417250</v>
      </c>
      <c r="AK339" s="8">
        <v>2710250</v>
      </c>
      <c r="AL339" s="8">
        <v>2408000</v>
      </c>
      <c r="AR339" s="6">
        <f t="shared" si="178"/>
        <v>6</v>
      </c>
      <c r="AS339" s="8">
        <f t="shared" si="179"/>
        <v>2417250</v>
      </c>
      <c r="AT339" s="8">
        <f t="shared" si="180"/>
        <v>2710250</v>
      </c>
      <c r="AU339" s="8">
        <f t="shared" si="181"/>
        <v>2408000</v>
      </c>
    </row>
    <row r="340" spans="1:58" x14ac:dyDescent="0.3">
      <c r="H340" s="6">
        <v>9</v>
      </c>
      <c r="I340" s="8">
        <v>2438250</v>
      </c>
      <c r="J340" s="8">
        <v>2301500</v>
      </c>
      <c r="K340" s="8">
        <v>2041500</v>
      </c>
      <c r="Q340" s="6">
        <f t="shared" si="174"/>
        <v>9</v>
      </c>
      <c r="R340" s="8">
        <f t="shared" si="175"/>
        <v>2438250</v>
      </c>
      <c r="S340" s="8">
        <f t="shared" si="176"/>
        <v>2301500</v>
      </c>
      <c r="T340" s="8">
        <f t="shared" si="177"/>
        <v>2041500</v>
      </c>
      <c r="AI340" s="6">
        <v>9</v>
      </c>
      <c r="AJ340" s="8">
        <v>2861375</v>
      </c>
      <c r="AK340" s="8">
        <v>2566125</v>
      </c>
      <c r="AL340" s="8">
        <v>2600875</v>
      </c>
      <c r="AR340" s="6">
        <f t="shared" si="178"/>
        <v>9</v>
      </c>
      <c r="AS340" s="8">
        <f t="shared" si="179"/>
        <v>2861375</v>
      </c>
      <c r="AT340" s="8">
        <f t="shared" si="180"/>
        <v>2566125</v>
      </c>
      <c r="AU340" s="8">
        <f t="shared" si="181"/>
        <v>2600875</v>
      </c>
    </row>
    <row r="341" spans="1:58" x14ac:dyDescent="0.3">
      <c r="H341" s="6">
        <v>12</v>
      </c>
      <c r="I341" s="8">
        <v>2266500</v>
      </c>
      <c r="J341" s="8">
        <v>1942750</v>
      </c>
      <c r="K341" s="8">
        <v>1894750</v>
      </c>
      <c r="Q341" s="6">
        <f t="shared" si="174"/>
        <v>12</v>
      </c>
      <c r="R341" s="8">
        <f t="shared" si="175"/>
        <v>2266500</v>
      </c>
      <c r="S341" s="8">
        <f t="shared" si="176"/>
        <v>1942750</v>
      </c>
      <c r="T341" s="8">
        <f t="shared" si="177"/>
        <v>1894750</v>
      </c>
      <c r="AI341" s="6">
        <v>12</v>
      </c>
      <c r="AJ341" s="8">
        <v>2875375</v>
      </c>
      <c r="AK341" s="8">
        <v>2772375</v>
      </c>
      <c r="AL341" s="8">
        <v>2982625</v>
      </c>
      <c r="AR341" s="6">
        <f t="shared" si="178"/>
        <v>12</v>
      </c>
      <c r="AS341" s="8">
        <f t="shared" si="179"/>
        <v>2875375</v>
      </c>
      <c r="AT341" s="8">
        <f t="shared" si="180"/>
        <v>2772375</v>
      </c>
      <c r="AU341" s="8">
        <f t="shared" si="181"/>
        <v>2982625</v>
      </c>
    </row>
    <row r="342" spans="1:58" x14ac:dyDescent="0.3">
      <c r="H342" s="6">
        <v>24</v>
      </c>
      <c r="I342" s="8">
        <v>2143250</v>
      </c>
      <c r="J342" s="8">
        <v>2286000</v>
      </c>
      <c r="K342" s="8">
        <v>1423500</v>
      </c>
      <c r="Q342" s="6">
        <f>H342</f>
        <v>24</v>
      </c>
      <c r="R342" s="8">
        <f t="shared" si="175"/>
        <v>2143250</v>
      </c>
      <c r="S342" s="8">
        <f t="shared" si="176"/>
        <v>2286000</v>
      </c>
      <c r="T342" s="8">
        <f t="shared" si="177"/>
        <v>1423500</v>
      </c>
      <c r="AI342" s="6">
        <v>24</v>
      </c>
      <c r="AJ342" s="8">
        <v>3055875</v>
      </c>
      <c r="AK342" s="8">
        <v>3002875</v>
      </c>
      <c r="AL342" s="8">
        <v>2817125</v>
      </c>
      <c r="AR342" s="6">
        <f>AI342</f>
        <v>24</v>
      </c>
      <c r="AS342" s="8">
        <f t="shared" si="179"/>
        <v>3055875</v>
      </c>
      <c r="AT342" s="8">
        <f t="shared" si="180"/>
        <v>3002875</v>
      </c>
      <c r="AU342" s="8">
        <f t="shared" si="181"/>
        <v>2817125</v>
      </c>
    </row>
    <row r="343" spans="1:58" x14ac:dyDescent="0.3">
      <c r="A343" t="str">
        <f>A336</f>
        <v>PE486</v>
      </c>
      <c r="B343">
        <f t="shared" ref="B343:D343" si="182">B336</f>
        <v>6</v>
      </c>
      <c r="C343">
        <f t="shared" si="182"/>
        <v>1</v>
      </c>
      <c r="D343" t="str">
        <f t="shared" si="182"/>
        <v>VP</v>
      </c>
      <c r="H343" t="s">
        <v>1211</v>
      </c>
      <c r="I343" s="8">
        <f>SLOPE(I337:I342,$H337:$H342)</f>
        <v>4195.833333333333</v>
      </c>
      <c r="J343" s="8">
        <f>SLOPE(J337:J342,$H337:$H342)</f>
        <v>19193.75</v>
      </c>
      <c r="K343" s="8">
        <f>SLOPE(K337:K342,$H337:$H342)</f>
        <v>-26620.833333333332</v>
      </c>
      <c r="L343" s="6"/>
      <c r="M343" s="6"/>
      <c r="N343" s="6"/>
      <c r="O343" s="6"/>
      <c r="P343" s="6"/>
      <c r="Q343" s="6" t="s">
        <v>1211</v>
      </c>
      <c r="R343" s="8">
        <f>SLOPE(R337:R342,$Q337:$Q342)</f>
        <v>4195.833333333333</v>
      </c>
      <c r="S343" s="8">
        <f>SLOPE(S337:S342,$Q337:$Q342)</f>
        <v>19193.75</v>
      </c>
      <c r="T343" s="8">
        <f>SLOPE(T337:T342,$Q337:$Q342)</f>
        <v>-26620.833333333332</v>
      </c>
      <c r="Z343" s="12">
        <f>AVERAGE(R343:T343)</f>
        <v>-1077.0833333333333</v>
      </c>
      <c r="AB343" t="str">
        <f>AB336</f>
        <v>PE486</v>
      </c>
      <c r="AC343">
        <f t="shared" ref="AC343:AE343" si="183">AC336</f>
        <v>6</v>
      </c>
      <c r="AD343">
        <f t="shared" si="183"/>
        <v>1</v>
      </c>
      <c r="AE343" t="str">
        <f t="shared" si="183"/>
        <v>VPC</v>
      </c>
      <c r="AI343" t="s">
        <v>1211</v>
      </c>
      <c r="AJ343" s="8">
        <f>SLOPE(AJ337:AJ342,$H337:$H342)</f>
        <v>30997.916666666668</v>
      </c>
      <c r="AK343" s="8">
        <f>SLOPE(AK337:AK342,$H337:$H342)</f>
        <v>30391.666666666668</v>
      </c>
      <c r="AL343" s="8">
        <f>SLOPE(AL337:AL342,$H337:$H342)</f>
        <v>22602.083333333332</v>
      </c>
      <c r="AM343" s="6"/>
      <c r="AN343" s="6"/>
      <c r="AO343" s="6"/>
      <c r="AP343" s="6"/>
      <c r="AQ343" s="6"/>
      <c r="AR343" s="6" t="s">
        <v>1211</v>
      </c>
      <c r="AS343" s="8">
        <f>SLOPE(AS337:AS342,$Q337:$Q342)</f>
        <v>30997.916666666668</v>
      </c>
      <c r="AT343" s="8">
        <f>SLOPE(AT337:AT342,$Q337:$Q342)</f>
        <v>30391.666666666668</v>
      </c>
      <c r="AU343" s="8">
        <f>SLOPE(AU337:AU342,$Q337:$Q342)</f>
        <v>22602.083333333332</v>
      </c>
      <c r="BA343" s="12">
        <f>AVERAGE(AS343:AU343)</f>
        <v>27997.222222222223</v>
      </c>
      <c r="BF343" s="12">
        <f>BA343-Z343</f>
        <v>29074.305555555555</v>
      </c>
    </row>
    <row r="366" spans="1:47" s="13" customFormat="1" x14ac:dyDescent="0.3">
      <c r="A366" s="13" t="s">
        <v>493</v>
      </c>
      <c r="B366" s="13">
        <v>7</v>
      </c>
      <c r="C366" s="13">
        <v>1</v>
      </c>
      <c r="D366" s="13" t="s">
        <v>25</v>
      </c>
      <c r="H366" s="13" t="s">
        <v>8</v>
      </c>
      <c r="I366" s="13" t="s">
        <v>1208</v>
      </c>
      <c r="J366" s="13" t="s">
        <v>1209</v>
      </c>
      <c r="K366" s="13" t="s">
        <v>1210</v>
      </c>
      <c r="Q366" s="13" t="s">
        <v>8</v>
      </c>
      <c r="R366" s="13" t="s">
        <v>1208</v>
      </c>
      <c r="S366" s="13" t="s">
        <v>1209</v>
      </c>
      <c r="T366" s="13" t="s">
        <v>1210</v>
      </c>
      <c r="AB366" s="13" t="s">
        <v>493</v>
      </c>
      <c r="AC366" s="13">
        <v>7</v>
      </c>
      <c r="AD366" s="13">
        <v>1</v>
      </c>
      <c r="AE366" s="13" t="s">
        <v>34</v>
      </c>
      <c r="AI366" s="13" t="s">
        <v>8</v>
      </c>
      <c r="AJ366" s="13" t="s">
        <v>1208</v>
      </c>
      <c r="AK366" s="13" t="s">
        <v>1209</v>
      </c>
      <c r="AL366" s="13" t="s">
        <v>1210</v>
      </c>
      <c r="AR366" s="13" t="s">
        <v>8</v>
      </c>
      <c r="AS366" s="13" t="s">
        <v>1208</v>
      </c>
      <c r="AT366" s="13" t="s">
        <v>1209</v>
      </c>
      <c r="AU366" s="13" t="s">
        <v>1210</v>
      </c>
    </row>
    <row r="367" spans="1:47" x14ac:dyDescent="0.3">
      <c r="H367" s="6">
        <v>0</v>
      </c>
      <c r="I367" s="8">
        <v>2644360.6971958401</v>
      </c>
      <c r="J367" s="8">
        <v>2028735.77467582</v>
      </c>
      <c r="K367" s="8">
        <v>2142538.3680856898</v>
      </c>
      <c r="Q367" s="6">
        <f>H367</f>
        <v>0</v>
      </c>
      <c r="R367" s="8">
        <f>I367</f>
        <v>2644360.6971958401</v>
      </c>
      <c r="S367" s="8">
        <f t="shared" ref="S367:T367" si="184">J367</f>
        <v>2028735.77467582</v>
      </c>
      <c r="T367" s="8">
        <f t="shared" si="184"/>
        <v>2142538.3680856898</v>
      </c>
      <c r="AI367" s="6">
        <v>0</v>
      </c>
      <c r="AJ367" s="8">
        <v>1907990.97513203</v>
      </c>
      <c r="AK367" s="8">
        <v>2180720.5018223301</v>
      </c>
      <c r="AL367" s="8">
        <v>2373614.6579723801</v>
      </c>
      <c r="AR367" s="6">
        <f>AI367</f>
        <v>0</v>
      </c>
      <c r="AS367" s="8">
        <f>AJ367</f>
        <v>1907990.97513203</v>
      </c>
      <c r="AT367" s="8">
        <f t="shared" ref="AT367:AU367" si="185">AK367</f>
        <v>2180720.5018223301</v>
      </c>
      <c r="AU367" s="8">
        <f t="shared" si="185"/>
        <v>2373614.6579723801</v>
      </c>
    </row>
    <row r="368" spans="1:47" x14ac:dyDescent="0.3">
      <c r="H368" s="6">
        <v>3</v>
      </c>
      <c r="I368" s="8">
        <v>2147249.1508194301</v>
      </c>
      <c r="J368" s="8">
        <v>2169811.3207547199</v>
      </c>
      <c r="K368" s="8">
        <v>2033446.5574095701</v>
      </c>
      <c r="Q368" s="6">
        <f t="shared" ref="Q368:Q371" si="186">H368</f>
        <v>3</v>
      </c>
      <c r="R368" s="8">
        <f t="shared" ref="R368:R372" si="187">I368</f>
        <v>2147249.1508194301</v>
      </c>
      <c r="S368" s="8">
        <f t="shared" ref="S368:S372" si="188">J368</f>
        <v>2169811.3207547199</v>
      </c>
      <c r="T368" s="8">
        <f t="shared" ref="T368:T372" si="189">K368</f>
        <v>2033446.5574095701</v>
      </c>
      <c r="AI368" s="6">
        <v>3</v>
      </c>
      <c r="AJ368" s="8">
        <v>1993280.93620608</v>
      </c>
      <c r="AK368" s="8">
        <v>1623360.5236406899</v>
      </c>
      <c r="AL368" s="8">
        <v>2003446.30947363</v>
      </c>
      <c r="AR368" s="6">
        <f t="shared" ref="AR368:AR371" si="190">AI368</f>
        <v>3</v>
      </c>
      <c r="AS368" s="8">
        <f t="shared" ref="AS368:AS372" si="191">AJ368</f>
        <v>1993280.93620608</v>
      </c>
      <c r="AT368" s="8">
        <f t="shared" ref="AT368:AT372" si="192">AK368</f>
        <v>1623360.5236406899</v>
      </c>
      <c r="AU368" s="8">
        <f t="shared" ref="AU368:AU372" si="193">AL368</f>
        <v>2003446.30947363</v>
      </c>
    </row>
    <row r="369" spans="1:58" x14ac:dyDescent="0.3">
      <c r="H369" s="6">
        <v>6</v>
      </c>
      <c r="I369" s="8">
        <v>2081298.1925470501</v>
      </c>
      <c r="J369" s="8">
        <v>2143282.17588575</v>
      </c>
      <c r="K369" s="8">
        <v>2074603.9223464699</v>
      </c>
      <c r="Q369" s="6">
        <f t="shared" si="186"/>
        <v>6</v>
      </c>
      <c r="R369" s="8">
        <f t="shared" si="187"/>
        <v>2081298.1925470501</v>
      </c>
      <c r="S369" s="8">
        <f t="shared" si="188"/>
        <v>2143282.17588575</v>
      </c>
      <c r="T369" s="8">
        <f t="shared" si="189"/>
        <v>2074603.9223464699</v>
      </c>
      <c r="AI369" s="6">
        <v>6</v>
      </c>
      <c r="AJ369" s="8">
        <v>2454689.7081794101</v>
      </c>
      <c r="AK369" s="8">
        <v>2282622.1704311599</v>
      </c>
      <c r="AL369" s="8">
        <v>2668162.5467979098</v>
      </c>
      <c r="AR369" s="6">
        <f t="shared" si="190"/>
        <v>6</v>
      </c>
      <c r="AS369" s="8">
        <f t="shared" si="191"/>
        <v>2454689.7081794101</v>
      </c>
      <c r="AT369" s="8">
        <f t="shared" si="192"/>
        <v>2282622.1704311599</v>
      </c>
      <c r="AU369" s="8">
        <f t="shared" si="193"/>
        <v>2668162.5467979098</v>
      </c>
    </row>
    <row r="370" spans="1:58" x14ac:dyDescent="0.3">
      <c r="H370" s="6">
        <v>9</v>
      </c>
      <c r="I370" s="8">
        <v>2685270.1261993898</v>
      </c>
      <c r="J370" s="8">
        <v>2749981.4048049999</v>
      </c>
      <c r="K370" s="8">
        <v>2340143.3069694801</v>
      </c>
      <c r="Q370" s="6">
        <f t="shared" si="186"/>
        <v>9</v>
      </c>
      <c r="R370" s="8">
        <f t="shared" si="187"/>
        <v>2685270.1261993898</v>
      </c>
      <c r="S370" s="8">
        <f t="shared" si="188"/>
        <v>2749981.4048049999</v>
      </c>
      <c r="T370" s="8">
        <f t="shared" si="189"/>
        <v>2340143.3069694801</v>
      </c>
      <c r="AI370" s="6">
        <v>9</v>
      </c>
      <c r="AJ370" s="8">
        <v>2474648.5508144698</v>
      </c>
      <c r="AK370" s="8">
        <v>2326382.8626682898</v>
      </c>
      <c r="AL370" s="8">
        <v>2109190.9850494601</v>
      </c>
      <c r="AR370" s="6">
        <f t="shared" si="190"/>
        <v>9</v>
      </c>
      <c r="AS370" s="8">
        <f t="shared" si="191"/>
        <v>2474648.5508144698</v>
      </c>
      <c r="AT370" s="8">
        <f t="shared" si="192"/>
        <v>2326382.8626682898</v>
      </c>
      <c r="AU370" s="8">
        <f t="shared" si="193"/>
        <v>2109190.9850494601</v>
      </c>
    </row>
    <row r="371" spans="1:58" x14ac:dyDescent="0.3">
      <c r="H371" s="6">
        <v>12</v>
      </c>
      <c r="I371" s="8">
        <v>2352292.1677038702</v>
      </c>
      <c r="J371" s="8">
        <v>2364441.0284382501</v>
      </c>
      <c r="K371" s="8">
        <v>2393697.4685741202</v>
      </c>
      <c r="Q371" s="6">
        <f t="shared" si="186"/>
        <v>12</v>
      </c>
      <c r="R371" s="8">
        <f t="shared" si="187"/>
        <v>2352292.1677038702</v>
      </c>
      <c r="S371" s="8">
        <f t="shared" si="188"/>
        <v>2364441.0284382501</v>
      </c>
      <c r="T371" s="8">
        <f t="shared" si="189"/>
        <v>2393697.4685741202</v>
      </c>
      <c r="AI371" s="6">
        <v>12</v>
      </c>
      <c r="AJ371" s="8">
        <v>2148364.8625195199</v>
      </c>
      <c r="AK371" s="8">
        <v>2076215.5059132699</v>
      </c>
      <c r="AL371" s="8">
        <v>2080430.4167803</v>
      </c>
      <c r="AR371" s="6">
        <f t="shared" si="190"/>
        <v>12</v>
      </c>
      <c r="AS371" s="8">
        <f t="shared" si="191"/>
        <v>2148364.8625195199</v>
      </c>
      <c r="AT371" s="8">
        <f t="shared" si="192"/>
        <v>2076215.5059132699</v>
      </c>
      <c r="AU371" s="8">
        <f t="shared" si="193"/>
        <v>2080430.4167803</v>
      </c>
    </row>
    <row r="372" spans="1:58" x14ac:dyDescent="0.3">
      <c r="H372" s="6">
        <v>24</v>
      </c>
      <c r="I372" s="8">
        <v>2750973.14853842</v>
      </c>
      <c r="J372" s="8">
        <v>2144769.79148588</v>
      </c>
      <c r="K372" s="8">
        <v>2357994.6941710301</v>
      </c>
      <c r="Q372" s="6">
        <f>H372</f>
        <v>24</v>
      </c>
      <c r="R372" s="8">
        <f t="shared" si="187"/>
        <v>2750973.14853842</v>
      </c>
      <c r="S372" s="8">
        <f t="shared" si="188"/>
        <v>2144769.79148588</v>
      </c>
      <c r="T372" s="8">
        <f t="shared" si="189"/>
        <v>2357994.6941710301</v>
      </c>
      <c r="AI372" s="6">
        <v>24</v>
      </c>
      <c r="AJ372" s="8">
        <v>2287952.7929982902</v>
      </c>
      <c r="AK372" s="8">
        <v>2448119.4059454999</v>
      </c>
      <c r="AL372" s="8">
        <v>2699774.37830065</v>
      </c>
      <c r="AR372" s="6">
        <f>AI372</f>
        <v>24</v>
      </c>
      <c r="AS372" s="8">
        <f t="shared" si="191"/>
        <v>2287952.7929982902</v>
      </c>
      <c r="AT372" s="8">
        <f t="shared" si="192"/>
        <v>2448119.4059454999</v>
      </c>
      <c r="AU372" s="8">
        <f t="shared" si="193"/>
        <v>2699774.37830065</v>
      </c>
    </row>
    <row r="373" spans="1:58" x14ac:dyDescent="0.3">
      <c r="A373" t="str">
        <f>A366</f>
        <v>PE486</v>
      </c>
      <c r="B373">
        <f t="shared" ref="B373:D373" si="194">B366</f>
        <v>7</v>
      </c>
      <c r="C373">
        <f t="shared" si="194"/>
        <v>1</v>
      </c>
      <c r="D373" t="str">
        <f t="shared" si="194"/>
        <v>VP</v>
      </c>
      <c r="H373" t="s">
        <v>1211</v>
      </c>
      <c r="I373" s="8">
        <f>SLOPE(I367:I372,$H367:$H372)</f>
        <v>14985.661038521162</v>
      </c>
      <c r="J373" s="8">
        <f>SLOPE(J367:J372,$H367:$H372)</f>
        <v>4326.4820370416701</v>
      </c>
      <c r="K373" s="8">
        <f>SLOPE(K367:K372,$H367:$H372)</f>
        <v>13454.656650054925</v>
      </c>
      <c r="L373" s="6"/>
      <c r="M373" s="6"/>
      <c r="N373" s="6"/>
      <c r="O373" s="6"/>
      <c r="P373" s="6"/>
      <c r="Q373" s="6" t="s">
        <v>1211</v>
      </c>
      <c r="R373" s="8">
        <f>SLOPE(R367:R372,$Q367:$Q372)</f>
        <v>14985.661038521162</v>
      </c>
      <c r="S373" s="8">
        <f>SLOPE(S367:S372,$Q367:$Q372)</f>
        <v>4326.4820370416701</v>
      </c>
      <c r="T373" s="8">
        <f>SLOPE(T367:T372,$Q367:$Q372)</f>
        <v>13454.656650054925</v>
      </c>
      <c r="Z373" s="12">
        <f>AVERAGE(R373:T373)</f>
        <v>10922.266575205918</v>
      </c>
      <c r="AB373" t="str">
        <f>AB366</f>
        <v>PE486</v>
      </c>
      <c r="AC373">
        <f t="shared" ref="AC373:AE373" si="195">AC366</f>
        <v>7</v>
      </c>
      <c r="AD373">
        <f t="shared" si="195"/>
        <v>1</v>
      </c>
      <c r="AE373" t="str">
        <f t="shared" si="195"/>
        <v>VPC</v>
      </c>
      <c r="AI373" t="s">
        <v>1211</v>
      </c>
      <c r="AJ373" s="8">
        <f>SLOPE(AJ367:AJ372,$H367:$H372)</f>
        <v>11857.536012694256</v>
      </c>
      <c r="AK373" s="8">
        <f>SLOPE(AK367:AK372,$H367:$H372)</f>
        <v>18710.898437176995</v>
      </c>
      <c r="AL373" s="8">
        <f>SLOPE(AL367:AL372,$H367:$H372)</f>
        <v>14861.693071843669</v>
      </c>
      <c r="AM373" s="6"/>
      <c r="AN373" s="6"/>
      <c r="AO373" s="6"/>
      <c r="AP373" s="6"/>
      <c r="AQ373" s="6"/>
      <c r="AR373" s="6" t="s">
        <v>1211</v>
      </c>
      <c r="AS373" s="8">
        <f>SLOPE(AS367:AS372,$Q367:$Q372)</f>
        <v>11857.536012694256</v>
      </c>
      <c r="AT373" s="8">
        <f>SLOPE(AT367:AT372,$Q367:$Q372)</f>
        <v>18710.898437176995</v>
      </c>
      <c r="AU373" s="8">
        <f>SLOPE(AU367:AU372,$Q367:$Q372)</f>
        <v>14861.693071843669</v>
      </c>
      <c r="BA373" s="12">
        <f>AVERAGE(AS373:AU373)</f>
        <v>15143.375840571642</v>
      </c>
      <c r="BF373" s="12">
        <f>BA373-Z373</f>
        <v>4221.1092653657233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881-B057-494F-AD7D-CA58FDF1672D}">
  <sheetPr>
    <tabColor rgb="FFC00000"/>
  </sheetPr>
  <dimension ref="A1:BG373"/>
  <sheetViews>
    <sheetView topLeftCell="Z32" zoomScale="85" zoomScaleNormal="85" workbookViewId="0">
      <selection activeCell="BA133" sqref="BA133"/>
    </sheetView>
  </sheetViews>
  <sheetFormatPr defaultRowHeight="14.4" x14ac:dyDescent="0.3"/>
  <cols>
    <col min="9" max="10" width="12.5546875" bestFit="1" customWidth="1"/>
    <col min="11" max="11" width="11.6640625" bestFit="1" customWidth="1"/>
    <col min="18" max="19" width="12.5546875" bestFit="1" customWidth="1"/>
    <col min="20" max="20" width="11.6640625" bestFit="1" customWidth="1"/>
    <col min="26" max="26" width="28.6640625" bestFit="1" customWidth="1"/>
    <col min="36" max="37" width="12.5546875" bestFit="1" customWidth="1"/>
    <col min="38" max="38" width="11.6640625" bestFit="1" customWidth="1"/>
    <col min="45" max="46" width="12.5546875" bestFit="1" customWidth="1"/>
    <col min="47" max="47" width="11.6640625" bestFit="1" customWidth="1"/>
    <col min="53" max="53" width="28.6640625" bestFit="1" customWidth="1"/>
    <col min="58" max="58" width="39.88671875" bestFit="1" customWidth="1"/>
  </cols>
  <sheetData>
    <row r="1" spans="1:59" s="16" customFormat="1" ht="38.4" x14ac:dyDescent="0.7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7" t="s">
        <v>34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F1" s="19"/>
      <c r="BG1" s="19"/>
    </row>
    <row r="3" spans="1:59" s="10" customFormat="1" x14ac:dyDescent="0.3">
      <c r="A3" s="10" t="s">
        <v>4</v>
      </c>
      <c r="B3" s="10" t="s">
        <v>5</v>
      </c>
      <c r="C3" s="10" t="s">
        <v>6</v>
      </c>
      <c r="D3" s="10" t="s">
        <v>7</v>
      </c>
      <c r="H3" s="10" t="s">
        <v>1212</v>
      </c>
      <c r="Q3" s="10" t="s">
        <v>1213</v>
      </c>
      <c r="Z3" s="10" t="s">
        <v>1214</v>
      </c>
      <c r="AB3" s="10" t="s">
        <v>4</v>
      </c>
      <c r="AC3" s="10" t="s">
        <v>5</v>
      </c>
      <c r="AD3" s="10" t="s">
        <v>6</v>
      </c>
      <c r="AE3" s="10" t="s">
        <v>7</v>
      </c>
      <c r="AI3" s="10" t="s">
        <v>1212</v>
      </c>
      <c r="AR3" s="10" t="s">
        <v>1213</v>
      </c>
      <c r="BA3" s="10" t="s">
        <v>1215</v>
      </c>
      <c r="BF3" s="10" t="s">
        <v>1216</v>
      </c>
    </row>
    <row r="6" spans="1:59" s="13" customFormat="1" x14ac:dyDescent="0.3">
      <c r="A6" s="13" t="s">
        <v>21</v>
      </c>
      <c r="B6" s="13">
        <v>1</v>
      </c>
      <c r="C6" s="13">
        <v>1</v>
      </c>
      <c r="D6" s="13" t="s">
        <v>25</v>
      </c>
      <c r="H6" s="13" t="s">
        <v>8</v>
      </c>
      <c r="I6" s="13" t="s">
        <v>1208</v>
      </c>
      <c r="J6" s="13" t="s">
        <v>1209</v>
      </c>
      <c r="K6" s="13" t="s">
        <v>1210</v>
      </c>
      <c r="Q6" s="13" t="s">
        <v>8</v>
      </c>
      <c r="R6" s="13" t="s">
        <v>1208</v>
      </c>
      <c r="S6" s="13" t="s">
        <v>1209</v>
      </c>
      <c r="T6" s="13" t="s">
        <v>1210</v>
      </c>
      <c r="AB6" s="13" t="s">
        <v>21</v>
      </c>
      <c r="AC6" s="13">
        <v>1</v>
      </c>
      <c r="AD6" s="13">
        <v>1</v>
      </c>
      <c r="AE6" s="13" t="s">
        <v>34</v>
      </c>
      <c r="AI6" s="13" t="s">
        <v>8</v>
      </c>
      <c r="AJ6" s="13" t="s">
        <v>1208</v>
      </c>
      <c r="AK6" s="13" t="s">
        <v>1209</v>
      </c>
      <c r="AL6" s="13" t="s">
        <v>1210</v>
      </c>
      <c r="AR6" s="13" t="s">
        <v>8</v>
      </c>
      <c r="AS6" s="13" t="s">
        <v>1208</v>
      </c>
      <c r="AT6" s="13" t="s">
        <v>1209</v>
      </c>
      <c r="AU6" s="13" t="s">
        <v>1210</v>
      </c>
    </row>
    <row r="7" spans="1:59" x14ac:dyDescent="0.3">
      <c r="H7" s="6">
        <v>0</v>
      </c>
      <c r="I7" s="8">
        <v>611648.64864864899</v>
      </c>
      <c r="J7" s="8">
        <v>513486.48648648697</v>
      </c>
      <c r="K7" s="8">
        <v>469162.16216216201</v>
      </c>
      <c r="Q7" s="6">
        <f>H7</f>
        <v>0</v>
      </c>
      <c r="R7" s="8">
        <f>I7</f>
        <v>611648.64864864899</v>
      </c>
      <c r="S7" s="8">
        <f t="shared" ref="S7:T12" si="0">J7</f>
        <v>513486.48648648697</v>
      </c>
      <c r="T7" s="8">
        <f t="shared" si="0"/>
        <v>469162.16216216201</v>
      </c>
      <c r="AI7" s="6">
        <v>0</v>
      </c>
      <c r="AJ7" s="8">
        <v>633048.78048780502</v>
      </c>
      <c r="AK7" s="8">
        <v>590121.95121951203</v>
      </c>
      <c r="AL7" s="8">
        <v>716073.17073170701</v>
      </c>
      <c r="AR7" s="6">
        <f>AI7</f>
        <v>0</v>
      </c>
      <c r="AS7" s="8">
        <f t="shared" ref="AS7:AU12" si="1">AJ7</f>
        <v>633048.78048780502</v>
      </c>
      <c r="AT7" s="8">
        <f t="shared" si="1"/>
        <v>590121.95121951203</v>
      </c>
      <c r="AU7" s="8">
        <f t="shared" si="1"/>
        <v>716073.17073170701</v>
      </c>
    </row>
    <row r="8" spans="1:59" x14ac:dyDescent="0.3">
      <c r="H8" s="6">
        <v>3</v>
      </c>
      <c r="I8" s="8">
        <v>663540.54054054106</v>
      </c>
      <c r="J8" s="8">
        <v>626189.189189189</v>
      </c>
      <c r="K8" s="8">
        <v>589918.91891891905</v>
      </c>
      <c r="Q8" s="6">
        <f t="shared" ref="Q8:R12" si="2">H8</f>
        <v>3</v>
      </c>
      <c r="R8" s="8">
        <f t="shared" si="2"/>
        <v>663540.54054054106</v>
      </c>
      <c r="S8" s="8">
        <f t="shared" si="0"/>
        <v>626189.189189189</v>
      </c>
      <c r="T8" s="8">
        <f t="shared" si="0"/>
        <v>589918.91891891905</v>
      </c>
      <c r="W8" s="13"/>
      <c r="X8" s="13"/>
      <c r="AI8" s="6">
        <v>3</v>
      </c>
      <c r="AJ8" s="8">
        <v>628463.41463414603</v>
      </c>
      <c r="AK8" s="8">
        <v>606560.97560975596</v>
      </c>
      <c r="AL8" s="8">
        <v>691243.90243902395</v>
      </c>
      <c r="AR8" s="6">
        <f t="shared" ref="AR8:AR11" si="3">AI8</f>
        <v>3</v>
      </c>
      <c r="AS8" s="8">
        <f t="shared" si="1"/>
        <v>628463.41463414603</v>
      </c>
      <c r="AT8" s="8">
        <f t="shared" si="1"/>
        <v>606560.97560975596</v>
      </c>
      <c r="AU8" s="8">
        <f t="shared" si="1"/>
        <v>691243.90243902395</v>
      </c>
    </row>
    <row r="9" spans="1:59" x14ac:dyDescent="0.3">
      <c r="H9" s="6">
        <v>6</v>
      </c>
      <c r="I9" s="8">
        <v>966351.35135135101</v>
      </c>
      <c r="J9" s="8">
        <v>907864.86486486497</v>
      </c>
      <c r="K9" s="8">
        <v>940027.02702702698</v>
      </c>
      <c r="Q9" s="6">
        <f t="shared" si="2"/>
        <v>6</v>
      </c>
      <c r="R9" s="8">
        <f t="shared" si="2"/>
        <v>966351.35135135101</v>
      </c>
      <c r="S9" s="8">
        <f t="shared" si="0"/>
        <v>907864.86486486497</v>
      </c>
      <c r="T9" s="8">
        <f t="shared" si="0"/>
        <v>940027.02702702698</v>
      </c>
      <c r="W9" s="6"/>
      <c r="X9" s="8"/>
      <c r="AI9" s="6">
        <v>6</v>
      </c>
      <c r="AJ9" s="8">
        <v>905780.48780487804</v>
      </c>
      <c r="AK9" s="8">
        <v>847536.58536585397</v>
      </c>
      <c r="AL9" s="8">
        <v>694268.29268292699</v>
      </c>
      <c r="AR9" s="6">
        <f t="shared" si="3"/>
        <v>6</v>
      </c>
      <c r="AS9" s="8">
        <f t="shared" si="1"/>
        <v>905780.48780487804</v>
      </c>
      <c r="AT9" s="8">
        <f t="shared" si="1"/>
        <v>847536.58536585397</v>
      </c>
      <c r="AU9" s="8">
        <f t="shared" si="1"/>
        <v>694268.29268292699</v>
      </c>
    </row>
    <row r="10" spans="1:59" x14ac:dyDescent="0.3">
      <c r="H10" s="6">
        <v>9</v>
      </c>
      <c r="I10" s="8">
        <v>1639756.7567567599</v>
      </c>
      <c r="J10" s="8">
        <v>1043324.32432432</v>
      </c>
      <c r="K10" s="8">
        <v>717864.86486486497</v>
      </c>
      <c r="Q10" s="6">
        <f t="shared" si="2"/>
        <v>9</v>
      </c>
      <c r="R10" s="8"/>
      <c r="S10" s="8">
        <f t="shared" si="0"/>
        <v>1043324.32432432</v>
      </c>
      <c r="T10" s="8">
        <f t="shared" si="0"/>
        <v>717864.86486486497</v>
      </c>
      <c r="W10" s="6"/>
      <c r="X10" s="8"/>
      <c r="AI10" s="6">
        <v>9</v>
      </c>
      <c r="AJ10" s="8">
        <v>790219.51219512196</v>
      </c>
      <c r="AK10" s="8">
        <v>812951.21951219498</v>
      </c>
      <c r="AL10" s="8">
        <v>693487.80487804895</v>
      </c>
      <c r="AR10" s="6">
        <f t="shared" si="3"/>
        <v>9</v>
      </c>
      <c r="AS10" s="8">
        <f t="shared" si="1"/>
        <v>790219.51219512196</v>
      </c>
      <c r="AT10" s="8">
        <f t="shared" si="1"/>
        <v>812951.21951219498</v>
      </c>
      <c r="AU10" s="8">
        <f t="shared" si="1"/>
        <v>693487.80487804895</v>
      </c>
    </row>
    <row r="11" spans="1:59" x14ac:dyDescent="0.3">
      <c r="H11" s="6">
        <v>12</v>
      </c>
      <c r="I11" s="8">
        <v>1310243.2432432401</v>
      </c>
      <c r="J11" s="8">
        <v>990891.89189189195</v>
      </c>
      <c r="K11" s="8">
        <v>836783.78378378402</v>
      </c>
      <c r="Q11" s="6">
        <f t="shared" si="2"/>
        <v>12</v>
      </c>
      <c r="R11" s="8">
        <f t="shared" si="2"/>
        <v>1310243.2432432401</v>
      </c>
      <c r="S11" s="8">
        <f t="shared" si="0"/>
        <v>990891.89189189195</v>
      </c>
      <c r="T11" s="8">
        <f t="shared" si="0"/>
        <v>836783.78378378402</v>
      </c>
      <c r="W11" s="6"/>
      <c r="X11" s="8"/>
      <c r="AI11" s="6">
        <v>12</v>
      </c>
      <c r="AJ11" s="8">
        <v>1071585.36585366</v>
      </c>
      <c r="AK11" s="8">
        <v>845634.14634146297</v>
      </c>
      <c r="AL11" s="8">
        <v>974414.63414634101</v>
      </c>
      <c r="AR11" s="6">
        <f t="shared" si="3"/>
        <v>12</v>
      </c>
      <c r="AS11" s="8">
        <f t="shared" si="1"/>
        <v>1071585.36585366</v>
      </c>
      <c r="AT11" s="8">
        <f t="shared" si="1"/>
        <v>845634.14634146297</v>
      </c>
      <c r="AU11" s="8">
        <f t="shared" si="1"/>
        <v>974414.63414634101</v>
      </c>
    </row>
    <row r="12" spans="1:59" x14ac:dyDescent="0.3">
      <c r="H12" s="6">
        <v>24</v>
      </c>
      <c r="I12" s="8">
        <v>1304297.2972973001</v>
      </c>
      <c r="J12" s="8">
        <v>1193594.5945945899</v>
      </c>
      <c r="K12" s="8">
        <v>1380135.13513514</v>
      </c>
      <c r="Q12" s="6">
        <f>H12</f>
        <v>24</v>
      </c>
      <c r="R12" s="8">
        <f t="shared" si="2"/>
        <v>1304297.2972973001</v>
      </c>
      <c r="S12" s="8">
        <f t="shared" si="0"/>
        <v>1193594.5945945899</v>
      </c>
      <c r="T12" s="8">
        <f t="shared" si="0"/>
        <v>1380135.13513514</v>
      </c>
      <c r="W12" s="6"/>
      <c r="X12" s="8"/>
      <c r="AI12" s="6">
        <v>24</v>
      </c>
      <c r="AJ12" s="8">
        <v>1207536.58536585</v>
      </c>
      <c r="AK12" s="8">
        <v>1087780.4878048799</v>
      </c>
      <c r="AL12" s="8">
        <v>1354073.17073171</v>
      </c>
      <c r="AR12" s="6">
        <f>AI12</f>
        <v>24</v>
      </c>
      <c r="AS12" s="8">
        <f t="shared" si="1"/>
        <v>1207536.58536585</v>
      </c>
      <c r="AT12" s="8">
        <f t="shared" si="1"/>
        <v>1087780.4878048799</v>
      </c>
      <c r="AU12" s="8">
        <f t="shared" si="1"/>
        <v>1354073.17073171</v>
      </c>
    </row>
    <row r="13" spans="1:59" x14ac:dyDescent="0.3">
      <c r="A13" t="str">
        <f>A6</f>
        <v>PE477</v>
      </c>
      <c r="B13">
        <f t="shared" ref="B13:D13" si="4">B6</f>
        <v>1</v>
      </c>
      <c r="C13">
        <f t="shared" si="4"/>
        <v>1</v>
      </c>
      <c r="D13" t="str">
        <f t="shared" si="4"/>
        <v>VP</v>
      </c>
      <c r="H13" t="s">
        <v>1211</v>
      </c>
      <c r="I13" s="8">
        <f>SLOPE(I7:I12,$H7:$H12)</f>
        <v>30861.261261261337</v>
      </c>
      <c r="J13" s="8">
        <f>SLOPE(J7:J12,$H7:$H12)</f>
        <v>27151.351351351146</v>
      </c>
      <c r="K13" s="8">
        <f>SLOPE(K7:K12,$H7:$H12)</f>
        <v>35084.234234234442</v>
      </c>
      <c r="L13" s="6"/>
      <c r="M13" s="6"/>
      <c r="N13" s="6"/>
      <c r="O13" s="6"/>
      <c r="P13" s="6"/>
      <c r="Q13" s="6" t="s">
        <v>1211</v>
      </c>
      <c r="R13" s="8">
        <f>SLOPE(R7:R12,$Q7:$Q12)</f>
        <v>30861.261261261337</v>
      </c>
      <c r="S13" s="8">
        <f t="shared" ref="S13:T13" si="5">SLOPE(S7:S12,$Q7:$Q12)</f>
        <v>27151.351351351146</v>
      </c>
      <c r="T13" s="8">
        <f t="shared" si="5"/>
        <v>35084.234234234442</v>
      </c>
      <c r="W13" s="6"/>
      <c r="X13" s="8"/>
      <c r="Z13" s="12">
        <f>AVERAGE(R13:T13)</f>
        <v>31032.282282282307</v>
      </c>
      <c r="AB13" t="str">
        <f>AB6</f>
        <v>PE477</v>
      </c>
      <c r="AC13">
        <f t="shared" ref="AC13:AE13" si="6">AC6</f>
        <v>1</v>
      </c>
      <c r="AD13">
        <f t="shared" si="6"/>
        <v>1</v>
      </c>
      <c r="AE13" t="str">
        <f t="shared" si="6"/>
        <v>VPC</v>
      </c>
      <c r="AI13" t="s">
        <v>1211</v>
      </c>
      <c r="AJ13" s="8">
        <f>SLOPE(AJ7:AJ12,$AI7:$AI12)</f>
        <v>25395.121951219371</v>
      </c>
      <c r="AK13" s="8">
        <f>SLOPE(AK7:AK12,$AI7:$AI12)</f>
        <v>20445.93495934967</v>
      </c>
      <c r="AL13" s="8">
        <f>SLOPE(AL7:AL12,$AI7:$AI12)</f>
        <v>29331.707317073291</v>
      </c>
      <c r="AM13" s="6"/>
      <c r="AN13" s="6"/>
      <c r="AO13" s="6"/>
      <c r="AP13" s="6"/>
      <c r="AQ13" s="6"/>
      <c r="AR13" s="6" t="s">
        <v>1211</v>
      </c>
      <c r="AS13" s="8">
        <f>SLOPE(AS7:AS12,$AR7:$AR12)</f>
        <v>25395.121951219371</v>
      </c>
      <c r="AT13" s="8">
        <f t="shared" ref="AT13" si="7">SLOPE(AT7:AT12,$AR7:$AR12)</f>
        <v>20445.93495934967</v>
      </c>
      <c r="AU13" s="8">
        <f>SLOPE(AU7:AU12,$AR7:$AR12)</f>
        <v>29331.707317073291</v>
      </c>
      <c r="BA13" s="12">
        <f>AVERAGE(AS13:AU13)</f>
        <v>25057.588075880776</v>
      </c>
      <c r="BF13" s="12">
        <f>BA13-Z13</f>
        <v>-5974.6942064015311</v>
      </c>
    </row>
    <row r="14" spans="1:59" x14ac:dyDescent="0.3">
      <c r="W14" s="6"/>
      <c r="X14" s="8"/>
    </row>
    <row r="15" spans="1:59" x14ac:dyDescent="0.3">
      <c r="W15" s="6"/>
    </row>
    <row r="36" spans="1:58" s="13" customFormat="1" x14ac:dyDescent="0.3">
      <c r="A36" s="13" t="s">
        <v>21</v>
      </c>
      <c r="B36" s="13">
        <v>2</v>
      </c>
      <c r="C36" s="13">
        <v>1</v>
      </c>
      <c r="D36" s="13" t="s">
        <v>25</v>
      </c>
      <c r="H36" s="13" t="s">
        <v>8</v>
      </c>
      <c r="I36" s="13" t="s">
        <v>1208</v>
      </c>
      <c r="J36" s="13" t="s">
        <v>1209</v>
      </c>
      <c r="K36" s="13" t="s">
        <v>1210</v>
      </c>
      <c r="Q36" s="13" t="s">
        <v>8</v>
      </c>
      <c r="R36" s="13" t="s">
        <v>1208</v>
      </c>
      <c r="S36" s="13" t="s">
        <v>1209</v>
      </c>
      <c r="T36" s="13" t="s">
        <v>1210</v>
      </c>
      <c r="AB36" s="13" t="s">
        <v>21</v>
      </c>
      <c r="AC36" s="13">
        <v>2</v>
      </c>
      <c r="AD36" s="13">
        <v>1</v>
      </c>
      <c r="AE36" s="13" t="s">
        <v>34</v>
      </c>
      <c r="AI36" s="13" t="s">
        <v>8</v>
      </c>
      <c r="AJ36" s="13" t="s">
        <v>1208</v>
      </c>
      <c r="AK36" s="13" t="s">
        <v>1209</v>
      </c>
      <c r="AL36" s="13" t="s">
        <v>1210</v>
      </c>
      <c r="AR36" s="13" t="s">
        <v>8</v>
      </c>
      <c r="AS36" s="13" t="s">
        <v>1208</v>
      </c>
      <c r="AT36" s="13" t="s">
        <v>1209</v>
      </c>
      <c r="AU36" s="13" t="s">
        <v>1210</v>
      </c>
    </row>
    <row r="37" spans="1:58" x14ac:dyDescent="0.3">
      <c r="H37" s="6">
        <v>0</v>
      </c>
      <c r="I37" s="8">
        <v>1216500</v>
      </c>
      <c r="J37" s="8">
        <v>1229147.0588235301</v>
      </c>
      <c r="K37" s="8">
        <v>862205.88235294097</v>
      </c>
      <c r="Q37" s="6">
        <f>H37</f>
        <v>0</v>
      </c>
      <c r="R37" s="8">
        <f>I37</f>
        <v>1216500</v>
      </c>
      <c r="S37" s="8">
        <f t="shared" ref="S37:T42" si="8">J37</f>
        <v>1229147.0588235301</v>
      </c>
      <c r="T37" s="8">
        <f t="shared" si="8"/>
        <v>862205.88235294097</v>
      </c>
      <c r="AI37" s="6">
        <v>0</v>
      </c>
      <c r="AJ37" s="8">
        <v>-30583.333333333299</v>
      </c>
      <c r="AK37" s="8">
        <v>824527.77777777798</v>
      </c>
      <c r="AL37" s="8">
        <v>694416.66666666698</v>
      </c>
      <c r="AR37" s="6">
        <f>AI37</f>
        <v>0</v>
      </c>
      <c r="AS37" s="8"/>
      <c r="AT37" s="8">
        <f t="shared" ref="AS37:AU41" si="9">AK37</f>
        <v>824527.77777777798</v>
      </c>
      <c r="AU37" s="8">
        <f t="shared" si="9"/>
        <v>694416.66666666698</v>
      </c>
    </row>
    <row r="38" spans="1:58" x14ac:dyDescent="0.3">
      <c r="H38" s="6">
        <v>3</v>
      </c>
      <c r="I38" s="8">
        <v>1337382.3529411801</v>
      </c>
      <c r="J38" s="8">
        <v>1251911.7647058801</v>
      </c>
      <c r="K38" s="8">
        <v>1178323.5294117599</v>
      </c>
      <c r="Q38" s="6">
        <f t="shared" ref="Q38:R42" si="10">H38</f>
        <v>3</v>
      </c>
      <c r="R38" s="8">
        <f t="shared" si="10"/>
        <v>1337382.3529411801</v>
      </c>
      <c r="S38" s="8">
        <f t="shared" si="8"/>
        <v>1251911.7647058801</v>
      </c>
      <c r="T38" s="8">
        <f t="shared" si="8"/>
        <v>1178323.5294117599</v>
      </c>
      <c r="AI38" s="6">
        <v>3</v>
      </c>
      <c r="AJ38" s="8">
        <v>910361.11111111101</v>
      </c>
      <c r="AK38" s="8">
        <v>978861.11111111101</v>
      </c>
      <c r="AL38" s="8">
        <v>1016916.66666667</v>
      </c>
      <c r="AR38" s="6">
        <f t="shared" ref="AR38:AR41" si="11">AI38</f>
        <v>3</v>
      </c>
      <c r="AS38" s="8">
        <f t="shared" si="9"/>
        <v>910361.11111111101</v>
      </c>
      <c r="AT38" s="8">
        <f t="shared" si="9"/>
        <v>978861.11111111101</v>
      </c>
      <c r="AU38" s="8">
        <f t="shared" si="9"/>
        <v>1016916.66666667</v>
      </c>
    </row>
    <row r="39" spans="1:58" x14ac:dyDescent="0.3">
      <c r="H39" s="6">
        <v>6</v>
      </c>
      <c r="I39" s="8">
        <v>1618088.2352941199</v>
      </c>
      <c r="J39" s="8">
        <v>1620500</v>
      </c>
      <c r="K39" s="8">
        <v>1421911.7647058801</v>
      </c>
      <c r="Q39" s="6">
        <f t="shared" si="10"/>
        <v>6</v>
      </c>
      <c r="R39" s="8">
        <f t="shared" si="10"/>
        <v>1618088.2352941199</v>
      </c>
      <c r="S39" s="8">
        <f t="shared" si="8"/>
        <v>1620500</v>
      </c>
      <c r="T39" s="8">
        <f t="shared" si="8"/>
        <v>1421911.7647058801</v>
      </c>
      <c r="AI39" s="6">
        <v>6</v>
      </c>
      <c r="AJ39" s="8">
        <v>1545805.5555555599</v>
      </c>
      <c r="AK39" s="8">
        <v>1158416.66666667</v>
      </c>
      <c r="AL39" s="8">
        <v>1759027.7777777801</v>
      </c>
      <c r="AR39" s="6">
        <f t="shared" si="11"/>
        <v>6</v>
      </c>
      <c r="AS39" s="8">
        <f t="shared" si="9"/>
        <v>1545805.5555555599</v>
      </c>
      <c r="AT39" s="8">
        <f t="shared" si="9"/>
        <v>1158416.66666667</v>
      </c>
      <c r="AU39" s="8"/>
    </row>
    <row r="40" spans="1:58" x14ac:dyDescent="0.3">
      <c r="H40" s="6">
        <v>9</v>
      </c>
      <c r="I40" s="8">
        <v>575264.70588235301</v>
      </c>
      <c r="J40" s="8">
        <v>1556617.6470588199</v>
      </c>
      <c r="K40" s="8">
        <v>1037441.1764705901</v>
      </c>
      <c r="Q40" s="6">
        <f t="shared" si="10"/>
        <v>9</v>
      </c>
      <c r="R40" s="8"/>
      <c r="S40" s="8">
        <f t="shared" si="8"/>
        <v>1556617.6470588199</v>
      </c>
      <c r="T40" s="8">
        <f t="shared" si="8"/>
        <v>1037441.1764705901</v>
      </c>
      <c r="AI40" s="6">
        <v>9</v>
      </c>
      <c r="AJ40" s="8">
        <v>1349527.7777777801</v>
      </c>
      <c r="AK40" s="8">
        <v>1055583.33333333</v>
      </c>
      <c r="AL40" s="8">
        <v>1263250</v>
      </c>
      <c r="AR40" s="6">
        <f t="shared" si="11"/>
        <v>9</v>
      </c>
      <c r="AS40" s="8">
        <f t="shared" si="9"/>
        <v>1349527.7777777801</v>
      </c>
      <c r="AT40" s="8">
        <f t="shared" si="9"/>
        <v>1055583.33333333</v>
      </c>
      <c r="AU40" s="8">
        <f t="shared" si="9"/>
        <v>1263250</v>
      </c>
    </row>
    <row r="41" spans="1:58" x14ac:dyDescent="0.3">
      <c r="H41" s="6">
        <v>12</v>
      </c>
      <c r="I41" s="8">
        <v>1682029.41176471</v>
      </c>
      <c r="J41" s="8">
        <v>1762205.88235294</v>
      </c>
      <c r="K41" s="8">
        <v>1307852.9411764699</v>
      </c>
      <c r="Q41" s="6">
        <f t="shared" si="10"/>
        <v>12</v>
      </c>
      <c r="R41" s="8">
        <f t="shared" si="10"/>
        <v>1682029.41176471</v>
      </c>
      <c r="S41" s="8">
        <f t="shared" si="8"/>
        <v>1762205.88235294</v>
      </c>
      <c r="T41" s="8">
        <f t="shared" si="8"/>
        <v>1307852.9411764699</v>
      </c>
      <c r="AI41" s="6">
        <v>12</v>
      </c>
      <c r="AJ41" s="8">
        <v>1540527.7777777801</v>
      </c>
      <c r="AK41" s="8">
        <v>1287250</v>
      </c>
      <c r="AL41" s="8">
        <v>1407083.33333333</v>
      </c>
      <c r="AR41" s="6">
        <f t="shared" si="11"/>
        <v>12</v>
      </c>
      <c r="AS41" s="8">
        <f t="shared" si="9"/>
        <v>1540527.7777777801</v>
      </c>
      <c r="AT41" s="8">
        <f t="shared" si="9"/>
        <v>1287250</v>
      </c>
      <c r="AU41" s="8">
        <f t="shared" si="9"/>
        <v>1407083.33333333</v>
      </c>
    </row>
    <row r="42" spans="1:58" x14ac:dyDescent="0.3">
      <c r="H42" s="6">
        <v>24</v>
      </c>
      <c r="I42" s="8">
        <v>1632147.0588235301</v>
      </c>
      <c r="J42" s="8">
        <v>1776676.4705882401</v>
      </c>
      <c r="K42" s="8">
        <v>1674264.70588235</v>
      </c>
      <c r="Q42" s="6">
        <f>H42</f>
        <v>24</v>
      </c>
      <c r="R42" s="8">
        <f t="shared" si="10"/>
        <v>1632147.0588235301</v>
      </c>
      <c r="S42" s="8">
        <f t="shared" si="8"/>
        <v>1776676.4705882401</v>
      </c>
      <c r="T42" s="8">
        <f t="shared" si="8"/>
        <v>1674264.70588235</v>
      </c>
      <c r="AI42" s="6">
        <v>24</v>
      </c>
      <c r="AJ42" s="8">
        <v>1533861.1111111101</v>
      </c>
      <c r="AK42" s="8">
        <v>1129305.5555555599</v>
      </c>
      <c r="AL42" s="8">
        <v>1473527.7777777801</v>
      </c>
      <c r="AR42" s="6">
        <f>AI42</f>
        <v>24</v>
      </c>
      <c r="AS42" s="8"/>
      <c r="AT42" s="8"/>
      <c r="AU42" s="8"/>
    </row>
    <row r="43" spans="1:58" x14ac:dyDescent="0.3">
      <c r="A43" t="str">
        <f>A36</f>
        <v>PE477</v>
      </c>
      <c r="B43">
        <f t="shared" ref="B43:D43" si="12">B36</f>
        <v>2</v>
      </c>
      <c r="C43">
        <f t="shared" si="12"/>
        <v>1</v>
      </c>
      <c r="D43" t="str">
        <f t="shared" si="12"/>
        <v>VP</v>
      </c>
      <c r="H43" t="s">
        <v>1211</v>
      </c>
      <c r="I43" s="8">
        <f>SLOPE(I37:I42,$H37:$H42)</f>
        <v>15836.764705882339</v>
      </c>
      <c r="J43" s="8">
        <f>SLOPE(J37:J42,$H37:$H42)</f>
        <v>23615.196078431585</v>
      </c>
      <c r="K43" s="8">
        <f>SLOPE(K37:K42,$H37:$H42)</f>
        <v>27616.666666666642</v>
      </c>
      <c r="L43" s="6"/>
      <c r="M43" s="6"/>
      <c r="N43" s="6"/>
      <c r="O43" s="6"/>
      <c r="P43" s="6"/>
      <c r="Q43" s="6" t="s">
        <v>1211</v>
      </c>
      <c r="R43" s="8">
        <f>SLOPE(R37:R42,$Q37:$Q42)</f>
        <v>15836.764705882335</v>
      </c>
      <c r="S43" s="8">
        <f t="shared" ref="S43" si="13">SLOPE(S37:S42,$Q37:$Q42)</f>
        <v>23615.196078431585</v>
      </c>
      <c r="T43" s="8">
        <f t="shared" ref="T43" si="14">SLOPE(T37:T42,$Q37:$Q42)</f>
        <v>27616.666666666642</v>
      </c>
      <c r="Z43" s="12">
        <f>AVERAGE(R43:T43)</f>
        <v>22356.209150326857</v>
      </c>
      <c r="AB43" t="str">
        <f>AB36</f>
        <v>PE477</v>
      </c>
      <c r="AC43">
        <f t="shared" ref="AC43:AE43" si="15">AC36</f>
        <v>2</v>
      </c>
      <c r="AD43">
        <f t="shared" si="15"/>
        <v>1</v>
      </c>
      <c r="AE43" t="str">
        <f t="shared" si="15"/>
        <v>VPC</v>
      </c>
      <c r="AI43" t="s">
        <v>1211</v>
      </c>
      <c r="AJ43" s="8">
        <f>SLOPE(AJ37:AJ42,$AI37:$AI42)</f>
        <v>49458.796296296241</v>
      </c>
      <c r="AK43" s="8">
        <f>SLOPE(AK37:AK42,$AI37:$AI42)</f>
        <v>11200.462962963114</v>
      </c>
      <c r="AL43" s="8">
        <f>SLOPE(AL37:AL42,$AI37:$AI42)</f>
        <v>24155.09259259258</v>
      </c>
      <c r="AM43" s="6"/>
      <c r="AN43" s="6"/>
      <c r="AO43" s="6"/>
      <c r="AP43" s="6"/>
      <c r="AQ43" s="6"/>
      <c r="AR43" s="6" t="s">
        <v>1211</v>
      </c>
      <c r="AS43" s="8">
        <f>SLOPE(AS37:AS42,$AR37:$AR42)</f>
        <v>56474.074074074255</v>
      </c>
      <c r="AT43" s="8">
        <f t="shared" ref="AT43" si="16">SLOPE(AT37:AT42,$AR37:$AR42)</f>
        <v>33405.555555555431</v>
      </c>
      <c r="AU43" s="8">
        <f>SLOPE(AU37:AU42,$AR37:$AR42)</f>
        <v>55722.22222222187</v>
      </c>
      <c r="BA43" s="12">
        <f>AVERAGE(AS43:AU43)</f>
        <v>48533.950617283852</v>
      </c>
      <c r="BF43" s="12">
        <f>BA43-Z43</f>
        <v>26177.741466956995</v>
      </c>
    </row>
    <row r="66" spans="1:58" s="13" customFormat="1" x14ac:dyDescent="0.3">
      <c r="A66" s="13" t="s">
        <v>21</v>
      </c>
      <c r="B66" s="13">
        <v>3</v>
      </c>
      <c r="C66" s="13">
        <v>1</v>
      </c>
      <c r="D66" s="13" t="s">
        <v>25</v>
      </c>
      <c r="H66" s="13" t="s">
        <v>8</v>
      </c>
      <c r="I66" s="13" t="s">
        <v>1208</v>
      </c>
      <c r="J66" s="13" t="s">
        <v>1209</v>
      </c>
      <c r="K66" s="13" t="s">
        <v>1210</v>
      </c>
      <c r="Q66" s="13" t="s">
        <v>8</v>
      </c>
      <c r="R66" s="13" t="s">
        <v>1208</v>
      </c>
      <c r="S66" s="13" t="s">
        <v>1209</v>
      </c>
      <c r="T66" s="13" t="s">
        <v>1210</v>
      </c>
      <c r="AB66" s="13" t="s">
        <v>21</v>
      </c>
      <c r="AC66" s="13">
        <v>3</v>
      </c>
      <c r="AD66" s="13">
        <v>1</v>
      </c>
      <c r="AE66" s="13" t="s">
        <v>34</v>
      </c>
      <c r="AI66" s="13" t="s">
        <v>8</v>
      </c>
      <c r="AJ66" s="13" t="s">
        <v>1208</v>
      </c>
      <c r="AK66" s="13" t="s">
        <v>1209</v>
      </c>
      <c r="AL66" s="13" t="s">
        <v>1210</v>
      </c>
      <c r="AR66" s="13" t="s">
        <v>8</v>
      </c>
      <c r="AS66" s="13" t="s">
        <v>1208</v>
      </c>
      <c r="AT66" s="13" t="s">
        <v>1209</v>
      </c>
      <c r="AU66" s="13" t="s">
        <v>1210</v>
      </c>
    </row>
    <row r="67" spans="1:58" x14ac:dyDescent="0.3">
      <c r="H67" s="6">
        <v>0</v>
      </c>
      <c r="I67" s="8">
        <v>3084264.70588235</v>
      </c>
      <c r="J67" s="8">
        <v>3045735.29411765</v>
      </c>
      <c r="K67" s="8">
        <v>3011323.5294117602</v>
      </c>
      <c r="Q67" s="6">
        <f>H67</f>
        <v>0</v>
      </c>
      <c r="R67" s="8">
        <f>I67</f>
        <v>3084264.70588235</v>
      </c>
      <c r="S67" s="8">
        <f t="shared" ref="S67:T70" si="17">J67</f>
        <v>3045735.29411765</v>
      </c>
      <c r="T67" s="8">
        <f t="shared" si="17"/>
        <v>3011323.5294117602</v>
      </c>
      <c r="AI67" s="6">
        <v>0</v>
      </c>
      <c r="AJ67" s="8">
        <v>2906176.4705882398</v>
      </c>
      <c r="AK67" s="8">
        <v>2780000</v>
      </c>
      <c r="AL67" s="8">
        <v>2654411.7647058801</v>
      </c>
      <c r="AR67" s="6">
        <f>AI67</f>
        <v>0</v>
      </c>
      <c r="AS67" s="8">
        <f t="shared" ref="AS67:AU71" si="18">AJ67</f>
        <v>2906176.4705882398</v>
      </c>
      <c r="AT67" s="8">
        <f t="shared" si="18"/>
        <v>2780000</v>
      </c>
      <c r="AU67" s="8">
        <f t="shared" si="18"/>
        <v>2654411.7647058801</v>
      </c>
    </row>
    <row r="68" spans="1:58" x14ac:dyDescent="0.3">
      <c r="H68" s="6">
        <v>3</v>
      </c>
      <c r="I68" s="8">
        <v>3249264.70588235</v>
      </c>
      <c r="J68" s="8">
        <v>3137205.8823529398</v>
      </c>
      <c r="K68" s="8">
        <v>3285441.1764705898</v>
      </c>
      <c r="Q68" s="6">
        <f t="shared" ref="Q68:R71" si="19">H68</f>
        <v>3</v>
      </c>
      <c r="R68" s="8">
        <f t="shared" si="19"/>
        <v>3249264.70588235</v>
      </c>
      <c r="S68" s="8">
        <f t="shared" si="17"/>
        <v>3137205.8823529398</v>
      </c>
      <c r="T68" s="8">
        <f t="shared" si="17"/>
        <v>3285441.1764705898</v>
      </c>
      <c r="AI68" s="6">
        <v>3</v>
      </c>
      <c r="AJ68" s="8">
        <v>2865588.2352941199</v>
      </c>
      <c r="AK68" s="8">
        <v>2830588.2352941199</v>
      </c>
      <c r="AL68" s="8">
        <v>2728823.5294117602</v>
      </c>
      <c r="AR68" s="6">
        <f t="shared" ref="AR68:AR71" si="20">AI68</f>
        <v>3</v>
      </c>
      <c r="AS68" s="8">
        <f t="shared" si="18"/>
        <v>2865588.2352941199</v>
      </c>
      <c r="AT68" s="8">
        <f t="shared" si="18"/>
        <v>2830588.2352941199</v>
      </c>
      <c r="AU68" s="8">
        <f t="shared" si="18"/>
        <v>2728823.5294117602</v>
      </c>
    </row>
    <row r="69" spans="1:58" x14ac:dyDescent="0.3">
      <c r="H69" s="6">
        <v>6</v>
      </c>
      <c r="I69" s="8">
        <v>2894558.8235294102</v>
      </c>
      <c r="J69" s="8">
        <v>3294264.70588235</v>
      </c>
      <c r="K69" s="8">
        <v>3572500</v>
      </c>
      <c r="Q69" s="6">
        <f t="shared" si="19"/>
        <v>6</v>
      </c>
      <c r="R69" s="8"/>
      <c r="S69" s="8">
        <f t="shared" si="17"/>
        <v>3294264.70588235</v>
      </c>
      <c r="T69" s="8">
        <f t="shared" si="17"/>
        <v>3572500</v>
      </c>
      <c r="AI69" s="6">
        <v>6</v>
      </c>
      <c r="AJ69" s="8">
        <v>2742352.9411764699</v>
      </c>
      <c r="AK69" s="8">
        <v>2691764.70588235</v>
      </c>
      <c r="AL69" s="8">
        <v>2882352.9411764699</v>
      </c>
      <c r="AR69" s="6">
        <f t="shared" si="20"/>
        <v>6</v>
      </c>
      <c r="AS69" s="8">
        <f t="shared" si="18"/>
        <v>2742352.9411764699</v>
      </c>
      <c r="AT69" s="8">
        <f t="shared" si="18"/>
        <v>2691764.70588235</v>
      </c>
      <c r="AU69" s="8">
        <f t="shared" si="18"/>
        <v>2882352.9411764699</v>
      </c>
    </row>
    <row r="70" spans="1:58" x14ac:dyDescent="0.3">
      <c r="H70" s="6">
        <v>9</v>
      </c>
      <c r="I70" s="8">
        <v>3350147.0588235301</v>
      </c>
      <c r="J70" s="8">
        <v>3321029.4117647102</v>
      </c>
      <c r="K70" s="8">
        <v>3247500</v>
      </c>
      <c r="Q70" s="6">
        <f t="shared" si="19"/>
        <v>9</v>
      </c>
      <c r="R70" s="8">
        <f t="shared" si="19"/>
        <v>3350147.0588235301</v>
      </c>
      <c r="S70" s="8">
        <f t="shared" si="17"/>
        <v>3321029.4117647102</v>
      </c>
      <c r="T70" s="8">
        <f t="shared" si="17"/>
        <v>3247500</v>
      </c>
      <c r="AI70" s="6">
        <v>9</v>
      </c>
      <c r="AJ70" s="8">
        <v>3430882.3529411801</v>
      </c>
      <c r="AK70" s="8">
        <v>3391470.5882352898</v>
      </c>
      <c r="AL70" s="8">
        <v>4606764.70588235</v>
      </c>
      <c r="AR70" s="6">
        <f t="shared" si="20"/>
        <v>9</v>
      </c>
      <c r="AS70" s="8">
        <f t="shared" si="18"/>
        <v>3430882.3529411801</v>
      </c>
      <c r="AT70" s="8">
        <f t="shared" si="18"/>
        <v>3391470.5882352898</v>
      </c>
      <c r="AU70" s="8">
        <f t="shared" si="18"/>
        <v>4606764.70588235</v>
      </c>
    </row>
    <row r="71" spans="1:58" x14ac:dyDescent="0.3">
      <c r="H71" s="6">
        <v>12</v>
      </c>
      <c r="I71" s="8">
        <v>3163676.4705882398</v>
      </c>
      <c r="J71" s="8">
        <v>2243970.5882352898</v>
      </c>
      <c r="K71" s="8">
        <v>3037794.1176470602</v>
      </c>
      <c r="Q71" s="6">
        <f t="shared" si="19"/>
        <v>12</v>
      </c>
      <c r="R71" s="8">
        <f t="shared" si="19"/>
        <v>3163676.4705882398</v>
      </c>
      <c r="S71" s="8"/>
      <c r="T71" s="8"/>
      <c r="AI71" s="6">
        <v>12</v>
      </c>
      <c r="AJ71" s="8">
        <v>3358235.29411765</v>
      </c>
      <c r="AK71" s="8">
        <v>3093235.29411765</v>
      </c>
      <c r="AL71" s="8">
        <v>1721764.70588235</v>
      </c>
      <c r="AR71" s="6">
        <f t="shared" si="20"/>
        <v>12</v>
      </c>
      <c r="AS71" s="8">
        <f t="shared" si="18"/>
        <v>3358235.29411765</v>
      </c>
      <c r="AT71" s="8">
        <f t="shared" si="18"/>
        <v>3093235.29411765</v>
      </c>
      <c r="AU71" s="8">
        <f t="shared" si="18"/>
        <v>1721764.70588235</v>
      </c>
    </row>
    <row r="72" spans="1:58" x14ac:dyDescent="0.3">
      <c r="H72" s="6">
        <v>24</v>
      </c>
      <c r="I72" s="8">
        <v>3010147.0588235301</v>
      </c>
      <c r="J72" s="8">
        <v>3212500</v>
      </c>
      <c r="K72" s="8">
        <v>3199852.9411764699</v>
      </c>
      <c r="Q72" s="6">
        <f>H72</f>
        <v>24</v>
      </c>
      <c r="R72" s="8"/>
      <c r="S72" s="8"/>
      <c r="T72" s="8"/>
      <c r="AI72" s="6">
        <v>24</v>
      </c>
      <c r="AJ72" s="8">
        <v>2848823.5294117602</v>
      </c>
      <c r="AK72" s="8">
        <v>2795000</v>
      </c>
      <c r="AL72" s="8">
        <v>2796764.70588235</v>
      </c>
      <c r="AR72" s="6">
        <f>AI72</f>
        <v>24</v>
      </c>
      <c r="AS72" s="8"/>
      <c r="AT72" s="8"/>
      <c r="AU72" s="8"/>
    </row>
    <row r="73" spans="1:58" x14ac:dyDescent="0.3">
      <c r="A73" t="str">
        <f>A66</f>
        <v>PE477</v>
      </c>
      <c r="B73">
        <f t="shared" ref="B73:D73" si="21">B66</f>
        <v>3</v>
      </c>
      <c r="C73">
        <f t="shared" si="21"/>
        <v>1</v>
      </c>
      <c r="D73" t="str">
        <f t="shared" si="21"/>
        <v>VP</v>
      </c>
      <c r="H73" t="s">
        <v>1211</v>
      </c>
      <c r="I73" s="8">
        <f>SLOPE(I67:I72,$H67:$H72)</f>
        <v>-3595.5882352939147</v>
      </c>
      <c r="J73" s="8">
        <f>SLOPE(J67:J72,$H67:$H72)</f>
        <v>-3328.431372549082</v>
      </c>
      <c r="K73" s="8">
        <f>SLOPE(K67:K72,$H67:$H72)</f>
        <v>-1169.1176470587534</v>
      </c>
      <c r="L73" s="6"/>
      <c r="M73" s="6"/>
      <c r="N73" s="6"/>
      <c r="O73" s="6"/>
      <c r="P73" s="6"/>
      <c r="Q73" s="6" t="s">
        <v>1211</v>
      </c>
      <c r="R73" s="8">
        <f>SLOPE(R67:R72,$Q67:$Q72)</f>
        <v>8656.8627450986605</v>
      </c>
      <c r="S73" s="8">
        <f t="shared" ref="S73" si="22">SLOPE(S67:S72,$Q67:$Q72)</f>
        <v>32764.705882353024</v>
      </c>
      <c r="T73" s="8">
        <f t="shared" ref="T73" si="23">SLOPE(T67:T72,$Q67:$Q72)</f>
        <v>33186.274509804323</v>
      </c>
      <c r="Z73" s="12">
        <f>AVERAGE(R73:T73)</f>
        <v>24869.281045752006</v>
      </c>
      <c r="AB73" t="str">
        <f>AB66</f>
        <v>PE477</v>
      </c>
      <c r="AC73">
        <f t="shared" ref="AC73:AE73" si="24">AC66</f>
        <v>3</v>
      </c>
      <c r="AD73">
        <f t="shared" si="24"/>
        <v>1</v>
      </c>
      <c r="AE73" t="str">
        <f t="shared" si="24"/>
        <v>VPC</v>
      </c>
      <c r="AI73" t="s">
        <v>1211</v>
      </c>
      <c r="AJ73" s="8">
        <f>SLOPE(AJ67:AJ72,$AI67:$AI72)</f>
        <v>3419.1176470585128</v>
      </c>
      <c r="AK73" s="8">
        <f>SLOPE(AK67:AK72,$AI67:$AI72)</f>
        <v>3127.4509803921683</v>
      </c>
      <c r="AL73" s="8">
        <f>SLOPE(AL67:AL72,$AI67:$AI72)</f>
        <v>-4980.3921568627547</v>
      </c>
      <c r="AM73" s="6"/>
      <c r="AN73" s="6"/>
      <c r="AO73" s="6"/>
      <c r="AP73" s="6"/>
      <c r="AQ73" s="6"/>
      <c r="AR73" s="6" t="s">
        <v>1211</v>
      </c>
      <c r="AS73" s="8">
        <f>SLOPE(AS67:AS72,$AR67:$AR72)</f>
        <v>48980.392156862683</v>
      </c>
      <c r="AT73" s="8">
        <f t="shared" ref="AT73" si="25">SLOPE(AT67:AT72,$AR67:$AR72)</f>
        <v>39578.431372548999</v>
      </c>
      <c r="AU73" s="8">
        <f>SLOPE(AU67:AU72,$AR67:$AR72)</f>
        <v>421.56862745098772</v>
      </c>
      <c r="BA73" s="12">
        <f>AVERAGE(AS73:AU73)</f>
        <v>29660.130718954228</v>
      </c>
      <c r="BF73" s="12">
        <f>BA73-Z73</f>
        <v>4790.8496732022213</v>
      </c>
    </row>
    <row r="96" spans="1:47" s="13" customFormat="1" x14ac:dyDescent="0.3">
      <c r="A96" s="13" t="s">
        <v>21</v>
      </c>
      <c r="B96" s="13">
        <v>4</v>
      </c>
      <c r="C96" s="13">
        <v>1</v>
      </c>
      <c r="D96" s="13" t="s">
        <v>25</v>
      </c>
      <c r="H96" s="13" t="s">
        <v>8</v>
      </c>
      <c r="I96" s="13" t="s">
        <v>1208</v>
      </c>
      <c r="J96" s="13" t="s">
        <v>1209</v>
      </c>
      <c r="K96" s="13" t="s">
        <v>1210</v>
      </c>
      <c r="Q96" s="13" t="s">
        <v>8</v>
      </c>
      <c r="R96" s="13" t="s">
        <v>1208</v>
      </c>
      <c r="S96" s="13" t="s">
        <v>1209</v>
      </c>
      <c r="T96" s="13" t="s">
        <v>1210</v>
      </c>
      <c r="AB96" s="13" t="s">
        <v>21</v>
      </c>
      <c r="AC96" s="13">
        <v>4</v>
      </c>
      <c r="AD96" s="13">
        <v>1</v>
      </c>
      <c r="AE96" s="13" t="s">
        <v>34</v>
      </c>
      <c r="AI96" s="13" t="s">
        <v>8</v>
      </c>
      <c r="AJ96" s="13" t="s">
        <v>1208</v>
      </c>
      <c r="AK96" s="13" t="s">
        <v>1209</v>
      </c>
      <c r="AL96" s="13" t="s">
        <v>1210</v>
      </c>
      <c r="AR96" s="13" t="s">
        <v>8</v>
      </c>
      <c r="AS96" s="13" t="s">
        <v>1208</v>
      </c>
      <c r="AT96" s="13" t="s">
        <v>1209</v>
      </c>
      <c r="AU96" s="13" t="s">
        <v>1210</v>
      </c>
    </row>
    <row r="97" spans="1:58" x14ac:dyDescent="0.3">
      <c r="H97" s="6">
        <v>0</v>
      </c>
      <c r="I97" s="8">
        <v>3602170.5766279302</v>
      </c>
      <c r="J97" s="8">
        <v>2897456.6980925198</v>
      </c>
      <c r="K97" s="8">
        <v>2880355.18526639</v>
      </c>
      <c r="Q97" s="6">
        <f>H97</f>
        <v>0</v>
      </c>
      <c r="R97" s="8">
        <f t="shared" ref="R97:T102" si="26">I97</f>
        <v>3602170.5766279302</v>
      </c>
      <c r="S97" s="8">
        <f t="shared" si="26"/>
        <v>2897456.6980925198</v>
      </c>
      <c r="T97" s="8">
        <f t="shared" si="26"/>
        <v>2880355.18526639</v>
      </c>
      <c r="AI97" s="6">
        <v>0</v>
      </c>
      <c r="AJ97" s="8">
        <v>2439117.6470588199</v>
      </c>
      <c r="AK97" s="8">
        <v>2017058.8235294099</v>
      </c>
      <c r="AL97" s="8">
        <v>2317941.1764705898</v>
      </c>
      <c r="AR97" s="6">
        <f>AI97</f>
        <v>0</v>
      </c>
      <c r="AS97" s="8"/>
      <c r="AT97" s="8"/>
      <c r="AU97" s="8"/>
    </row>
    <row r="98" spans="1:58" x14ac:dyDescent="0.3">
      <c r="H98" s="6">
        <v>3</v>
      </c>
      <c r="I98" s="8">
        <v>2758013.5935101998</v>
      </c>
      <c r="J98" s="8">
        <v>2705788.2043411499</v>
      </c>
      <c r="K98" s="8">
        <v>2126704.6700284998</v>
      </c>
      <c r="Q98" s="6">
        <f t="shared" ref="Q98:Q101" si="27">H98</f>
        <v>3</v>
      </c>
      <c r="R98" s="8">
        <f t="shared" si="26"/>
        <v>2758013.5935101998</v>
      </c>
      <c r="S98" s="8">
        <f t="shared" si="26"/>
        <v>2705788.2043411499</v>
      </c>
      <c r="T98" s="8"/>
      <c r="AI98" s="6">
        <v>3</v>
      </c>
      <c r="AJ98" s="8">
        <v>2020294.11764706</v>
      </c>
      <c r="AK98" s="8">
        <v>1962647.0588235301</v>
      </c>
      <c r="AL98" s="8">
        <v>1919705.88235294</v>
      </c>
      <c r="AR98" s="6">
        <f t="shared" ref="AR98:AR101" si="28">AI98</f>
        <v>3</v>
      </c>
      <c r="AS98" s="8">
        <f t="shared" ref="AS98:AU101" si="29">AJ98</f>
        <v>2020294.11764706</v>
      </c>
      <c r="AT98" s="8">
        <f t="shared" si="29"/>
        <v>1962647.0588235301</v>
      </c>
      <c r="AU98" s="8">
        <f t="shared" si="29"/>
        <v>1919705.88235294</v>
      </c>
    </row>
    <row r="99" spans="1:58" x14ac:dyDescent="0.3">
      <c r="H99" s="6">
        <v>6</v>
      </c>
      <c r="I99" s="8">
        <v>3889147.1168603399</v>
      </c>
      <c r="J99" s="8">
        <v>2563385.2225389201</v>
      </c>
      <c r="K99" s="8">
        <v>2845165.5338741499</v>
      </c>
      <c r="Q99" s="6">
        <f t="shared" si="27"/>
        <v>6</v>
      </c>
      <c r="R99" s="8"/>
      <c r="S99" s="8">
        <f t="shared" si="26"/>
        <v>2563385.2225389201</v>
      </c>
      <c r="T99" s="8">
        <f t="shared" si="26"/>
        <v>2845165.5338741499</v>
      </c>
      <c r="AI99" s="6">
        <v>6</v>
      </c>
      <c r="AJ99" s="8">
        <v>2176470.5882352898</v>
      </c>
      <c r="AK99" s="8">
        <v>2211764.70588235</v>
      </c>
      <c r="AL99" s="8">
        <v>2485000</v>
      </c>
      <c r="AR99" s="6">
        <f t="shared" si="28"/>
        <v>6</v>
      </c>
      <c r="AS99" s="8">
        <f t="shared" si="29"/>
        <v>2176470.5882352898</v>
      </c>
      <c r="AT99" s="8">
        <f t="shared" si="29"/>
        <v>2211764.70588235</v>
      </c>
      <c r="AU99" s="8">
        <f t="shared" si="29"/>
        <v>2485000</v>
      </c>
    </row>
    <row r="100" spans="1:58" x14ac:dyDescent="0.3">
      <c r="H100" s="6">
        <v>9</v>
      </c>
      <c r="I100" s="8">
        <v>2579302.78447709</v>
      </c>
      <c r="J100" s="8">
        <v>2545494.4091208102</v>
      </c>
      <c r="K100" s="8">
        <v>2112563.0344222798</v>
      </c>
      <c r="Q100" s="6">
        <f t="shared" si="27"/>
        <v>9</v>
      </c>
      <c r="R100" s="8">
        <f t="shared" si="26"/>
        <v>2579302.78447709</v>
      </c>
      <c r="S100" s="8">
        <f t="shared" si="26"/>
        <v>2545494.4091208102</v>
      </c>
      <c r="T100" s="8"/>
      <c r="AI100" s="6">
        <v>9</v>
      </c>
      <c r="AJ100" s="8">
        <v>2713676.4705882398</v>
      </c>
      <c r="AK100" s="8">
        <v>2714558.8235294102</v>
      </c>
      <c r="AL100" s="8">
        <v>2685147.0588235301</v>
      </c>
      <c r="AR100" s="6">
        <f t="shared" si="28"/>
        <v>9</v>
      </c>
      <c r="AS100" s="8">
        <f t="shared" si="29"/>
        <v>2713676.4705882398</v>
      </c>
      <c r="AT100" s="8">
        <f t="shared" si="29"/>
        <v>2714558.8235294102</v>
      </c>
      <c r="AU100" s="8">
        <f t="shared" si="29"/>
        <v>2685147.0588235301</v>
      </c>
    </row>
    <row r="101" spans="1:58" x14ac:dyDescent="0.3">
      <c r="H101" s="6">
        <v>12</v>
      </c>
      <c r="I101" s="8">
        <v>2481470.5882352898</v>
      </c>
      <c r="J101" s="8">
        <v>2338235.29411765</v>
      </c>
      <c r="K101" s="8">
        <v>2387941.1764705898</v>
      </c>
      <c r="Q101" s="6">
        <f t="shared" si="27"/>
        <v>12</v>
      </c>
      <c r="R101" s="8">
        <f t="shared" si="26"/>
        <v>2481470.5882352898</v>
      </c>
      <c r="S101" s="8">
        <f t="shared" si="26"/>
        <v>2338235.29411765</v>
      </c>
      <c r="T101" s="8">
        <f t="shared" si="26"/>
        <v>2387941.1764705898</v>
      </c>
      <c r="AI101" s="6">
        <v>12</v>
      </c>
      <c r="AJ101" s="8">
        <v>2845147.0588235301</v>
      </c>
      <c r="AK101" s="8">
        <v>2740735.29411765</v>
      </c>
      <c r="AL101" s="8">
        <v>2613676.4705882398</v>
      </c>
      <c r="AR101" s="6">
        <f t="shared" si="28"/>
        <v>12</v>
      </c>
      <c r="AS101" s="8">
        <f t="shared" si="29"/>
        <v>2845147.0588235301</v>
      </c>
      <c r="AT101" s="8">
        <f t="shared" si="29"/>
        <v>2740735.29411765</v>
      </c>
      <c r="AU101" s="8">
        <f t="shared" si="29"/>
        <v>2613676.4705882398</v>
      </c>
    </row>
    <row r="102" spans="1:58" x14ac:dyDescent="0.3">
      <c r="H102" s="6">
        <v>24</v>
      </c>
      <c r="I102" s="8">
        <v>2082647.0588235301</v>
      </c>
      <c r="J102" s="8">
        <v>2060294.11764706</v>
      </c>
      <c r="K102" s="8">
        <v>2129705.8823529398</v>
      </c>
      <c r="Q102" s="6">
        <f>H102</f>
        <v>24</v>
      </c>
      <c r="R102" s="8">
        <f t="shared" si="26"/>
        <v>2082647.0588235301</v>
      </c>
      <c r="S102" s="8">
        <f t="shared" si="26"/>
        <v>2060294.11764706</v>
      </c>
      <c r="T102" s="8">
        <f t="shared" si="26"/>
        <v>2129705.8823529398</v>
      </c>
      <c r="AI102" s="6">
        <v>24</v>
      </c>
      <c r="AJ102" s="8">
        <v>2502205.8823529398</v>
      </c>
      <c r="AK102" s="8">
        <v>2651911.7647058801</v>
      </c>
      <c r="AL102" s="8">
        <v>3429852.9411764699</v>
      </c>
      <c r="AR102" s="6">
        <f>AI102</f>
        <v>24</v>
      </c>
      <c r="AS102" s="8"/>
      <c r="AT102" s="8"/>
      <c r="AU102" s="8"/>
    </row>
    <row r="103" spans="1:58" x14ac:dyDescent="0.3">
      <c r="A103" t="str">
        <f>A96</f>
        <v>PE477</v>
      </c>
      <c r="B103">
        <f t="shared" ref="B103:D103" si="30">B96</f>
        <v>4</v>
      </c>
      <c r="C103">
        <f t="shared" si="30"/>
        <v>1</v>
      </c>
      <c r="D103" t="str">
        <f t="shared" si="30"/>
        <v>VP</v>
      </c>
      <c r="H103" t="s">
        <v>1211</v>
      </c>
      <c r="I103" s="8">
        <f>SLOPE(I97:I102,$H97:$H102)</f>
        <v>-60974.834595096589</v>
      </c>
      <c r="J103" s="8">
        <f>SLOPE(J97:J102,$H97:$H102)</f>
        <v>-33563.548692881908</v>
      </c>
      <c r="K103" s="8">
        <f>SLOPE(K97:K102,$H97:$H102)</f>
        <v>-22526.41534579192</v>
      </c>
      <c r="L103" s="6"/>
      <c r="M103" s="6"/>
      <c r="N103" s="6"/>
      <c r="O103" s="6"/>
      <c r="P103" s="6"/>
      <c r="Q103" s="6" t="s">
        <v>1211</v>
      </c>
      <c r="R103" s="8">
        <f>SLOPE(R97:R102,$Q97:$Q102)</f>
        <v>-52650.807172560613</v>
      </c>
      <c r="S103" s="8">
        <f t="shared" ref="S103" si="31">SLOPE(S97:S102,$Q97:$Q102)</f>
        <v>-33563.548692881908</v>
      </c>
      <c r="T103" s="8">
        <f t="shared" ref="T103" si="32">SLOPE(T97:T102,$Q97:$Q102)</f>
        <v>-34012.803718286348</v>
      </c>
      <c r="Z103" s="12">
        <f>AVERAGE(R103:T103)</f>
        <v>-40075.719861242957</v>
      </c>
      <c r="AB103" t="str">
        <f>AB96</f>
        <v>PE477</v>
      </c>
      <c r="AC103">
        <f t="shared" ref="AC103:AE103" si="33">AC96</f>
        <v>4</v>
      </c>
      <c r="AD103">
        <f t="shared" si="33"/>
        <v>1</v>
      </c>
      <c r="AE103" t="str">
        <f t="shared" si="33"/>
        <v>VPC</v>
      </c>
      <c r="AI103" t="s">
        <v>1211</v>
      </c>
      <c r="AJ103" s="8">
        <f>SLOPE(AJ97:AJ102,$AI97:$AI102)</f>
        <v>15181.372549019663</v>
      </c>
      <c r="AK103" s="8">
        <f>SLOPE(AK97:AK102,$AI97:$AI102)</f>
        <v>31767.156862745087</v>
      </c>
      <c r="AL103" s="8">
        <f>SLOPE(AL97:AL102,$AI97:$AI102)</f>
        <v>54039.215686274503</v>
      </c>
      <c r="AM103" s="6"/>
      <c r="AN103" s="6"/>
      <c r="AO103" s="6"/>
      <c r="AP103" s="6"/>
      <c r="AQ103" s="6"/>
      <c r="AR103" s="6" t="s">
        <v>1211</v>
      </c>
      <c r="AS103" s="8">
        <f>SLOPE(AS97:AS102,$AR97:$AR102)</f>
        <v>100392.15686274535</v>
      </c>
      <c r="AT103" s="8">
        <f t="shared" ref="AT103" si="34">SLOPE(AT97:AT102,$AR97:$AR102)</f>
        <v>94568.627450980654</v>
      </c>
      <c r="AU103" s="8">
        <f>SLOPE(AU97:AU102,$AR97:$AR102)</f>
        <v>76068.627450980974</v>
      </c>
      <c r="BA103" s="12">
        <f>AVERAGE(AS103:AU103)</f>
        <v>90343.137254902322</v>
      </c>
      <c r="BF103" s="12">
        <f>BA103-Z103</f>
        <v>130418.85711614529</v>
      </c>
    </row>
    <row r="126" spans="1:47" s="13" customFormat="1" x14ac:dyDescent="0.3">
      <c r="A126" s="13" t="s">
        <v>21</v>
      </c>
      <c r="B126" s="13">
        <v>5</v>
      </c>
      <c r="C126" s="13">
        <v>1</v>
      </c>
      <c r="D126" s="13" t="s">
        <v>25</v>
      </c>
      <c r="H126" s="13" t="s">
        <v>8</v>
      </c>
      <c r="I126" s="13" t="s">
        <v>1208</v>
      </c>
      <c r="J126" s="13" t="s">
        <v>1209</v>
      </c>
      <c r="K126" s="13" t="s">
        <v>1210</v>
      </c>
      <c r="Q126" s="13" t="s">
        <v>8</v>
      </c>
      <c r="R126" s="13" t="s">
        <v>1208</v>
      </c>
      <c r="S126" s="13" t="s">
        <v>1209</v>
      </c>
      <c r="T126" s="13" t="s">
        <v>1210</v>
      </c>
      <c r="AB126" s="13" t="s">
        <v>21</v>
      </c>
      <c r="AC126" s="13">
        <v>5</v>
      </c>
      <c r="AD126" s="13">
        <v>1</v>
      </c>
      <c r="AE126" s="13" t="s">
        <v>34</v>
      </c>
      <c r="AI126" s="13" t="s">
        <v>8</v>
      </c>
      <c r="AJ126" s="13" t="s">
        <v>1208</v>
      </c>
      <c r="AK126" s="13" t="s">
        <v>1209</v>
      </c>
      <c r="AL126" s="13" t="s">
        <v>1210</v>
      </c>
      <c r="AR126" s="13" t="s">
        <v>8</v>
      </c>
      <c r="AS126" s="13" t="s">
        <v>1208</v>
      </c>
      <c r="AT126" s="13" t="s">
        <v>1209</v>
      </c>
      <c r="AU126" s="13" t="s">
        <v>1210</v>
      </c>
    </row>
    <row r="127" spans="1:47" x14ac:dyDescent="0.3">
      <c r="H127" s="6">
        <v>0</v>
      </c>
      <c r="I127" s="8">
        <v>1574426.27906391</v>
      </c>
      <c r="J127" s="8">
        <v>1622975.86032377</v>
      </c>
      <c r="K127" s="8">
        <v>1581296.5028271</v>
      </c>
      <c r="Q127" s="6">
        <f>H127</f>
        <v>0</v>
      </c>
      <c r="R127" s="8">
        <f t="shared" ref="R127:T132" si="35">I127</f>
        <v>1574426.27906391</v>
      </c>
      <c r="S127" s="8">
        <f t="shared" si="35"/>
        <v>1622975.86032377</v>
      </c>
      <c r="T127" s="8">
        <f t="shared" si="35"/>
        <v>1581296.5028271</v>
      </c>
      <c r="AI127" s="6">
        <v>0</v>
      </c>
      <c r="AJ127" s="8">
        <v>1644617.0651778099</v>
      </c>
      <c r="AK127" s="8">
        <v>1559197.2830555099</v>
      </c>
      <c r="AL127" s="8">
        <v>1708052.1312579201</v>
      </c>
      <c r="AR127" s="6">
        <f>AI127</f>
        <v>0</v>
      </c>
      <c r="AS127" s="8">
        <f t="shared" ref="AS127:AU132" si="36">AJ127</f>
        <v>1644617.0651778099</v>
      </c>
      <c r="AT127" s="8">
        <f t="shared" si="36"/>
        <v>1559197.2830555099</v>
      </c>
      <c r="AU127" s="8">
        <f t="shared" si="36"/>
        <v>1708052.1312579201</v>
      </c>
    </row>
    <row r="128" spans="1:47" x14ac:dyDescent="0.3">
      <c r="H128" s="6">
        <v>3</v>
      </c>
      <c r="I128" s="8">
        <v>1739998.67175674</v>
      </c>
      <c r="J128" s="8">
        <v>1679082.68772314</v>
      </c>
      <c r="K128" s="8">
        <v>1706334.5753171199</v>
      </c>
      <c r="Q128" s="6">
        <f t="shared" ref="Q128:Q131" si="37">H128</f>
        <v>3</v>
      </c>
      <c r="R128" s="8">
        <f t="shared" si="35"/>
        <v>1739998.67175674</v>
      </c>
      <c r="S128" s="8">
        <f t="shared" si="35"/>
        <v>1679082.68772314</v>
      </c>
      <c r="T128" s="8">
        <f t="shared" si="35"/>
        <v>1706334.5753171199</v>
      </c>
      <c r="AI128" s="6">
        <v>3</v>
      </c>
      <c r="AJ128" s="8">
        <v>1734846.0039343501</v>
      </c>
      <c r="AK128" s="8">
        <v>1873166.5090332001</v>
      </c>
      <c r="AL128" s="8">
        <v>1692479.62406136</v>
      </c>
      <c r="AR128" s="6">
        <f t="shared" ref="AR128:AR131" si="38">AI128</f>
        <v>3</v>
      </c>
      <c r="AS128" s="8">
        <f t="shared" si="36"/>
        <v>1734846.0039343501</v>
      </c>
      <c r="AT128" s="8">
        <f t="shared" si="36"/>
        <v>1873166.5090332001</v>
      </c>
      <c r="AU128" s="8">
        <f t="shared" si="36"/>
        <v>1692479.62406136</v>
      </c>
    </row>
    <row r="129" spans="1:58" x14ac:dyDescent="0.3">
      <c r="H129" s="6">
        <v>6</v>
      </c>
      <c r="I129" s="8">
        <v>1639693.40481419</v>
      </c>
      <c r="J129" s="8">
        <v>1848090.1922975599</v>
      </c>
      <c r="K129" s="8">
        <v>2193204.4326683702</v>
      </c>
      <c r="Q129" s="6">
        <f t="shared" si="37"/>
        <v>6</v>
      </c>
      <c r="R129" s="8">
        <f t="shared" si="35"/>
        <v>1639693.40481419</v>
      </c>
      <c r="S129" s="8">
        <f t="shared" si="35"/>
        <v>1848090.1922975599</v>
      </c>
      <c r="T129" s="8">
        <f t="shared" si="35"/>
        <v>2193204.4326683702</v>
      </c>
      <c r="AI129" s="6">
        <v>6</v>
      </c>
      <c r="AJ129" s="8">
        <v>2024082.4243645601</v>
      </c>
      <c r="AK129" s="8">
        <v>2145227.3700554399</v>
      </c>
      <c r="AL129" s="8">
        <v>2329578.3743676501</v>
      </c>
      <c r="AR129" s="6">
        <f t="shared" si="38"/>
        <v>6</v>
      </c>
      <c r="AS129" s="8">
        <f t="shared" si="36"/>
        <v>2024082.4243645601</v>
      </c>
      <c r="AT129" s="8">
        <f t="shared" si="36"/>
        <v>2145227.3700554399</v>
      </c>
      <c r="AU129" s="8"/>
    </row>
    <row r="130" spans="1:58" x14ac:dyDescent="0.3">
      <c r="H130" s="6">
        <v>9</v>
      </c>
      <c r="I130" s="8">
        <v>2387517.2614372098</v>
      </c>
      <c r="J130" s="8">
        <v>1990876.3428424899</v>
      </c>
      <c r="K130" s="8">
        <v>2364158.50064237</v>
      </c>
      <c r="Q130" s="6">
        <f t="shared" si="37"/>
        <v>9</v>
      </c>
      <c r="R130" s="8">
        <f t="shared" si="35"/>
        <v>2387517.2614372098</v>
      </c>
      <c r="S130" s="8">
        <f t="shared" si="35"/>
        <v>1990876.3428424899</v>
      </c>
      <c r="T130" s="8">
        <f t="shared" si="35"/>
        <v>2364158.50064237</v>
      </c>
      <c r="AI130" s="6">
        <v>9</v>
      </c>
      <c r="AJ130" s="8">
        <v>2200876.1825372698</v>
      </c>
      <c r="AK130" s="8">
        <v>1703013.9671649099</v>
      </c>
      <c r="AL130" s="8">
        <v>2037364.8569733901</v>
      </c>
      <c r="AR130" s="6">
        <f t="shared" si="38"/>
        <v>9</v>
      </c>
      <c r="AS130" s="8">
        <f t="shared" si="36"/>
        <v>2200876.1825372698</v>
      </c>
      <c r="AT130" s="8"/>
      <c r="AU130" s="8">
        <f t="shared" si="36"/>
        <v>2037364.8569733901</v>
      </c>
    </row>
    <row r="131" spans="1:58" x14ac:dyDescent="0.3">
      <c r="H131" s="6">
        <v>12</v>
      </c>
      <c r="I131" s="8">
        <v>2309425.7179956399</v>
      </c>
      <c r="J131" s="8">
        <v>2248051.7190444898</v>
      </c>
      <c r="K131" s="8">
        <v>1831029.13661898</v>
      </c>
      <c r="Q131" s="6">
        <f t="shared" si="37"/>
        <v>12</v>
      </c>
      <c r="R131" s="8">
        <f t="shared" si="35"/>
        <v>2309425.7179956399</v>
      </c>
      <c r="S131" s="8">
        <f t="shared" si="35"/>
        <v>2248051.7190444898</v>
      </c>
      <c r="T131" s="8">
        <f t="shared" si="35"/>
        <v>1831029.13661898</v>
      </c>
      <c r="AI131" s="6">
        <v>12</v>
      </c>
      <c r="AJ131" s="8">
        <v>2063471.7072735101</v>
      </c>
      <c r="AK131" s="8">
        <v>1568128.5739476499</v>
      </c>
      <c r="AL131" s="8">
        <v>2084082.37856307</v>
      </c>
      <c r="AR131" s="6">
        <f t="shared" si="38"/>
        <v>12</v>
      </c>
      <c r="AS131" s="8">
        <f t="shared" si="36"/>
        <v>2063471.7072735101</v>
      </c>
      <c r="AT131" s="8"/>
      <c r="AU131" s="8">
        <f t="shared" si="36"/>
        <v>2084082.37856307</v>
      </c>
    </row>
    <row r="132" spans="1:58" x14ac:dyDescent="0.3">
      <c r="H132" s="6">
        <v>24</v>
      </c>
      <c r="I132" s="8">
        <v>2536372.1096396102</v>
      </c>
      <c r="J132" s="8">
        <v>2862707.7383910399</v>
      </c>
      <c r="K132" s="8">
        <v>2884005.4320569201</v>
      </c>
      <c r="Q132" s="6">
        <f>H132</f>
        <v>24</v>
      </c>
      <c r="R132" s="8">
        <f t="shared" si="35"/>
        <v>2536372.1096396102</v>
      </c>
      <c r="S132" s="8">
        <f t="shared" si="35"/>
        <v>2862707.7383910399</v>
      </c>
      <c r="T132" s="8">
        <f t="shared" si="35"/>
        <v>2884005.4320569201</v>
      </c>
      <c r="AI132" s="6">
        <v>24</v>
      </c>
      <c r="AJ132" s="8">
        <v>2502249.99828244</v>
      </c>
      <c r="AK132" s="8">
        <v>1703929.997</v>
      </c>
      <c r="AL132" s="8">
        <v>2853318.4325813502</v>
      </c>
      <c r="AR132" s="6">
        <f>AI132</f>
        <v>24</v>
      </c>
      <c r="AS132" s="8">
        <f t="shared" si="36"/>
        <v>2502249.99828244</v>
      </c>
      <c r="AT132" s="8"/>
      <c r="AU132" s="8"/>
    </row>
    <row r="133" spans="1:58" x14ac:dyDescent="0.3">
      <c r="A133" t="str">
        <f>A126</f>
        <v>PE477</v>
      </c>
      <c r="B133">
        <f t="shared" ref="B133:D133" si="39">B126</f>
        <v>5</v>
      </c>
      <c r="C133">
        <f t="shared" si="39"/>
        <v>1</v>
      </c>
      <c r="D133" t="str">
        <f t="shared" si="39"/>
        <v>VP</v>
      </c>
      <c r="H133" t="s">
        <v>1211</v>
      </c>
      <c r="I133" s="8">
        <f>SLOPE(I127:I132,$H127:$H132)</f>
        <v>42902.639005619094</v>
      </c>
      <c r="J133" s="8">
        <f>SLOPE(J127:J132,$H127:$H132)</f>
        <v>54053.393852371162</v>
      </c>
      <c r="K133" s="8">
        <f>SLOPE(K127:K132,$H127:$H132)</f>
        <v>49177.443375997253</v>
      </c>
      <c r="L133" s="6"/>
      <c r="M133" s="6"/>
      <c r="N133" s="6"/>
      <c r="O133" s="6"/>
      <c r="P133" s="6"/>
      <c r="Q133" s="6" t="s">
        <v>1211</v>
      </c>
      <c r="R133" s="8">
        <f>SLOPE(R127:R132,$Q127:$Q132)</f>
        <v>42902.639005619094</v>
      </c>
      <c r="S133" s="8">
        <f t="shared" ref="S133" si="40">SLOPE(S127:S132,$Q127:$Q132)</f>
        <v>54053.393852371162</v>
      </c>
      <c r="T133" s="8">
        <f t="shared" ref="T133" si="41">SLOPE(T127:T132,$Q127:$Q132)</f>
        <v>49177.443375997253</v>
      </c>
      <c r="Z133" s="12">
        <f>AVERAGE(R133:T133)</f>
        <v>48711.158744662505</v>
      </c>
      <c r="AB133" t="str">
        <f>AB126</f>
        <v>PE477</v>
      </c>
      <c r="AC133">
        <f t="shared" ref="AC133:AE133" si="42">AC126</f>
        <v>5</v>
      </c>
      <c r="AD133">
        <f t="shared" si="42"/>
        <v>1</v>
      </c>
      <c r="AE133" t="str">
        <f t="shared" si="42"/>
        <v>VPC</v>
      </c>
      <c r="AI133" t="s">
        <v>1211</v>
      </c>
      <c r="AJ133" s="8">
        <f>SLOPE(AJ127:AJ132,$AI127:$AI132)</f>
        <v>34559.133924325164</v>
      </c>
      <c r="AK133" s="8">
        <f>SLOPE(AK127:AK132,$AI127:$AI132)</f>
        <v>-4011.447319506</v>
      </c>
      <c r="AL133" s="8">
        <f>SLOPE(AL127:AL132,$AI127:$AI132)</f>
        <v>45933.171043380753</v>
      </c>
      <c r="AM133" s="6"/>
      <c r="AN133" s="6"/>
      <c r="AO133" s="6"/>
      <c r="AP133" s="6"/>
      <c r="AQ133" s="6"/>
      <c r="AR133" s="6" t="s">
        <v>1211</v>
      </c>
      <c r="AS133" s="8">
        <f>SLOPE(AS127:AS132,$AR127:$AR132)</f>
        <v>34559.133924325164</v>
      </c>
      <c r="AT133" s="8">
        <f t="shared" ref="AT133" si="43">SLOPE(AT127:AT132,$AR127:$AR132)</f>
        <v>97671.681166654991</v>
      </c>
      <c r="AU133" s="8">
        <f>SLOPE(AU127:AU132,$AR127:$AR132)</f>
        <v>36564.857584077661</v>
      </c>
      <c r="BA133" s="12">
        <f>AVERAGE(AS133:AU133)</f>
        <v>56265.224225019272</v>
      </c>
      <c r="BF133" s="12">
        <f>BA133-Z133</f>
        <v>7554.0654803567668</v>
      </c>
    </row>
    <row r="156" spans="1:47" s="13" customFormat="1" x14ac:dyDescent="0.3">
      <c r="A156" s="13" t="s">
        <v>21</v>
      </c>
      <c r="B156" s="13">
        <v>6</v>
      </c>
      <c r="C156" s="13">
        <v>1</v>
      </c>
      <c r="D156" s="13" t="s">
        <v>25</v>
      </c>
      <c r="H156" s="13" t="s">
        <v>8</v>
      </c>
      <c r="I156" s="13" t="s">
        <v>1208</v>
      </c>
      <c r="J156" s="13" t="s">
        <v>1209</v>
      </c>
      <c r="K156" s="13" t="s">
        <v>1210</v>
      </c>
      <c r="Q156" s="13" t="s">
        <v>8</v>
      </c>
      <c r="R156" s="13" t="s">
        <v>1208</v>
      </c>
      <c r="S156" s="13" t="s">
        <v>1209</v>
      </c>
      <c r="T156" s="13" t="s">
        <v>1210</v>
      </c>
      <c r="AB156" s="13" t="s">
        <v>21</v>
      </c>
      <c r="AC156" s="13">
        <v>6</v>
      </c>
      <c r="AD156" s="13">
        <v>1</v>
      </c>
      <c r="AE156" s="13" t="s">
        <v>34</v>
      </c>
      <c r="AI156" s="13" t="s">
        <v>8</v>
      </c>
      <c r="AJ156" s="13" t="s">
        <v>1208</v>
      </c>
      <c r="AK156" s="13" t="s">
        <v>1209</v>
      </c>
      <c r="AL156" s="13" t="s">
        <v>1210</v>
      </c>
      <c r="AR156" s="13" t="s">
        <v>8</v>
      </c>
      <c r="AS156" s="13" t="s">
        <v>1208</v>
      </c>
      <c r="AT156" s="13" t="s">
        <v>1209</v>
      </c>
      <c r="AU156" s="13" t="s">
        <v>1210</v>
      </c>
    </row>
    <row r="157" spans="1:47" x14ac:dyDescent="0.3">
      <c r="H157" s="6">
        <v>0</v>
      </c>
      <c r="I157" s="8">
        <v>1525384.6153846199</v>
      </c>
      <c r="J157" s="8">
        <v>1396153.84615385</v>
      </c>
      <c r="K157" s="8">
        <v>1440512.82051282</v>
      </c>
      <c r="Q157" s="6">
        <f>H157</f>
        <v>0</v>
      </c>
      <c r="R157" s="8"/>
      <c r="S157" s="8">
        <f t="shared" ref="R157:T162" si="44">J157</f>
        <v>1396153.84615385</v>
      </c>
      <c r="T157" s="8">
        <f t="shared" si="44"/>
        <v>1440512.82051282</v>
      </c>
      <c r="AI157" s="6">
        <v>0</v>
      </c>
      <c r="AJ157" s="8">
        <v>1842179.48717949</v>
      </c>
      <c r="AK157" s="8">
        <v>1712179.48717949</v>
      </c>
      <c r="AL157" s="8">
        <v>1723205.1282051301</v>
      </c>
      <c r="AR157" s="6">
        <f>AI157</f>
        <v>0</v>
      </c>
      <c r="AS157" s="8"/>
      <c r="AT157" s="8"/>
      <c r="AU157" s="8"/>
    </row>
    <row r="158" spans="1:47" x14ac:dyDescent="0.3">
      <c r="H158" s="6">
        <v>3</v>
      </c>
      <c r="I158" s="8">
        <v>1490256.41025641</v>
      </c>
      <c r="J158" s="8">
        <v>1428461.5384615399</v>
      </c>
      <c r="K158" s="8">
        <v>1365897.43589744</v>
      </c>
      <c r="Q158" s="6">
        <f t="shared" ref="Q158:Q161" si="45">H158</f>
        <v>3</v>
      </c>
      <c r="R158" s="8">
        <f t="shared" si="44"/>
        <v>1490256.41025641</v>
      </c>
      <c r="S158" s="8">
        <f t="shared" si="44"/>
        <v>1428461.5384615399</v>
      </c>
      <c r="T158" s="8">
        <f t="shared" si="44"/>
        <v>1365897.43589744</v>
      </c>
      <c r="AI158" s="6">
        <v>3</v>
      </c>
      <c r="AJ158" s="8">
        <v>1680128.2051282099</v>
      </c>
      <c r="AK158" s="8">
        <v>1461666.66666667</v>
      </c>
      <c r="AL158" s="8">
        <v>1335769.2307692301</v>
      </c>
      <c r="AR158" s="6">
        <f t="shared" ref="AR158:AR161" si="46">AI158</f>
        <v>3</v>
      </c>
      <c r="AS158" s="8"/>
      <c r="AT158" s="8">
        <f t="shared" ref="AS158:AU162" si="47">AK158</f>
        <v>1461666.66666667</v>
      </c>
      <c r="AU158" s="8">
        <f t="shared" si="47"/>
        <v>1335769.2307692301</v>
      </c>
    </row>
    <row r="159" spans="1:47" x14ac:dyDescent="0.3">
      <c r="H159" s="6">
        <v>6</v>
      </c>
      <c r="I159" s="8">
        <v>1605384.6153846199</v>
      </c>
      <c r="J159" s="8">
        <v>1458461.5384615399</v>
      </c>
      <c r="K159" s="8">
        <v>1606923.07692308</v>
      </c>
      <c r="Q159" s="6">
        <f t="shared" si="45"/>
        <v>6</v>
      </c>
      <c r="R159" s="8">
        <f t="shared" si="44"/>
        <v>1605384.6153846199</v>
      </c>
      <c r="S159" s="8">
        <f t="shared" si="44"/>
        <v>1458461.5384615399</v>
      </c>
      <c r="T159" s="8">
        <f t="shared" si="44"/>
        <v>1606923.07692308</v>
      </c>
      <c r="AI159" s="6">
        <v>6</v>
      </c>
      <c r="AJ159" s="8">
        <v>1491410.25641026</v>
      </c>
      <c r="AK159" s="8">
        <v>1515512.82051282</v>
      </c>
      <c r="AL159" s="8">
        <v>1608076.92307692</v>
      </c>
      <c r="AR159" s="6">
        <f t="shared" si="46"/>
        <v>6</v>
      </c>
      <c r="AS159" s="8">
        <f t="shared" si="47"/>
        <v>1491410.25641026</v>
      </c>
      <c r="AT159" s="8">
        <f t="shared" si="47"/>
        <v>1515512.82051282</v>
      </c>
      <c r="AU159" s="8">
        <f t="shared" si="47"/>
        <v>1608076.92307692</v>
      </c>
    </row>
    <row r="160" spans="1:47" x14ac:dyDescent="0.3">
      <c r="H160" s="6">
        <v>9</v>
      </c>
      <c r="I160" s="8">
        <v>1776794.8717948699</v>
      </c>
      <c r="J160" s="8">
        <v>1739102.56410256</v>
      </c>
      <c r="K160" s="8">
        <v>1500384.6153846199</v>
      </c>
      <c r="Q160" s="6">
        <f t="shared" si="45"/>
        <v>9</v>
      </c>
      <c r="R160" s="8"/>
      <c r="S160" s="8">
        <f t="shared" si="44"/>
        <v>1739102.56410256</v>
      </c>
      <c r="T160" s="8">
        <f t="shared" si="44"/>
        <v>1500384.6153846199</v>
      </c>
      <c r="AI160" s="6">
        <v>9</v>
      </c>
      <c r="AJ160" s="8">
        <v>1602692.3076923101</v>
      </c>
      <c r="AK160" s="8">
        <v>1465256.41025641</v>
      </c>
      <c r="AL160" s="8">
        <v>1538846.15384615</v>
      </c>
      <c r="AR160" s="6">
        <f t="shared" si="46"/>
        <v>9</v>
      </c>
      <c r="AS160" s="8">
        <f t="shared" si="47"/>
        <v>1602692.3076923101</v>
      </c>
      <c r="AT160" s="8"/>
      <c r="AU160" s="8"/>
    </row>
    <row r="161" spans="1:58" x14ac:dyDescent="0.3">
      <c r="H161" s="6">
        <v>12</v>
      </c>
      <c r="I161" s="8">
        <v>1557051.2820512799</v>
      </c>
      <c r="J161" s="8">
        <v>1855256.41025641</v>
      </c>
      <c r="K161" s="8">
        <v>1511923.07692308</v>
      </c>
      <c r="Q161" s="6">
        <f t="shared" si="45"/>
        <v>12</v>
      </c>
      <c r="R161" s="8">
        <f t="shared" si="44"/>
        <v>1557051.2820512799</v>
      </c>
      <c r="S161" s="8"/>
      <c r="T161" s="8">
        <f t="shared" si="44"/>
        <v>1511923.07692308</v>
      </c>
      <c r="AI161" s="6">
        <v>12</v>
      </c>
      <c r="AJ161" s="8">
        <v>2123205.1282051299</v>
      </c>
      <c r="AK161" s="8">
        <v>2122692.3076923098</v>
      </c>
      <c r="AL161" s="8">
        <v>2003461.5384615399</v>
      </c>
      <c r="AR161" s="6">
        <f t="shared" si="46"/>
        <v>12</v>
      </c>
      <c r="AS161" s="8">
        <f t="shared" si="47"/>
        <v>2123205.1282051299</v>
      </c>
      <c r="AT161" s="8">
        <f t="shared" si="47"/>
        <v>2122692.3076923098</v>
      </c>
      <c r="AU161" s="8">
        <f t="shared" si="47"/>
        <v>2003461.5384615399</v>
      </c>
    </row>
    <row r="162" spans="1:58" x14ac:dyDescent="0.3">
      <c r="H162" s="6">
        <v>24</v>
      </c>
      <c r="I162" s="8">
        <v>1769358.9743589701</v>
      </c>
      <c r="J162" s="8">
        <v>1916794.8717948699</v>
      </c>
      <c r="K162" s="8">
        <v>2342692.3076923098</v>
      </c>
      <c r="Q162" s="6">
        <f>H162</f>
        <v>24</v>
      </c>
      <c r="R162" s="8">
        <f t="shared" si="44"/>
        <v>1769358.9743589701</v>
      </c>
      <c r="S162" s="8">
        <f t="shared" si="44"/>
        <v>1916794.8717948699</v>
      </c>
      <c r="T162" s="8">
        <f t="shared" si="44"/>
        <v>2342692.3076923098</v>
      </c>
      <c r="AI162" s="6">
        <v>24</v>
      </c>
      <c r="AJ162" s="8">
        <v>2486794.8717948701</v>
      </c>
      <c r="AK162" s="8">
        <v>2432179.4871794898</v>
      </c>
      <c r="AL162" s="8">
        <v>2448846.1538461498</v>
      </c>
      <c r="AR162" s="6">
        <f>AI162</f>
        <v>24</v>
      </c>
      <c r="AS162" s="8">
        <f t="shared" si="47"/>
        <v>2486794.8717948701</v>
      </c>
      <c r="AT162" s="8">
        <f t="shared" si="47"/>
        <v>2432179.4871794898</v>
      </c>
      <c r="AU162" s="8">
        <f t="shared" si="47"/>
        <v>2448846.1538461498</v>
      </c>
    </row>
    <row r="163" spans="1:58" x14ac:dyDescent="0.3">
      <c r="A163" t="str">
        <f>A156</f>
        <v>PE477</v>
      </c>
      <c r="B163">
        <f t="shared" ref="B163:D163" si="48">B156</f>
        <v>6</v>
      </c>
      <c r="C163">
        <f t="shared" si="48"/>
        <v>1</v>
      </c>
      <c r="D163" t="str">
        <f t="shared" si="48"/>
        <v>VP</v>
      </c>
      <c r="H163" t="s">
        <v>1211</v>
      </c>
      <c r="I163" s="8">
        <f>SLOPE(I157:I162,$H157:$H162)</f>
        <v>10348.290598290254</v>
      </c>
      <c r="J163" s="8">
        <f>SLOPE(J157:J162,$H157:$H162)</f>
        <v>24461.53846153825</v>
      </c>
      <c r="K163" s="8">
        <f>SLOPE(K157:K162,$H157:$H162)</f>
        <v>38042.735042735076</v>
      </c>
      <c r="L163" s="6"/>
      <c r="M163" s="6"/>
      <c r="N163" s="6"/>
      <c r="O163" s="6"/>
      <c r="P163" s="6"/>
      <c r="Q163" s="6" t="s">
        <v>1211</v>
      </c>
      <c r="R163" s="8">
        <f>SLOPE(R157:R162,$Q157:$Q162)</f>
        <v>11610.553697509917</v>
      </c>
      <c r="S163" s="8">
        <f t="shared" ref="S163" si="49">SLOPE(S157:S162,$Q157:$Q162)</f>
        <v>22920.301348136185</v>
      </c>
      <c r="T163" s="8">
        <f t="shared" ref="T163" si="50">SLOPE(T157:T162,$Q157:$Q162)</f>
        <v>38042.735042735076</v>
      </c>
      <c r="Z163" s="12">
        <f>AVERAGE(R163:T163)</f>
        <v>24191.196696127055</v>
      </c>
      <c r="AB163" t="str">
        <f>AB156</f>
        <v>PE477</v>
      </c>
      <c r="AC163">
        <f t="shared" ref="AC163:AE163" si="51">AC156</f>
        <v>6</v>
      </c>
      <c r="AD163">
        <f t="shared" si="51"/>
        <v>1</v>
      </c>
      <c r="AE163" t="str">
        <f t="shared" si="51"/>
        <v>VPC</v>
      </c>
      <c r="AI163" t="s">
        <v>1211</v>
      </c>
      <c r="AJ163" s="8">
        <f>SLOPE(AJ157:AJ162,$AI157:$AI162)</f>
        <v>34824.786324786088</v>
      </c>
      <c r="AK163" s="8">
        <f>SLOPE(AK157:AK162,$AI157:$AI162)</f>
        <v>39235.042735042742</v>
      </c>
      <c r="AL163" s="8">
        <f>SLOPE(AL157:AL162,$AI157:$AI162)</f>
        <v>39987.179487179324</v>
      </c>
      <c r="AM163" s="6"/>
      <c r="AN163" s="6"/>
      <c r="AO163" s="6"/>
      <c r="AP163" s="6"/>
      <c r="AQ163" s="6"/>
      <c r="AR163" s="6" t="s">
        <v>1211</v>
      </c>
      <c r="AS163" s="8">
        <f>SLOPE(AS157:AS162,$AR157:$AR162)</f>
        <v>55191.020492225027</v>
      </c>
      <c r="AT163" s="8">
        <f t="shared" ref="AT163" si="52">SLOPE(AT157:AT162,$AR157:$AR162)</f>
        <v>48645.856558900079</v>
      </c>
      <c r="AU163" s="8">
        <f>SLOPE(AU157:AU162,$AR157:$AR162)</f>
        <v>51257.52508361193</v>
      </c>
      <c r="BA163" s="12">
        <f>AVERAGE(AS163:AU163)</f>
        <v>51698.134044912345</v>
      </c>
      <c r="BF163" s="12">
        <f>BA163-Z163</f>
        <v>27506.93734878529</v>
      </c>
    </row>
    <row r="186" spans="1:47" s="13" customFormat="1" x14ac:dyDescent="0.3">
      <c r="A186" s="13" t="s">
        <v>493</v>
      </c>
      <c r="B186" s="13">
        <v>1</v>
      </c>
      <c r="C186" s="13">
        <v>1</v>
      </c>
      <c r="D186" s="13" t="s">
        <v>25</v>
      </c>
      <c r="H186" s="13" t="s">
        <v>8</v>
      </c>
      <c r="I186" s="13" t="s">
        <v>1208</v>
      </c>
      <c r="J186" s="13" t="s">
        <v>1209</v>
      </c>
      <c r="K186" s="13" t="s">
        <v>1210</v>
      </c>
      <c r="Q186" s="13" t="s">
        <v>8</v>
      </c>
      <c r="R186" s="13" t="s">
        <v>1208</v>
      </c>
      <c r="S186" s="13" t="s">
        <v>1209</v>
      </c>
      <c r="T186" s="13" t="s">
        <v>1210</v>
      </c>
      <c r="AB186" s="13" t="s">
        <v>493</v>
      </c>
      <c r="AC186" s="13">
        <v>1</v>
      </c>
      <c r="AD186" s="13">
        <v>1</v>
      </c>
      <c r="AE186" s="13" t="s">
        <v>34</v>
      </c>
      <c r="AI186" s="13" t="s">
        <v>8</v>
      </c>
      <c r="AJ186" s="13" t="s">
        <v>1208</v>
      </c>
      <c r="AK186" s="13" t="s">
        <v>1209</v>
      </c>
      <c r="AL186" s="13" t="s">
        <v>1210</v>
      </c>
      <c r="AR186" s="13" t="s">
        <v>8</v>
      </c>
      <c r="AS186" s="13" t="s">
        <v>1208</v>
      </c>
      <c r="AT186" s="13" t="s">
        <v>1209</v>
      </c>
      <c r="AU186" s="13" t="s">
        <v>1210</v>
      </c>
    </row>
    <row r="187" spans="1:47" x14ac:dyDescent="0.3">
      <c r="H187" s="6">
        <v>0</v>
      </c>
      <c r="I187" s="8">
        <v>6069295.7746478897</v>
      </c>
      <c r="J187" s="8">
        <v>5434929.5774647901</v>
      </c>
      <c r="K187" s="8">
        <v>5350140.8450704198</v>
      </c>
      <c r="Q187" s="6">
        <f>H187</f>
        <v>0</v>
      </c>
      <c r="R187" s="8">
        <f t="shared" ref="R187:T192" si="53">I187</f>
        <v>6069295.7746478897</v>
      </c>
      <c r="S187" s="8">
        <f t="shared" si="53"/>
        <v>5434929.5774647901</v>
      </c>
      <c r="T187" s="8">
        <f t="shared" si="53"/>
        <v>5350140.8450704198</v>
      </c>
      <c r="AI187" s="6">
        <v>0</v>
      </c>
      <c r="AJ187" s="8">
        <v>5474647.8873239402</v>
      </c>
      <c r="AK187" s="8">
        <v>5387605.63380282</v>
      </c>
      <c r="AL187" s="8">
        <v>5394647.8873239402</v>
      </c>
      <c r="AR187" s="6">
        <f>AI187</f>
        <v>0</v>
      </c>
      <c r="AS187" s="8">
        <f t="shared" ref="AS187:AU191" si="54">AJ187</f>
        <v>5474647.8873239402</v>
      </c>
      <c r="AT187" s="8">
        <f t="shared" si="54"/>
        <v>5387605.63380282</v>
      </c>
      <c r="AU187" s="8">
        <f t="shared" si="54"/>
        <v>5394647.8873239402</v>
      </c>
    </row>
    <row r="188" spans="1:47" x14ac:dyDescent="0.3">
      <c r="H188" s="6">
        <v>3</v>
      </c>
      <c r="I188" s="8">
        <v>5770422.5352112697</v>
      </c>
      <c r="J188" s="8">
        <v>5513802.81690141</v>
      </c>
      <c r="K188" s="8">
        <v>5574084.5070422497</v>
      </c>
      <c r="Q188" s="6">
        <f t="shared" ref="Q188:Q191" si="55">H188</f>
        <v>3</v>
      </c>
      <c r="R188" s="8">
        <f t="shared" si="53"/>
        <v>5770422.5352112697</v>
      </c>
      <c r="S188" s="8">
        <f t="shared" si="53"/>
        <v>5513802.81690141</v>
      </c>
      <c r="T188" s="8">
        <f t="shared" si="53"/>
        <v>5574084.5070422497</v>
      </c>
      <c r="AI188" s="6">
        <v>3</v>
      </c>
      <c r="AJ188" s="8">
        <v>5660000</v>
      </c>
      <c r="AK188" s="8">
        <v>5467323.9436619701</v>
      </c>
      <c r="AL188" s="8">
        <v>5209859.1549295802</v>
      </c>
      <c r="AR188" s="6">
        <f t="shared" ref="AR188:AR191" si="56">AI188</f>
        <v>3</v>
      </c>
      <c r="AS188" s="8">
        <f t="shared" si="54"/>
        <v>5660000</v>
      </c>
      <c r="AT188" s="8">
        <f t="shared" si="54"/>
        <v>5467323.9436619701</v>
      </c>
      <c r="AU188" s="8">
        <f t="shared" si="54"/>
        <v>5209859.1549295802</v>
      </c>
    </row>
    <row r="189" spans="1:47" x14ac:dyDescent="0.3">
      <c r="H189" s="6">
        <v>6</v>
      </c>
      <c r="I189" s="8">
        <v>5367042.2535211304</v>
      </c>
      <c r="J189" s="8">
        <v>5533802.81690141</v>
      </c>
      <c r="K189" s="8">
        <v>5681971.8309859196</v>
      </c>
      <c r="Q189" s="6">
        <f t="shared" si="55"/>
        <v>6</v>
      </c>
      <c r="R189" s="8"/>
      <c r="S189" s="8">
        <f t="shared" si="53"/>
        <v>5533802.81690141</v>
      </c>
      <c r="T189" s="8">
        <f t="shared" si="53"/>
        <v>5681971.8309859196</v>
      </c>
      <c r="AI189" s="6">
        <v>6</v>
      </c>
      <c r="AJ189" s="8">
        <v>5275211.2676056297</v>
      </c>
      <c r="AK189" s="8">
        <v>5358028.1690140804</v>
      </c>
      <c r="AL189" s="8">
        <v>5728732.3943662001</v>
      </c>
      <c r="AR189" s="6">
        <f t="shared" si="56"/>
        <v>6</v>
      </c>
      <c r="AS189" s="8"/>
      <c r="AT189" s="8"/>
      <c r="AU189" s="8">
        <f t="shared" si="54"/>
        <v>5728732.3943662001</v>
      </c>
    </row>
    <row r="190" spans="1:47" x14ac:dyDescent="0.3">
      <c r="H190" s="6">
        <v>9</v>
      </c>
      <c r="I190" s="8">
        <v>6012816.9014084497</v>
      </c>
      <c r="J190" s="8">
        <v>5764366.1971830996</v>
      </c>
      <c r="K190" s="8">
        <v>5954507.0422535203</v>
      </c>
      <c r="Q190" s="6">
        <f t="shared" si="55"/>
        <v>9</v>
      </c>
      <c r="R190" s="8">
        <f t="shared" si="53"/>
        <v>6012816.9014084497</v>
      </c>
      <c r="S190" s="8">
        <f t="shared" si="53"/>
        <v>5764366.1971830996</v>
      </c>
      <c r="T190" s="8">
        <f t="shared" si="53"/>
        <v>5954507.0422535203</v>
      </c>
      <c r="AI190" s="6">
        <v>9</v>
      </c>
      <c r="AJ190" s="8">
        <v>6265633.8028169004</v>
      </c>
      <c r="AK190" s="8">
        <v>5905633.8028169004</v>
      </c>
      <c r="AL190" s="8">
        <v>5928732.3943662001</v>
      </c>
      <c r="AR190" s="6">
        <f t="shared" si="56"/>
        <v>9</v>
      </c>
      <c r="AS190" s="8">
        <f t="shared" si="54"/>
        <v>6265633.8028169004</v>
      </c>
      <c r="AT190" s="8">
        <f t="shared" si="54"/>
        <v>5905633.8028169004</v>
      </c>
      <c r="AU190" s="8">
        <f t="shared" si="54"/>
        <v>5928732.3943662001</v>
      </c>
    </row>
    <row r="191" spans="1:47" x14ac:dyDescent="0.3">
      <c r="H191" s="6">
        <v>12</v>
      </c>
      <c r="I191" s="8">
        <v>5603521.1267605601</v>
      </c>
      <c r="J191" s="8">
        <v>5650000</v>
      </c>
      <c r="K191" s="8">
        <v>5629436.6197183104</v>
      </c>
      <c r="Q191" s="6">
        <f t="shared" si="55"/>
        <v>12</v>
      </c>
      <c r="R191" s="8">
        <f t="shared" si="53"/>
        <v>5603521.1267605601</v>
      </c>
      <c r="S191" s="8">
        <f t="shared" si="53"/>
        <v>5650000</v>
      </c>
      <c r="T191" s="8"/>
      <c r="AI191" s="6">
        <v>12</v>
      </c>
      <c r="AJ191" s="8">
        <v>5773521.1267605601</v>
      </c>
      <c r="AK191" s="8">
        <v>5879154.9295774698</v>
      </c>
      <c r="AL191" s="8">
        <v>5484225.3521126797</v>
      </c>
      <c r="AR191" s="6">
        <f t="shared" si="56"/>
        <v>12</v>
      </c>
      <c r="AS191" s="8">
        <f t="shared" si="54"/>
        <v>5773521.1267605601</v>
      </c>
      <c r="AT191" s="8">
        <f t="shared" si="54"/>
        <v>5879154.9295774698</v>
      </c>
      <c r="AU191" s="8"/>
    </row>
    <row r="192" spans="1:47" x14ac:dyDescent="0.3">
      <c r="H192" s="6">
        <v>24</v>
      </c>
      <c r="I192" s="8">
        <v>5574788.7323943703</v>
      </c>
      <c r="J192" s="8">
        <v>6553380.2816901403</v>
      </c>
      <c r="K192" s="8">
        <v>6027746.4788732398</v>
      </c>
      <c r="Q192" s="6">
        <f>H192</f>
        <v>24</v>
      </c>
      <c r="R192" s="8">
        <f t="shared" si="53"/>
        <v>5574788.7323943703</v>
      </c>
      <c r="S192" s="8">
        <f t="shared" si="53"/>
        <v>6553380.2816901403</v>
      </c>
      <c r="T192" s="8"/>
      <c r="AI192" s="6">
        <v>24</v>
      </c>
      <c r="AJ192" s="8">
        <v>5683661.9718309902</v>
      </c>
      <c r="AK192" s="8">
        <v>5396619.7183098597</v>
      </c>
      <c r="AL192" s="8">
        <v>8289295.7746478897</v>
      </c>
      <c r="AR192" s="6">
        <f>AI192</f>
        <v>24</v>
      </c>
      <c r="AS192" s="8"/>
      <c r="AT192" s="8"/>
      <c r="AU192" s="8"/>
    </row>
    <row r="193" spans="1:58" x14ac:dyDescent="0.3">
      <c r="A193" t="str">
        <f>A186</f>
        <v>PE486</v>
      </c>
      <c r="B193">
        <f t="shared" ref="B193:D193" si="57">B186</f>
        <v>1</v>
      </c>
      <c r="C193">
        <f t="shared" si="57"/>
        <v>1</v>
      </c>
      <c r="D193" t="str">
        <f t="shared" si="57"/>
        <v>VP</v>
      </c>
      <c r="H193" t="s">
        <v>1211</v>
      </c>
      <c r="I193" s="8">
        <f>SLOPE(I187:I192,$H187:$H192)</f>
        <v>-13652.582159624397</v>
      </c>
      <c r="J193" s="8">
        <f>SLOPE(J187:J192,$H187:$H192)</f>
        <v>46255.868544600839</v>
      </c>
      <c r="K193" s="8">
        <f>SLOPE(K187:K192,$H187:$H192)</f>
        <v>24063.380281690261</v>
      </c>
      <c r="L193" s="6"/>
      <c r="M193" s="6"/>
      <c r="N193" s="6"/>
      <c r="O193" s="6"/>
      <c r="P193" s="6"/>
      <c r="Q193" s="6" t="s">
        <v>1211</v>
      </c>
      <c r="R193" s="8">
        <f>SLOPE(R187:R192,$Q187:$Q192)</f>
        <v>-17847.393640191622</v>
      </c>
      <c r="S193" s="8">
        <f t="shared" ref="S193" si="58">SLOPE(S187:S192,$Q187:$Q192)</f>
        <v>46255.868544600839</v>
      </c>
      <c r="T193" s="8">
        <f t="shared" ref="T193" si="59">SLOPE(T187:T192,$Q187:$Q192)</f>
        <v>64032.863849765716</v>
      </c>
      <c r="Z193" s="12">
        <f>AVERAGE(R193:T193)</f>
        <v>30813.77958472498</v>
      </c>
      <c r="AB193" t="str">
        <f>AB186</f>
        <v>PE486</v>
      </c>
      <c r="AC193">
        <f t="shared" ref="AC193:AE193" si="60">AC186</f>
        <v>1</v>
      </c>
      <c r="AD193">
        <f t="shared" si="60"/>
        <v>1</v>
      </c>
      <c r="AE193" t="str">
        <f t="shared" si="60"/>
        <v>VPC</v>
      </c>
      <c r="AI193" t="s">
        <v>1211</v>
      </c>
      <c r="AJ193" s="8">
        <f>SLOPE(AJ187:AJ192,$AI187:$AI192)</f>
        <v>9772.3004694838382</v>
      </c>
      <c r="AK193" s="8">
        <f>SLOPE(AK187:AK192,$AI187:$AI192)</f>
        <v>3389.6713615023996</v>
      </c>
      <c r="AL193" s="8">
        <f>SLOPE(AL187:AL192,$AI187:$AI192)</f>
        <v>121652.58215962454</v>
      </c>
      <c r="AM193" s="6"/>
      <c r="AN193" s="6"/>
      <c r="AO193" s="6"/>
      <c r="AP193" s="6"/>
      <c r="AQ193" s="6"/>
      <c r="AR193" s="6" t="s">
        <v>1211</v>
      </c>
      <c r="AS193" s="8">
        <f>SLOPE(AS187:AS192,$AR187:$AR192)</f>
        <v>40112.676056338008</v>
      </c>
      <c r="AT193" s="8">
        <f t="shared" ref="AT193" si="61">SLOPE(AT187:AT192,$AR187:$AR192)</f>
        <v>47380.281690140997</v>
      </c>
      <c r="AU193" s="8">
        <f>SLOPE(AU187:AU192,$AR187:$AR192)</f>
        <v>70704.225352113324</v>
      </c>
      <c r="BA193" s="12">
        <f>AVERAGE(AS193:AU193)</f>
        <v>52732.394366197441</v>
      </c>
      <c r="BF193" s="12">
        <f>BA193-Z193</f>
        <v>21918.614781472461</v>
      </c>
    </row>
    <row r="194" spans="1:58" x14ac:dyDescent="0.3">
      <c r="R194" s="20" t="s">
        <v>1219</v>
      </c>
    </row>
    <row r="216" spans="1:58" s="13" customFormat="1" x14ac:dyDescent="0.3">
      <c r="A216" s="13" t="s">
        <v>493</v>
      </c>
      <c r="B216" s="13">
        <v>2</v>
      </c>
      <c r="C216" s="13">
        <v>1</v>
      </c>
      <c r="D216" s="13" t="s">
        <v>25</v>
      </c>
      <c r="H216" s="13" t="s">
        <v>8</v>
      </c>
      <c r="I216" s="13" t="s">
        <v>1208</v>
      </c>
      <c r="J216" s="13" t="s">
        <v>1209</v>
      </c>
      <c r="K216" s="13" t="s">
        <v>1210</v>
      </c>
      <c r="Q216" s="13" t="s">
        <v>8</v>
      </c>
      <c r="R216" s="13" t="s">
        <v>1208</v>
      </c>
      <c r="S216" s="13" t="s">
        <v>1209</v>
      </c>
      <c r="T216" s="13" t="s">
        <v>1210</v>
      </c>
      <c r="AB216" s="13" t="s">
        <v>493</v>
      </c>
      <c r="AC216" s="13">
        <v>2</v>
      </c>
      <c r="AD216" s="13">
        <v>1</v>
      </c>
      <c r="AE216" s="13" t="s">
        <v>34</v>
      </c>
      <c r="AI216" s="13" t="s">
        <v>8</v>
      </c>
      <c r="AJ216" s="13" t="s">
        <v>1208</v>
      </c>
      <c r="AK216" s="13" t="s">
        <v>1209</v>
      </c>
      <c r="AL216" s="13" t="s">
        <v>1210</v>
      </c>
      <c r="AR216" s="13" t="s">
        <v>8</v>
      </c>
      <c r="AS216" s="13" t="s">
        <v>1208</v>
      </c>
      <c r="AT216" s="13" t="s">
        <v>1209</v>
      </c>
      <c r="AU216" s="13" t="s">
        <v>1210</v>
      </c>
    </row>
    <row r="217" spans="1:58" x14ac:dyDescent="0.3">
      <c r="H217" s="6">
        <v>0</v>
      </c>
      <c r="I217" s="8">
        <v>5070563.3802816896</v>
      </c>
      <c r="J217" s="8">
        <v>4894225.3521126797</v>
      </c>
      <c r="K217" s="8">
        <v>4765774.6478873203</v>
      </c>
      <c r="Q217" s="6">
        <f>H217</f>
        <v>0</v>
      </c>
      <c r="R217" s="8">
        <f t="shared" ref="R217:T222" si="62">I217</f>
        <v>5070563.3802816896</v>
      </c>
      <c r="S217" s="8">
        <f t="shared" si="62"/>
        <v>4894225.3521126797</v>
      </c>
      <c r="T217" s="8">
        <f t="shared" si="62"/>
        <v>4765774.6478873203</v>
      </c>
      <c r="AI217" s="6">
        <v>0</v>
      </c>
      <c r="AJ217" s="8">
        <v>4784225.3521126797</v>
      </c>
      <c r="AK217" s="8">
        <v>4710422.5352112697</v>
      </c>
      <c r="AL217" s="8">
        <v>4768450.7042253502</v>
      </c>
      <c r="AR217" s="6">
        <f>AI217</f>
        <v>0</v>
      </c>
      <c r="AS217" s="8">
        <f t="shared" ref="AS217:AU221" si="63">AJ217</f>
        <v>4784225.3521126797</v>
      </c>
      <c r="AT217" s="8">
        <f t="shared" si="63"/>
        <v>4710422.5352112697</v>
      </c>
      <c r="AU217" s="8">
        <f t="shared" si="63"/>
        <v>4768450.7042253502</v>
      </c>
    </row>
    <row r="218" spans="1:58" x14ac:dyDescent="0.3">
      <c r="H218" s="6">
        <v>3</v>
      </c>
      <c r="I218" s="8">
        <v>5727464.7887323899</v>
      </c>
      <c r="J218" s="8">
        <v>6545774.6478873203</v>
      </c>
      <c r="K218" s="8">
        <v>5736197.18309859</v>
      </c>
      <c r="Q218" s="6">
        <f t="shared" ref="Q218:Q221" si="64">H218</f>
        <v>3</v>
      </c>
      <c r="R218" s="8">
        <f t="shared" si="62"/>
        <v>5727464.7887323899</v>
      </c>
      <c r="S218" s="8"/>
      <c r="T218" s="8">
        <f t="shared" si="62"/>
        <v>5736197.18309859</v>
      </c>
      <c r="AI218" s="6">
        <v>3</v>
      </c>
      <c r="AJ218" s="8">
        <v>5746478.8732394399</v>
      </c>
      <c r="AK218" s="8">
        <v>5948450.7042253502</v>
      </c>
      <c r="AL218" s="8">
        <v>6266197.18309859</v>
      </c>
      <c r="AR218" s="6">
        <f t="shared" ref="AR218:AR221" si="65">AI218</f>
        <v>3</v>
      </c>
      <c r="AS218" s="8">
        <f t="shared" si="63"/>
        <v>5746478.8732394399</v>
      </c>
      <c r="AT218" s="8">
        <f t="shared" si="63"/>
        <v>5948450.7042253502</v>
      </c>
      <c r="AU218" s="8"/>
    </row>
    <row r="219" spans="1:58" x14ac:dyDescent="0.3">
      <c r="H219" s="6">
        <v>6</v>
      </c>
      <c r="I219" s="8">
        <v>6541830.9859154904</v>
      </c>
      <c r="J219" s="8">
        <v>5891408.45070423</v>
      </c>
      <c r="K219" s="8">
        <v>5902112.6760563403</v>
      </c>
      <c r="Q219" s="6">
        <f t="shared" si="64"/>
        <v>6</v>
      </c>
      <c r="R219" s="8">
        <f t="shared" si="62"/>
        <v>6541830.9859154904</v>
      </c>
      <c r="S219" s="8">
        <f t="shared" si="62"/>
        <v>5891408.45070423</v>
      </c>
      <c r="T219" s="8">
        <f t="shared" si="62"/>
        <v>5902112.6760563403</v>
      </c>
      <c r="AI219" s="6">
        <v>6</v>
      </c>
      <c r="AJ219" s="8">
        <v>6407887.3239436597</v>
      </c>
      <c r="AK219" s="8">
        <v>6756901.4084507003</v>
      </c>
      <c r="AL219" s="8">
        <v>5962253.5211267602</v>
      </c>
      <c r="AR219" s="6">
        <f t="shared" si="65"/>
        <v>6</v>
      </c>
      <c r="AS219" s="8">
        <f t="shared" si="63"/>
        <v>6407887.3239436597</v>
      </c>
      <c r="AT219" s="8"/>
      <c r="AU219" s="8">
        <f t="shared" si="63"/>
        <v>5962253.5211267602</v>
      </c>
    </row>
    <row r="220" spans="1:58" x14ac:dyDescent="0.3">
      <c r="H220" s="6">
        <v>9</v>
      </c>
      <c r="I220" s="8">
        <v>7605211.2676056297</v>
      </c>
      <c r="J220" s="8">
        <v>9015633.8028168995</v>
      </c>
      <c r="K220" s="8">
        <v>6243521.1267605601</v>
      </c>
      <c r="Q220" s="6">
        <f t="shared" si="64"/>
        <v>9</v>
      </c>
      <c r="R220" s="8"/>
      <c r="S220" s="8"/>
      <c r="T220" s="8">
        <f t="shared" si="62"/>
        <v>6243521.1267605601</v>
      </c>
      <c r="AI220" s="6">
        <v>9</v>
      </c>
      <c r="AJ220" s="8">
        <v>6625352.1126760598</v>
      </c>
      <c r="AK220" s="8">
        <v>6320281.6901408499</v>
      </c>
      <c r="AL220" s="8">
        <v>6058309.8591549303</v>
      </c>
      <c r="AR220" s="6">
        <f t="shared" si="65"/>
        <v>9</v>
      </c>
      <c r="AS220" s="8">
        <f t="shared" si="63"/>
        <v>6625352.1126760598</v>
      </c>
      <c r="AT220" s="8">
        <f t="shared" si="63"/>
        <v>6320281.6901408499</v>
      </c>
      <c r="AU220" s="8">
        <f t="shared" si="63"/>
        <v>6058309.8591549303</v>
      </c>
    </row>
    <row r="221" spans="1:58" x14ac:dyDescent="0.3">
      <c r="H221" s="6">
        <v>12</v>
      </c>
      <c r="I221" s="8">
        <v>6737605.63380282</v>
      </c>
      <c r="J221" s="8">
        <v>6463239.4366197204</v>
      </c>
      <c r="K221" s="8">
        <v>6538732.3943662001</v>
      </c>
      <c r="Q221" s="6">
        <f t="shared" si="64"/>
        <v>12</v>
      </c>
      <c r="R221" s="8">
        <f t="shared" si="62"/>
        <v>6737605.63380282</v>
      </c>
      <c r="S221" s="8">
        <f t="shared" si="62"/>
        <v>6463239.4366197204</v>
      </c>
      <c r="T221" s="8">
        <f t="shared" si="62"/>
        <v>6538732.3943662001</v>
      </c>
      <c r="AI221" s="6">
        <v>12</v>
      </c>
      <c r="AJ221" s="8">
        <v>6545915.4929577503</v>
      </c>
      <c r="AK221" s="8">
        <v>6515211.2676056297</v>
      </c>
      <c r="AL221" s="8">
        <v>6015774.6478873203</v>
      </c>
      <c r="AR221" s="6">
        <f t="shared" si="65"/>
        <v>12</v>
      </c>
      <c r="AS221" s="8">
        <f t="shared" si="63"/>
        <v>6545915.4929577503</v>
      </c>
      <c r="AT221" s="8">
        <f t="shared" si="63"/>
        <v>6515211.2676056297</v>
      </c>
      <c r="AU221" s="8">
        <f t="shared" si="63"/>
        <v>6015774.6478873203</v>
      </c>
    </row>
    <row r="222" spans="1:58" x14ac:dyDescent="0.3">
      <c r="H222" s="6">
        <v>24</v>
      </c>
      <c r="I222" s="8">
        <v>7358732.3943662001</v>
      </c>
      <c r="J222" s="8">
        <v>7044929.5774647901</v>
      </c>
      <c r="K222" s="8">
        <v>7186901.4084507003</v>
      </c>
      <c r="Q222" s="6">
        <f>H222</f>
        <v>24</v>
      </c>
      <c r="R222" s="8">
        <f t="shared" si="62"/>
        <v>7358732.3943662001</v>
      </c>
      <c r="S222" s="8">
        <f t="shared" si="62"/>
        <v>7044929.5774647901</v>
      </c>
      <c r="T222" s="8">
        <f t="shared" si="62"/>
        <v>7186901.4084507003</v>
      </c>
      <c r="AI222" s="6">
        <v>24</v>
      </c>
      <c r="AJ222" s="8">
        <v>6992957.7464788696</v>
      </c>
      <c r="AK222" s="8">
        <v>6812957.7464788696</v>
      </c>
      <c r="AL222" s="8">
        <v>6547887.3239436597</v>
      </c>
      <c r="AR222" s="6">
        <f>AI222</f>
        <v>24</v>
      </c>
      <c r="AS222" s="8"/>
      <c r="AT222" s="8"/>
      <c r="AU222" s="8"/>
    </row>
    <row r="223" spans="1:58" x14ac:dyDescent="0.3">
      <c r="A223" t="str">
        <f>A216</f>
        <v>PE486</v>
      </c>
      <c r="B223">
        <f t="shared" ref="B223:D223" si="66">B216</f>
        <v>2</v>
      </c>
      <c r="C223">
        <f t="shared" si="66"/>
        <v>1</v>
      </c>
      <c r="D223" t="str">
        <f t="shared" si="66"/>
        <v>VP</v>
      </c>
      <c r="H223" t="s">
        <v>1211</v>
      </c>
      <c r="I223" s="8">
        <f>SLOPE(I217:I222,$H217:$H222)</f>
        <v>86023.474178404023</v>
      </c>
      <c r="J223" s="8">
        <f>SLOPE(J217:J222,$H217:$H222)</f>
        <v>66852.112676056349</v>
      </c>
      <c r="K223" s="8">
        <f>SLOPE(K217:K222,$H217:$H222)</f>
        <v>90011.737089201823</v>
      </c>
      <c r="L223" s="6"/>
      <c r="M223" s="6"/>
      <c r="N223" s="6"/>
      <c r="O223" s="6"/>
      <c r="P223" s="6"/>
      <c r="Q223" s="6" t="s">
        <v>1211</v>
      </c>
      <c r="R223" s="8">
        <f>SLOPE(R217:R222,$Q217:$Q222)</f>
        <v>86023.474178404009</v>
      </c>
      <c r="S223" s="8">
        <f t="shared" ref="S223" si="67">SLOPE(S217:S222,$Q217:$Q222)</f>
        <v>85399.061032863727</v>
      </c>
      <c r="T223" s="8">
        <f t="shared" ref="T223" si="68">SLOPE(T217:T222,$Q217:$Q222)</f>
        <v>90011.737089201823</v>
      </c>
      <c r="Z223" s="12">
        <f>AVERAGE(R223:T223)</f>
        <v>87144.757433489853</v>
      </c>
      <c r="AB223" t="str">
        <f>AB216</f>
        <v>PE486</v>
      </c>
      <c r="AC223">
        <f t="shared" ref="AC223:AE223" si="69">AC216</f>
        <v>2</v>
      </c>
      <c r="AD223">
        <f t="shared" si="69"/>
        <v>1</v>
      </c>
      <c r="AE223" t="str">
        <f t="shared" si="69"/>
        <v>VPC</v>
      </c>
      <c r="AI223" t="s">
        <v>1211</v>
      </c>
      <c r="AJ223" s="8">
        <f>SLOPE(AJ217:AJ222,$AI217:$AI222)</f>
        <v>77143.192488262663</v>
      </c>
      <c r="AK223" s="8">
        <f>SLOPE(AK217:AK222,$AI217:$AI222)</f>
        <v>64957.746478873058</v>
      </c>
      <c r="AL223" s="8">
        <f>SLOPE(AL217:AL222,$AI217:$AI222)</f>
        <v>49626.76056338023</v>
      </c>
      <c r="AM223" s="6"/>
      <c r="AN223" s="6"/>
      <c r="AO223" s="6"/>
      <c r="AP223" s="6"/>
      <c r="AQ223" s="6"/>
      <c r="AR223" s="6" t="s">
        <v>1211</v>
      </c>
      <c r="AS223" s="8">
        <f>SLOPE(AS217:AS222,$AR217:$AR222)</f>
        <v>146741.78403755868</v>
      </c>
      <c r="AT223" s="8">
        <f t="shared" ref="AT223" si="70">SLOPE(AT217:AT222,$AR217:$AR222)</f>
        <v>132713.61502347398</v>
      </c>
      <c r="AU223" s="8">
        <f>SLOPE(AU217:AU222,$AR217:$AR222)</f>
        <v>108638.49765258211</v>
      </c>
      <c r="BA223" s="12">
        <f>AVERAGE(AS223:AU223)</f>
        <v>129364.6322378716</v>
      </c>
      <c r="BF223" s="12">
        <f>BA223-Z223</f>
        <v>42219.874804381747</v>
      </c>
    </row>
    <row r="246" spans="1:58" s="13" customFormat="1" x14ac:dyDescent="0.3">
      <c r="A246" s="13" t="s">
        <v>493</v>
      </c>
      <c r="B246" s="13">
        <v>3</v>
      </c>
      <c r="C246" s="13">
        <v>1</v>
      </c>
      <c r="D246" s="13" t="s">
        <v>25</v>
      </c>
      <c r="H246" s="13" t="s">
        <v>8</v>
      </c>
      <c r="I246" s="13" t="s">
        <v>1208</v>
      </c>
      <c r="J246" s="13" t="s">
        <v>1209</v>
      </c>
      <c r="K246" s="13" t="s">
        <v>1210</v>
      </c>
      <c r="Q246" s="13" t="s">
        <v>8</v>
      </c>
      <c r="R246" s="13" t="s">
        <v>1208</v>
      </c>
      <c r="S246" s="13" t="s">
        <v>1209</v>
      </c>
      <c r="T246" s="13" t="s">
        <v>1210</v>
      </c>
      <c r="AB246" s="13" t="s">
        <v>493</v>
      </c>
      <c r="AC246" s="13">
        <v>3</v>
      </c>
      <c r="AD246" s="13">
        <v>1</v>
      </c>
      <c r="AE246" s="13" t="s">
        <v>34</v>
      </c>
      <c r="AI246" s="13" t="s">
        <v>8</v>
      </c>
      <c r="AJ246" s="13" t="s">
        <v>1208</v>
      </c>
      <c r="AK246" s="13" t="s">
        <v>1209</v>
      </c>
      <c r="AL246" s="13" t="s">
        <v>1210</v>
      </c>
      <c r="AR246" s="13" t="s">
        <v>8</v>
      </c>
      <c r="AS246" s="13" t="s">
        <v>1208</v>
      </c>
      <c r="AT246" s="13" t="s">
        <v>1209</v>
      </c>
      <c r="AU246" s="13" t="s">
        <v>1210</v>
      </c>
    </row>
    <row r="247" spans="1:58" x14ac:dyDescent="0.3">
      <c r="H247" s="6">
        <v>0</v>
      </c>
      <c r="I247" s="8">
        <v>4944125</v>
      </c>
      <c r="J247" s="8">
        <v>4240375</v>
      </c>
      <c r="K247" s="8">
        <v>4296875</v>
      </c>
      <c r="Q247" s="6">
        <f>H247</f>
        <v>0</v>
      </c>
      <c r="R247" s="8"/>
      <c r="S247" s="8">
        <f t="shared" ref="R247:T252" si="71">J247</f>
        <v>4240375</v>
      </c>
      <c r="T247" s="8">
        <f t="shared" si="71"/>
        <v>4296875</v>
      </c>
      <c r="AI247" s="6">
        <v>0</v>
      </c>
      <c r="AJ247" s="8">
        <v>4876000</v>
      </c>
      <c r="AK247" s="8">
        <v>4362750</v>
      </c>
      <c r="AL247" s="8">
        <v>4587750</v>
      </c>
      <c r="AR247" s="6">
        <f>AI247</f>
        <v>0</v>
      </c>
      <c r="AS247" s="8"/>
      <c r="AT247" s="8">
        <f t="shared" ref="AS247:AU252" si="72">AK247</f>
        <v>4362750</v>
      </c>
      <c r="AU247" s="8"/>
    </row>
    <row r="248" spans="1:58" x14ac:dyDescent="0.3">
      <c r="H248" s="6">
        <v>3</v>
      </c>
      <c r="I248" s="8">
        <v>4381375</v>
      </c>
      <c r="J248" s="8">
        <v>4370375</v>
      </c>
      <c r="K248" s="8">
        <v>4716375</v>
      </c>
      <c r="Q248" s="6">
        <f t="shared" ref="Q248:Q251" si="73">H248</f>
        <v>3</v>
      </c>
      <c r="R248" s="8">
        <f t="shared" si="71"/>
        <v>4381375</v>
      </c>
      <c r="S248" s="8">
        <f t="shared" si="71"/>
        <v>4370375</v>
      </c>
      <c r="T248" s="8">
        <f t="shared" si="71"/>
        <v>4716375</v>
      </c>
      <c r="AI248" s="6">
        <v>3</v>
      </c>
      <c r="AJ248" s="8">
        <v>4113000</v>
      </c>
      <c r="AK248" s="8">
        <v>4776250</v>
      </c>
      <c r="AL248" s="8">
        <v>3675250</v>
      </c>
      <c r="AR248" s="6">
        <f t="shared" ref="AR248:AR251" si="74">AI248</f>
        <v>3</v>
      </c>
      <c r="AS248" s="8">
        <f t="shared" si="72"/>
        <v>4113000</v>
      </c>
      <c r="AT248" s="8">
        <f t="shared" si="72"/>
        <v>4776250</v>
      </c>
      <c r="AU248" s="8">
        <f t="shared" si="72"/>
        <v>3675250</v>
      </c>
    </row>
    <row r="249" spans="1:58" x14ac:dyDescent="0.3">
      <c r="H249" s="6">
        <v>6</v>
      </c>
      <c r="I249" s="8">
        <v>4979625</v>
      </c>
      <c r="J249" s="8">
        <v>5133875</v>
      </c>
      <c r="K249" s="8">
        <v>6824625</v>
      </c>
      <c r="Q249" s="6">
        <f t="shared" si="73"/>
        <v>6</v>
      </c>
      <c r="R249" s="8">
        <f t="shared" si="71"/>
        <v>4979625</v>
      </c>
      <c r="S249" s="8">
        <f t="shared" si="71"/>
        <v>5133875</v>
      </c>
      <c r="T249" s="8"/>
      <c r="AI249" s="6">
        <v>6</v>
      </c>
      <c r="AJ249" s="8">
        <v>4247500</v>
      </c>
      <c r="AK249" s="8">
        <v>4513000</v>
      </c>
      <c r="AL249" s="8">
        <v>5056250</v>
      </c>
      <c r="AR249" s="6">
        <f t="shared" si="74"/>
        <v>6</v>
      </c>
      <c r="AS249" s="8">
        <f t="shared" si="72"/>
        <v>4247500</v>
      </c>
      <c r="AT249" s="8">
        <f t="shared" si="72"/>
        <v>4513000</v>
      </c>
      <c r="AU249" s="8">
        <f t="shared" si="72"/>
        <v>5056250</v>
      </c>
    </row>
    <row r="250" spans="1:58" x14ac:dyDescent="0.3">
      <c r="H250" s="6">
        <v>9</v>
      </c>
      <c r="I250" s="8">
        <v>6139875</v>
      </c>
      <c r="J250" s="8">
        <v>5598375</v>
      </c>
      <c r="K250" s="8">
        <v>5601125</v>
      </c>
      <c r="Q250" s="6">
        <f t="shared" si="73"/>
        <v>9</v>
      </c>
      <c r="R250" s="8">
        <f t="shared" si="71"/>
        <v>6139875</v>
      </c>
      <c r="S250" s="8">
        <f t="shared" si="71"/>
        <v>5598375</v>
      </c>
      <c r="T250" s="8">
        <f t="shared" si="71"/>
        <v>5601125</v>
      </c>
      <c r="AI250" s="6">
        <v>9</v>
      </c>
      <c r="AJ250" s="8">
        <v>6779125</v>
      </c>
      <c r="AK250" s="8">
        <v>5055875</v>
      </c>
      <c r="AL250" s="8">
        <v>5270625</v>
      </c>
      <c r="AR250" s="6">
        <f t="shared" si="74"/>
        <v>9</v>
      </c>
      <c r="AS250" s="8"/>
      <c r="AT250" s="8">
        <f t="shared" si="72"/>
        <v>5055875</v>
      </c>
      <c r="AU250" s="8">
        <f t="shared" si="72"/>
        <v>5270625</v>
      </c>
    </row>
    <row r="251" spans="1:58" x14ac:dyDescent="0.3">
      <c r="H251" s="6">
        <v>12</v>
      </c>
      <c r="I251" s="8">
        <v>6043375</v>
      </c>
      <c r="J251" s="8">
        <v>5178375</v>
      </c>
      <c r="K251" s="8">
        <v>6644375</v>
      </c>
      <c r="Q251" s="6">
        <f t="shared" si="73"/>
        <v>12</v>
      </c>
      <c r="R251" s="8">
        <f t="shared" si="71"/>
        <v>6043375</v>
      </c>
      <c r="S251" s="8"/>
      <c r="T251" s="8"/>
      <c r="AI251" s="6">
        <v>12</v>
      </c>
      <c r="AJ251" s="8">
        <v>5765875</v>
      </c>
      <c r="AK251" s="8">
        <v>4577125</v>
      </c>
      <c r="AL251" s="8">
        <v>4208125</v>
      </c>
      <c r="AR251" s="6">
        <f t="shared" si="74"/>
        <v>12</v>
      </c>
      <c r="AS251" s="8">
        <f t="shared" si="72"/>
        <v>5765875</v>
      </c>
      <c r="AT251" s="8"/>
      <c r="AU251" s="8"/>
    </row>
    <row r="252" spans="1:58" x14ac:dyDescent="0.3">
      <c r="H252" s="6">
        <v>24</v>
      </c>
      <c r="I252" s="8">
        <v>5916125</v>
      </c>
      <c r="J252" s="8">
        <v>5432875</v>
      </c>
      <c r="K252" s="8">
        <v>6784875</v>
      </c>
      <c r="Q252" s="6">
        <f>H252</f>
        <v>24</v>
      </c>
      <c r="R252" s="8"/>
      <c r="S252" s="8"/>
      <c r="T252" s="8">
        <f t="shared" si="71"/>
        <v>6784875</v>
      </c>
      <c r="AI252" s="6">
        <v>24</v>
      </c>
      <c r="AJ252" s="8">
        <v>4975875</v>
      </c>
      <c r="AK252" s="8">
        <v>5289125</v>
      </c>
      <c r="AL252" s="8">
        <v>6569625</v>
      </c>
      <c r="AR252" s="6">
        <f>AI252</f>
        <v>24</v>
      </c>
      <c r="AS252" s="8"/>
      <c r="AT252" s="8"/>
      <c r="AU252" s="8">
        <f t="shared" si="72"/>
        <v>6569625</v>
      </c>
    </row>
    <row r="253" spans="1:58" x14ac:dyDescent="0.3">
      <c r="A253" t="str">
        <f>A246</f>
        <v>PE486</v>
      </c>
      <c r="B253">
        <f t="shared" ref="B253:D253" si="75">B246</f>
        <v>3</v>
      </c>
      <c r="C253">
        <f t="shared" si="75"/>
        <v>1</v>
      </c>
      <c r="D253" t="str">
        <f t="shared" si="75"/>
        <v>VP</v>
      </c>
      <c r="H253" t="s">
        <v>1211</v>
      </c>
      <c r="I253" s="8">
        <f>SLOPE(I247:I252,$H247:$H252)</f>
        <v>58743.75</v>
      </c>
      <c r="J253" s="8">
        <f>SLOPE(J247:J252,$H247:$H252)</f>
        <v>47891.666666666664</v>
      </c>
      <c r="K253" s="8">
        <f>SLOPE(K247:K252,$H247:$H252)</f>
        <v>95172.916666666672</v>
      </c>
      <c r="L253" s="6"/>
      <c r="M253" s="6"/>
      <c r="N253" s="6"/>
      <c r="O253" s="6"/>
      <c r="P253" s="6"/>
      <c r="Q253" s="6" t="s">
        <v>1211</v>
      </c>
      <c r="R253" s="8">
        <f>SLOPE(R247:R252,$Q247:$Q252)</f>
        <v>204875</v>
      </c>
      <c r="S253" s="8">
        <f t="shared" ref="S253" si="76">SLOPE(S247:S252,$Q247:$Q252)</f>
        <v>161250</v>
      </c>
      <c r="T253" s="8">
        <f t="shared" ref="T253" si="77">SLOPE(T247:T252,$Q247:$Q252)</f>
        <v>101763.15789473684</v>
      </c>
      <c r="Z253" s="12">
        <f>AVERAGE(R253:T253)</f>
        <v>155962.71929824562</v>
      </c>
      <c r="AB253" t="str">
        <f>AB246</f>
        <v>PE486</v>
      </c>
      <c r="AC253">
        <f t="shared" ref="AC253:AE253" si="78">AC246</f>
        <v>3</v>
      </c>
      <c r="AD253">
        <f t="shared" si="78"/>
        <v>1</v>
      </c>
      <c r="AE253" t="str">
        <f t="shared" si="78"/>
        <v>VPC</v>
      </c>
      <c r="AI253" t="s">
        <v>1211</v>
      </c>
      <c r="AJ253" s="8">
        <f>SLOPE(AJ247:AJ252,$AI247:$AI252)</f>
        <v>29531.25</v>
      </c>
      <c r="AK253" s="8">
        <f>SLOPE(AK247:AK252,$AI247:$AI252)</f>
        <v>32241.666666666668</v>
      </c>
      <c r="AL253" s="8">
        <f>SLOPE(AL247:AL252,$AI247:$AI252)</f>
        <v>90718.75</v>
      </c>
      <c r="AM253" s="6"/>
      <c r="AN253" s="6"/>
      <c r="AO253" s="6"/>
      <c r="AP253" s="6"/>
      <c r="AQ253" s="6"/>
      <c r="AR253" s="6" t="s">
        <v>1211</v>
      </c>
      <c r="AS253" s="8">
        <f>SLOPE(AS247:AS252,$AR247:$AR252)</f>
        <v>193568.45238095237</v>
      </c>
      <c r="AT253" s="8">
        <f t="shared" ref="AT253" si="79">SLOPE(AT247:AT252,$AR247:$AR252)</f>
        <v>60537.5</v>
      </c>
      <c r="AU253" s="8">
        <f>SLOPE(AU247:AU252,$AR247:$AR252)</f>
        <v>116729.88505747127</v>
      </c>
      <c r="BA253" s="12">
        <f>AVERAGE(AS253:AU253)</f>
        <v>123611.94581280788</v>
      </c>
      <c r="BF253" s="12">
        <f>BA253-Z253</f>
        <v>-32350.773485437734</v>
      </c>
    </row>
    <row r="276" spans="1:58" s="13" customFormat="1" x14ac:dyDescent="0.3">
      <c r="A276" s="13" t="s">
        <v>493</v>
      </c>
      <c r="B276" s="13">
        <v>4</v>
      </c>
      <c r="C276" s="13">
        <v>1</v>
      </c>
      <c r="D276" s="13" t="s">
        <v>25</v>
      </c>
      <c r="H276" s="13" t="s">
        <v>8</v>
      </c>
      <c r="I276" s="13" t="s">
        <v>1208</v>
      </c>
      <c r="J276" s="13" t="s">
        <v>1209</v>
      </c>
      <c r="K276" s="13" t="s">
        <v>1210</v>
      </c>
      <c r="Q276" s="13" t="s">
        <v>8</v>
      </c>
      <c r="R276" s="13" t="s">
        <v>1208</v>
      </c>
      <c r="S276" s="13" t="s">
        <v>1209</v>
      </c>
      <c r="T276" s="13" t="s">
        <v>1210</v>
      </c>
      <c r="AB276" s="13" t="s">
        <v>493</v>
      </c>
      <c r="AC276" s="13">
        <v>4</v>
      </c>
      <c r="AD276" s="13">
        <v>1</v>
      </c>
      <c r="AE276" s="13" t="s">
        <v>34</v>
      </c>
      <c r="AI276" s="13" t="s">
        <v>8</v>
      </c>
      <c r="AJ276" s="13" t="s">
        <v>1208</v>
      </c>
      <c r="AK276" s="13" t="s">
        <v>1209</v>
      </c>
      <c r="AL276" s="13" t="s">
        <v>1210</v>
      </c>
      <c r="AR276" s="13" t="s">
        <v>8</v>
      </c>
      <c r="AS276" s="13" t="s">
        <v>1208</v>
      </c>
      <c r="AT276" s="13" t="s">
        <v>1209</v>
      </c>
      <c r="AU276" s="13" t="s">
        <v>1210</v>
      </c>
    </row>
    <row r="277" spans="1:58" x14ac:dyDescent="0.3">
      <c r="H277" s="6">
        <v>0</v>
      </c>
      <c r="I277" s="8">
        <v>1028000</v>
      </c>
      <c r="J277" s="8">
        <v>748750</v>
      </c>
      <c r="K277" s="8">
        <v>682500</v>
      </c>
      <c r="Q277" s="6">
        <f>H277</f>
        <v>0</v>
      </c>
      <c r="R277" s="8">
        <f t="shared" ref="R277:T281" si="80">I277</f>
        <v>1028000</v>
      </c>
      <c r="S277" s="8">
        <f t="shared" si="80"/>
        <v>748750</v>
      </c>
      <c r="T277" s="8">
        <f t="shared" si="80"/>
        <v>682500</v>
      </c>
      <c r="AI277" s="6">
        <v>0</v>
      </c>
      <c r="AJ277" s="8">
        <v>685312.5</v>
      </c>
      <c r="AK277" s="8">
        <v>753875</v>
      </c>
      <c r="AL277" s="8">
        <v>700125</v>
      </c>
      <c r="AR277" s="6">
        <f>AI277</f>
        <v>0</v>
      </c>
      <c r="AS277" s="8">
        <f t="shared" ref="AS277:AU281" si="81">AJ277</f>
        <v>685312.5</v>
      </c>
      <c r="AT277" s="8">
        <f t="shared" si="81"/>
        <v>753875</v>
      </c>
      <c r="AU277" s="8">
        <f t="shared" si="81"/>
        <v>700125</v>
      </c>
    </row>
    <row r="278" spans="1:58" x14ac:dyDescent="0.3">
      <c r="H278" s="6">
        <v>3</v>
      </c>
      <c r="I278" s="8">
        <v>1103250</v>
      </c>
      <c r="J278" s="8">
        <v>978000</v>
      </c>
      <c r="K278" s="8">
        <v>1037000</v>
      </c>
      <c r="Q278" s="6">
        <f t="shared" ref="Q278:Q281" si="82">H278</f>
        <v>3</v>
      </c>
      <c r="R278" s="8">
        <f t="shared" si="80"/>
        <v>1103250</v>
      </c>
      <c r="S278" s="8">
        <f t="shared" si="80"/>
        <v>978000</v>
      </c>
      <c r="T278" s="8">
        <f t="shared" si="80"/>
        <v>1037000</v>
      </c>
      <c r="AI278" s="6">
        <v>3</v>
      </c>
      <c r="AJ278" s="8">
        <v>1020625</v>
      </c>
      <c r="AK278" s="8">
        <v>976375</v>
      </c>
      <c r="AL278" s="8">
        <v>938875</v>
      </c>
      <c r="AR278" s="6">
        <f t="shared" ref="AR278:AR281" si="83">AI278</f>
        <v>3</v>
      </c>
      <c r="AS278" s="8">
        <f t="shared" si="81"/>
        <v>1020625</v>
      </c>
      <c r="AT278" s="8">
        <f t="shared" si="81"/>
        <v>976375</v>
      </c>
      <c r="AU278" s="8">
        <f t="shared" si="81"/>
        <v>938875</v>
      </c>
    </row>
    <row r="279" spans="1:58" x14ac:dyDescent="0.3">
      <c r="H279" s="6">
        <v>6</v>
      </c>
      <c r="I279" s="8">
        <v>1099750</v>
      </c>
      <c r="J279" s="8">
        <v>1308250</v>
      </c>
      <c r="K279" s="8">
        <v>1374750</v>
      </c>
      <c r="Q279" s="6">
        <f t="shared" si="82"/>
        <v>6</v>
      </c>
      <c r="R279" s="8"/>
      <c r="S279" s="8">
        <f t="shared" si="80"/>
        <v>1308250</v>
      </c>
      <c r="T279" s="8">
        <f t="shared" si="80"/>
        <v>1374750</v>
      </c>
      <c r="AI279" s="6">
        <v>6</v>
      </c>
      <c r="AJ279" s="8">
        <v>1272375</v>
      </c>
      <c r="AK279" s="8">
        <v>1117375</v>
      </c>
      <c r="AL279" s="8">
        <v>1147375</v>
      </c>
      <c r="AR279" s="6">
        <f t="shared" si="83"/>
        <v>6</v>
      </c>
      <c r="AS279" s="8">
        <f t="shared" si="81"/>
        <v>1272375</v>
      </c>
      <c r="AT279" s="8">
        <f t="shared" si="81"/>
        <v>1117375</v>
      </c>
      <c r="AU279" s="8">
        <f t="shared" si="81"/>
        <v>1147375</v>
      </c>
    </row>
    <row r="280" spans="1:58" x14ac:dyDescent="0.3">
      <c r="H280" s="6">
        <v>9</v>
      </c>
      <c r="I280" s="8">
        <v>1557250</v>
      </c>
      <c r="J280" s="8">
        <v>1363250</v>
      </c>
      <c r="K280" s="8">
        <v>1323000</v>
      </c>
      <c r="Q280" s="6">
        <f t="shared" si="82"/>
        <v>9</v>
      </c>
      <c r="R280" s="8">
        <f t="shared" si="80"/>
        <v>1557250</v>
      </c>
      <c r="S280" s="8">
        <f t="shared" si="80"/>
        <v>1363250</v>
      </c>
      <c r="T280" s="8">
        <f t="shared" si="80"/>
        <v>1323000</v>
      </c>
      <c r="AI280" s="6">
        <v>9</v>
      </c>
      <c r="AJ280" s="8">
        <v>1688250</v>
      </c>
      <c r="AK280" s="8">
        <v>1461000</v>
      </c>
      <c r="AL280" s="8">
        <v>1247250</v>
      </c>
      <c r="AR280" s="6">
        <f t="shared" si="83"/>
        <v>9</v>
      </c>
      <c r="AS280" s="8">
        <f t="shared" si="81"/>
        <v>1688250</v>
      </c>
      <c r="AT280" s="8">
        <f t="shared" si="81"/>
        <v>1461000</v>
      </c>
      <c r="AU280" s="8">
        <f t="shared" si="81"/>
        <v>1247250</v>
      </c>
    </row>
    <row r="281" spans="1:58" x14ac:dyDescent="0.3">
      <c r="H281" s="6">
        <v>12</v>
      </c>
      <c r="I281" s="8">
        <v>1423250</v>
      </c>
      <c r="J281" s="8">
        <v>1595250</v>
      </c>
      <c r="K281" s="8">
        <v>1443500</v>
      </c>
      <c r="Q281" s="6">
        <f t="shared" si="82"/>
        <v>12</v>
      </c>
      <c r="R281" s="8">
        <f t="shared" si="80"/>
        <v>1423250</v>
      </c>
      <c r="S281" s="8">
        <f t="shared" si="80"/>
        <v>1595250</v>
      </c>
      <c r="T281" s="8">
        <f t="shared" si="80"/>
        <v>1443500</v>
      </c>
      <c r="AI281" s="6">
        <v>12</v>
      </c>
      <c r="AJ281" s="8">
        <v>1695500</v>
      </c>
      <c r="AK281" s="8">
        <v>1516500</v>
      </c>
      <c r="AL281" s="8">
        <v>1486750</v>
      </c>
      <c r="AR281" s="6">
        <f t="shared" si="83"/>
        <v>12</v>
      </c>
      <c r="AS281" s="8">
        <f t="shared" si="81"/>
        <v>1695500</v>
      </c>
      <c r="AT281" s="8">
        <f t="shared" si="81"/>
        <v>1516500</v>
      </c>
      <c r="AU281" s="8">
        <f t="shared" si="81"/>
        <v>1486750</v>
      </c>
    </row>
    <row r="282" spans="1:58" x14ac:dyDescent="0.3">
      <c r="H282" s="6">
        <v>24</v>
      </c>
      <c r="I282" s="8">
        <v>1577500</v>
      </c>
      <c r="J282" s="8">
        <v>1600500</v>
      </c>
      <c r="K282" s="8">
        <v>1465750</v>
      </c>
      <c r="Q282" s="6">
        <f>H282</f>
        <v>24</v>
      </c>
      <c r="R282" s="8"/>
      <c r="S282" s="8"/>
      <c r="T282" s="8"/>
      <c r="AI282" s="6">
        <v>24</v>
      </c>
      <c r="AJ282" s="8">
        <v>1701500</v>
      </c>
      <c r="AK282" s="8">
        <v>1493250</v>
      </c>
      <c r="AL282" s="8">
        <v>1606750</v>
      </c>
      <c r="AR282" s="6">
        <f>AI282</f>
        <v>24</v>
      </c>
      <c r="AS282" s="8"/>
      <c r="AT282" s="8"/>
      <c r="AU282" s="8"/>
    </row>
    <row r="283" spans="1:58" x14ac:dyDescent="0.3">
      <c r="A283" t="str">
        <f>A276</f>
        <v>PE486</v>
      </c>
      <c r="B283">
        <f t="shared" ref="B283:D283" si="84">B276</f>
        <v>4</v>
      </c>
      <c r="C283">
        <f t="shared" si="84"/>
        <v>1</v>
      </c>
      <c r="D283" t="str">
        <f t="shared" si="84"/>
        <v>VP</v>
      </c>
      <c r="H283" t="s">
        <v>1211</v>
      </c>
      <c r="I283" s="8">
        <f>SLOPE(I277:I282,$H277:$H282)</f>
        <v>24337.5</v>
      </c>
      <c r="J283" s="8">
        <f>SLOPE(J277:J282,$H277:$H282)</f>
        <v>34060.416666666664</v>
      </c>
      <c r="K283" s="8">
        <f>SLOPE(K277:K282,$H277:$H282)</f>
        <v>27300</v>
      </c>
      <c r="L283" s="6"/>
      <c r="M283" s="6"/>
      <c r="N283" s="6"/>
      <c r="O283" s="6"/>
      <c r="P283" s="6"/>
      <c r="Q283" s="6" t="s">
        <v>1211</v>
      </c>
      <c r="R283" s="8">
        <f>SLOPE(R277:R282,$Q277:$Q282)</f>
        <v>41483.333333333336</v>
      </c>
      <c r="S283" s="8">
        <f t="shared" ref="S283" si="85">SLOPE(S277:S282,$Q277:$Q282)</f>
        <v>69275</v>
      </c>
      <c r="T283" s="8">
        <f t="shared" ref="T283" si="86">SLOPE(T277:T282,$Q277:$Q282)</f>
        <v>60266.666666666664</v>
      </c>
      <c r="Z283" s="12">
        <f>AVERAGE(R283:T283)</f>
        <v>57008.333333333336</v>
      </c>
      <c r="AB283" t="str">
        <f>AB276</f>
        <v>PE486</v>
      </c>
      <c r="AC283">
        <f t="shared" ref="AC283:AE283" si="87">AC276</f>
        <v>4</v>
      </c>
      <c r="AD283">
        <f t="shared" si="87"/>
        <v>1</v>
      </c>
      <c r="AE283" t="str">
        <f t="shared" si="87"/>
        <v>VPC</v>
      </c>
      <c r="AI283" t="s">
        <v>1211</v>
      </c>
      <c r="AJ283" s="8">
        <f>SLOPE(AJ277:AJ282,$AI277:$AI282)</f>
        <v>40278.645833333336</v>
      </c>
      <c r="AK283" s="8">
        <f>SLOPE(AK277:AK282,$AI277:$AI282)</f>
        <v>30425</v>
      </c>
      <c r="AL283" s="8">
        <f>SLOPE(AL277:AL282,$AI277:$AI282)</f>
        <v>36625</v>
      </c>
      <c r="AM283" s="6"/>
      <c r="AN283" s="6"/>
      <c r="AO283" s="6"/>
      <c r="AP283" s="6"/>
      <c r="AQ283" s="6"/>
      <c r="AR283" s="6" t="s">
        <v>1211</v>
      </c>
      <c r="AS283" s="8">
        <f>SLOPE(AS277:AS282,$AR277:$AR282)</f>
        <v>89600</v>
      </c>
      <c r="AT283" s="8">
        <f t="shared" ref="AT283" si="88">SLOPE(AT277:AT282,$AR277:$AR282)</f>
        <v>66995.833333333328</v>
      </c>
      <c r="AU283" s="8">
        <f>SLOPE(AU277:AU282,$AR277:$AR282)</f>
        <v>62720.833333333336</v>
      </c>
      <c r="BA283" s="12">
        <f>AVERAGE(AS283:AU283)</f>
        <v>73105.555555555547</v>
      </c>
      <c r="BF283" s="12">
        <f>BA283-Z283</f>
        <v>16097.222222222212</v>
      </c>
    </row>
    <row r="306" spans="1:58" s="13" customFormat="1" x14ac:dyDescent="0.3">
      <c r="A306" s="13" t="s">
        <v>493</v>
      </c>
      <c r="B306" s="13">
        <v>5</v>
      </c>
      <c r="C306" s="13">
        <v>1</v>
      </c>
      <c r="D306" s="13" t="s">
        <v>25</v>
      </c>
      <c r="H306" s="13" t="s">
        <v>8</v>
      </c>
      <c r="I306" s="13" t="s">
        <v>1208</v>
      </c>
      <c r="J306" s="13" t="s">
        <v>1209</v>
      </c>
      <c r="K306" s="13" t="s">
        <v>1210</v>
      </c>
      <c r="Q306" s="13" t="s">
        <v>8</v>
      </c>
      <c r="R306" s="13" t="s">
        <v>1208</v>
      </c>
      <c r="S306" s="13" t="s">
        <v>1209</v>
      </c>
      <c r="T306" s="13" t="s">
        <v>1210</v>
      </c>
      <c r="AB306" s="13" t="s">
        <v>493</v>
      </c>
      <c r="AC306" s="13">
        <v>5</v>
      </c>
      <c r="AD306" s="13">
        <v>1</v>
      </c>
      <c r="AE306" s="13" t="s">
        <v>34</v>
      </c>
      <c r="AI306" s="13" t="s">
        <v>8</v>
      </c>
      <c r="AJ306" s="13" t="s">
        <v>1208</v>
      </c>
      <c r="AK306" s="13" t="s">
        <v>1209</v>
      </c>
      <c r="AL306" s="13" t="s">
        <v>1210</v>
      </c>
      <c r="AR306" s="13" t="s">
        <v>8</v>
      </c>
      <c r="AS306" s="13" t="s">
        <v>1208</v>
      </c>
      <c r="AT306" s="13" t="s">
        <v>1209</v>
      </c>
      <c r="AU306" s="13" t="s">
        <v>1210</v>
      </c>
    </row>
    <row r="307" spans="1:58" x14ac:dyDescent="0.3">
      <c r="H307" s="6">
        <v>0</v>
      </c>
      <c r="I307" s="8">
        <v>1264625</v>
      </c>
      <c r="J307" s="8">
        <v>987125</v>
      </c>
      <c r="K307" s="8">
        <v>1017625</v>
      </c>
      <c r="Q307" s="6">
        <f>H307</f>
        <v>0</v>
      </c>
      <c r="R307" s="8">
        <f t="shared" ref="R307:T312" si="89">I307</f>
        <v>1264625</v>
      </c>
      <c r="S307" s="8">
        <f t="shared" si="89"/>
        <v>987125</v>
      </c>
      <c r="T307" s="8">
        <f t="shared" si="89"/>
        <v>1017625</v>
      </c>
      <c r="AI307" s="6">
        <v>0</v>
      </c>
      <c r="AJ307" s="8">
        <v>1263375</v>
      </c>
      <c r="AK307" s="8">
        <v>1046875</v>
      </c>
      <c r="AL307" s="8">
        <v>980625</v>
      </c>
      <c r="AR307" s="6">
        <f>AI307</f>
        <v>0</v>
      </c>
      <c r="AS307" s="8">
        <f t="shared" ref="AS307:AU312" si="90">AJ307</f>
        <v>1263375</v>
      </c>
      <c r="AT307" s="8">
        <f t="shared" si="90"/>
        <v>1046875</v>
      </c>
      <c r="AU307" s="8"/>
    </row>
    <row r="308" spans="1:58" x14ac:dyDescent="0.3">
      <c r="H308" s="6">
        <v>3</v>
      </c>
      <c r="I308" s="8">
        <v>1452375</v>
      </c>
      <c r="J308" s="8">
        <v>1093875</v>
      </c>
      <c r="K308" s="8">
        <v>1180125</v>
      </c>
      <c r="Q308" s="6">
        <f t="shared" ref="Q308:Q311" si="91">H308</f>
        <v>3</v>
      </c>
      <c r="R308" s="8">
        <f t="shared" si="89"/>
        <v>1452375</v>
      </c>
      <c r="S308" s="8">
        <f t="shared" si="89"/>
        <v>1093875</v>
      </c>
      <c r="T308" s="8">
        <f t="shared" si="89"/>
        <v>1180125</v>
      </c>
      <c r="AI308" s="6">
        <v>3</v>
      </c>
      <c r="AJ308" s="8">
        <v>5130875</v>
      </c>
      <c r="AK308" s="8">
        <v>1251375</v>
      </c>
      <c r="AL308" s="8">
        <v>1024375</v>
      </c>
      <c r="AR308" s="6">
        <f t="shared" ref="AR308:AR311" si="92">AI308</f>
        <v>3</v>
      </c>
      <c r="AS308" s="8"/>
      <c r="AT308" s="8">
        <f t="shared" si="90"/>
        <v>1251375</v>
      </c>
      <c r="AU308" s="8">
        <f t="shared" si="90"/>
        <v>1024375</v>
      </c>
    </row>
    <row r="309" spans="1:58" x14ac:dyDescent="0.3">
      <c r="H309" s="6">
        <v>6</v>
      </c>
      <c r="I309" s="8">
        <v>1244625</v>
      </c>
      <c r="J309" s="8">
        <v>1474875</v>
      </c>
      <c r="K309" s="8">
        <v>1600125</v>
      </c>
      <c r="Q309" s="6">
        <f t="shared" si="91"/>
        <v>6</v>
      </c>
      <c r="R309" s="8">
        <f t="shared" si="89"/>
        <v>1244625</v>
      </c>
      <c r="S309" s="8"/>
      <c r="T309" s="8"/>
      <c r="AI309" s="6">
        <v>6</v>
      </c>
      <c r="AJ309" s="8">
        <v>1278375</v>
      </c>
      <c r="AK309" s="8">
        <v>1296625</v>
      </c>
      <c r="AL309" s="8">
        <v>1367125</v>
      </c>
      <c r="AR309" s="6">
        <f t="shared" si="92"/>
        <v>6</v>
      </c>
      <c r="AS309" s="8">
        <f t="shared" si="90"/>
        <v>1278375</v>
      </c>
      <c r="AT309" s="8">
        <f t="shared" si="90"/>
        <v>1296625</v>
      </c>
      <c r="AU309" s="8"/>
    </row>
    <row r="310" spans="1:58" x14ac:dyDescent="0.3">
      <c r="H310" s="6">
        <v>9</v>
      </c>
      <c r="I310" s="8">
        <v>1748750</v>
      </c>
      <c r="J310" s="8" t="s">
        <v>22</v>
      </c>
      <c r="K310" s="8">
        <v>1342250</v>
      </c>
      <c r="Q310" s="6">
        <f t="shared" si="91"/>
        <v>9</v>
      </c>
      <c r="R310" s="8">
        <f t="shared" si="89"/>
        <v>1748750</v>
      </c>
      <c r="S310" s="8"/>
      <c r="T310" s="8">
        <f t="shared" si="89"/>
        <v>1342250</v>
      </c>
      <c r="AI310" s="6">
        <v>9</v>
      </c>
      <c r="AJ310" s="8">
        <v>1579750</v>
      </c>
      <c r="AK310" s="8">
        <v>1514750</v>
      </c>
      <c r="AL310" s="8">
        <v>1276750</v>
      </c>
      <c r="AR310" s="6">
        <f t="shared" si="92"/>
        <v>9</v>
      </c>
      <c r="AS310" s="8">
        <f t="shared" si="90"/>
        <v>1579750</v>
      </c>
      <c r="AT310" s="8">
        <f t="shared" si="90"/>
        <v>1514750</v>
      </c>
      <c r="AU310" s="8">
        <f t="shared" si="90"/>
        <v>1276750</v>
      </c>
    </row>
    <row r="311" spans="1:58" x14ac:dyDescent="0.3">
      <c r="H311" s="6">
        <v>12</v>
      </c>
      <c r="I311" s="8">
        <v>1367000</v>
      </c>
      <c r="J311" s="8">
        <v>1337250</v>
      </c>
      <c r="K311" s="8">
        <v>1248000</v>
      </c>
      <c r="Q311" s="6">
        <f t="shared" si="91"/>
        <v>12</v>
      </c>
      <c r="R311" s="8"/>
      <c r="S311" s="8">
        <f t="shared" si="89"/>
        <v>1337250</v>
      </c>
      <c r="T311" s="8">
        <f t="shared" si="89"/>
        <v>1248000</v>
      </c>
      <c r="AI311" s="6">
        <v>12</v>
      </c>
      <c r="AJ311" s="8">
        <v>1375750</v>
      </c>
      <c r="AK311" s="8">
        <v>1487500</v>
      </c>
      <c r="AL311" s="8">
        <v>1218750</v>
      </c>
      <c r="AR311" s="6">
        <f t="shared" si="92"/>
        <v>12</v>
      </c>
      <c r="AS311" s="8"/>
      <c r="AT311" s="8">
        <f t="shared" si="90"/>
        <v>1487500</v>
      </c>
      <c r="AU311" s="8">
        <f t="shared" si="90"/>
        <v>1218750</v>
      </c>
    </row>
    <row r="312" spans="1:58" x14ac:dyDescent="0.3">
      <c r="H312" s="6">
        <v>24</v>
      </c>
      <c r="I312" s="8">
        <v>1289250</v>
      </c>
      <c r="J312" s="8">
        <v>1540000</v>
      </c>
      <c r="K312" s="8">
        <v>1448000</v>
      </c>
      <c r="Q312" s="6">
        <f>H312</f>
        <v>24</v>
      </c>
      <c r="R312" s="8"/>
      <c r="S312" s="8">
        <f t="shared" si="89"/>
        <v>1540000</v>
      </c>
      <c r="T312" s="8">
        <f t="shared" si="89"/>
        <v>1448000</v>
      </c>
      <c r="AI312" s="6">
        <v>24</v>
      </c>
      <c r="AJ312" s="8">
        <v>1417500</v>
      </c>
      <c r="AK312" s="8">
        <v>1710250</v>
      </c>
      <c r="AL312" s="8">
        <v>1509250</v>
      </c>
      <c r="AR312" s="6">
        <f>AI312</f>
        <v>24</v>
      </c>
      <c r="AS312" s="8"/>
      <c r="AT312" s="8">
        <f t="shared" si="90"/>
        <v>1710250</v>
      </c>
      <c r="AU312" s="8">
        <f t="shared" si="90"/>
        <v>1509250</v>
      </c>
    </row>
    <row r="313" spans="1:58" x14ac:dyDescent="0.3">
      <c r="A313" t="str">
        <f>A306</f>
        <v>PE486</v>
      </c>
      <c r="B313">
        <f t="shared" ref="B313:D313" si="93">B306</f>
        <v>5</v>
      </c>
      <c r="C313">
        <f t="shared" si="93"/>
        <v>1</v>
      </c>
      <c r="D313" t="str">
        <f t="shared" si="93"/>
        <v>VP</v>
      </c>
      <c r="H313" t="s">
        <v>1211</v>
      </c>
      <c r="I313" s="8">
        <f>SLOPE(I307:I312,$H307:$H312)</f>
        <v>-1083.3333333333333</v>
      </c>
      <c r="J313" s="8">
        <f>SLOPE(J307:J312,$H307:$H312)</f>
        <v>20110.416666666668</v>
      </c>
      <c r="K313" s="8">
        <f>SLOPE(K307:K312,$H307:$H312)</f>
        <v>12289.58333333333</v>
      </c>
      <c r="L313" s="6"/>
      <c r="M313" s="6"/>
      <c r="N313" s="6"/>
      <c r="O313" s="6"/>
      <c r="P313" s="6"/>
      <c r="Q313" s="6" t="s">
        <v>1211</v>
      </c>
      <c r="R313" s="8">
        <f>SLOPE(R307:R312,$Q307:$Q312)</f>
        <v>41487.5</v>
      </c>
      <c r="S313" s="8">
        <f t="shared" ref="S313" si="94">SLOPE(S307:S312,$Q307:$Q312)</f>
        <v>22783.333333333332</v>
      </c>
      <c r="T313" s="8">
        <f t="shared" ref="T313" si="95">SLOPE(T307:T312,$Q307:$Q312)</f>
        <v>15701.675257731957</v>
      </c>
      <c r="Z313" s="12">
        <f>AVERAGE(R313:T313)</f>
        <v>26657.502863688427</v>
      </c>
      <c r="AB313" t="str">
        <f>AB306</f>
        <v>PE486</v>
      </c>
      <c r="AC313">
        <f t="shared" ref="AC313:AE313" si="96">AC306</f>
        <v>5</v>
      </c>
      <c r="AD313">
        <f t="shared" si="96"/>
        <v>1</v>
      </c>
      <c r="AE313" t="str">
        <f t="shared" si="96"/>
        <v>VPC</v>
      </c>
      <c r="AI313" t="s">
        <v>1211</v>
      </c>
      <c r="AJ313" s="8">
        <f>SLOPE(AJ307:AJ312,$AI307:$AI312)</f>
        <v>-57225</v>
      </c>
      <c r="AK313" s="8">
        <f>SLOPE(AK307:AK312,$AI307:$AI312)</f>
        <v>25822.916666666668</v>
      </c>
      <c r="AL313" s="8">
        <f>SLOPE(AL307:AL312,$AI307:$AI312)</f>
        <v>20060.416666666668</v>
      </c>
      <c r="AM313" s="6"/>
      <c r="AN313" s="6"/>
      <c r="AO313" s="6"/>
      <c r="AP313" s="6"/>
      <c r="AQ313" s="6"/>
      <c r="AR313" s="6" t="s">
        <v>1211</v>
      </c>
      <c r="AS313" s="8">
        <f>SLOPE(AS307:AS312,$AR307:$AR312)</f>
        <v>30488.095238095237</v>
      </c>
      <c r="AT313" s="8">
        <f t="shared" ref="AT313" si="97">SLOPE(AT307:AT312,$AR307:$AR312)</f>
        <v>25822.916666666668</v>
      </c>
      <c r="AU313" s="8">
        <f>SLOPE(AU307:AU312,$AR307:$AR312)</f>
        <v>21629.807692307691</v>
      </c>
      <c r="BA313" s="12">
        <f>AVERAGE(AS313:AU313)</f>
        <v>25980.273199023199</v>
      </c>
      <c r="BF313" s="12">
        <f>BA313-Z313</f>
        <v>-677.22966466522848</v>
      </c>
    </row>
    <row r="336" spans="1:47" s="13" customFormat="1" x14ac:dyDescent="0.3">
      <c r="A336" s="13" t="s">
        <v>493</v>
      </c>
      <c r="B336" s="13">
        <v>6</v>
      </c>
      <c r="C336" s="13">
        <v>1</v>
      </c>
      <c r="D336" s="13" t="s">
        <v>25</v>
      </c>
      <c r="H336" s="13" t="s">
        <v>8</v>
      </c>
      <c r="I336" s="13" t="s">
        <v>1208</v>
      </c>
      <c r="J336" s="13" t="s">
        <v>1209</v>
      </c>
      <c r="K336" s="13" t="s">
        <v>1210</v>
      </c>
      <c r="Q336" s="13" t="s">
        <v>8</v>
      </c>
      <c r="R336" s="13" t="s">
        <v>1208</v>
      </c>
      <c r="S336" s="13" t="s">
        <v>1209</v>
      </c>
      <c r="T336" s="13" t="s">
        <v>1210</v>
      </c>
      <c r="AB336" s="13" t="s">
        <v>493</v>
      </c>
      <c r="AC336" s="13">
        <v>6</v>
      </c>
      <c r="AD336" s="13">
        <v>1</v>
      </c>
      <c r="AE336" s="13" t="s">
        <v>34</v>
      </c>
      <c r="AI336" s="13" t="s">
        <v>8</v>
      </c>
      <c r="AJ336" s="13" t="s">
        <v>1208</v>
      </c>
      <c r="AK336" s="13" t="s">
        <v>1209</v>
      </c>
      <c r="AL336" s="13" t="s">
        <v>1210</v>
      </c>
      <c r="AR336" s="13" t="s">
        <v>8</v>
      </c>
      <c r="AS336" s="13" t="s">
        <v>1208</v>
      </c>
      <c r="AT336" s="13" t="s">
        <v>1209</v>
      </c>
      <c r="AU336" s="13" t="s">
        <v>1210</v>
      </c>
    </row>
    <row r="337" spans="1:58" x14ac:dyDescent="0.3">
      <c r="H337" s="6">
        <v>0</v>
      </c>
      <c r="I337" s="8">
        <v>2225000</v>
      </c>
      <c r="J337" s="8">
        <v>1810750</v>
      </c>
      <c r="K337" s="8">
        <v>1797500</v>
      </c>
      <c r="Q337" s="6">
        <f>H337</f>
        <v>0</v>
      </c>
      <c r="R337" s="8"/>
      <c r="S337" s="8">
        <f t="shared" ref="R337:T341" si="98">J337</f>
        <v>1810750</v>
      </c>
      <c r="T337" s="8">
        <f t="shared" si="98"/>
        <v>1797500</v>
      </c>
      <c r="AI337" s="6">
        <v>0</v>
      </c>
      <c r="AJ337" s="8">
        <v>2453250</v>
      </c>
      <c r="AK337" s="8">
        <v>2324500</v>
      </c>
      <c r="AL337" s="8">
        <v>2305500</v>
      </c>
      <c r="AR337" s="6">
        <f>AI337</f>
        <v>0</v>
      </c>
      <c r="AS337" s="8"/>
      <c r="AT337" s="8">
        <f t="shared" ref="AT337:AU342" si="99">AK337</f>
        <v>2324500</v>
      </c>
      <c r="AU337" s="8">
        <f t="shared" si="99"/>
        <v>2305500</v>
      </c>
    </row>
    <row r="338" spans="1:58" x14ac:dyDescent="0.3">
      <c r="H338" s="6">
        <v>3</v>
      </c>
      <c r="I338" s="8">
        <v>1927500</v>
      </c>
      <c r="J338" s="8">
        <v>1760750</v>
      </c>
      <c r="K338" s="8">
        <v>2333500</v>
      </c>
      <c r="Q338" s="6">
        <f t="shared" ref="Q338:Q341" si="100">H338</f>
        <v>3</v>
      </c>
      <c r="R338" s="8">
        <f t="shared" si="98"/>
        <v>1927500</v>
      </c>
      <c r="S338" s="8">
        <f t="shared" si="98"/>
        <v>1760750</v>
      </c>
      <c r="T338" s="8"/>
      <c r="AI338" s="6">
        <v>3</v>
      </c>
      <c r="AJ338" s="8">
        <v>2329000</v>
      </c>
      <c r="AK338" s="8">
        <v>2228000</v>
      </c>
      <c r="AL338" s="8">
        <v>2515750</v>
      </c>
      <c r="AR338" s="6">
        <f t="shared" ref="AR338:AS342" si="101">AI338</f>
        <v>3</v>
      </c>
      <c r="AS338" s="8">
        <f t="shared" si="101"/>
        <v>2329000</v>
      </c>
      <c r="AT338" s="8">
        <f t="shared" si="99"/>
        <v>2228000</v>
      </c>
      <c r="AU338" s="8">
        <f t="shared" si="99"/>
        <v>2515750</v>
      </c>
    </row>
    <row r="339" spans="1:58" x14ac:dyDescent="0.3">
      <c r="H339" s="6">
        <v>6</v>
      </c>
      <c r="I339" s="8">
        <v>1949250</v>
      </c>
      <c r="J339" s="8">
        <v>2115750</v>
      </c>
      <c r="K339" s="8">
        <v>2147250</v>
      </c>
      <c r="Q339" s="6">
        <f t="shared" si="100"/>
        <v>6</v>
      </c>
      <c r="R339" s="8">
        <f t="shared" si="98"/>
        <v>1949250</v>
      </c>
      <c r="S339" s="8">
        <f t="shared" si="98"/>
        <v>2115750</v>
      </c>
      <c r="T339" s="8">
        <f t="shared" si="98"/>
        <v>2147250</v>
      </c>
      <c r="AI339" s="6">
        <v>6</v>
      </c>
      <c r="AJ339" s="8">
        <v>2417250</v>
      </c>
      <c r="AK339" s="8">
        <v>2710250</v>
      </c>
      <c r="AL339" s="8">
        <v>2408000</v>
      </c>
      <c r="AR339" s="6">
        <f t="shared" si="101"/>
        <v>6</v>
      </c>
      <c r="AS339" s="8">
        <f t="shared" si="101"/>
        <v>2417250</v>
      </c>
      <c r="AT339" s="8">
        <f t="shared" si="99"/>
        <v>2710250</v>
      </c>
      <c r="AU339" s="8">
        <f t="shared" si="99"/>
        <v>2408000</v>
      </c>
    </row>
    <row r="340" spans="1:58" x14ac:dyDescent="0.3">
      <c r="H340" s="6">
        <v>9</v>
      </c>
      <c r="I340" s="8">
        <v>2438250</v>
      </c>
      <c r="J340" s="8">
        <v>2301500</v>
      </c>
      <c r="K340" s="8">
        <v>2041500</v>
      </c>
      <c r="Q340" s="6">
        <f t="shared" si="100"/>
        <v>9</v>
      </c>
      <c r="R340" s="8">
        <f t="shared" si="98"/>
        <v>2438250</v>
      </c>
      <c r="S340" s="8">
        <f t="shared" si="98"/>
        <v>2301500</v>
      </c>
      <c r="T340" s="8">
        <f t="shared" si="98"/>
        <v>2041500</v>
      </c>
      <c r="AI340" s="6">
        <v>9</v>
      </c>
      <c r="AJ340" s="8">
        <v>2861375</v>
      </c>
      <c r="AK340" s="8">
        <v>2566125</v>
      </c>
      <c r="AL340" s="8">
        <v>2600875</v>
      </c>
      <c r="AR340" s="6">
        <f t="shared" si="101"/>
        <v>9</v>
      </c>
      <c r="AS340" s="8">
        <f t="shared" si="101"/>
        <v>2861375</v>
      </c>
      <c r="AT340" s="8">
        <f t="shared" si="99"/>
        <v>2566125</v>
      </c>
      <c r="AU340" s="8">
        <f t="shared" si="99"/>
        <v>2600875</v>
      </c>
    </row>
    <row r="341" spans="1:58" x14ac:dyDescent="0.3">
      <c r="H341" s="6">
        <v>12</v>
      </c>
      <c r="I341" s="8">
        <v>2266500</v>
      </c>
      <c r="J341" s="8">
        <v>1942750</v>
      </c>
      <c r="K341" s="8">
        <v>1894750</v>
      </c>
      <c r="Q341" s="6">
        <f t="shared" si="100"/>
        <v>12</v>
      </c>
      <c r="R341" s="8">
        <f t="shared" si="98"/>
        <v>2266500</v>
      </c>
      <c r="S341" s="8">
        <f t="shared" si="98"/>
        <v>1942750</v>
      </c>
      <c r="T341" s="8">
        <f t="shared" si="98"/>
        <v>1894750</v>
      </c>
      <c r="AI341" s="6">
        <v>12</v>
      </c>
      <c r="AJ341" s="8">
        <v>2875375</v>
      </c>
      <c r="AK341" s="8">
        <v>2772375</v>
      </c>
      <c r="AL341" s="8">
        <v>2982625</v>
      </c>
      <c r="AR341" s="6">
        <f t="shared" si="101"/>
        <v>12</v>
      </c>
      <c r="AS341" s="8">
        <f t="shared" si="101"/>
        <v>2875375</v>
      </c>
      <c r="AT341" s="8">
        <f t="shared" si="99"/>
        <v>2772375</v>
      </c>
      <c r="AU341" s="8">
        <f t="shared" si="99"/>
        <v>2982625</v>
      </c>
    </row>
    <row r="342" spans="1:58" x14ac:dyDescent="0.3">
      <c r="H342" s="6">
        <v>24</v>
      </c>
      <c r="I342" s="8">
        <v>2143250</v>
      </c>
      <c r="J342" s="8">
        <v>2286000</v>
      </c>
      <c r="K342" s="8">
        <v>1423500</v>
      </c>
      <c r="Q342" s="6">
        <f>H342</f>
        <v>24</v>
      </c>
      <c r="R342" s="8"/>
      <c r="S342" s="8"/>
      <c r="T342" s="8"/>
      <c r="AI342" s="6">
        <v>24</v>
      </c>
      <c r="AJ342" s="8">
        <v>3055875</v>
      </c>
      <c r="AK342" s="8">
        <v>3002875</v>
      </c>
      <c r="AL342" s="8">
        <v>2817125</v>
      </c>
      <c r="AR342" s="6">
        <f>AI342</f>
        <v>24</v>
      </c>
      <c r="AS342" s="8">
        <f t="shared" si="101"/>
        <v>3055875</v>
      </c>
      <c r="AT342" s="8">
        <f t="shared" si="99"/>
        <v>3002875</v>
      </c>
      <c r="AU342" s="8"/>
    </row>
    <row r="343" spans="1:58" x14ac:dyDescent="0.3">
      <c r="A343" t="str">
        <f>A336</f>
        <v>PE486</v>
      </c>
      <c r="B343">
        <f t="shared" ref="B343:D343" si="102">B336</f>
        <v>6</v>
      </c>
      <c r="C343">
        <f t="shared" si="102"/>
        <v>1</v>
      </c>
      <c r="D343" t="str">
        <f t="shared" si="102"/>
        <v>VP</v>
      </c>
      <c r="H343" t="s">
        <v>1211</v>
      </c>
      <c r="I343" s="8">
        <f>SLOPE(I337:I342,$H337:$H342)</f>
        <v>4195.833333333333</v>
      </c>
      <c r="J343" s="8">
        <f>SLOPE(J337:J342,$H337:$H342)</f>
        <v>19193.75</v>
      </c>
      <c r="K343" s="8">
        <f>SLOPE(K337:K342,$H337:$H342)</f>
        <v>-26620.833333333332</v>
      </c>
      <c r="L343" s="6"/>
      <c r="M343" s="6"/>
      <c r="N343" s="6"/>
      <c r="O343" s="6"/>
      <c r="P343" s="6"/>
      <c r="Q343" s="6" t="s">
        <v>1211</v>
      </c>
      <c r="R343" s="8">
        <f>SLOPE(R337:R342,$Q337:$Q342)</f>
        <v>50200</v>
      </c>
      <c r="S343" s="8">
        <f t="shared" ref="S343" si="103">SLOPE(S337:S342,$Q337:$Q342)</f>
        <v>26825</v>
      </c>
      <c r="T343" s="8">
        <f t="shared" ref="T343" si="104">SLOPE(T337:T342,$Q337:$Q342)</f>
        <v>10123.809523809523</v>
      </c>
      <c r="Z343" s="12">
        <f>AVERAGE(R343:T343)</f>
        <v>29049.603174603177</v>
      </c>
      <c r="AB343" t="str">
        <f>AB336</f>
        <v>PE486</v>
      </c>
      <c r="AC343">
        <f t="shared" ref="AC343:AE343" si="105">AC336</f>
        <v>6</v>
      </c>
      <c r="AD343">
        <f t="shared" si="105"/>
        <v>1</v>
      </c>
      <c r="AE343" t="str">
        <f t="shared" si="105"/>
        <v>VPC</v>
      </c>
      <c r="AI343" t="s">
        <v>1211</v>
      </c>
      <c r="AJ343" s="8">
        <f>SLOPE(AJ337:AJ342,$AI337:$AI342)</f>
        <v>30997.916666666668</v>
      </c>
      <c r="AK343" s="8">
        <f>SLOPE(AK337:AK342,$AI337:$AI342)</f>
        <v>30391.666666666668</v>
      </c>
      <c r="AL343" s="8">
        <f>SLOPE(AL337:AL342,$AI337:$AI342)</f>
        <v>22602.083333333332</v>
      </c>
      <c r="AM343" s="6"/>
      <c r="AN343" s="6"/>
      <c r="AO343" s="6"/>
      <c r="AP343" s="6"/>
      <c r="AQ343" s="6"/>
      <c r="AR343" s="6" t="s">
        <v>1211</v>
      </c>
      <c r="AS343" s="8">
        <f>SLOPE(AS337:AS342,$AR337:$AR342)</f>
        <v>33746.289954337895</v>
      </c>
      <c r="AT343" s="8">
        <f t="shared" ref="AT343" si="106">SLOPE(AT337:AT342,$AR337:$AR342)</f>
        <v>30391.666666666668</v>
      </c>
      <c r="AU343" s="8">
        <f>SLOPE(AU337:AU342,$AR337:$AR342)</f>
        <v>47979.166666666664</v>
      </c>
      <c r="BA343" s="12">
        <f>AVERAGE(AS343:AU343)</f>
        <v>37372.374429223739</v>
      </c>
      <c r="BF343" s="12">
        <f>BA343-Z343</f>
        <v>8322.7712546205621</v>
      </c>
    </row>
    <row r="366" spans="1:47" s="13" customFormat="1" x14ac:dyDescent="0.3">
      <c r="A366" s="13" t="s">
        <v>493</v>
      </c>
      <c r="B366" s="13">
        <v>7</v>
      </c>
      <c r="C366" s="13">
        <v>1</v>
      </c>
      <c r="D366" s="13" t="s">
        <v>25</v>
      </c>
      <c r="H366" s="13" t="s">
        <v>8</v>
      </c>
      <c r="I366" s="13" t="s">
        <v>1208</v>
      </c>
      <c r="J366" s="13" t="s">
        <v>1209</v>
      </c>
      <c r="K366" s="13" t="s">
        <v>1210</v>
      </c>
      <c r="Q366" s="13" t="s">
        <v>8</v>
      </c>
      <c r="R366" s="13" t="s">
        <v>1208</v>
      </c>
      <c r="S366" s="13" t="s">
        <v>1209</v>
      </c>
      <c r="T366" s="13" t="s">
        <v>1210</v>
      </c>
      <c r="AB366" s="13" t="s">
        <v>493</v>
      </c>
      <c r="AC366" s="13">
        <v>7</v>
      </c>
      <c r="AD366" s="13">
        <v>1</v>
      </c>
      <c r="AE366" s="13" t="s">
        <v>34</v>
      </c>
      <c r="AI366" s="13" t="s">
        <v>8</v>
      </c>
      <c r="AJ366" s="13" t="s">
        <v>1208</v>
      </c>
      <c r="AK366" s="13" t="s">
        <v>1209</v>
      </c>
      <c r="AL366" s="13" t="s">
        <v>1210</v>
      </c>
      <c r="AR366" s="13" t="s">
        <v>8</v>
      </c>
      <c r="AS366" s="13" t="s">
        <v>1208</v>
      </c>
      <c r="AT366" s="13" t="s">
        <v>1209</v>
      </c>
      <c r="AU366" s="13" t="s">
        <v>1210</v>
      </c>
    </row>
    <row r="367" spans="1:47" x14ac:dyDescent="0.3">
      <c r="H367" s="6">
        <v>0</v>
      </c>
      <c r="I367" s="8">
        <v>2644360.6971958401</v>
      </c>
      <c r="J367" s="8">
        <v>2028735.77467582</v>
      </c>
      <c r="K367" s="8">
        <v>2142538.3680856898</v>
      </c>
      <c r="Q367" s="6">
        <f>H367</f>
        <v>0</v>
      </c>
      <c r="R367" s="8"/>
      <c r="S367" s="8">
        <f t="shared" ref="S367:T371" si="107">J367</f>
        <v>2028735.77467582</v>
      </c>
      <c r="T367" s="8">
        <f t="shared" si="107"/>
        <v>2142538.3680856898</v>
      </c>
      <c r="AI367" s="6">
        <v>0</v>
      </c>
      <c r="AJ367" s="8">
        <v>1907990.97513203</v>
      </c>
      <c r="AK367" s="8">
        <v>2180720.5018223301</v>
      </c>
      <c r="AL367" s="8">
        <v>2373614.6579723801</v>
      </c>
      <c r="AR367" s="6">
        <f>AI367</f>
        <v>0</v>
      </c>
      <c r="AS367" s="8">
        <f>AJ367</f>
        <v>1907990.97513203</v>
      </c>
      <c r="AT367" s="8"/>
      <c r="AU367" s="8"/>
    </row>
    <row r="368" spans="1:47" x14ac:dyDescent="0.3">
      <c r="H368" s="6">
        <v>3</v>
      </c>
      <c r="I368" s="8">
        <v>2147249.1508194301</v>
      </c>
      <c r="J368" s="8">
        <v>2169811.3207547199</v>
      </c>
      <c r="K368" s="8">
        <v>2033446.5574095701</v>
      </c>
      <c r="Q368" s="6">
        <f t="shared" ref="Q368:R372" si="108">H368</f>
        <v>3</v>
      </c>
      <c r="R368" s="8">
        <f t="shared" si="108"/>
        <v>2147249.1508194301</v>
      </c>
      <c r="S368" s="8">
        <f t="shared" si="107"/>
        <v>2169811.3207547199</v>
      </c>
      <c r="T368" s="8">
        <f t="shared" si="107"/>
        <v>2033446.5574095701</v>
      </c>
      <c r="AI368" s="6">
        <v>3</v>
      </c>
      <c r="AJ368" s="8">
        <v>1993280.93620608</v>
      </c>
      <c r="AK368" s="8">
        <v>1623360.5236406899</v>
      </c>
      <c r="AL368" s="8">
        <v>2003446.30947363</v>
      </c>
      <c r="AR368" s="6">
        <f t="shared" ref="AR368:AS372" si="109">AI368</f>
        <v>3</v>
      </c>
      <c r="AS368" s="8">
        <f t="shared" si="109"/>
        <v>1993280.93620608</v>
      </c>
      <c r="AT368" s="8">
        <f t="shared" ref="AT368:AU372" si="110">AK368</f>
        <v>1623360.5236406899</v>
      </c>
      <c r="AU368" s="8">
        <f t="shared" si="110"/>
        <v>2003446.30947363</v>
      </c>
    </row>
    <row r="369" spans="1:58" x14ac:dyDescent="0.3">
      <c r="H369" s="6">
        <v>6</v>
      </c>
      <c r="I369" s="8">
        <v>2081298.1925470501</v>
      </c>
      <c r="J369" s="8">
        <v>2143282.17588575</v>
      </c>
      <c r="K369" s="8">
        <v>2074603.9223464699</v>
      </c>
      <c r="Q369" s="6">
        <f t="shared" si="108"/>
        <v>6</v>
      </c>
      <c r="R369" s="8">
        <f t="shared" si="108"/>
        <v>2081298.1925470501</v>
      </c>
      <c r="S369" s="8">
        <f t="shared" si="107"/>
        <v>2143282.17588575</v>
      </c>
      <c r="T369" s="8">
        <f t="shared" si="107"/>
        <v>2074603.9223464699</v>
      </c>
      <c r="AI369" s="6">
        <v>6</v>
      </c>
      <c r="AJ369" s="8">
        <v>2454689.7081794101</v>
      </c>
      <c r="AK369" s="8">
        <v>2282622.1704311599</v>
      </c>
      <c r="AL369" s="8">
        <v>2668162.5467979098</v>
      </c>
      <c r="AR369" s="6">
        <f t="shared" si="109"/>
        <v>6</v>
      </c>
      <c r="AS369" s="8"/>
      <c r="AT369" s="8"/>
      <c r="AU369" s="8"/>
    </row>
    <row r="370" spans="1:58" x14ac:dyDescent="0.3">
      <c r="H370" s="6">
        <v>9</v>
      </c>
      <c r="I370" s="8">
        <v>2685270.1261993898</v>
      </c>
      <c r="J370" s="8">
        <v>2749981.4048049999</v>
      </c>
      <c r="K370" s="8">
        <v>2340143.3069694801</v>
      </c>
      <c r="Q370" s="6">
        <f t="shared" si="108"/>
        <v>9</v>
      </c>
      <c r="R370" s="8">
        <f t="shared" si="108"/>
        <v>2685270.1261993898</v>
      </c>
      <c r="S370" s="8"/>
      <c r="T370" s="8">
        <f t="shared" si="107"/>
        <v>2340143.3069694801</v>
      </c>
      <c r="AI370" s="6">
        <v>9</v>
      </c>
      <c r="AJ370" s="8">
        <v>2474648.5508144698</v>
      </c>
      <c r="AK370" s="8">
        <v>2326382.8626682898</v>
      </c>
      <c r="AL370" s="8">
        <v>2109190.9850494601</v>
      </c>
      <c r="AR370" s="6">
        <f t="shared" si="109"/>
        <v>9</v>
      </c>
      <c r="AS370" s="8"/>
      <c r="AT370" s="8">
        <f t="shared" si="110"/>
        <v>2326382.8626682898</v>
      </c>
      <c r="AU370" s="8">
        <f t="shared" si="110"/>
        <v>2109190.9850494601</v>
      </c>
    </row>
    <row r="371" spans="1:58" x14ac:dyDescent="0.3">
      <c r="H371" s="6">
        <v>12</v>
      </c>
      <c r="I371" s="8">
        <v>2352292.1677038702</v>
      </c>
      <c r="J371" s="8">
        <v>2364441.0284382501</v>
      </c>
      <c r="K371" s="8">
        <v>2393697.4685741202</v>
      </c>
      <c r="Q371" s="6">
        <f t="shared" si="108"/>
        <v>12</v>
      </c>
      <c r="R371" s="8">
        <f t="shared" si="108"/>
        <v>2352292.1677038702</v>
      </c>
      <c r="S371" s="8">
        <f t="shared" si="107"/>
        <v>2364441.0284382501</v>
      </c>
      <c r="T371" s="8">
        <f t="shared" si="107"/>
        <v>2393697.4685741202</v>
      </c>
      <c r="AI371" s="6">
        <v>12</v>
      </c>
      <c r="AJ371" s="8">
        <v>2148364.8625195199</v>
      </c>
      <c r="AK371" s="8">
        <v>2076215.5059132699</v>
      </c>
      <c r="AL371" s="8">
        <v>2080430.4167803</v>
      </c>
      <c r="AR371" s="6">
        <f t="shared" si="109"/>
        <v>12</v>
      </c>
      <c r="AS371" s="8">
        <f t="shared" si="109"/>
        <v>2148364.8625195199</v>
      </c>
      <c r="AT371" s="8">
        <f t="shared" si="110"/>
        <v>2076215.5059132699</v>
      </c>
      <c r="AU371" s="8">
        <f t="shared" si="110"/>
        <v>2080430.4167803</v>
      </c>
    </row>
    <row r="372" spans="1:58" x14ac:dyDescent="0.3">
      <c r="H372" s="6">
        <v>24</v>
      </c>
      <c r="I372" s="8">
        <v>2750973.14853842</v>
      </c>
      <c r="J372" s="8">
        <v>2144769.79148588</v>
      </c>
      <c r="K372" s="8">
        <v>2357994.6941710301</v>
      </c>
      <c r="Q372" s="6">
        <f>H372</f>
        <v>24</v>
      </c>
      <c r="R372" s="8">
        <f t="shared" si="108"/>
        <v>2750973.14853842</v>
      </c>
      <c r="S372" s="8"/>
      <c r="T372" s="8"/>
      <c r="AI372" s="6">
        <v>24</v>
      </c>
      <c r="AJ372" s="8">
        <v>2287952.7929982902</v>
      </c>
      <c r="AK372" s="8">
        <v>2448119.4059454999</v>
      </c>
      <c r="AL372" s="8">
        <v>2699774.37830065</v>
      </c>
      <c r="AR372" s="6">
        <f>AI372</f>
        <v>24</v>
      </c>
      <c r="AS372" s="8">
        <f t="shared" si="109"/>
        <v>2287952.7929982902</v>
      </c>
      <c r="AT372" s="8">
        <f t="shared" si="110"/>
        <v>2448119.4059454999</v>
      </c>
      <c r="AU372" s="8">
        <f t="shared" si="110"/>
        <v>2699774.37830065</v>
      </c>
    </row>
    <row r="373" spans="1:58" x14ac:dyDescent="0.3">
      <c r="A373" t="str">
        <f>A366</f>
        <v>PE486</v>
      </c>
      <c r="B373">
        <f t="shared" ref="B373:D373" si="111">B366</f>
        <v>7</v>
      </c>
      <c r="C373">
        <f t="shared" si="111"/>
        <v>1</v>
      </c>
      <c r="D373" t="str">
        <f t="shared" si="111"/>
        <v>VP</v>
      </c>
      <c r="H373" t="s">
        <v>1211</v>
      </c>
      <c r="I373" s="8">
        <f>SLOPE(I367:I372,$H367:$H372)</f>
        <v>14985.661038521162</v>
      </c>
      <c r="J373" s="8">
        <f>SLOPE(J367:J372,$H367:$H372)</f>
        <v>4326.4820370416701</v>
      </c>
      <c r="K373" s="8">
        <f>SLOPE(K367:K372,$H367:$H372)</f>
        <v>13454.656650054925</v>
      </c>
      <c r="L373" s="6"/>
      <c r="M373" s="6"/>
      <c r="N373" s="6"/>
      <c r="O373" s="6"/>
      <c r="P373" s="6"/>
      <c r="Q373" s="6" t="s">
        <v>1211</v>
      </c>
      <c r="R373" s="8">
        <f>SLOPE(R367:R372,$Q367:$Q372)</f>
        <v>28779.814437501867</v>
      </c>
      <c r="S373" s="8">
        <f t="shared" ref="S373" si="112">SLOPE(S367:S372,$Q367:$Q372)</f>
        <v>25834.92425557239</v>
      </c>
      <c r="T373" s="8">
        <f t="shared" ref="T373" si="113">SLOPE(T367:T372,$Q367:$Q372)</f>
        <v>26967.165017892359</v>
      </c>
      <c r="Z373" s="12">
        <f>AVERAGE(R373:T373)</f>
        <v>27193.967903655535</v>
      </c>
      <c r="AB373" t="str">
        <f>AB366</f>
        <v>PE486</v>
      </c>
      <c r="AC373">
        <f t="shared" ref="AC373:AE373" si="114">AC366</f>
        <v>7</v>
      </c>
      <c r="AD373">
        <f t="shared" si="114"/>
        <v>1</v>
      </c>
      <c r="AE373" t="str">
        <f t="shared" si="114"/>
        <v>VPC</v>
      </c>
      <c r="AI373" t="s">
        <v>1211</v>
      </c>
      <c r="AJ373" s="8">
        <f>SLOPE(AJ367:AJ372,$AI367:$AI372)</f>
        <v>11857.536012694256</v>
      </c>
      <c r="AK373" s="8">
        <f>SLOPE(AK367:AK372,$AI367:$AI372)</f>
        <v>18710.898437176995</v>
      </c>
      <c r="AL373" s="8">
        <f>SLOPE(AL367:AL372,$AI367:$AI372)</f>
        <v>14861.693071843669</v>
      </c>
      <c r="AM373" s="6"/>
      <c r="AN373" s="6"/>
      <c r="AO373" s="6"/>
      <c r="AP373" s="6"/>
      <c r="AQ373" s="6"/>
      <c r="AR373" s="6" t="s">
        <v>1211</v>
      </c>
      <c r="AS373" s="8">
        <f>SLOPE(AS367:AS372,$AR367:$AR372)</f>
        <v>15425.347423559062</v>
      </c>
      <c r="AT373" s="8">
        <f t="shared" ref="AT373" si="115">SLOPE(AT367:AT372,$AR367:$AR372)</f>
        <v>33282.22038707231</v>
      </c>
      <c r="AU373" s="8">
        <f>SLOPE(AU367:AU372,$AR367:$AR372)</f>
        <v>34353.430765798075</v>
      </c>
      <c r="BA373" s="12">
        <f>AVERAGE(AS373:AU373)</f>
        <v>27686.99952547648</v>
      </c>
      <c r="BF373" s="12">
        <f>BA373-Z373</f>
        <v>493.03162182094457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B7CD-DD45-4E1A-8764-0E289EB2D538}">
  <sheetPr filterMode="1"/>
  <dimension ref="A1:H441"/>
  <sheetViews>
    <sheetView workbookViewId="0">
      <selection activeCell="G1" sqref="G1:H1048576"/>
    </sheetView>
  </sheetViews>
  <sheetFormatPr defaultRowHeight="14.4" x14ac:dyDescent="0.3"/>
  <cols>
    <col min="4" max="4" width="30.44140625" bestFit="1" customWidth="1"/>
    <col min="5" max="6" width="9.109375"/>
  </cols>
  <sheetData>
    <row r="1" spans="1:8" x14ac:dyDescent="0.3">
      <c r="A1" t="s">
        <v>4</v>
      </c>
      <c r="B1" t="s">
        <v>5</v>
      </c>
      <c r="C1" t="s">
        <v>6</v>
      </c>
      <c r="D1" t="s">
        <v>1220</v>
      </c>
      <c r="E1" t="s">
        <v>1217</v>
      </c>
      <c r="F1" t="s">
        <v>1218</v>
      </c>
      <c r="G1" t="s">
        <v>1239</v>
      </c>
      <c r="H1" t="s">
        <v>1241</v>
      </c>
    </row>
    <row r="2" spans="1:8" x14ac:dyDescent="0.3">
      <c r="A2" t="str">
        <f>'VP Calc - WORKING'!A13</f>
        <v>PE477</v>
      </c>
      <c r="B2">
        <f>'VP Calc - WORKING'!B13</f>
        <v>1</v>
      </c>
      <c r="C2">
        <v>7</v>
      </c>
      <c r="D2" t="str">
        <f>_xlfn.CONCAT(A2:C2)</f>
        <v>PE47717</v>
      </c>
      <c r="E2" s="8">
        <f>'VP Calc - WORKING'!Z13</f>
        <v>31032.282282282307</v>
      </c>
      <c r="F2" s="8">
        <f>'VP Calc - WORKING'!BF13</f>
        <v>-5974.6942064015311</v>
      </c>
      <c r="G2" t="s">
        <v>1240</v>
      </c>
      <c r="H2" t="s">
        <v>1240</v>
      </c>
    </row>
    <row r="3" spans="1:8" hidden="1" x14ac:dyDescent="0.3">
      <c r="A3">
        <f>'VP Calc - WORKING'!A14</f>
        <v>0</v>
      </c>
      <c r="B3">
        <f>'VP Calc - WORKING'!B14</f>
        <v>0</v>
      </c>
      <c r="C3">
        <f>'VP Calc - WORKING'!C14</f>
        <v>0</v>
      </c>
      <c r="E3" s="8">
        <f>'VP Calc - WORKING'!Z14</f>
        <v>0</v>
      </c>
      <c r="F3" s="8">
        <f>'VP Calc - WORKING'!BF14</f>
        <v>0</v>
      </c>
      <c r="H3" t="s">
        <v>1240</v>
      </c>
    </row>
    <row r="4" spans="1:8" hidden="1" x14ac:dyDescent="0.3">
      <c r="A4">
        <f>'VP Calc - WORKING'!A15</f>
        <v>0</v>
      </c>
      <c r="B4">
        <f>'VP Calc - WORKING'!B15</f>
        <v>0</v>
      </c>
      <c r="C4">
        <f>'VP Calc - WORKING'!C15</f>
        <v>0</v>
      </c>
      <c r="E4" s="8">
        <f>'VP Calc - WORKING'!Z15</f>
        <v>0</v>
      </c>
      <c r="F4" s="8">
        <f>'VP Calc - WORKING'!BF15</f>
        <v>0</v>
      </c>
      <c r="H4" t="s">
        <v>1240</v>
      </c>
    </row>
    <row r="5" spans="1:8" hidden="1" x14ac:dyDescent="0.3">
      <c r="A5">
        <f>'VP Calc - WORKING'!A16</f>
        <v>0</v>
      </c>
      <c r="B5">
        <f>'VP Calc - WORKING'!B16</f>
        <v>0</v>
      </c>
      <c r="C5">
        <f>'VP Calc - WORKING'!C16</f>
        <v>0</v>
      </c>
      <c r="E5" s="8">
        <f>'VP Calc - WORKING'!Z16</f>
        <v>0</v>
      </c>
      <c r="F5" s="8">
        <f>'VP Calc - WORKING'!BF16</f>
        <v>0</v>
      </c>
      <c r="H5" t="s">
        <v>1240</v>
      </c>
    </row>
    <row r="6" spans="1:8" hidden="1" x14ac:dyDescent="0.3">
      <c r="A6">
        <f>'VP Calc - WORKING'!A17</f>
        <v>0</v>
      </c>
      <c r="B6">
        <f>'VP Calc - WORKING'!B17</f>
        <v>0</v>
      </c>
      <c r="C6">
        <f>'VP Calc - WORKING'!C17</f>
        <v>0</v>
      </c>
      <c r="E6" s="8">
        <f>'VP Calc - WORKING'!Z17</f>
        <v>0</v>
      </c>
      <c r="F6" s="8">
        <f>'VP Calc - WORKING'!BF17</f>
        <v>0</v>
      </c>
      <c r="H6" t="s">
        <v>1240</v>
      </c>
    </row>
    <row r="7" spans="1:8" hidden="1" x14ac:dyDescent="0.3">
      <c r="A7">
        <f>'VP Calc - WORKING'!A18</f>
        <v>0</v>
      </c>
      <c r="B7">
        <f>'VP Calc - WORKING'!B18</f>
        <v>0</v>
      </c>
      <c r="C7">
        <f>'VP Calc - WORKING'!C18</f>
        <v>0</v>
      </c>
      <c r="E7" s="8">
        <f>'VP Calc - WORKING'!Z18</f>
        <v>0</v>
      </c>
      <c r="F7" s="8">
        <f>'VP Calc - WORKING'!BF18</f>
        <v>0</v>
      </c>
      <c r="H7" t="s">
        <v>1240</v>
      </c>
    </row>
    <row r="8" spans="1:8" hidden="1" x14ac:dyDescent="0.3">
      <c r="A8">
        <f>'VP Calc - WORKING'!A19</f>
        <v>0</v>
      </c>
      <c r="B8">
        <f>'VP Calc - WORKING'!B19</f>
        <v>0</v>
      </c>
      <c r="C8">
        <f>'VP Calc - WORKING'!C19</f>
        <v>0</v>
      </c>
      <c r="E8" s="8">
        <f>'VP Calc - WORKING'!Z19</f>
        <v>0</v>
      </c>
      <c r="F8" s="8">
        <f>'VP Calc - WORKING'!BF19</f>
        <v>0</v>
      </c>
      <c r="H8" t="s">
        <v>1240</v>
      </c>
    </row>
    <row r="9" spans="1:8" hidden="1" x14ac:dyDescent="0.3">
      <c r="A9">
        <f>'VP Calc - WORKING'!A20</f>
        <v>0</v>
      </c>
      <c r="B9">
        <f>'VP Calc - WORKING'!B20</f>
        <v>0</v>
      </c>
      <c r="C9">
        <f>'VP Calc - WORKING'!C20</f>
        <v>0</v>
      </c>
      <c r="E9" s="8">
        <f>'VP Calc - WORKING'!Z20</f>
        <v>0</v>
      </c>
      <c r="F9" s="8">
        <f>'VP Calc - WORKING'!BF20</f>
        <v>0</v>
      </c>
      <c r="H9" t="s">
        <v>1240</v>
      </c>
    </row>
    <row r="10" spans="1:8" hidden="1" x14ac:dyDescent="0.3">
      <c r="A10">
        <f>'VP Calc - WORKING'!A21</f>
        <v>0</v>
      </c>
      <c r="B10">
        <f>'VP Calc - WORKING'!B21</f>
        <v>0</v>
      </c>
      <c r="C10">
        <f>'VP Calc - WORKING'!C21</f>
        <v>0</v>
      </c>
      <c r="E10" s="8">
        <f>'VP Calc - WORKING'!Z21</f>
        <v>0</v>
      </c>
      <c r="F10" s="8">
        <f>'VP Calc - WORKING'!BF21</f>
        <v>0</v>
      </c>
      <c r="H10" t="s">
        <v>1240</v>
      </c>
    </row>
    <row r="11" spans="1:8" hidden="1" x14ac:dyDescent="0.3">
      <c r="A11">
        <f>'VP Calc - WORKING'!A22</f>
        <v>0</v>
      </c>
      <c r="B11">
        <f>'VP Calc - WORKING'!B22</f>
        <v>0</v>
      </c>
      <c r="C11">
        <f>'VP Calc - WORKING'!C22</f>
        <v>0</v>
      </c>
      <c r="E11" s="8">
        <f>'VP Calc - WORKING'!Z22</f>
        <v>0</v>
      </c>
      <c r="F11" s="8">
        <f>'VP Calc - WORKING'!BF22</f>
        <v>0</v>
      </c>
      <c r="H11" t="s">
        <v>1240</v>
      </c>
    </row>
    <row r="12" spans="1:8" hidden="1" x14ac:dyDescent="0.3">
      <c r="A12">
        <f>'VP Calc - WORKING'!A23</f>
        <v>0</v>
      </c>
      <c r="B12">
        <f>'VP Calc - WORKING'!B23</f>
        <v>0</v>
      </c>
      <c r="C12">
        <f>'VP Calc - WORKING'!C23</f>
        <v>0</v>
      </c>
      <c r="E12" s="8">
        <f>'VP Calc - WORKING'!Z23</f>
        <v>0</v>
      </c>
      <c r="F12" s="8">
        <f>'VP Calc - WORKING'!BF23</f>
        <v>0</v>
      </c>
      <c r="H12" t="s">
        <v>1240</v>
      </c>
    </row>
    <row r="13" spans="1:8" hidden="1" x14ac:dyDescent="0.3">
      <c r="A13">
        <f>'VP Calc - WORKING'!A24</f>
        <v>0</v>
      </c>
      <c r="B13">
        <f>'VP Calc - WORKING'!B24</f>
        <v>0</v>
      </c>
      <c r="C13">
        <f>'VP Calc - WORKING'!C24</f>
        <v>0</v>
      </c>
      <c r="E13" s="8">
        <f>'VP Calc - WORKING'!Z24</f>
        <v>0</v>
      </c>
      <c r="F13" s="8">
        <f>'VP Calc - WORKING'!BF24</f>
        <v>0</v>
      </c>
      <c r="H13" t="s">
        <v>1240</v>
      </c>
    </row>
    <row r="14" spans="1:8" hidden="1" x14ac:dyDescent="0.3">
      <c r="A14">
        <f>'VP Calc - WORKING'!A25</f>
        <v>0</v>
      </c>
      <c r="B14">
        <f>'VP Calc - WORKING'!B25</f>
        <v>0</v>
      </c>
      <c r="C14">
        <f>'VP Calc - WORKING'!C25</f>
        <v>0</v>
      </c>
      <c r="E14" s="8">
        <f>'VP Calc - WORKING'!Z25</f>
        <v>0</v>
      </c>
      <c r="F14" s="8">
        <f>'VP Calc - WORKING'!BF25</f>
        <v>0</v>
      </c>
      <c r="H14" t="s">
        <v>1240</v>
      </c>
    </row>
    <row r="15" spans="1:8" hidden="1" x14ac:dyDescent="0.3">
      <c r="A15">
        <f>'VP Calc - WORKING'!A26</f>
        <v>0</v>
      </c>
      <c r="B15">
        <f>'VP Calc - WORKING'!B26</f>
        <v>0</v>
      </c>
      <c r="C15">
        <f>'VP Calc - WORKING'!C26</f>
        <v>0</v>
      </c>
      <c r="E15" s="8">
        <f>'VP Calc - WORKING'!Z26</f>
        <v>0</v>
      </c>
      <c r="F15" s="8">
        <f>'VP Calc - WORKING'!BF26</f>
        <v>0</v>
      </c>
    </row>
    <row r="16" spans="1:8" hidden="1" x14ac:dyDescent="0.3">
      <c r="A16">
        <f>'VP Calc - WORKING'!A27</f>
        <v>0</v>
      </c>
      <c r="B16">
        <f>'VP Calc - WORKING'!B27</f>
        <v>0</v>
      </c>
      <c r="C16">
        <f>'VP Calc - WORKING'!C27</f>
        <v>0</v>
      </c>
      <c r="E16" s="8">
        <f>'VP Calc - WORKING'!Z27</f>
        <v>0</v>
      </c>
      <c r="F16" s="8">
        <f>'VP Calc - WORKING'!BF27</f>
        <v>0</v>
      </c>
    </row>
    <row r="17" spans="1:8" hidden="1" x14ac:dyDescent="0.3">
      <c r="A17">
        <f>'VP Calc - WORKING'!A28</f>
        <v>0</v>
      </c>
      <c r="B17">
        <f>'VP Calc - WORKING'!B28</f>
        <v>0</v>
      </c>
      <c r="C17">
        <f>'VP Calc - WORKING'!C28</f>
        <v>0</v>
      </c>
      <c r="E17" s="8">
        <f>'VP Calc - WORKING'!Z28</f>
        <v>0</v>
      </c>
      <c r="F17" s="8">
        <f>'VP Calc - WORKING'!BF28</f>
        <v>0</v>
      </c>
    </row>
    <row r="18" spans="1:8" hidden="1" x14ac:dyDescent="0.3">
      <c r="A18">
        <f>'VP Calc - WORKING'!A29</f>
        <v>0</v>
      </c>
      <c r="B18">
        <f>'VP Calc - WORKING'!B29</f>
        <v>0</v>
      </c>
      <c r="C18">
        <f>'VP Calc - WORKING'!C29</f>
        <v>0</v>
      </c>
      <c r="E18" s="8">
        <f>'VP Calc - WORKING'!Z29</f>
        <v>0</v>
      </c>
      <c r="F18" s="8">
        <f>'VP Calc - WORKING'!BF29</f>
        <v>0</v>
      </c>
    </row>
    <row r="19" spans="1:8" hidden="1" x14ac:dyDescent="0.3">
      <c r="A19">
        <f>'VP Calc - WORKING'!A30</f>
        <v>0</v>
      </c>
      <c r="B19">
        <f>'VP Calc - WORKING'!B30</f>
        <v>0</v>
      </c>
      <c r="C19">
        <f>'VP Calc - WORKING'!C30</f>
        <v>0</v>
      </c>
      <c r="E19" s="8">
        <f>'VP Calc - WORKING'!Z30</f>
        <v>0</v>
      </c>
      <c r="F19" s="8">
        <f>'VP Calc - WORKING'!BF30</f>
        <v>0</v>
      </c>
    </row>
    <row r="20" spans="1:8" hidden="1" x14ac:dyDescent="0.3">
      <c r="A20">
        <f>'VP Calc - WORKING'!A31</f>
        <v>0</v>
      </c>
      <c r="B20">
        <f>'VP Calc - WORKING'!B31</f>
        <v>0</v>
      </c>
      <c r="C20">
        <f>'VP Calc - WORKING'!C31</f>
        <v>0</v>
      </c>
      <c r="E20" s="8">
        <f>'VP Calc - WORKING'!Z31</f>
        <v>0</v>
      </c>
      <c r="F20" s="8">
        <f>'VP Calc - WORKING'!BF31</f>
        <v>0</v>
      </c>
    </row>
    <row r="21" spans="1:8" hidden="1" x14ac:dyDescent="0.3">
      <c r="A21">
        <f>'VP Calc - WORKING'!A32</f>
        <v>0</v>
      </c>
      <c r="B21">
        <f>'VP Calc - WORKING'!B32</f>
        <v>0</v>
      </c>
      <c r="C21">
        <f>'VP Calc - WORKING'!C32</f>
        <v>0</v>
      </c>
      <c r="E21" s="8">
        <f>'VP Calc - WORKING'!Z32</f>
        <v>0</v>
      </c>
      <c r="F21" s="8">
        <f>'VP Calc - WORKING'!BF32</f>
        <v>0</v>
      </c>
    </row>
    <row r="22" spans="1:8" hidden="1" x14ac:dyDescent="0.3">
      <c r="A22">
        <f>'VP Calc - WORKING'!A33</f>
        <v>0</v>
      </c>
      <c r="B22">
        <f>'VP Calc - WORKING'!B33</f>
        <v>0</v>
      </c>
      <c r="C22">
        <f>'VP Calc - WORKING'!C33</f>
        <v>0</v>
      </c>
      <c r="E22" s="8">
        <f>'VP Calc - WORKING'!Z33</f>
        <v>0</v>
      </c>
      <c r="F22" s="8">
        <f>'VP Calc - WORKING'!BF33</f>
        <v>0</v>
      </c>
    </row>
    <row r="23" spans="1:8" hidden="1" x14ac:dyDescent="0.3">
      <c r="A23">
        <f>'VP Calc - WORKING'!A34</f>
        <v>0</v>
      </c>
      <c r="B23">
        <f>'VP Calc - WORKING'!B34</f>
        <v>0</v>
      </c>
      <c r="C23">
        <f>'VP Calc - WORKING'!C34</f>
        <v>0</v>
      </c>
      <c r="E23" s="8">
        <f>'VP Calc - WORKING'!Z34</f>
        <v>0</v>
      </c>
      <c r="F23" s="8">
        <f>'VP Calc - WORKING'!BF34</f>
        <v>0</v>
      </c>
    </row>
    <row r="24" spans="1:8" hidden="1" x14ac:dyDescent="0.3">
      <c r="A24">
        <f>'VP Calc - WORKING'!A35</f>
        <v>0</v>
      </c>
      <c r="B24">
        <f>'VP Calc - WORKING'!B35</f>
        <v>0</v>
      </c>
      <c r="C24">
        <f>'VP Calc - WORKING'!C35</f>
        <v>0</v>
      </c>
      <c r="E24" s="8">
        <f>'VP Calc - WORKING'!Z35</f>
        <v>0</v>
      </c>
      <c r="F24" s="8">
        <f>'VP Calc - WORKING'!BF35</f>
        <v>0</v>
      </c>
    </row>
    <row r="25" spans="1:8" hidden="1" x14ac:dyDescent="0.3">
      <c r="A25" t="str">
        <f>'VP Calc - WORKING'!A36</f>
        <v>PE477</v>
      </c>
      <c r="B25">
        <f>'VP Calc - WORKING'!B36</f>
        <v>2</v>
      </c>
      <c r="C25">
        <f>'VP Calc - WORKING'!C36</f>
        <v>1</v>
      </c>
      <c r="E25" s="8">
        <f>'VP Calc - WORKING'!Z36</f>
        <v>0</v>
      </c>
      <c r="F25" s="8">
        <f>'VP Calc - WORKING'!BF36</f>
        <v>0</v>
      </c>
    </row>
    <row r="26" spans="1:8" hidden="1" x14ac:dyDescent="0.3">
      <c r="A26">
        <f>'VP Calc - WORKING'!A37</f>
        <v>0</v>
      </c>
      <c r="B26">
        <f>'VP Calc - WORKING'!B37</f>
        <v>0</v>
      </c>
      <c r="C26">
        <f>'VP Calc - WORKING'!C37</f>
        <v>0</v>
      </c>
      <c r="E26" s="8">
        <f>'VP Calc - WORKING'!Z37</f>
        <v>0</v>
      </c>
      <c r="F26" s="8">
        <f>'VP Calc - WORKING'!BF37</f>
        <v>0</v>
      </c>
    </row>
    <row r="27" spans="1:8" hidden="1" x14ac:dyDescent="0.3">
      <c r="A27">
        <f>'VP Calc - WORKING'!A38</f>
        <v>0</v>
      </c>
      <c r="B27">
        <f>'VP Calc - WORKING'!B38</f>
        <v>0</v>
      </c>
      <c r="C27">
        <f>'VP Calc - WORKING'!C38</f>
        <v>0</v>
      </c>
      <c r="E27" s="8">
        <f>'VP Calc - WORKING'!Z38</f>
        <v>0</v>
      </c>
      <c r="F27" s="8">
        <f>'VP Calc - WORKING'!BF38</f>
        <v>0</v>
      </c>
    </row>
    <row r="28" spans="1:8" hidden="1" x14ac:dyDescent="0.3">
      <c r="A28">
        <f>'VP Calc - WORKING'!A39</f>
        <v>0</v>
      </c>
      <c r="B28">
        <f>'VP Calc - WORKING'!B39</f>
        <v>0</v>
      </c>
      <c r="C28">
        <f>'VP Calc - WORKING'!C39</f>
        <v>0</v>
      </c>
      <c r="E28" s="8">
        <f>'VP Calc - WORKING'!Z39</f>
        <v>0</v>
      </c>
      <c r="F28" s="8">
        <f>'VP Calc - WORKING'!BF39</f>
        <v>0</v>
      </c>
    </row>
    <row r="29" spans="1:8" hidden="1" x14ac:dyDescent="0.3">
      <c r="A29">
        <f>'VP Calc - WORKING'!A40</f>
        <v>0</v>
      </c>
      <c r="B29">
        <f>'VP Calc - WORKING'!B40</f>
        <v>0</v>
      </c>
      <c r="C29">
        <f>'VP Calc - WORKING'!C40</f>
        <v>0</v>
      </c>
      <c r="E29" s="8">
        <f>'VP Calc - WORKING'!Z40</f>
        <v>0</v>
      </c>
      <c r="F29" s="8">
        <f>'VP Calc - WORKING'!BF40</f>
        <v>0</v>
      </c>
    </row>
    <row r="30" spans="1:8" hidden="1" x14ac:dyDescent="0.3">
      <c r="A30">
        <f>'VP Calc - WORKING'!A41</f>
        <v>0</v>
      </c>
      <c r="B30">
        <f>'VP Calc - WORKING'!B41</f>
        <v>0</v>
      </c>
      <c r="C30">
        <f>'VP Calc - WORKING'!C41</f>
        <v>0</v>
      </c>
      <c r="E30" s="8">
        <f>'VP Calc - WORKING'!Z41</f>
        <v>0</v>
      </c>
      <c r="F30" s="8">
        <f>'VP Calc - WORKING'!BF41</f>
        <v>0</v>
      </c>
    </row>
    <row r="31" spans="1:8" hidden="1" x14ac:dyDescent="0.3">
      <c r="A31">
        <f>'VP Calc - WORKING'!A42</f>
        <v>0</v>
      </c>
      <c r="B31">
        <f>'VP Calc - WORKING'!B42</f>
        <v>0</v>
      </c>
      <c r="C31">
        <f>'VP Calc - WORKING'!C42</f>
        <v>0</v>
      </c>
      <c r="E31" s="8">
        <f>'VP Calc - WORKING'!Z42</f>
        <v>0</v>
      </c>
      <c r="F31" s="8">
        <f>'VP Calc - WORKING'!BF42</f>
        <v>0</v>
      </c>
    </row>
    <row r="32" spans="1:8" x14ac:dyDescent="0.3">
      <c r="A32" t="str">
        <f>'VP Calc - WORKING'!A43</f>
        <v>PE477</v>
      </c>
      <c r="B32">
        <f>'VP Calc - WORKING'!B43</f>
        <v>2</v>
      </c>
      <c r="C32">
        <v>7</v>
      </c>
      <c r="D32" t="str">
        <f>_xlfn.CONCAT(A32:C32)</f>
        <v>PE47727</v>
      </c>
      <c r="E32" s="8">
        <f>'VP Calc - WORKING'!Z43</f>
        <v>22356.209150326857</v>
      </c>
      <c r="F32" s="8">
        <f>'VP Calc - WORKING'!BF43</f>
        <v>26177.741466956995</v>
      </c>
      <c r="G32" t="s">
        <v>1240</v>
      </c>
      <c r="H32" t="s">
        <v>1242</v>
      </c>
    </row>
    <row r="33" spans="1:6" hidden="1" x14ac:dyDescent="0.3">
      <c r="A33">
        <f>'VP Calc - WORKING'!A44</f>
        <v>0</v>
      </c>
      <c r="B33">
        <f>'VP Calc - WORKING'!B44</f>
        <v>0</v>
      </c>
      <c r="C33">
        <f>'VP Calc - WORKING'!C44</f>
        <v>0</v>
      </c>
      <c r="E33" s="8">
        <f>'VP Calc - WORKING'!Z44</f>
        <v>0</v>
      </c>
      <c r="F33" s="8">
        <f>'VP Calc - WORKING'!BF44</f>
        <v>0</v>
      </c>
    </row>
    <row r="34" spans="1:6" hidden="1" x14ac:dyDescent="0.3">
      <c r="A34">
        <f>'VP Calc - WORKING'!A45</f>
        <v>0</v>
      </c>
      <c r="B34">
        <f>'VP Calc - WORKING'!B45</f>
        <v>0</v>
      </c>
      <c r="C34">
        <f>'VP Calc - WORKING'!C45</f>
        <v>0</v>
      </c>
      <c r="E34" s="8">
        <f>'VP Calc - WORKING'!Z45</f>
        <v>0</v>
      </c>
      <c r="F34" s="8">
        <f>'VP Calc - WORKING'!BF45</f>
        <v>0</v>
      </c>
    </row>
    <row r="35" spans="1:6" hidden="1" x14ac:dyDescent="0.3">
      <c r="A35">
        <f>'VP Calc - WORKING'!A46</f>
        <v>0</v>
      </c>
      <c r="B35">
        <f>'VP Calc - WORKING'!B46</f>
        <v>0</v>
      </c>
      <c r="C35">
        <f>'VP Calc - WORKING'!C46</f>
        <v>0</v>
      </c>
      <c r="E35" s="8">
        <f>'VP Calc - WORKING'!Z46</f>
        <v>0</v>
      </c>
      <c r="F35" s="8">
        <f>'VP Calc - WORKING'!BF46</f>
        <v>0</v>
      </c>
    </row>
    <row r="36" spans="1:6" hidden="1" x14ac:dyDescent="0.3">
      <c r="A36">
        <f>'VP Calc - WORKING'!A47</f>
        <v>0</v>
      </c>
      <c r="B36">
        <f>'VP Calc - WORKING'!B47</f>
        <v>0</v>
      </c>
      <c r="C36">
        <f>'VP Calc - WORKING'!C47</f>
        <v>0</v>
      </c>
      <c r="E36" s="8">
        <f>'VP Calc - WORKING'!Z47</f>
        <v>0</v>
      </c>
      <c r="F36" s="8">
        <f>'VP Calc - WORKING'!BF47</f>
        <v>0</v>
      </c>
    </row>
    <row r="37" spans="1:6" hidden="1" x14ac:dyDescent="0.3">
      <c r="A37">
        <f>'VP Calc - WORKING'!A48</f>
        <v>0</v>
      </c>
      <c r="B37">
        <f>'VP Calc - WORKING'!B48</f>
        <v>0</v>
      </c>
      <c r="C37">
        <f>'VP Calc - WORKING'!C48</f>
        <v>0</v>
      </c>
      <c r="E37" s="8">
        <f>'VP Calc - WORKING'!Z48</f>
        <v>0</v>
      </c>
      <c r="F37" s="8">
        <f>'VP Calc - WORKING'!BF48</f>
        <v>0</v>
      </c>
    </row>
    <row r="38" spans="1:6" hidden="1" x14ac:dyDescent="0.3">
      <c r="A38">
        <f>'VP Calc - WORKING'!A49</f>
        <v>0</v>
      </c>
      <c r="B38">
        <f>'VP Calc - WORKING'!B49</f>
        <v>0</v>
      </c>
      <c r="C38">
        <f>'VP Calc - WORKING'!C49</f>
        <v>0</v>
      </c>
      <c r="E38" s="8">
        <f>'VP Calc - WORKING'!Z49</f>
        <v>0</v>
      </c>
      <c r="F38" s="8">
        <f>'VP Calc - WORKING'!BF49</f>
        <v>0</v>
      </c>
    </row>
    <row r="39" spans="1:6" hidden="1" x14ac:dyDescent="0.3">
      <c r="A39">
        <f>'VP Calc - WORKING'!A50</f>
        <v>0</v>
      </c>
      <c r="B39">
        <f>'VP Calc - WORKING'!B50</f>
        <v>0</v>
      </c>
      <c r="C39">
        <f>'VP Calc - WORKING'!C50</f>
        <v>0</v>
      </c>
      <c r="E39" s="8">
        <f>'VP Calc - WORKING'!Z50</f>
        <v>0</v>
      </c>
      <c r="F39" s="8">
        <f>'VP Calc - WORKING'!BF50</f>
        <v>0</v>
      </c>
    </row>
    <row r="40" spans="1:6" hidden="1" x14ac:dyDescent="0.3">
      <c r="A40">
        <f>'VP Calc - WORKING'!A51</f>
        <v>0</v>
      </c>
      <c r="B40">
        <f>'VP Calc - WORKING'!B51</f>
        <v>0</v>
      </c>
      <c r="C40">
        <f>'VP Calc - WORKING'!C51</f>
        <v>0</v>
      </c>
      <c r="E40" s="8">
        <f>'VP Calc - WORKING'!Z51</f>
        <v>0</v>
      </c>
      <c r="F40" s="8">
        <f>'VP Calc - WORKING'!BF51</f>
        <v>0</v>
      </c>
    </row>
    <row r="41" spans="1:6" hidden="1" x14ac:dyDescent="0.3">
      <c r="A41">
        <f>'VP Calc - WORKING'!A52</f>
        <v>0</v>
      </c>
      <c r="B41">
        <f>'VP Calc - WORKING'!B52</f>
        <v>0</v>
      </c>
      <c r="C41">
        <f>'VP Calc - WORKING'!C52</f>
        <v>0</v>
      </c>
      <c r="E41" s="8">
        <f>'VP Calc - WORKING'!Z52</f>
        <v>0</v>
      </c>
      <c r="F41" s="8">
        <f>'VP Calc - WORKING'!BF52</f>
        <v>0</v>
      </c>
    </row>
    <row r="42" spans="1:6" hidden="1" x14ac:dyDescent="0.3">
      <c r="A42">
        <f>'VP Calc - WORKING'!A53</f>
        <v>0</v>
      </c>
      <c r="B42">
        <f>'VP Calc - WORKING'!B53</f>
        <v>0</v>
      </c>
      <c r="C42">
        <f>'VP Calc - WORKING'!C53</f>
        <v>0</v>
      </c>
      <c r="E42" s="8">
        <f>'VP Calc - WORKING'!Z53</f>
        <v>0</v>
      </c>
      <c r="F42" s="8">
        <f>'VP Calc - WORKING'!BF53</f>
        <v>0</v>
      </c>
    </row>
    <row r="43" spans="1:6" hidden="1" x14ac:dyDescent="0.3">
      <c r="A43">
        <f>'VP Calc - WORKING'!A54</f>
        <v>0</v>
      </c>
      <c r="B43">
        <f>'VP Calc - WORKING'!B54</f>
        <v>0</v>
      </c>
      <c r="C43">
        <f>'VP Calc - WORKING'!C54</f>
        <v>0</v>
      </c>
      <c r="E43" s="8">
        <f>'VP Calc - WORKING'!Z54</f>
        <v>0</v>
      </c>
      <c r="F43" s="8">
        <f>'VP Calc - WORKING'!BF54</f>
        <v>0</v>
      </c>
    </row>
    <row r="44" spans="1:6" hidden="1" x14ac:dyDescent="0.3">
      <c r="A44">
        <f>'VP Calc - WORKING'!A55</f>
        <v>0</v>
      </c>
      <c r="B44">
        <f>'VP Calc - WORKING'!B55</f>
        <v>0</v>
      </c>
      <c r="C44">
        <f>'VP Calc - WORKING'!C55</f>
        <v>0</v>
      </c>
      <c r="E44" s="8">
        <f>'VP Calc - WORKING'!Z55</f>
        <v>0</v>
      </c>
      <c r="F44" s="8">
        <f>'VP Calc - WORKING'!BF55</f>
        <v>0</v>
      </c>
    </row>
    <row r="45" spans="1:6" hidden="1" x14ac:dyDescent="0.3">
      <c r="A45">
        <f>'VP Calc - WORKING'!A56</f>
        <v>0</v>
      </c>
      <c r="B45">
        <f>'VP Calc - WORKING'!B56</f>
        <v>0</v>
      </c>
      <c r="C45">
        <f>'VP Calc - WORKING'!C56</f>
        <v>0</v>
      </c>
      <c r="E45" s="8">
        <f>'VP Calc - WORKING'!Z56</f>
        <v>0</v>
      </c>
      <c r="F45" s="8">
        <f>'VP Calc - WORKING'!BF56</f>
        <v>0</v>
      </c>
    </row>
    <row r="46" spans="1:6" hidden="1" x14ac:dyDescent="0.3">
      <c r="A46">
        <f>'VP Calc - WORKING'!A57</f>
        <v>0</v>
      </c>
      <c r="B46">
        <f>'VP Calc - WORKING'!B57</f>
        <v>0</v>
      </c>
      <c r="C46">
        <f>'VP Calc - WORKING'!C57</f>
        <v>0</v>
      </c>
      <c r="E46" s="8">
        <f>'VP Calc - WORKING'!Z57</f>
        <v>0</v>
      </c>
      <c r="F46" s="8">
        <f>'VP Calc - WORKING'!BF57</f>
        <v>0</v>
      </c>
    </row>
    <row r="47" spans="1:6" hidden="1" x14ac:dyDescent="0.3">
      <c r="A47">
        <f>'VP Calc - WORKING'!A58</f>
        <v>0</v>
      </c>
      <c r="B47">
        <f>'VP Calc - WORKING'!B58</f>
        <v>0</v>
      </c>
      <c r="C47">
        <f>'VP Calc - WORKING'!C58</f>
        <v>0</v>
      </c>
      <c r="E47" s="8">
        <f>'VP Calc - WORKING'!Z58</f>
        <v>0</v>
      </c>
      <c r="F47" s="8">
        <f>'VP Calc - WORKING'!BF58</f>
        <v>0</v>
      </c>
    </row>
    <row r="48" spans="1:6" hidden="1" x14ac:dyDescent="0.3">
      <c r="A48">
        <f>'VP Calc - WORKING'!A59</f>
        <v>0</v>
      </c>
      <c r="B48">
        <f>'VP Calc - WORKING'!B59</f>
        <v>0</v>
      </c>
      <c r="C48">
        <f>'VP Calc - WORKING'!C59</f>
        <v>0</v>
      </c>
      <c r="E48" s="8">
        <f>'VP Calc - WORKING'!Z59</f>
        <v>0</v>
      </c>
      <c r="F48" s="8">
        <f>'VP Calc - WORKING'!BF59</f>
        <v>0</v>
      </c>
    </row>
    <row r="49" spans="1:8" hidden="1" x14ac:dyDescent="0.3">
      <c r="A49">
        <f>'VP Calc - WORKING'!A60</f>
        <v>0</v>
      </c>
      <c r="B49">
        <f>'VP Calc - WORKING'!B60</f>
        <v>0</v>
      </c>
      <c r="C49">
        <f>'VP Calc - WORKING'!C60</f>
        <v>0</v>
      </c>
      <c r="E49" s="8">
        <f>'VP Calc - WORKING'!Z60</f>
        <v>0</v>
      </c>
      <c r="F49" s="8">
        <f>'VP Calc - WORKING'!BF60</f>
        <v>0</v>
      </c>
    </row>
    <row r="50" spans="1:8" hidden="1" x14ac:dyDescent="0.3">
      <c r="A50">
        <f>'VP Calc - WORKING'!A61</f>
        <v>0</v>
      </c>
      <c r="B50">
        <f>'VP Calc - WORKING'!B61</f>
        <v>0</v>
      </c>
      <c r="C50">
        <f>'VP Calc - WORKING'!C61</f>
        <v>0</v>
      </c>
      <c r="E50" s="8">
        <f>'VP Calc - WORKING'!Z61</f>
        <v>0</v>
      </c>
      <c r="F50" s="8">
        <f>'VP Calc - WORKING'!BF61</f>
        <v>0</v>
      </c>
    </row>
    <row r="51" spans="1:8" hidden="1" x14ac:dyDescent="0.3">
      <c r="A51">
        <f>'VP Calc - WORKING'!A62</f>
        <v>0</v>
      </c>
      <c r="B51">
        <f>'VP Calc - WORKING'!B62</f>
        <v>0</v>
      </c>
      <c r="C51">
        <f>'VP Calc - WORKING'!C62</f>
        <v>0</v>
      </c>
      <c r="E51" s="8">
        <f>'VP Calc - WORKING'!Z62</f>
        <v>0</v>
      </c>
      <c r="F51" s="8">
        <f>'VP Calc - WORKING'!BF62</f>
        <v>0</v>
      </c>
    </row>
    <row r="52" spans="1:8" hidden="1" x14ac:dyDescent="0.3">
      <c r="A52">
        <f>'VP Calc - WORKING'!A63</f>
        <v>0</v>
      </c>
      <c r="B52">
        <f>'VP Calc - WORKING'!B63</f>
        <v>0</v>
      </c>
      <c r="C52">
        <f>'VP Calc - WORKING'!C63</f>
        <v>0</v>
      </c>
      <c r="E52" s="8">
        <f>'VP Calc - WORKING'!Z63</f>
        <v>0</v>
      </c>
      <c r="F52" s="8">
        <f>'VP Calc - WORKING'!BF63</f>
        <v>0</v>
      </c>
    </row>
    <row r="53" spans="1:8" hidden="1" x14ac:dyDescent="0.3">
      <c r="A53">
        <f>'VP Calc - WORKING'!A64</f>
        <v>0</v>
      </c>
      <c r="B53">
        <f>'VP Calc - WORKING'!B64</f>
        <v>0</v>
      </c>
      <c r="C53">
        <f>'VP Calc - WORKING'!C64</f>
        <v>0</v>
      </c>
      <c r="E53" s="8">
        <f>'VP Calc - WORKING'!Z64</f>
        <v>0</v>
      </c>
      <c r="F53" s="8">
        <f>'VP Calc - WORKING'!BF64</f>
        <v>0</v>
      </c>
    </row>
    <row r="54" spans="1:8" hidden="1" x14ac:dyDescent="0.3">
      <c r="A54">
        <f>'VP Calc - WORKING'!A65</f>
        <v>0</v>
      </c>
      <c r="B54">
        <f>'VP Calc - WORKING'!B65</f>
        <v>0</v>
      </c>
      <c r="C54">
        <f>'VP Calc - WORKING'!C65</f>
        <v>0</v>
      </c>
      <c r="E54" s="8">
        <f>'VP Calc - WORKING'!Z65</f>
        <v>0</v>
      </c>
      <c r="F54" s="8">
        <f>'VP Calc - WORKING'!BF65</f>
        <v>0</v>
      </c>
    </row>
    <row r="55" spans="1:8" hidden="1" x14ac:dyDescent="0.3">
      <c r="A55" t="str">
        <f>'VP Calc - WORKING'!A66</f>
        <v>PE477</v>
      </c>
      <c r="B55">
        <f>'VP Calc - WORKING'!B66</f>
        <v>3</v>
      </c>
      <c r="C55">
        <f>'VP Calc - WORKING'!C66</f>
        <v>1</v>
      </c>
      <c r="E55" s="8">
        <f>'VP Calc - WORKING'!Z66</f>
        <v>0</v>
      </c>
      <c r="F55" s="8">
        <f>'VP Calc - WORKING'!BF66</f>
        <v>0</v>
      </c>
    </row>
    <row r="56" spans="1:8" hidden="1" x14ac:dyDescent="0.3">
      <c r="A56">
        <f>'VP Calc - WORKING'!A67</f>
        <v>0</v>
      </c>
      <c r="B56">
        <f>'VP Calc - WORKING'!B67</f>
        <v>0</v>
      </c>
      <c r="C56">
        <f>'VP Calc - WORKING'!C67</f>
        <v>0</v>
      </c>
      <c r="E56" s="8">
        <f>'VP Calc - WORKING'!Z67</f>
        <v>0</v>
      </c>
      <c r="F56" s="8">
        <f>'VP Calc - WORKING'!BF67</f>
        <v>0</v>
      </c>
    </row>
    <row r="57" spans="1:8" hidden="1" x14ac:dyDescent="0.3">
      <c r="A57">
        <f>'VP Calc - WORKING'!A68</f>
        <v>0</v>
      </c>
      <c r="B57">
        <f>'VP Calc - WORKING'!B68</f>
        <v>0</v>
      </c>
      <c r="C57">
        <f>'VP Calc - WORKING'!C68</f>
        <v>0</v>
      </c>
      <c r="E57" s="8">
        <f>'VP Calc - WORKING'!Z68</f>
        <v>0</v>
      </c>
      <c r="F57" s="8">
        <f>'VP Calc - WORKING'!BF68</f>
        <v>0</v>
      </c>
    </row>
    <row r="58" spans="1:8" hidden="1" x14ac:dyDescent="0.3">
      <c r="A58">
        <f>'VP Calc - WORKING'!A69</f>
        <v>0</v>
      </c>
      <c r="B58">
        <f>'VP Calc - WORKING'!B69</f>
        <v>0</v>
      </c>
      <c r="C58">
        <f>'VP Calc - WORKING'!C69</f>
        <v>0</v>
      </c>
      <c r="E58" s="8">
        <f>'VP Calc - WORKING'!Z69</f>
        <v>0</v>
      </c>
      <c r="F58" s="8">
        <f>'VP Calc - WORKING'!BF69</f>
        <v>0</v>
      </c>
    </row>
    <row r="59" spans="1:8" hidden="1" x14ac:dyDescent="0.3">
      <c r="A59">
        <f>'VP Calc - WORKING'!A70</f>
        <v>0</v>
      </c>
      <c r="B59">
        <f>'VP Calc - WORKING'!B70</f>
        <v>0</v>
      </c>
      <c r="C59">
        <f>'VP Calc - WORKING'!C70</f>
        <v>0</v>
      </c>
      <c r="E59" s="8">
        <f>'VP Calc - WORKING'!Z70</f>
        <v>0</v>
      </c>
      <c r="F59" s="8">
        <f>'VP Calc - WORKING'!BF70</f>
        <v>0</v>
      </c>
    </row>
    <row r="60" spans="1:8" hidden="1" x14ac:dyDescent="0.3">
      <c r="A60">
        <f>'VP Calc - WORKING'!A71</f>
        <v>0</v>
      </c>
      <c r="B60">
        <f>'VP Calc - WORKING'!B71</f>
        <v>0</v>
      </c>
      <c r="C60">
        <f>'VP Calc - WORKING'!C71</f>
        <v>0</v>
      </c>
      <c r="E60" s="8">
        <f>'VP Calc - WORKING'!Z71</f>
        <v>0</v>
      </c>
      <c r="F60" s="8">
        <f>'VP Calc - WORKING'!BF71</f>
        <v>0</v>
      </c>
    </row>
    <row r="61" spans="1:8" hidden="1" x14ac:dyDescent="0.3">
      <c r="A61">
        <f>'VP Calc - WORKING'!A72</f>
        <v>0</v>
      </c>
      <c r="B61">
        <f>'VP Calc - WORKING'!B72</f>
        <v>0</v>
      </c>
      <c r="C61">
        <f>'VP Calc - WORKING'!C72</f>
        <v>0</v>
      </c>
      <c r="E61" s="8">
        <f>'VP Calc - WORKING'!Z72</f>
        <v>0</v>
      </c>
      <c r="F61" s="8">
        <f>'VP Calc - WORKING'!BF72</f>
        <v>0</v>
      </c>
    </row>
    <row r="62" spans="1:8" x14ac:dyDescent="0.3">
      <c r="A62" t="str">
        <f>'VP Calc - WORKING'!A73</f>
        <v>PE477</v>
      </c>
      <c r="B62">
        <f>'VP Calc - WORKING'!B73</f>
        <v>3</v>
      </c>
      <c r="C62">
        <v>7</v>
      </c>
      <c r="D62" t="str">
        <f>_xlfn.CONCAT(A62:C62)</f>
        <v>PE47737</v>
      </c>
      <c r="E62" s="8">
        <f>'VP Calc - WORKING'!Z73</f>
        <v>24869.281045752006</v>
      </c>
      <c r="F62" s="8">
        <f>'VP Calc - WORKING'!BF73</f>
        <v>4790.8496732022213</v>
      </c>
      <c r="G62" t="s">
        <v>1240</v>
      </c>
      <c r="H62" t="s">
        <v>1242</v>
      </c>
    </row>
    <row r="63" spans="1:8" hidden="1" x14ac:dyDescent="0.3">
      <c r="A63">
        <f>'VP Calc - WORKING'!A74</f>
        <v>0</v>
      </c>
      <c r="B63">
        <f>'VP Calc - WORKING'!B74</f>
        <v>0</v>
      </c>
      <c r="C63">
        <f>'VP Calc - WORKING'!C74</f>
        <v>0</v>
      </c>
      <c r="E63" s="8">
        <f>'VP Calc - WORKING'!Z74</f>
        <v>0</v>
      </c>
      <c r="F63" s="8">
        <f>'VP Calc - WORKING'!BF74</f>
        <v>0</v>
      </c>
    </row>
    <row r="64" spans="1:8" hidden="1" x14ac:dyDescent="0.3">
      <c r="A64">
        <f>'VP Calc - WORKING'!A75</f>
        <v>0</v>
      </c>
      <c r="B64">
        <f>'VP Calc - WORKING'!B75</f>
        <v>0</v>
      </c>
      <c r="C64">
        <f>'VP Calc - WORKING'!C75</f>
        <v>0</v>
      </c>
      <c r="E64" s="8">
        <f>'VP Calc - WORKING'!Z75</f>
        <v>0</v>
      </c>
      <c r="F64" s="8">
        <f>'VP Calc - WORKING'!BF75</f>
        <v>0</v>
      </c>
    </row>
    <row r="65" spans="1:6" hidden="1" x14ac:dyDescent="0.3">
      <c r="A65">
        <f>'VP Calc - WORKING'!A76</f>
        <v>0</v>
      </c>
      <c r="B65">
        <f>'VP Calc - WORKING'!B76</f>
        <v>0</v>
      </c>
      <c r="C65">
        <f>'VP Calc - WORKING'!C76</f>
        <v>0</v>
      </c>
      <c r="E65" s="8">
        <f>'VP Calc - WORKING'!Z76</f>
        <v>0</v>
      </c>
      <c r="F65" s="8">
        <f>'VP Calc - WORKING'!BF76</f>
        <v>0</v>
      </c>
    </row>
    <row r="66" spans="1:6" hidden="1" x14ac:dyDescent="0.3">
      <c r="A66">
        <f>'VP Calc - WORKING'!A77</f>
        <v>0</v>
      </c>
      <c r="B66">
        <f>'VP Calc - WORKING'!B77</f>
        <v>0</v>
      </c>
      <c r="C66">
        <f>'VP Calc - WORKING'!C77</f>
        <v>0</v>
      </c>
      <c r="E66" s="8">
        <f>'VP Calc - WORKING'!Z77</f>
        <v>0</v>
      </c>
      <c r="F66" s="8">
        <f>'VP Calc - WORKING'!BF77</f>
        <v>0</v>
      </c>
    </row>
    <row r="67" spans="1:6" hidden="1" x14ac:dyDescent="0.3">
      <c r="A67">
        <f>'VP Calc - WORKING'!A78</f>
        <v>0</v>
      </c>
      <c r="B67">
        <f>'VP Calc - WORKING'!B78</f>
        <v>0</v>
      </c>
      <c r="C67">
        <f>'VP Calc - WORKING'!C78</f>
        <v>0</v>
      </c>
      <c r="E67" s="8">
        <f>'VP Calc - WORKING'!Z78</f>
        <v>0</v>
      </c>
      <c r="F67" s="8">
        <f>'VP Calc - WORKING'!BF78</f>
        <v>0</v>
      </c>
    </row>
    <row r="68" spans="1:6" hidden="1" x14ac:dyDescent="0.3">
      <c r="A68">
        <f>'VP Calc - WORKING'!A79</f>
        <v>0</v>
      </c>
      <c r="B68">
        <f>'VP Calc - WORKING'!B79</f>
        <v>0</v>
      </c>
      <c r="C68">
        <f>'VP Calc - WORKING'!C79</f>
        <v>0</v>
      </c>
      <c r="E68" s="8">
        <f>'VP Calc - WORKING'!Z79</f>
        <v>0</v>
      </c>
      <c r="F68" s="8">
        <f>'VP Calc - WORKING'!BF79</f>
        <v>0</v>
      </c>
    </row>
    <row r="69" spans="1:6" hidden="1" x14ac:dyDescent="0.3">
      <c r="A69">
        <f>'VP Calc - WORKING'!A80</f>
        <v>0</v>
      </c>
      <c r="B69">
        <f>'VP Calc - WORKING'!B80</f>
        <v>0</v>
      </c>
      <c r="C69">
        <f>'VP Calc - WORKING'!C80</f>
        <v>0</v>
      </c>
      <c r="E69" s="8">
        <f>'VP Calc - WORKING'!Z80</f>
        <v>0</v>
      </c>
      <c r="F69" s="8">
        <f>'VP Calc - WORKING'!BF80</f>
        <v>0</v>
      </c>
    </row>
    <row r="70" spans="1:6" hidden="1" x14ac:dyDescent="0.3">
      <c r="A70">
        <f>'VP Calc - WORKING'!A81</f>
        <v>0</v>
      </c>
      <c r="B70">
        <f>'VP Calc - WORKING'!B81</f>
        <v>0</v>
      </c>
      <c r="C70">
        <f>'VP Calc - WORKING'!C81</f>
        <v>0</v>
      </c>
      <c r="E70" s="8">
        <f>'VP Calc - WORKING'!Z81</f>
        <v>0</v>
      </c>
      <c r="F70" s="8">
        <f>'VP Calc - WORKING'!BF81</f>
        <v>0</v>
      </c>
    </row>
    <row r="71" spans="1:6" hidden="1" x14ac:dyDescent="0.3">
      <c r="A71">
        <f>'VP Calc - WORKING'!A82</f>
        <v>0</v>
      </c>
      <c r="B71">
        <f>'VP Calc - WORKING'!B82</f>
        <v>0</v>
      </c>
      <c r="C71">
        <f>'VP Calc - WORKING'!C82</f>
        <v>0</v>
      </c>
      <c r="E71" s="8">
        <f>'VP Calc - WORKING'!Z82</f>
        <v>0</v>
      </c>
      <c r="F71" s="8">
        <f>'VP Calc - WORKING'!BF82</f>
        <v>0</v>
      </c>
    </row>
    <row r="72" spans="1:6" hidden="1" x14ac:dyDescent="0.3">
      <c r="A72">
        <f>'VP Calc - WORKING'!A83</f>
        <v>0</v>
      </c>
      <c r="B72">
        <f>'VP Calc - WORKING'!B83</f>
        <v>0</v>
      </c>
      <c r="C72">
        <f>'VP Calc - WORKING'!C83</f>
        <v>0</v>
      </c>
      <c r="E72" s="8">
        <f>'VP Calc - WORKING'!Z83</f>
        <v>0</v>
      </c>
      <c r="F72" s="8">
        <f>'VP Calc - WORKING'!BF83</f>
        <v>0</v>
      </c>
    </row>
    <row r="73" spans="1:6" hidden="1" x14ac:dyDescent="0.3">
      <c r="A73">
        <f>'VP Calc - WORKING'!A84</f>
        <v>0</v>
      </c>
      <c r="B73">
        <f>'VP Calc - WORKING'!B84</f>
        <v>0</v>
      </c>
      <c r="C73">
        <f>'VP Calc - WORKING'!C84</f>
        <v>0</v>
      </c>
      <c r="E73" s="8">
        <f>'VP Calc - WORKING'!Z84</f>
        <v>0</v>
      </c>
      <c r="F73" s="8">
        <f>'VP Calc - WORKING'!BF84</f>
        <v>0</v>
      </c>
    </row>
    <row r="74" spans="1:6" hidden="1" x14ac:dyDescent="0.3">
      <c r="A74">
        <f>'VP Calc - WORKING'!A85</f>
        <v>0</v>
      </c>
      <c r="B74">
        <f>'VP Calc - WORKING'!B85</f>
        <v>0</v>
      </c>
      <c r="C74">
        <f>'VP Calc - WORKING'!C85</f>
        <v>0</v>
      </c>
      <c r="E74" s="8">
        <f>'VP Calc - WORKING'!Z85</f>
        <v>0</v>
      </c>
      <c r="F74" s="8">
        <f>'VP Calc - WORKING'!BF85</f>
        <v>0</v>
      </c>
    </row>
    <row r="75" spans="1:6" hidden="1" x14ac:dyDescent="0.3">
      <c r="A75">
        <f>'VP Calc - WORKING'!A86</f>
        <v>0</v>
      </c>
      <c r="B75">
        <f>'VP Calc - WORKING'!B86</f>
        <v>0</v>
      </c>
      <c r="C75">
        <f>'VP Calc - WORKING'!C86</f>
        <v>0</v>
      </c>
      <c r="E75" s="8">
        <f>'VP Calc - WORKING'!Z86</f>
        <v>0</v>
      </c>
      <c r="F75" s="8">
        <f>'VP Calc - WORKING'!BF86</f>
        <v>0</v>
      </c>
    </row>
    <row r="76" spans="1:6" hidden="1" x14ac:dyDescent="0.3">
      <c r="A76">
        <f>'VP Calc - WORKING'!A87</f>
        <v>0</v>
      </c>
      <c r="B76">
        <f>'VP Calc - WORKING'!B87</f>
        <v>0</v>
      </c>
      <c r="C76">
        <f>'VP Calc - WORKING'!C87</f>
        <v>0</v>
      </c>
      <c r="E76" s="8">
        <f>'VP Calc - WORKING'!Z87</f>
        <v>0</v>
      </c>
      <c r="F76" s="8">
        <f>'VP Calc - WORKING'!BF87</f>
        <v>0</v>
      </c>
    </row>
    <row r="77" spans="1:6" hidden="1" x14ac:dyDescent="0.3">
      <c r="A77">
        <f>'VP Calc - WORKING'!A88</f>
        <v>0</v>
      </c>
      <c r="B77">
        <f>'VP Calc - WORKING'!B88</f>
        <v>0</v>
      </c>
      <c r="C77">
        <f>'VP Calc - WORKING'!C88</f>
        <v>0</v>
      </c>
      <c r="E77" s="8">
        <f>'VP Calc - WORKING'!Z88</f>
        <v>0</v>
      </c>
      <c r="F77" s="8">
        <f>'VP Calc - WORKING'!BF88</f>
        <v>0</v>
      </c>
    </row>
    <row r="78" spans="1:6" hidden="1" x14ac:dyDescent="0.3">
      <c r="A78">
        <f>'VP Calc - WORKING'!A89</f>
        <v>0</v>
      </c>
      <c r="B78">
        <f>'VP Calc - WORKING'!B89</f>
        <v>0</v>
      </c>
      <c r="C78">
        <f>'VP Calc - WORKING'!C89</f>
        <v>0</v>
      </c>
      <c r="E78" s="8">
        <f>'VP Calc - WORKING'!Z89</f>
        <v>0</v>
      </c>
      <c r="F78" s="8">
        <f>'VP Calc - WORKING'!BF89</f>
        <v>0</v>
      </c>
    </row>
    <row r="79" spans="1:6" hidden="1" x14ac:dyDescent="0.3">
      <c r="A79">
        <f>'VP Calc - WORKING'!A90</f>
        <v>0</v>
      </c>
      <c r="B79">
        <f>'VP Calc - WORKING'!B90</f>
        <v>0</v>
      </c>
      <c r="C79">
        <f>'VP Calc - WORKING'!C90</f>
        <v>0</v>
      </c>
      <c r="E79" s="8">
        <f>'VP Calc - WORKING'!Z90</f>
        <v>0</v>
      </c>
      <c r="F79" s="8">
        <f>'VP Calc - WORKING'!BF90</f>
        <v>0</v>
      </c>
    </row>
    <row r="80" spans="1:6" hidden="1" x14ac:dyDescent="0.3">
      <c r="A80">
        <f>'VP Calc - WORKING'!A91</f>
        <v>0</v>
      </c>
      <c r="B80">
        <f>'VP Calc - WORKING'!B91</f>
        <v>0</v>
      </c>
      <c r="C80">
        <f>'VP Calc - WORKING'!C91</f>
        <v>0</v>
      </c>
      <c r="E80" s="8">
        <f>'VP Calc - WORKING'!Z91</f>
        <v>0</v>
      </c>
      <c r="F80" s="8">
        <f>'VP Calc - WORKING'!BF91</f>
        <v>0</v>
      </c>
    </row>
    <row r="81" spans="1:8" hidden="1" x14ac:dyDescent="0.3">
      <c r="A81">
        <f>'VP Calc - WORKING'!A92</f>
        <v>0</v>
      </c>
      <c r="B81">
        <f>'VP Calc - WORKING'!B92</f>
        <v>0</v>
      </c>
      <c r="C81">
        <f>'VP Calc - WORKING'!C92</f>
        <v>0</v>
      </c>
      <c r="E81" s="8">
        <f>'VP Calc - WORKING'!Z92</f>
        <v>0</v>
      </c>
      <c r="F81" s="8">
        <f>'VP Calc - WORKING'!BF92</f>
        <v>0</v>
      </c>
    </row>
    <row r="82" spans="1:8" hidden="1" x14ac:dyDescent="0.3">
      <c r="A82">
        <f>'VP Calc - WORKING'!A93</f>
        <v>0</v>
      </c>
      <c r="B82">
        <f>'VP Calc - WORKING'!B93</f>
        <v>0</v>
      </c>
      <c r="C82">
        <f>'VP Calc - WORKING'!C93</f>
        <v>0</v>
      </c>
      <c r="E82" s="8">
        <f>'VP Calc - WORKING'!Z93</f>
        <v>0</v>
      </c>
      <c r="F82" s="8">
        <f>'VP Calc - WORKING'!BF93</f>
        <v>0</v>
      </c>
    </row>
    <row r="83" spans="1:8" hidden="1" x14ac:dyDescent="0.3">
      <c r="A83">
        <f>'VP Calc - WORKING'!A94</f>
        <v>0</v>
      </c>
      <c r="B83">
        <f>'VP Calc - WORKING'!B94</f>
        <v>0</v>
      </c>
      <c r="C83">
        <f>'VP Calc - WORKING'!C94</f>
        <v>0</v>
      </c>
      <c r="E83" s="8">
        <f>'VP Calc - WORKING'!Z94</f>
        <v>0</v>
      </c>
      <c r="F83" s="8">
        <f>'VP Calc - WORKING'!BF94</f>
        <v>0</v>
      </c>
    </row>
    <row r="84" spans="1:8" hidden="1" x14ac:dyDescent="0.3">
      <c r="A84">
        <f>'VP Calc - WORKING'!A95</f>
        <v>0</v>
      </c>
      <c r="B84">
        <f>'VP Calc - WORKING'!B95</f>
        <v>0</v>
      </c>
      <c r="C84">
        <f>'VP Calc - WORKING'!C95</f>
        <v>0</v>
      </c>
      <c r="E84" s="8">
        <f>'VP Calc - WORKING'!Z95</f>
        <v>0</v>
      </c>
      <c r="F84" s="8">
        <f>'VP Calc - WORKING'!BF95</f>
        <v>0</v>
      </c>
    </row>
    <row r="85" spans="1:8" hidden="1" x14ac:dyDescent="0.3">
      <c r="A85" t="str">
        <f>'VP Calc - WORKING'!A96</f>
        <v>PE477</v>
      </c>
      <c r="B85">
        <f>'VP Calc - WORKING'!B96</f>
        <v>4</v>
      </c>
      <c r="C85">
        <f>'VP Calc - WORKING'!C96</f>
        <v>1</v>
      </c>
      <c r="E85" s="8">
        <f>'VP Calc - WORKING'!Z96</f>
        <v>0</v>
      </c>
      <c r="F85" s="8">
        <f>'VP Calc - WORKING'!BF96</f>
        <v>0</v>
      </c>
    </row>
    <row r="86" spans="1:8" hidden="1" x14ac:dyDescent="0.3">
      <c r="A86">
        <f>'VP Calc - WORKING'!A97</f>
        <v>0</v>
      </c>
      <c r="B86">
        <f>'VP Calc - WORKING'!B97</f>
        <v>0</v>
      </c>
      <c r="C86">
        <f>'VP Calc - WORKING'!C97</f>
        <v>0</v>
      </c>
      <c r="E86" s="8">
        <f>'VP Calc - WORKING'!Z97</f>
        <v>0</v>
      </c>
      <c r="F86" s="8">
        <f>'VP Calc - WORKING'!BF97</f>
        <v>0</v>
      </c>
    </row>
    <row r="87" spans="1:8" hidden="1" x14ac:dyDescent="0.3">
      <c r="A87">
        <f>'VP Calc - WORKING'!A98</f>
        <v>0</v>
      </c>
      <c r="B87">
        <f>'VP Calc - WORKING'!B98</f>
        <v>0</v>
      </c>
      <c r="C87">
        <f>'VP Calc - WORKING'!C98</f>
        <v>0</v>
      </c>
      <c r="E87" s="8">
        <f>'VP Calc - WORKING'!Z98</f>
        <v>0</v>
      </c>
      <c r="F87" s="8">
        <f>'VP Calc - WORKING'!BF98</f>
        <v>0</v>
      </c>
    </row>
    <row r="88" spans="1:8" hidden="1" x14ac:dyDescent="0.3">
      <c r="A88">
        <f>'VP Calc - WORKING'!A99</f>
        <v>0</v>
      </c>
      <c r="B88">
        <f>'VP Calc - WORKING'!B99</f>
        <v>0</v>
      </c>
      <c r="C88">
        <f>'VP Calc - WORKING'!C99</f>
        <v>0</v>
      </c>
      <c r="E88" s="8">
        <f>'VP Calc - WORKING'!Z99</f>
        <v>0</v>
      </c>
      <c r="F88" s="8">
        <f>'VP Calc - WORKING'!BF99</f>
        <v>0</v>
      </c>
    </row>
    <row r="89" spans="1:8" hidden="1" x14ac:dyDescent="0.3">
      <c r="A89">
        <f>'VP Calc - WORKING'!A100</f>
        <v>0</v>
      </c>
      <c r="B89">
        <f>'VP Calc - WORKING'!B100</f>
        <v>0</v>
      </c>
      <c r="C89">
        <f>'VP Calc - WORKING'!C100</f>
        <v>0</v>
      </c>
      <c r="E89" s="8">
        <f>'VP Calc - WORKING'!Z100</f>
        <v>0</v>
      </c>
      <c r="F89" s="8">
        <f>'VP Calc - WORKING'!BF100</f>
        <v>0</v>
      </c>
    </row>
    <row r="90" spans="1:8" hidden="1" x14ac:dyDescent="0.3">
      <c r="A90">
        <f>'VP Calc - WORKING'!A101</f>
        <v>0</v>
      </c>
      <c r="B90">
        <f>'VP Calc - WORKING'!B101</f>
        <v>0</v>
      </c>
      <c r="C90">
        <f>'VP Calc - WORKING'!C101</f>
        <v>0</v>
      </c>
      <c r="E90" s="8">
        <f>'VP Calc - WORKING'!Z101</f>
        <v>0</v>
      </c>
      <c r="F90" s="8">
        <f>'VP Calc - WORKING'!BF101</f>
        <v>0</v>
      </c>
    </row>
    <row r="91" spans="1:8" hidden="1" x14ac:dyDescent="0.3">
      <c r="A91">
        <f>'VP Calc - WORKING'!A102</f>
        <v>0</v>
      </c>
      <c r="B91">
        <f>'VP Calc - WORKING'!B102</f>
        <v>0</v>
      </c>
      <c r="C91">
        <f>'VP Calc - WORKING'!C102</f>
        <v>0</v>
      </c>
      <c r="E91" s="8">
        <f>'VP Calc - WORKING'!Z102</f>
        <v>0</v>
      </c>
      <c r="F91" s="8">
        <f>'VP Calc - WORKING'!BF102</f>
        <v>0</v>
      </c>
    </row>
    <row r="92" spans="1:8" x14ac:dyDescent="0.3">
      <c r="A92" t="str">
        <f>'VP Calc - WORKING'!A103</f>
        <v>PE477</v>
      </c>
      <c r="B92">
        <f>'VP Calc - WORKING'!B103</f>
        <v>4</v>
      </c>
      <c r="C92">
        <v>7</v>
      </c>
      <c r="D92" t="str">
        <f>_xlfn.CONCAT(A92:C92)</f>
        <v>PE47747</v>
      </c>
      <c r="E92" s="8">
        <f>'VP Calc - WORKING'!Z103</f>
        <v>-40075.719861242957</v>
      </c>
      <c r="F92" s="8">
        <f>'VP Calc - WORKING'!BF103</f>
        <v>130418.85711614529</v>
      </c>
      <c r="G92" t="s">
        <v>1240</v>
      </c>
      <c r="H92" t="s">
        <v>1244</v>
      </c>
    </row>
    <row r="93" spans="1:8" hidden="1" x14ac:dyDescent="0.3">
      <c r="A93">
        <f>'VP Calc - WORKING'!A104</f>
        <v>0</v>
      </c>
      <c r="B93">
        <f>'VP Calc - WORKING'!B104</f>
        <v>0</v>
      </c>
      <c r="C93">
        <f>'VP Calc - WORKING'!C104</f>
        <v>0</v>
      </c>
      <c r="E93" s="8">
        <f>'VP Calc - WORKING'!Z104</f>
        <v>0</v>
      </c>
      <c r="F93" s="8">
        <f>'VP Calc - WORKING'!BF104</f>
        <v>0</v>
      </c>
    </row>
    <row r="94" spans="1:8" hidden="1" x14ac:dyDescent="0.3">
      <c r="A94">
        <f>'VP Calc - WORKING'!A105</f>
        <v>0</v>
      </c>
      <c r="B94">
        <f>'VP Calc - WORKING'!B105</f>
        <v>0</v>
      </c>
      <c r="C94">
        <f>'VP Calc - WORKING'!C105</f>
        <v>0</v>
      </c>
      <c r="E94" s="8">
        <f>'VP Calc - WORKING'!Z105</f>
        <v>0</v>
      </c>
      <c r="F94" s="8">
        <f>'VP Calc - WORKING'!BF105</f>
        <v>0</v>
      </c>
    </row>
    <row r="95" spans="1:8" hidden="1" x14ac:dyDescent="0.3">
      <c r="A95">
        <f>'VP Calc - WORKING'!A106</f>
        <v>0</v>
      </c>
      <c r="B95">
        <f>'VP Calc - WORKING'!B106</f>
        <v>0</v>
      </c>
      <c r="C95">
        <f>'VP Calc - WORKING'!C106</f>
        <v>0</v>
      </c>
      <c r="E95" s="8">
        <f>'VP Calc - WORKING'!Z106</f>
        <v>0</v>
      </c>
      <c r="F95" s="8">
        <f>'VP Calc - WORKING'!BF106</f>
        <v>0</v>
      </c>
    </row>
    <row r="96" spans="1:8" hidden="1" x14ac:dyDescent="0.3">
      <c r="A96">
        <f>'VP Calc - WORKING'!A107</f>
        <v>0</v>
      </c>
      <c r="B96">
        <f>'VP Calc - WORKING'!B107</f>
        <v>0</v>
      </c>
      <c r="C96">
        <f>'VP Calc - WORKING'!C107</f>
        <v>0</v>
      </c>
      <c r="E96" s="8">
        <f>'VP Calc - WORKING'!Z107</f>
        <v>0</v>
      </c>
      <c r="F96" s="8">
        <f>'VP Calc - WORKING'!BF107</f>
        <v>0</v>
      </c>
    </row>
    <row r="97" spans="1:6" hidden="1" x14ac:dyDescent="0.3">
      <c r="A97">
        <f>'VP Calc - WORKING'!A108</f>
        <v>0</v>
      </c>
      <c r="B97">
        <f>'VP Calc - WORKING'!B108</f>
        <v>0</v>
      </c>
      <c r="C97">
        <f>'VP Calc - WORKING'!C108</f>
        <v>0</v>
      </c>
      <c r="E97" s="8">
        <f>'VP Calc - WORKING'!Z108</f>
        <v>0</v>
      </c>
      <c r="F97" s="8">
        <f>'VP Calc - WORKING'!BF108</f>
        <v>0</v>
      </c>
    </row>
    <row r="98" spans="1:6" hidden="1" x14ac:dyDescent="0.3">
      <c r="A98">
        <f>'VP Calc - WORKING'!A109</f>
        <v>0</v>
      </c>
      <c r="B98">
        <f>'VP Calc - WORKING'!B109</f>
        <v>0</v>
      </c>
      <c r="C98">
        <f>'VP Calc - WORKING'!C109</f>
        <v>0</v>
      </c>
      <c r="E98" s="8">
        <f>'VP Calc - WORKING'!Z109</f>
        <v>0</v>
      </c>
      <c r="F98" s="8">
        <f>'VP Calc - WORKING'!BF109</f>
        <v>0</v>
      </c>
    </row>
    <row r="99" spans="1:6" hidden="1" x14ac:dyDescent="0.3">
      <c r="A99">
        <f>'VP Calc - WORKING'!A110</f>
        <v>0</v>
      </c>
      <c r="B99">
        <f>'VP Calc - WORKING'!B110</f>
        <v>0</v>
      </c>
      <c r="C99">
        <f>'VP Calc - WORKING'!C110</f>
        <v>0</v>
      </c>
      <c r="E99" s="8">
        <f>'VP Calc - WORKING'!Z110</f>
        <v>0</v>
      </c>
      <c r="F99" s="8">
        <f>'VP Calc - WORKING'!BF110</f>
        <v>0</v>
      </c>
    </row>
    <row r="100" spans="1:6" hidden="1" x14ac:dyDescent="0.3">
      <c r="A100">
        <f>'VP Calc - WORKING'!A111</f>
        <v>0</v>
      </c>
      <c r="B100">
        <f>'VP Calc - WORKING'!B111</f>
        <v>0</v>
      </c>
      <c r="C100">
        <f>'VP Calc - WORKING'!C111</f>
        <v>0</v>
      </c>
      <c r="E100" s="8">
        <f>'VP Calc - WORKING'!Z111</f>
        <v>0</v>
      </c>
      <c r="F100" s="8">
        <f>'VP Calc - WORKING'!BF111</f>
        <v>0</v>
      </c>
    </row>
    <row r="101" spans="1:6" hidden="1" x14ac:dyDescent="0.3">
      <c r="A101">
        <f>'VP Calc - WORKING'!A112</f>
        <v>0</v>
      </c>
      <c r="B101">
        <f>'VP Calc - WORKING'!B112</f>
        <v>0</v>
      </c>
      <c r="C101">
        <f>'VP Calc - WORKING'!C112</f>
        <v>0</v>
      </c>
      <c r="E101" s="8">
        <f>'VP Calc - WORKING'!Z112</f>
        <v>0</v>
      </c>
      <c r="F101" s="8">
        <f>'VP Calc - WORKING'!BF112</f>
        <v>0</v>
      </c>
    </row>
    <row r="102" spans="1:6" hidden="1" x14ac:dyDescent="0.3">
      <c r="A102">
        <f>'VP Calc - WORKING'!A113</f>
        <v>0</v>
      </c>
      <c r="B102">
        <f>'VP Calc - WORKING'!B113</f>
        <v>0</v>
      </c>
      <c r="C102">
        <f>'VP Calc - WORKING'!C113</f>
        <v>0</v>
      </c>
      <c r="E102" s="8">
        <f>'VP Calc - WORKING'!Z113</f>
        <v>0</v>
      </c>
      <c r="F102" s="8">
        <f>'VP Calc - WORKING'!BF113</f>
        <v>0</v>
      </c>
    </row>
    <row r="103" spans="1:6" hidden="1" x14ac:dyDescent="0.3">
      <c r="A103">
        <f>'VP Calc - WORKING'!A114</f>
        <v>0</v>
      </c>
      <c r="B103">
        <f>'VP Calc - WORKING'!B114</f>
        <v>0</v>
      </c>
      <c r="C103">
        <f>'VP Calc - WORKING'!C114</f>
        <v>0</v>
      </c>
      <c r="E103" s="8">
        <f>'VP Calc - WORKING'!Z114</f>
        <v>0</v>
      </c>
      <c r="F103" s="8">
        <f>'VP Calc - WORKING'!BF114</f>
        <v>0</v>
      </c>
    </row>
    <row r="104" spans="1:6" hidden="1" x14ac:dyDescent="0.3">
      <c r="A104">
        <f>'VP Calc - WORKING'!A115</f>
        <v>0</v>
      </c>
      <c r="B104">
        <f>'VP Calc - WORKING'!B115</f>
        <v>0</v>
      </c>
      <c r="C104">
        <f>'VP Calc - WORKING'!C115</f>
        <v>0</v>
      </c>
      <c r="E104" s="8">
        <f>'VP Calc - WORKING'!Z115</f>
        <v>0</v>
      </c>
      <c r="F104" s="8">
        <f>'VP Calc - WORKING'!BF115</f>
        <v>0</v>
      </c>
    </row>
    <row r="105" spans="1:6" hidden="1" x14ac:dyDescent="0.3">
      <c r="A105">
        <f>'VP Calc - WORKING'!A116</f>
        <v>0</v>
      </c>
      <c r="B105">
        <f>'VP Calc - WORKING'!B116</f>
        <v>0</v>
      </c>
      <c r="C105">
        <f>'VP Calc - WORKING'!C116</f>
        <v>0</v>
      </c>
      <c r="E105" s="8">
        <f>'VP Calc - WORKING'!Z116</f>
        <v>0</v>
      </c>
      <c r="F105" s="8">
        <f>'VP Calc - WORKING'!BF116</f>
        <v>0</v>
      </c>
    </row>
    <row r="106" spans="1:6" hidden="1" x14ac:dyDescent="0.3">
      <c r="A106">
        <f>'VP Calc - WORKING'!A117</f>
        <v>0</v>
      </c>
      <c r="B106">
        <f>'VP Calc - WORKING'!B117</f>
        <v>0</v>
      </c>
      <c r="C106">
        <f>'VP Calc - WORKING'!C117</f>
        <v>0</v>
      </c>
      <c r="E106" s="8">
        <f>'VP Calc - WORKING'!Z117</f>
        <v>0</v>
      </c>
      <c r="F106" s="8">
        <f>'VP Calc - WORKING'!BF117</f>
        <v>0</v>
      </c>
    </row>
    <row r="107" spans="1:6" hidden="1" x14ac:dyDescent="0.3">
      <c r="A107">
        <f>'VP Calc - WORKING'!A118</f>
        <v>0</v>
      </c>
      <c r="B107">
        <f>'VP Calc - WORKING'!B118</f>
        <v>0</v>
      </c>
      <c r="C107">
        <f>'VP Calc - WORKING'!C118</f>
        <v>0</v>
      </c>
      <c r="E107" s="8">
        <f>'VP Calc - WORKING'!Z118</f>
        <v>0</v>
      </c>
      <c r="F107" s="8">
        <f>'VP Calc - WORKING'!BF118</f>
        <v>0</v>
      </c>
    </row>
    <row r="108" spans="1:6" hidden="1" x14ac:dyDescent="0.3">
      <c r="A108">
        <f>'VP Calc - WORKING'!A119</f>
        <v>0</v>
      </c>
      <c r="B108">
        <f>'VP Calc - WORKING'!B119</f>
        <v>0</v>
      </c>
      <c r="C108">
        <f>'VP Calc - WORKING'!C119</f>
        <v>0</v>
      </c>
      <c r="E108" s="8">
        <f>'VP Calc - WORKING'!Z119</f>
        <v>0</v>
      </c>
      <c r="F108" s="8">
        <f>'VP Calc - WORKING'!BF119</f>
        <v>0</v>
      </c>
    </row>
    <row r="109" spans="1:6" hidden="1" x14ac:dyDescent="0.3">
      <c r="A109">
        <f>'VP Calc - WORKING'!A120</f>
        <v>0</v>
      </c>
      <c r="B109">
        <f>'VP Calc - WORKING'!B120</f>
        <v>0</v>
      </c>
      <c r="C109">
        <f>'VP Calc - WORKING'!C120</f>
        <v>0</v>
      </c>
      <c r="E109" s="8">
        <f>'VP Calc - WORKING'!Z120</f>
        <v>0</v>
      </c>
      <c r="F109" s="8">
        <f>'VP Calc - WORKING'!BF120</f>
        <v>0</v>
      </c>
    </row>
    <row r="110" spans="1:6" hidden="1" x14ac:dyDescent="0.3">
      <c r="A110">
        <f>'VP Calc - WORKING'!A121</f>
        <v>0</v>
      </c>
      <c r="B110">
        <f>'VP Calc - WORKING'!B121</f>
        <v>0</v>
      </c>
      <c r="C110">
        <f>'VP Calc - WORKING'!C121</f>
        <v>0</v>
      </c>
      <c r="E110" s="8">
        <f>'VP Calc - WORKING'!Z121</f>
        <v>0</v>
      </c>
      <c r="F110" s="8">
        <f>'VP Calc - WORKING'!BF121</f>
        <v>0</v>
      </c>
    </row>
    <row r="111" spans="1:6" hidden="1" x14ac:dyDescent="0.3">
      <c r="A111">
        <f>'VP Calc - WORKING'!A122</f>
        <v>0</v>
      </c>
      <c r="B111">
        <f>'VP Calc - WORKING'!B122</f>
        <v>0</v>
      </c>
      <c r="C111">
        <f>'VP Calc - WORKING'!C122</f>
        <v>0</v>
      </c>
      <c r="E111" s="8">
        <f>'VP Calc - WORKING'!Z122</f>
        <v>0</v>
      </c>
      <c r="F111" s="8">
        <f>'VP Calc - WORKING'!BF122</f>
        <v>0</v>
      </c>
    </row>
    <row r="112" spans="1:6" hidden="1" x14ac:dyDescent="0.3">
      <c r="A112">
        <f>'VP Calc - WORKING'!A123</f>
        <v>0</v>
      </c>
      <c r="B112">
        <f>'VP Calc - WORKING'!B123</f>
        <v>0</v>
      </c>
      <c r="C112">
        <f>'VP Calc - WORKING'!C123</f>
        <v>0</v>
      </c>
      <c r="E112" s="8">
        <f>'VP Calc - WORKING'!Z123</f>
        <v>0</v>
      </c>
      <c r="F112" s="8">
        <f>'VP Calc - WORKING'!BF123</f>
        <v>0</v>
      </c>
    </row>
    <row r="113" spans="1:8" hidden="1" x14ac:dyDescent="0.3">
      <c r="A113">
        <f>'VP Calc - WORKING'!A124</f>
        <v>0</v>
      </c>
      <c r="B113">
        <f>'VP Calc - WORKING'!B124</f>
        <v>0</v>
      </c>
      <c r="C113">
        <f>'VP Calc - WORKING'!C124</f>
        <v>0</v>
      </c>
      <c r="E113" s="8">
        <f>'VP Calc - WORKING'!Z124</f>
        <v>0</v>
      </c>
      <c r="F113" s="8">
        <f>'VP Calc - WORKING'!BF124</f>
        <v>0</v>
      </c>
    </row>
    <row r="114" spans="1:8" hidden="1" x14ac:dyDescent="0.3">
      <c r="A114">
        <f>'VP Calc - WORKING'!A125</f>
        <v>0</v>
      </c>
      <c r="B114">
        <f>'VP Calc - WORKING'!B125</f>
        <v>0</v>
      </c>
      <c r="C114">
        <f>'VP Calc - WORKING'!C125</f>
        <v>0</v>
      </c>
      <c r="E114" s="8">
        <f>'VP Calc - WORKING'!Z125</f>
        <v>0</v>
      </c>
      <c r="F114" s="8">
        <f>'VP Calc - WORKING'!BF125</f>
        <v>0</v>
      </c>
    </row>
    <row r="115" spans="1:8" hidden="1" x14ac:dyDescent="0.3">
      <c r="A115" t="str">
        <f>'VP Calc - WORKING'!A126</f>
        <v>PE477</v>
      </c>
      <c r="B115">
        <f>'VP Calc - WORKING'!B126</f>
        <v>5</v>
      </c>
      <c r="C115">
        <f>'VP Calc - WORKING'!C126</f>
        <v>1</v>
      </c>
      <c r="E115" s="8">
        <f>'VP Calc - WORKING'!Z126</f>
        <v>0</v>
      </c>
      <c r="F115" s="8">
        <f>'VP Calc - WORKING'!BF126</f>
        <v>0</v>
      </c>
    </row>
    <row r="116" spans="1:8" hidden="1" x14ac:dyDescent="0.3">
      <c r="A116">
        <f>'VP Calc - WORKING'!A127</f>
        <v>0</v>
      </c>
      <c r="B116">
        <f>'VP Calc - WORKING'!B127</f>
        <v>0</v>
      </c>
      <c r="C116">
        <f>'VP Calc - WORKING'!C127</f>
        <v>0</v>
      </c>
      <c r="E116" s="8">
        <f>'VP Calc - WORKING'!Z127</f>
        <v>0</v>
      </c>
      <c r="F116" s="8">
        <f>'VP Calc - WORKING'!BF127</f>
        <v>0</v>
      </c>
    </row>
    <row r="117" spans="1:8" hidden="1" x14ac:dyDescent="0.3">
      <c r="A117">
        <f>'VP Calc - WORKING'!A128</f>
        <v>0</v>
      </c>
      <c r="B117">
        <f>'VP Calc - WORKING'!B128</f>
        <v>0</v>
      </c>
      <c r="C117">
        <f>'VP Calc - WORKING'!C128</f>
        <v>0</v>
      </c>
      <c r="E117" s="8">
        <f>'VP Calc - WORKING'!Z128</f>
        <v>0</v>
      </c>
      <c r="F117" s="8">
        <f>'VP Calc - WORKING'!BF128</f>
        <v>0</v>
      </c>
    </row>
    <row r="118" spans="1:8" hidden="1" x14ac:dyDescent="0.3">
      <c r="A118">
        <f>'VP Calc - WORKING'!A129</f>
        <v>0</v>
      </c>
      <c r="B118">
        <f>'VP Calc - WORKING'!B129</f>
        <v>0</v>
      </c>
      <c r="C118">
        <f>'VP Calc - WORKING'!C129</f>
        <v>0</v>
      </c>
      <c r="E118" s="8">
        <f>'VP Calc - WORKING'!Z129</f>
        <v>0</v>
      </c>
      <c r="F118" s="8">
        <f>'VP Calc - WORKING'!BF129</f>
        <v>0</v>
      </c>
    </row>
    <row r="119" spans="1:8" hidden="1" x14ac:dyDescent="0.3">
      <c r="A119">
        <f>'VP Calc - WORKING'!A130</f>
        <v>0</v>
      </c>
      <c r="B119">
        <f>'VP Calc - WORKING'!B130</f>
        <v>0</v>
      </c>
      <c r="C119">
        <f>'VP Calc - WORKING'!C130</f>
        <v>0</v>
      </c>
      <c r="E119" s="8">
        <f>'VP Calc - WORKING'!Z130</f>
        <v>0</v>
      </c>
      <c r="F119" s="8">
        <f>'VP Calc - WORKING'!BF130</f>
        <v>0</v>
      </c>
    </row>
    <row r="120" spans="1:8" hidden="1" x14ac:dyDescent="0.3">
      <c r="A120">
        <f>'VP Calc - WORKING'!A131</f>
        <v>0</v>
      </c>
      <c r="B120">
        <f>'VP Calc - WORKING'!B131</f>
        <v>0</v>
      </c>
      <c r="C120">
        <f>'VP Calc - WORKING'!C131</f>
        <v>0</v>
      </c>
      <c r="E120" s="8">
        <f>'VP Calc - WORKING'!Z131</f>
        <v>0</v>
      </c>
      <c r="F120" s="8">
        <f>'VP Calc - WORKING'!BF131</f>
        <v>0</v>
      </c>
    </row>
    <row r="121" spans="1:8" hidden="1" x14ac:dyDescent="0.3">
      <c r="A121">
        <f>'VP Calc - WORKING'!A132</f>
        <v>0</v>
      </c>
      <c r="B121">
        <f>'VP Calc - WORKING'!B132</f>
        <v>0</v>
      </c>
      <c r="C121">
        <f>'VP Calc - WORKING'!C132</f>
        <v>0</v>
      </c>
      <c r="E121" s="8">
        <f>'VP Calc - WORKING'!Z132</f>
        <v>0</v>
      </c>
      <c r="F121" s="8">
        <f>'VP Calc - WORKING'!BF132</f>
        <v>0</v>
      </c>
    </row>
    <row r="122" spans="1:8" x14ac:dyDescent="0.3">
      <c r="A122" t="str">
        <f>'VP Calc - WORKING'!A133</f>
        <v>PE477</v>
      </c>
      <c r="B122">
        <f>'VP Calc - WORKING'!B133</f>
        <v>5</v>
      </c>
      <c r="C122">
        <v>7</v>
      </c>
      <c r="D122" t="str">
        <f>_xlfn.CONCAT(A122:C122)</f>
        <v>PE47757</v>
      </c>
      <c r="E122" s="8">
        <f>'VP Calc - WORKING'!Z133</f>
        <v>48711.158744662505</v>
      </c>
      <c r="F122" s="8">
        <f>'VP Calc - WORKING'!BF133</f>
        <v>7554.0654803567668</v>
      </c>
      <c r="G122" t="s">
        <v>1240</v>
      </c>
      <c r="H122" t="s">
        <v>1240</v>
      </c>
    </row>
    <row r="123" spans="1:8" hidden="1" x14ac:dyDescent="0.3">
      <c r="A123">
        <f>'VP Calc - WORKING'!A134</f>
        <v>0</v>
      </c>
      <c r="B123">
        <f>'VP Calc - WORKING'!B134</f>
        <v>0</v>
      </c>
      <c r="C123">
        <f>'VP Calc - WORKING'!C134</f>
        <v>0</v>
      </c>
      <c r="E123" s="8">
        <f>'VP Calc - WORKING'!Z134</f>
        <v>0</v>
      </c>
      <c r="F123" s="8">
        <f>'VP Calc - WORKING'!BF134</f>
        <v>0</v>
      </c>
    </row>
    <row r="124" spans="1:8" hidden="1" x14ac:dyDescent="0.3">
      <c r="A124">
        <f>'VP Calc - WORKING'!A135</f>
        <v>0</v>
      </c>
      <c r="B124">
        <f>'VP Calc - WORKING'!B135</f>
        <v>0</v>
      </c>
      <c r="C124">
        <f>'VP Calc - WORKING'!C135</f>
        <v>0</v>
      </c>
      <c r="E124" s="8">
        <f>'VP Calc - WORKING'!Z135</f>
        <v>0</v>
      </c>
      <c r="F124" s="8">
        <f>'VP Calc - WORKING'!BF135</f>
        <v>0</v>
      </c>
    </row>
    <row r="125" spans="1:8" hidden="1" x14ac:dyDescent="0.3">
      <c r="A125">
        <f>'VP Calc - WORKING'!A136</f>
        <v>0</v>
      </c>
      <c r="B125">
        <f>'VP Calc - WORKING'!B136</f>
        <v>0</v>
      </c>
      <c r="C125">
        <f>'VP Calc - WORKING'!C136</f>
        <v>0</v>
      </c>
      <c r="E125" s="8">
        <f>'VP Calc - WORKING'!Z136</f>
        <v>0</v>
      </c>
      <c r="F125" s="8">
        <f>'VP Calc - WORKING'!BF136</f>
        <v>0</v>
      </c>
    </row>
    <row r="126" spans="1:8" hidden="1" x14ac:dyDescent="0.3">
      <c r="A126">
        <f>'VP Calc - WORKING'!A137</f>
        <v>0</v>
      </c>
      <c r="B126">
        <f>'VP Calc - WORKING'!B137</f>
        <v>0</v>
      </c>
      <c r="C126">
        <f>'VP Calc - WORKING'!C137</f>
        <v>0</v>
      </c>
      <c r="E126" s="8">
        <f>'VP Calc - WORKING'!Z137</f>
        <v>0</v>
      </c>
      <c r="F126" s="8">
        <f>'VP Calc - WORKING'!BF137</f>
        <v>0</v>
      </c>
    </row>
    <row r="127" spans="1:8" hidden="1" x14ac:dyDescent="0.3">
      <c r="A127">
        <f>'VP Calc - WORKING'!A138</f>
        <v>0</v>
      </c>
      <c r="B127">
        <f>'VP Calc - WORKING'!B138</f>
        <v>0</v>
      </c>
      <c r="C127">
        <f>'VP Calc - WORKING'!C138</f>
        <v>0</v>
      </c>
      <c r="E127" s="8">
        <f>'VP Calc - WORKING'!Z138</f>
        <v>0</v>
      </c>
      <c r="F127" s="8">
        <f>'VP Calc - WORKING'!BF138</f>
        <v>0</v>
      </c>
    </row>
    <row r="128" spans="1:8" hidden="1" x14ac:dyDescent="0.3">
      <c r="A128">
        <f>'VP Calc - WORKING'!A139</f>
        <v>0</v>
      </c>
      <c r="B128">
        <f>'VP Calc - WORKING'!B139</f>
        <v>0</v>
      </c>
      <c r="C128">
        <f>'VP Calc - WORKING'!C139</f>
        <v>0</v>
      </c>
      <c r="E128" s="8">
        <f>'VP Calc - WORKING'!Z139</f>
        <v>0</v>
      </c>
      <c r="F128" s="8">
        <f>'VP Calc - WORKING'!BF139</f>
        <v>0</v>
      </c>
    </row>
    <row r="129" spans="1:6" hidden="1" x14ac:dyDescent="0.3">
      <c r="A129">
        <f>'VP Calc - WORKING'!A140</f>
        <v>0</v>
      </c>
      <c r="B129">
        <f>'VP Calc - WORKING'!B140</f>
        <v>0</v>
      </c>
      <c r="C129">
        <f>'VP Calc - WORKING'!C140</f>
        <v>0</v>
      </c>
      <c r="E129" s="8">
        <f>'VP Calc - WORKING'!Z140</f>
        <v>0</v>
      </c>
      <c r="F129" s="8">
        <f>'VP Calc - WORKING'!BF140</f>
        <v>0</v>
      </c>
    </row>
    <row r="130" spans="1:6" hidden="1" x14ac:dyDescent="0.3">
      <c r="A130">
        <f>'VP Calc - WORKING'!A141</f>
        <v>0</v>
      </c>
      <c r="B130">
        <f>'VP Calc - WORKING'!B141</f>
        <v>0</v>
      </c>
      <c r="C130">
        <f>'VP Calc - WORKING'!C141</f>
        <v>0</v>
      </c>
      <c r="E130" s="8">
        <f>'VP Calc - WORKING'!Z141</f>
        <v>0</v>
      </c>
      <c r="F130" s="8">
        <f>'VP Calc - WORKING'!BF141</f>
        <v>0</v>
      </c>
    </row>
    <row r="131" spans="1:6" hidden="1" x14ac:dyDescent="0.3">
      <c r="A131">
        <f>'VP Calc - WORKING'!A142</f>
        <v>0</v>
      </c>
      <c r="B131">
        <f>'VP Calc - WORKING'!B142</f>
        <v>0</v>
      </c>
      <c r="C131">
        <f>'VP Calc - WORKING'!C142</f>
        <v>0</v>
      </c>
      <c r="E131" s="8">
        <f>'VP Calc - WORKING'!Z142</f>
        <v>0</v>
      </c>
      <c r="F131" s="8">
        <f>'VP Calc - WORKING'!BF142</f>
        <v>0</v>
      </c>
    </row>
    <row r="132" spans="1:6" hidden="1" x14ac:dyDescent="0.3">
      <c r="A132">
        <f>'VP Calc - WORKING'!A143</f>
        <v>0</v>
      </c>
      <c r="B132">
        <f>'VP Calc - WORKING'!B143</f>
        <v>0</v>
      </c>
      <c r="C132">
        <f>'VP Calc - WORKING'!C143</f>
        <v>0</v>
      </c>
      <c r="E132" s="8">
        <f>'VP Calc - WORKING'!Z143</f>
        <v>0</v>
      </c>
      <c r="F132" s="8">
        <f>'VP Calc - WORKING'!BF143</f>
        <v>0</v>
      </c>
    </row>
    <row r="133" spans="1:6" hidden="1" x14ac:dyDescent="0.3">
      <c r="A133">
        <f>'VP Calc - WORKING'!A144</f>
        <v>0</v>
      </c>
      <c r="B133">
        <f>'VP Calc - WORKING'!B144</f>
        <v>0</v>
      </c>
      <c r="C133">
        <f>'VP Calc - WORKING'!C144</f>
        <v>0</v>
      </c>
      <c r="E133" s="8">
        <f>'VP Calc - WORKING'!Z144</f>
        <v>0</v>
      </c>
      <c r="F133" s="8">
        <f>'VP Calc - WORKING'!BF144</f>
        <v>0</v>
      </c>
    </row>
    <row r="134" spans="1:6" hidden="1" x14ac:dyDescent="0.3">
      <c r="A134">
        <f>'VP Calc - WORKING'!A145</f>
        <v>0</v>
      </c>
      <c r="B134">
        <f>'VP Calc - WORKING'!B145</f>
        <v>0</v>
      </c>
      <c r="C134">
        <f>'VP Calc - WORKING'!C145</f>
        <v>0</v>
      </c>
      <c r="E134" s="8">
        <f>'VP Calc - WORKING'!Z145</f>
        <v>0</v>
      </c>
      <c r="F134" s="8">
        <f>'VP Calc - WORKING'!BF145</f>
        <v>0</v>
      </c>
    </row>
    <row r="135" spans="1:6" hidden="1" x14ac:dyDescent="0.3">
      <c r="A135">
        <f>'VP Calc - WORKING'!A146</f>
        <v>0</v>
      </c>
      <c r="B135">
        <f>'VP Calc - WORKING'!B146</f>
        <v>0</v>
      </c>
      <c r="C135">
        <f>'VP Calc - WORKING'!C146</f>
        <v>0</v>
      </c>
      <c r="E135" s="8">
        <f>'VP Calc - WORKING'!Z146</f>
        <v>0</v>
      </c>
      <c r="F135" s="8">
        <f>'VP Calc - WORKING'!BF146</f>
        <v>0</v>
      </c>
    </row>
    <row r="136" spans="1:6" hidden="1" x14ac:dyDescent="0.3">
      <c r="A136">
        <f>'VP Calc - WORKING'!A147</f>
        <v>0</v>
      </c>
      <c r="B136">
        <f>'VP Calc - WORKING'!B147</f>
        <v>0</v>
      </c>
      <c r="C136">
        <f>'VP Calc - WORKING'!C147</f>
        <v>0</v>
      </c>
      <c r="E136" s="8">
        <f>'VP Calc - WORKING'!Z147</f>
        <v>0</v>
      </c>
      <c r="F136" s="8">
        <f>'VP Calc - WORKING'!BF147</f>
        <v>0</v>
      </c>
    </row>
    <row r="137" spans="1:6" hidden="1" x14ac:dyDescent="0.3">
      <c r="A137">
        <f>'VP Calc - WORKING'!A148</f>
        <v>0</v>
      </c>
      <c r="B137">
        <f>'VP Calc - WORKING'!B148</f>
        <v>0</v>
      </c>
      <c r="C137">
        <f>'VP Calc - WORKING'!C148</f>
        <v>0</v>
      </c>
      <c r="E137" s="8">
        <f>'VP Calc - WORKING'!Z148</f>
        <v>0</v>
      </c>
      <c r="F137" s="8">
        <f>'VP Calc - WORKING'!BF148</f>
        <v>0</v>
      </c>
    </row>
    <row r="138" spans="1:6" hidden="1" x14ac:dyDescent="0.3">
      <c r="A138">
        <f>'VP Calc - WORKING'!A149</f>
        <v>0</v>
      </c>
      <c r="B138">
        <f>'VP Calc - WORKING'!B149</f>
        <v>0</v>
      </c>
      <c r="C138">
        <f>'VP Calc - WORKING'!C149</f>
        <v>0</v>
      </c>
      <c r="E138" s="8">
        <f>'VP Calc - WORKING'!Z149</f>
        <v>0</v>
      </c>
      <c r="F138" s="8">
        <f>'VP Calc - WORKING'!BF149</f>
        <v>0</v>
      </c>
    </row>
    <row r="139" spans="1:6" hidden="1" x14ac:dyDescent="0.3">
      <c r="A139">
        <f>'VP Calc - WORKING'!A150</f>
        <v>0</v>
      </c>
      <c r="B139">
        <f>'VP Calc - WORKING'!B150</f>
        <v>0</v>
      </c>
      <c r="C139">
        <f>'VP Calc - WORKING'!C150</f>
        <v>0</v>
      </c>
      <c r="E139" s="8">
        <f>'VP Calc - WORKING'!Z150</f>
        <v>0</v>
      </c>
      <c r="F139" s="8">
        <f>'VP Calc - WORKING'!BF150</f>
        <v>0</v>
      </c>
    </row>
    <row r="140" spans="1:6" hidden="1" x14ac:dyDescent="0.3">
      <c r="A140">
        <f>'VP Calc - WORKING'!A151</f>
        <v>0</v>
      </c>
      <c r="B140">
        <f>'VP Calc - WORKING'!B151</f>
        <v>0</v>
      </c>
      <c r="C140">
        <f>'VP Calc - WORKING'!C151</f>
        <v>0</v>
      </c>
      <c r="E140" s="8">
        <f>'VP Calc - WORKING'!Z151</f>
        <v>0</v>
      </c>
      <c r="F140" s="8">
        <f>'VP Calc - WORKING'!BF151</f>
        <v>0</v>
      </c>
    </row>
    <row r="141" spans="1:6" hidden="1" x14ac:dyDescent="0.3">
      <c r="A141">
        <f>'VP Calc - WORKING'!A152</f>
        <v>0</v>
      </c>
      <c r="B141">
        <f>'VP Calc - WORKING'!B152</f>
        <v>0</v>
      </c>
      <c r="C141">
        <f>'VP Calc - WORKING'!C152</f>
        <v>0</v>
      </c>
      <c r="E141" s="8">
        <f>'VP Calc - WORKING'!Z152</f>
        <v>0</v>
      </c>
      <c r="F141" s="8">
        <f>'VP Calc - WORKING'!BF152</f>
        <v>0</v>
      </c>
    </row>
    <row r="142" spans="1:6" hidden="1" x14ac:dyDescent="0.3">
      <c r="A142">
        <f>'VP Calc - WORKING'!A153</f>
        <v>0</v>
      </c>
      <c r="B142">
        <f>'VP Calc - WORKING'!B153</f>
        <v>0</v>
      </c>
      <c r="C142">
        <f>'VP Calc - WORKING'!C153</f>
        <v>0</v>
      </c>
      <c r="E142" s="8">
        <f>'VP Calc - WORKING'!Z153</f>
        <v>0</v>
      </c>
      <c r="F142" s="8">
        <f>'VP Calc - WORKING'!BF153</f>
        <v>0</v>
      </c>
    </row>
    <row r="143" spans="1:6" hidden="1" x14ac:dyDescent="0.3">
      <c r="A143">
        <f>'VP Calc - WORKING'!A154</f>
        <v>0</v>
      </c>
      <c r="B143">
        <f>'VP Calc - WORKING'!B154</f>
        <v>0</v>
      </c>
      <c r="C143">
        <f>'VP Calc - WORKING'!C154</f>
        <v>0</v>
      </c>
      <c r="E143" s="8">
        <f>'VP Calc - WORKING'!Z154</f>
        <v>0</v>
      </c>
      <c r="F143" s="8">
        <f>'VP Calc - WORKING'!BF154</f>
        <v>0</v>
      </c>
    </row>
    <row r="144" spans="1:6" hidden="1" x14ac:dyDescent="0.3">
      <c r="A144">
        <f>'VP Calc - WORKING'!A155</f>
        <v>0</v>
      </c>
      <c r="B144">
        <f>'VP Calc - WORKING'!B155</f>
        <v>0</v>
      </c>
      <c r="C144">
        <f>'VP Calc - WORKING'!C155</f>
        <v>0</v>
      </c>
      <c r="E144" s="8">
        <f>'VP Calc - WORKING'!Z155</f>
        <v>0</v>
      </c>
      <c r="F144" s="8">
        <f>'VP Calc - WORKING'!BF155</f>
        <v>0</v>
      </c>
    </row>
    <row r="145" spans="1:8" hidden="1" x14ac:dyDescent="0.3">
      <c r="A145" t="str">
        <f>'VP Calc - WORKING'!A156</f>
        <v>PE477</v>
      </c>
      <c r="B145">
        <f>'VP Calc - WORKING'!B156</f>
        <v>6</v>
      </c>
      <c r="C145">
        <f>'VP Calc - WORKING'!C156</f>
        <v>1</v>
      </c>
      <c r="E145" s="8">
        <f>'VP Calc - WORKING'!Z156</f>
        <v>0</v>
      </c>
      <c r="F145" s="8">
        <f>'VP Calc - WORKING'!BF156</f>
        <v>0</v>
      </c>
    </row>
    <row r="146" spans="1:8" hidden="1" x14ac:dyDescent="0.3">
      <c r="A146">
        <f>'VP Calc - WORKING'!A157</f>
        <v>0</v>
      </c>
      <c r="B146">
        <f>'VP Calc - WORKING'!B157</f>
        <v>0</v>
      </c>
      <c r="C146">
        <f>'VP Calc - WORKING'!C157</f>
        <v>0</v>
      </c>
      <c r="E146" s="8">
        <f>'VP Calc - WORKING'!Z157</f>
        <v>0</v>
      </c>
      <c r="F146" s="8">
        <f>'VP Calc - WORKING'!BF157</f>
        <v>0</v>
      </c>
    </row>
    <row r="147" spans="1:8" hidden="1" x14ac:dyDescent="0.3">
      <c r="A147">
        <f>'VP Calc - WORKING'!A158</f>
        <v>0</v>
      </c>
      <c r="B147">
        <f>'VP Calc - WORKING'!B158</f>
        <v>0</v>
      </c>
      <c r="C147">
        <f>'VP Calc - WORKING'!C158</f>
        <v>0</v>
      </c>
      <c r="E147" s="8">
        <f>'VP Calc - WORKING'!Z158</f>
        <v>0</v>
      </c>
      <c r="F147" s="8">
        <f>'VP Calc - WORKING'!BF158</f>
        <v>0</v>
      </c>
    </row>
    <row r="148" spans="1:8" hidden="1" x14ac:dyDescent="0.3">
      <c r="A148">
        <f>'VP Calc - WORKING'!A159</f>
        <v>0</v>
      </c>
      <c r="B148">
        <f>'VP Calc - WORKING'!B159</f>
        <v>0</v>
      </c>
      <c r="C148">
        <f>'VP Calc - WORKING'!C159</f>
        <v>0</v>
      </c>
      <c r="E148" s="8">
        <f>'VP Calc - WORKING'!Z159</f>
        <v>0</v>
      </c>
      <c r="F148" s="8">
        <f>'VP Calc - WORKING'!BF159</f>
        <v>0</v>
      </c>
    </row>
    <row r="149" spans="1:8" hidden="1" x14ac:dyDescent="0.3">
      <c r="A149">
        <f>'VP Calc - WORKING'!A160</f>
        <v>0</v>
      </c>
      <c r="B149">
        <f>'VP Calc - WORKING'!B160</f>
        <v>0</v>
      </c>
      <c r="C149">
        <f>'VP Calc - WORKING'!C160</f>
        <v>0</v>
      </c>
      <c r="E149" s="8">
        <f>'VP Calc - WORKING'!Z160</f>
        <v>0</v>
      </c>
      <c r="F149" s="8">
        <f>'VP Calc - WORKING'!BF160</f>
        <v>0</v>
      </c>
    </row>
    <row r="150" spans="1:8" hidden="1" x14ac:dyDescent="0.3">
      <c r="A150">
        <f>'VP Calc - WORKING'!A161</f>
        <v>0</v>
      </c>
      <c r="B150">
        <f>'VP Calc - WORKING'!B161</f>
        <v>0</v>
      </c>
      <c r="C150">
        <f>'VP Calc - WORKING'!C161</f>
        <v>0</v>
      </c>
      <c r="E150" s="8">
        <f>'VP Calc - WORKING'!Z161</f>
        <v>0</v>
      </c>
      <c r="F150" s="8">
        <f>'VP Calc - WORKING'!BF161</f>
        <v>0</v>
      </c>
    </row>
    <row r="151" spans="1:8" hidden="1" x14ac:dyDescent="0.3">
      <c r="A151">
        <f>'VP Calc - WORKING'!A162</f>
        <v>0</v>
      </c>
      <c r="B151">
        <f>'VP Calc - WORKING'!B162</f>
        <v>0</v>
      </c>
      <c r="C151">
        <f>'VP Calc - WORKING'!C162</f>
        <v>0</v>
      </c>
      <c r="E151" s="8">
        <f>'VP Calc - WORKING'!Z162</f>
        <v>0</v>
      </c>
      <c r="F151" s="8">
        <f>'VP Calc - WORKING'!BF162</f>
        <v>0</v>
      </c>
    </row>
    <row r="152" spans="1:8" x14ac:dyDescent="0.3">
      <c r="A152" t="str">
        <f>'VP Calc - WORKING'!A163</f>
        <v>PE477</v>
      </c>
      <c r="B152">
        <f>'VP Calc - WORKING'!B163</f>
        <v>6</v>
      </c>
      <c r="C152">
        <v>7</v>
      </c>
      <c r="D152" t="str">
        <f>_xlfn.CONCAT(A152:C152)</f>
        <v>PE47767</v>
      </c>
      <c r="E152" s="8">
        <f>'VP Calc - WORKING'!Z163</f>
        <v>24191.196696127055</v>
      </c>
      <c r="F152" s="8">
        <f>'VP Calc - WORKING'!BF163</f>
        <v>27506.93734878529</v>
      </c>
      <c r="G152" t="s">
        <v>1240</v>
      </c>
      <c r="H152" t="s">
        <v>1243</v>
      </c>
    </row>
    <row r="153" spans="1:8" hidden="1" x14ac:dyDescent="0.3">
      <c r="A153">
        <f>'VP Calc - WORKING'!A164</f>
        <v>0</v>
      </c>
      <c r="B153">
        <f>'VP Calc - WORKING'!B164</f>
        <v>0</v>
      </c>
      <c r="C153">
        <f>'VP Calc - WORKING'!C164</f>
        <v>0</v>
      </c>
      <c r="E153" s="8">
        <f>'VP Calc - WORKING'!Z164</f>
        <v>0</v>
      </c>
      <c r="F153" s="8">
        <f>'VP Calc - WORKING'!BF164</f>
        <v>0</v>
      </c>
    </row>
    <row r="154" spans="1:8" hidden="1" x14ac:dyDescent="0.3">
      <c r="A154">
        <f>'VP Calc - WORKING'!A165</f>
        <v>0</v>
      </c>
      <c r="B154">
        <f>'VP Calc - WORKING'!B165</f>
        <v>0</v>
      </c>
      <c r="C154">
        <f>'VP Calc - WORKING'!C165</f>
        <v>0</v>
      </c>
      <c r="E154" s="8">
        <f>'VP Calc - WORKING'!Z165</f>
        <v>0</v>
      </c>
      <c r="F154" s="8">
        <f>'VP Calc - WORKING'!BF165</f>
        <v>0</v>
      </c>
    </row>
    <row r="155" spans="1:8" hidden="1" x14ac:dyDescent="0.3">
      <c r="A155">
        <f>'VP Calc - WORKING'!A166</f>
        <v>0</v>
      </c>
      <c r="B155">
        <f>'VP Calc - WORKING'!B166</f>
        <v>0</v>
      </c>
      <c r="C155">
        <f>'VP Calc - WORKING'!C166</f>
        <v>0</v>
      </c>
      <c r="E155" s="8">
        <f>'VP Calc - WORKING'!Z166</f>
        <v>0</v>
      </c>
      <c r="F155" s="8">
        <f>'VP Calc - WORKING'!BF166</f>
        <v>0</v>
      </c>
    </row>
    <row r="156" spans="1:8" hidden="1" x14ac:dyDescent="0.3">
      <c r="A156">
        <f>'VP Calc - WORKING'!A167</f>
        <v>0</v>
      </c>
      <c r="B156">
        <f>'VP Calc - WORKING'!B167</f>
        <v>0</v>
      </c>
      <c r="C156">
        <f>'VP Calc - WORKING'!C167</f>
        <v>0</v>
      </c>
      <c r="E156" s="8">
        <f>'VP Calc - WORKING'!Z167</f>
        <v>0</v>
      </c>
      <c r="F156" s="8">
        <f>'VP Calc - WORKING'!BF167</f>
        <v>0</v>
      </c>
    </row>
    <row r="157" spans="1:8" hidden="1" x14ac:dyDescent="0.3">
      <c r="A157">
        <f>'VP Calc - WORKING'!A168</f>
        <v>0</v>
      </c>
      <c r="B157">
        <f>'VP Calc - WORKING'!B168</f>
        <v>0</v>
      </c>
      <c r="C157">
        <f>'VP Calc - WORKING'!C168</f>
        <v>0</v>
      </c>
      <c r="E157" s="8">
        <f>'VP Calc - WORKING'!Z168</f>
        <v>0</v>
      </c>
      <c r="F157" s="8">
        <f>'VP Calc - WORKING'!BF168</f>
        <v>0</v>
      </c>
    </row>
    <row r="158" spans="1:8" hidden="1" x14ac:dyDescent="0.3">
      <c r="A158">
        <f>'VP Calc - WORKING'!A169</f>
        <v>0</v>
      </c>
      <c r="B158">
        <f>'VP Calc - WORKING'!B169</f>
        <v>0</v>
      </c>
      <c r="C158">
        <f>'VP Calc - WORKING'!C169</f>
        <v>0</v>
      </c>
      <c r="E158" s="8">
        <f>'VP Calc - WORKING'!Z169</f>
        <v>0</v>
      </c>
      <c r="F158" s="8">
        <f>'VP Calc - WORKING'!BF169</f>
        <v>0</v>
      </c>
    </row>
    <row r="159" spans="1:8" hidden="1" x14ac:dyDescent="0.3">
      <c r="A159">
        <f>'VP Calc - WORKING'!A170</f>
        <v>0</v>
      </c>
      <c r="B159">
        <f>'VP Calc - WORKING'!B170</f>
        <v>0</v>
      </c>
      <c r="C159">
        <f>'VP Calc - WORKING'!C170</f>
        <v>0</v>
      </c>
      <c r="E159" s="8">
        <f>'VP Calc - WORKING'!Z170</f>
        <v>0</v>
      </c>
      <c r="F159" s="8">
        <f>'VP Calc - WORKING'!BF170</f>
        <v>0</v>
      </c>
    </row>
    <row r="160" spans="1:8" hidden="1" x14ac:dyDescent="0.3">
      <c r="A160">
        <f>'VP Calc - WORKING'!A171</f>
        <v>0</v>
      </c>
      <c r="B160">
        <f>'VP Calc - WORKING'!B171</f>
        <v>0</v>
      </c>
      <c r="C160">
        <f>'VP Calc - WORKING'!C171</f>
        <v>0</v>
      </c>
      <c r="E160" s="8">
        <f>'VP Calc - WORKING'!Z171</f>
        <v>0</v>
      </c>
      <c r="F160" s="8">
        <f>'VP Calc - WORKING'!BF171</f>
        <v>0</v>
      </c>
    </row>
    <row r="161" spans="1:6" hidden="1" x14ac:dyDescent="0.3">
      <c r="A161">
        <f>'VP Calc - WORKING'!A172</f>
        <v>0</v>
      </c>
      <c r="B161">
        <f>'VP Calc - WORKING'!B172</f>
        <v>0</v>
      </c>
      <c r="C161">
        <f>'VP Calc - WORKING'!C172</f>
        <v>0</v>
      </c>
      <c r="E161" s="8">
        <f>'VP Calc - WORKING'!Z172</f>
        <v>0</v>
      </c>
      <c r="F161" s="8">
        <f>'VP Calc - WORKING'!BF172</f>
        <v>0</v>
      </c>
    </row>
    <row r="162" spans="1:6" hidden="1" x14ac:dyDescent="0.3">
      <c r="A162">
        <f>'VP Calc - WORKING'!A173</f>
        <v>0</v>
      </c>
      <c r="B162">
        <f>'VP Calc - WORKING'!B173</f>
        <v>0</v>
      </c>
      <c r="C162">
        <f>'VP Calc - WORKING'!C173</f>
        <v>0</v>
      </c>
      <c r="E162" s="8">
        <f>'VP Calc - WORKING'!Z173</f>
        <v>0</v>
      </c>
      <c r="F162" s="8">
        <f>'VP Calc - WORKING'!BF173</f>
        <v>0</v>
      </c>
    </row>
    <row r="163" spans="1:6" hidden="1" x14ac:dyDescent="0.3">
      <c r="A163">
        <f>'VP Calc - WORKING'!A174</f>
        <v>0</v>
      </c>
      <c r="B163">
        <f>'VP Calc - WORKING'!B174</f>
        <v>0</v>
      </c>
      <c r="C163">
        <f>'VP Calc - WORKING'!C174</f>
        <v>0</v>
      </c>
      <c r="E163" s="8">
        <f>'VP Calc - WORKING'!Z174</f>
        <v>0</v>
      </c>
      <c r="F163" s="8">
        <f>'VP Calc - WORKING'!BF174</f>
        <v>0</v>
      </c>
    </row>
    <row r="164" spans="1:6" hidden="1" x14ac:dyDescent="0.3">
      <c r="A164">
        <f>'VP Calc - WORKING'!A175</f>
        <v>0</v>
      </c>
      <c r="B164">
        <f>'VP Calc - WORKING'!B175</f>
        <v>0</v>
      </c>
      <c r="C164">
        <f>'VP Calc - WORKING'!C175</f>
        <v>0</v>
      </c>
      <c r="E164" s="8">
        <f>'VP Calc - WORKING'!Z175</f>
        <v>0</v>
      </c>
      <c r="F164" s="8">
        <f>'VP Calc - WORKING'!BF175</f>
        <v>0</v>
      </c>
    </row>
    <row r="165" spans="1:6" hidden="1" x14ac:dyDescent="0.3">
      <c r="A165">
        <f>'VP Calc - WORKING'!A176</f>
        <v>0</v>
      </c>
      <c r="B165">
        <f>'VP Calc - WORKING'!B176</f>
        <v>0</v>
      </c>
      <c r="C165">
        <f>'VP Calc - WORKING'!C176</f>
        <v>0</v>
      </c>
      <c r="E165" s="8">
        <f>'VP Calc - WORKING'!Z176</f>
        <v>0</v>
      </c>
      <c r="F165" s="8">
        <f>'VP Calc - WORKING'!BF176</f>
        <v>0</v>
      </c>
    </row>
    <row r="166" spans="1:6" hidden="1" x14ac:dyDescent="0.3">
      <c r="A166">
        <f>'VP Calc - WORKING'!A177</f>
        <v>0</v>
      </c>
      <c r="B166">
        <f>'VP Calc - WORKING'!B177</f>
        <v>0</v>
      </c>
      <c r="C166">
        <f>'VP Calc - WORKING'!C177</f>
        <v>0</v>
      </c>
      <c r="E166" s="8">
        <f>'VP Calc - WORKING'!Z177</f>
        <v>0</v>
      </c>
      <c r="F166" s="8">
        <f>'VP Calc - WORKING'!BF177</f>
        <v>0</v>
      </c>
    </row>
    <row r="167" spans="1:6" hidden="1" x14ac:dyDescent="0.3">
      <c r="A167">
        <f>'VP Calc - WORKING'!A178</f>
        <v>0</v>
      </c>
      <c r="B167">
        <f>'VP Calc - WORKING'!B178</f>
        <v>0</v>
      </c>
      <c r="C167">
        <f>'VP Calc - WORKING'!C178</f>
        <v>0</v>
      </c>
      <c r="E167" s="8">
        <f>'VP Calc - WORKING'!Z178</f>
        <v>0</v>
      </c>
      <c r="F167" s="8">
        <f>'VP Calc - WORKING'!BF178</f>
        <v>0</v>
      </c>
    </row>
    <row r="168" spans="1:6" hidden="1" x14ac:dyDescent="0.3">
      <c r="A168">
        <f>'VP Calc - WORKING'!A179</f>
        <v>0</v>
      </c>
      <c r="B168">
        <f>'VP Calc - WORKING'!B179</f>
        <v>0</v>
      </c>
      <c r="C168">
        <f>'VP Calc - WORKING'!C179</f>
        <v>0</v>
      </c>
      <c r="E168" s="8">
        <f>'VP Calc - WORKING'!Z179</f>
        <v>0</v>
      </c>
      <c r="F168" s="8">
        <f>'VP Calc - WORKING'!BF179</f>
        <v>0</v>
      </c>
    </row>
    <row r="169" spans="1:6" hidden="1" x14ac:dyDescent="0.3">
      <c r="A169">
        <f>'VP Calc - WORKING'!A180</f>
        <v>0</v>
      </c>
      <c r="B169">
        <f>'VP Calc - WORKING'!B180</f>
        <v>0</v>
      </c>
      <c r="C169">
        <f>'VP Calc - WORKING'!C180</f>
        <v>0</v>
      </c>
      <c r="E169" s="8">
        <f>'VP Calc - WORKING'!Z180</f>
        <v>0</v>
      </c>
      <c r="F169" s="8">
        <f>'VP Calc - WORKING'!BF180</f>
        <v>0</v>
      </c>
    </row>
    <row r="170" spans="1:6" hidden="1" x14ac:dyDescent="0.3">
      <c r="A170">
        <f>'VP Calc - WORKING'!A181</f>
        <v>0</v>
      </c>
      <c r="B170">
        <f>'VP Calc - WORKING'!B181</f>
        <v>0</v>
      </c>
      <c r="C170">
        <f>'VP Calc - WORKING'!C181</f>
        <v>0</v>
      </c>
      <c r="E170" s="8">
        <f>'VP Calc - WORKING'!Z181</f>
        <v>0</v>
      </c>
      <c r="F170" s="8">
        <f>'VP Calc - WORKING'!BF181</f>
        <v>0</v>
      </c>
    </row>
    <row r="171" spans="1:6" hidden="1" x14ac:dyDescent="0.3">
      <c r="A171">
        <f>'VP Calc - WORKING'!A182</f>
        <v>0</v>
      </c>
      <c r="B171">
        <f>'VP Calc - WORKING'!B182</f>
        <v>0</v>
      </c>
      <c r="C171">
        <f>'VP Calc - WORKING'!C182</f>
        <v>0</v>
      </c>
      <c r="E171" s="8">
        <f>'VP Calc - WORKING'!Z182</f>
        <v>0</v>
      </c>
      <c r="F171" s="8">
        <f>'VP Calc - WORKING'!BF182</f>
        <v>0</v>
      </c>
    </row>
    <row r="172" spans="1:6" hidden="1" x14ac:dyDescent="0.3">
      <c r="A172">
        <f>'VP Calc - WORKING'!A183</f>
        <v>0</v>
      </c>
      <c r="B172">
        <f>'VP Calc - WORKING'!B183</f>
        <v>0</v>
      </c>
      <c r="C172">
        <f>'VP Calc - WORKING'!C183</f>
        <v>0</v>
      </c>
      <c r="E172" s="8">
        <f>'VP Calc - WORKING'!Z183</f>
        <v>0</v>
      </c>
      <c r="F172" s="8">
        <f>'VP Calc - WORKING'!BF183</f>
        <v>0</v>
      </c>
    </row>
    <row r="173" spans="1:6" hidden="1" x14ac:dyDescent="0.3">
      <c r="A173">
        <f>'VP Calc - WORKING'!A184</f>
        <v>0</v>
      </c>
      <c r="B173">
        <f>'VP Calc - WORKING'!B184</f>
        <v>0</v>
      </c>
      <c r="C173">
        <f>'VP Calc - WORKING'!C184</f>
        <v>0</v>
      </c>
      <c r="E173" s="8">
        <f>'VP Calc - WORKING'!Z184</f>
        <v>0</v>
      </c>
      <c r="F173" s="8">
        <f>'VP Calc - WORKING'!BF184</f>
        <v>0</v>
      </c>
    </row>
    <row r="174" spans="1:6" hidden="1" x14ac:dyDescent="0.3">
      <c r="A174">
        <f>'VP Calc - WORKING'!A185</f>
        <v>0</v>
      </c>
      <c r="B174">
        <f>'VP Calc - WORKING'!B185</f>
        <v>0</v>
      </c>
      <c r="C174">
        <f>'VP Calc - WORKING'!C185</f>
        <v>0</v>
      </c>
      <c r="E174" s="8">
        <f>'VP Calc - WORKING'!Z185</f>
        <v>0</v>
      </c>
      <c r="F174" s="8">
        <f>'VP Calc - WORKING'!BF185</f>
        <v>0</v>
      </c>
    </row>
    <row r="175" spans="1:6" hidden="1" x14ac:dyDescent="0.3">
      <c r="A175" t="str">
        <f>'VP Calc - WORKING'!A186</f>
        <v>PE486</v>
      </c>
      <c r="B175">
        <f>'VP Calc - WORKING'!B186</f>
        <v>1</v>
      </c>
      <c r="C175">
        <f>'VP Calc - WORKING'!C186</f>
        <v>1</v>
      </c>
      <c r="E175" s="8">
        <f>'VP Calc - WORKING'!Z186</f>
        <v>0</v>
      </c>
      <c r="F175" s="8">
        <f>'VP Calc - WORKING'!BF186</f>
        <v>0</v>
      </c>
    </row>
    <row r="176" spans="1:6" hidden="1" x14ac:dyDescent="0.3">
      <c r="A176">
        <f>'VP Calc - WORKING'!A187</f>
        <v>0</v>
      </c>
      <c r="B176">
        <f>'VP Calc - WORKING'!B187</f>
        <v>0</v>
      </c>
      <c r="C176">
        <f>'VP Calc - WORKING'!C187</f>
        <v>0</v>
      </c>
      <c r="E176" s="8">
        <f>'VP Calc - WORKING'!Z187</f>
        <v>0</v>
      </c>
      <c r="F176" s="8">
        <f>'VP Calc - WORKING'!BF187</f>
        <v>0</v>
      </c>
    </row>
    <row r="177" spans="1:8" hidden="1" x14ac:dyDescent="0.3">
      <c r="A177">
        <f>'VP Calc - WORKING'!A188</f>
        <v>0</v>
      </c>
      <c r="B177">
        <f>'VP Calc - WORKING'!B188</f>
        <v>0</v>
      </c>
      <c r="C177">
        <f>'VP Calc - WORKING'!C188</f>
        <v>0</v>
      </c>
      <c r="E177" s="8">
        <f>'VP Calc - WORKING'!Z188</f>
        <v>0</v>
      </c>
      <c r="F177" s="8">
        <f>'VP Calc - WORKING'!BF188</f>
        <v>0</v>
      </c>
    </row>
    <row r="178" spans="1:8" hidden="1" x14ac:dyDescent="0.3">
      <c r="A178">
        <f>'VP Calc - WORKING'!A189</f>
        <v>0</v>
      </c>
      <c r="B178">
        <f>'VP Calc - WORKING'!B189</f>
        <v>0</v>
      </c>
      <c r="C178">
        <f>'VP Calc - WORKING'!C189</f>
        <v>0</v>
      </c>
      <c r="E178" s="8">
        <f>'VP Calc - WORKING'!Z189</f>
        <v>0</v>
      </c>
      <c r="F178" s="8">
        <f>'VP Calc - WORKING'!BF189</f>
        <v>0</v>
      </c>
    </row>
    <row r="179" spans="1:8" hidden="1" x14ac:dyDescent="0.3">
      <c r="A179">
        <f>'VP Calc - WORKING'!A190</f>
        <v>0</v>
      </c>
      <c r="B179">
        <f>'VP Calc - WORKING'!B190</f>
        <v>0</v>
      </c>
      <c r="C179">
        <f>'VP Calc - WORKING'!C190</f>
        <v>0</v>
      </c>
      <c r="E179" s="8">
        <f>'VP Calc - WORKING'!Z190</f>
        <v>0</v>
      </c>
      <c r="F179" s="8">
        <f>'VP Calc - WORKING'!BF190</f>
        <v>0</v>
      </c>
    </row>
    <row r="180" spans="1:8" hidden="1" x14ac:dyDescent="0.3">
      <c r="A180">
        <f>'VP Calc - WORKING'!A191</f>
        <v>0</v>
      </c>
      <c r="B180">
        <f>'VP Calc - WORKING'!B191</f>
        <v>0</v>
      </c>
      <c r="C180">
        <f>'VP Calc - WORKING'!C191</f>
        <v>0</v>
      </c>
      <c r="E180" s="8">
        <f>'VP Calc - WORKING'!Z191</f>
        <v>0</v>
      </c>
      <c r="F180" s="8">
        <f>'VP Calc - WORKING'!BF191</f>
        <v>0</v>
      </c>
    </row>
    <row r="181" spans="1:8" hidden="1" x14ac:dyDescent="0.3">
      <c r="A181">
        <f>'VP Calc - WORKING'!A192</f>
        <v>0</v>
      </c>
      <c r="B181">
        <f>'VP Calc - WORKING'!B192</f>
        <v>0</v>
      </c>
      <c r="C181">
        <f>'VP Calc - WORKING'!C192</f>
        <v>0</v>
      </c>
      <c r="E181" s="8">
        <f>'VP Calc - WORKING'!Z192</f>
        <v>0</v>
      </c>
      <c r="F181" s="8">
        <f>'VP Calc - WORKING'!BF192</f>
        <v>0</v>
      </c>
    </row>
    <row r="182" spans="1:8" x14ac:dyDescent="0.3">
      <c r="A182" t="str">
        <f>'VP Calc - WORKING'!A193</f>
        <v>PE486</v>
      </c>
      <c r="B182">
        <f>'VP Calc - WORKING'!B193</f>
        <v>1</v>
      </c>
      <c r="C182">
        <v>7</v>
      </c>
      <c r="D182" t="str">
        <f>_xlfn.CONCAT(A182:C182)</f>
        <v>PE48617</v>
      </c>
      <c r="E182" s="8">
        <f>'VP Calc - WORKING'!Z193</f>
        <v>30813.77958472498</v>
      </c>
      <c r="F182" s="8">
        <f>'VP Calc - WORKING'!BF193</f>
        <v>21918.614781472461</v>
      </c>
      <c r="G182" t="s">
        <v>1240</v>
      </c>
      <c r="H182" t="s">
        <v>1242</v>
      </c>
    </row>
    <row r="183" spans="1:8" hidden="1" x14ac:dyDescent="0.3">
      <c r="A183">
        <f>'VP Calc - WORKING'!A194</f>
        <v>0</v>
      </c>
      <c r="B183">
        <f>'VP Calc - WORKING'!B194</f>
        <v>0</v>
      </c>
      <c r="C183">
        <f>'VP Calc - WORKING'!C194</f>
        <v>0</v>
      </c>
      <c r="E183" s="8">
        <f>'VP Calc - WORKING'!Z194</f>
        <v>0</v>
      </c>
      <c r="F183" s="8">
        <f>'VP Calc - WORKING'!BF194</f>
        <v>0</v>
      </c>
    </row>
    <row r="184" spans="1:8" hidden="1" x14ac:dyDescent="0.3">
      <c r="A184">
        <f>'VP Calc - WORKING'!A195</f>
        <v>0</v>
      </c>
      <c r="B184">
        <f>'VP Calc - WORKING'!B195</f>
        <v>0</v>
      </c>
      <c r="C184">
        <f>'VP Calc - WORKING'!C195</f>
        <v>0</v>
      </c>
      <c r="E184" s="8">
        <f>'VP Calc - WORKING'!Z195</f>
        <v>0</v>
      </c>
      <c r="F184" s="8">
        <f>'VP Calc - WORKING'!BF195</f>
        <v>0</v>
      </c>
    </row>
    <row r="185" spans="1:8" hidden="1" x14ac:dyDescent="0.3">
      <c r="A185">
        <f>'VP Calc - WORKING'!A196</f>
        <v>0</v>
      </c>
      <c r="B185">
        <f>'VP Calc - WORKING'!B196</f>
        <v>0</v>
      </c>
      <c r="C185">
        <f>'VP Calc - WORKING'!C196</f>
        <v>0</v>
      </c>
      <c r="E185" s="8">
        <f>'VP Calc - WORKING'!Z196</f>
        <v>0</v>
      </c>
      <c r="F185" s="8">
        <f>'VP Calc - WORKING'!BF196</f>
        <v>0</v>
      </c>
    </row>
    <row r="186" spans="1:8" hidden="1" x14ac:dyDescent="0.3">
      <c r="A186">
        <f>'VP Calc - WORKING'!A197</f>
        <v>0</v>
      </c>
      <c r="B186">
        <f>'VP Calc - WORKING'!B197</f>
        <v>0</v>
      </c>
      <c r="C186">
        <f>'VP Calc - WORKING'!C197</f>
        <v>0</v>
      </c>
      <c r="E186" s="8">
        <f>'VP Calc - WORKING'!Z197</f>
        <v>0</v>
      </c>
      <c r="F186" s="8">
        <f>'VP Calc - WORKING'!BF197</f>
        <v>0</v>
      </c>
    </row>
    <row r="187" spans="1:8" hidden="1" x14ac:dyDescent="0.3">
      <c r="A187">
        <f>'VP Calc - WORKING'!A198</f>
        <v>0</v>
      </c>
      <c r="B187">
        <f>'VP Calc - WORKING'!B198</f>
        <v>0</v>
      </c>
      <c r="C187">
        <f>'VP Calc - WORKING'!C198</f>
        <v>0</v>
      </c>
      <c r="E187" s="8">
        <f>'VP Calc - WORKING'!Z198</f>
        <v>0</v>
      </c>
      <c r="F187" s="8">
        <f>'VP Calc - WORKING'!BF198</f>
        <v>0</v>
      </c>
    </row>
    <row r="188" spans="1:8" hidden="1" x14ac:dyDescent="0.3">
      <c r="A188">
        <f>'VP Calc - WORKING'!A199</f>
        <v>0</v>
      </c>
      <c r="B188">
        <f>'VP Calc - WORKING'!B199</f>
        <v>0</v>
      </c>
      <c r="C188">
        <f>'VP Calc - WORKING'!C199</f>
        <v>0</v>
      </c>
      <c r="E188" s="8">
        <f>'VP Calc - WORKING'!Z199</f>
        <v>0</v>
      </c>
      <c r="F188" s="8">
        <f>'VP Calc - WORKING'!BF199</f>
        <v>0</v>
      </c>
    </row>
    <row r="189" spans="1:8" hidden="1" x14ac:dyDescent="0.3">
      <c r="A189">
        <f>'VP Calc - WORKING'!A200</f>
        <v>0</v>
      </c>
      <c r="B189">
        <f>'VP Calc - WORKING'!B200</f>
        <v>0</v>
      </c>
      <c r="C189">
        <f>'VP Calc - WORKING'!C200</f>
        <v>0</v>
      </c>
      <c r="E189" s="8">
        <f>'VP Calc - WORKING'!Z200</f>
        <v>0</v>
      </c>
      <c r="F189" s="8">
        <f>'VP Calc - WORKING'!BF200</f>
        <v>0</v>
      </c>
    </row>
    <row r="190" spans="1:8" hidden="1" x14ac:dyDescent="0.3">
      <c r="A190">
        <f>'VP Calc - WORKING'!A201</f>
        <v>0</v>
      </c>
      <c r="B190">
        <f>'VP Calc - WORKING'!B201</f>
        <v>0</v>
      </c>
      <c r="C190">
        <f>'VP Calc - WORKING'!C201</f>
        <v>0</v>
      </c>
      <c r="E190" s="8">
        <f>'VP Calc - WORKING'!Z201</f>
        <v>0</v>
      </c>
      <c r="F190" s="8">
        <f>'VP Calc - WORKING'!BF201</f>
        <v>0</v>
      </c>
    </row>
    <row r="191" spans="1:8" hidden="1" x14ac:dyDescent="0.3">
      <c r="A191">
        <f>'VP Calc - WORKING'!A202</f>
        <v>0</v>
      </c>
      <c r="B191">
        <f>'VP Calc - WORKING'!B202</f>
        <v>0</v>
      </c>
      <c r="C191">
        <f>'VP Calc - WORKING'!C202</f>
        <v>0</v>
      </c>
      <c r="E191" s="8">
        <f>'VP Calc - WORKING'!Z202</f>
        <v>0</v>
      </c>
      <c r="F191" s="8">
        <f>'VP Calc - WORKING'!BF202</f>
        <v>0</v>
      </c>
    </row>
    <row r="192" spans="1:8" hidden="1" x14ac:dyDescent="0.3">
      <c r="A192">
        <f>'VP Calc - WORKING'!A203</f>
        <v>0</v>
      </c>
      <c r="B192">
        <f>'VP Calc - WORKING'!B203</f>
        <v>0</v>
      </c>
      <c r="C192">
        <f>'VP Calc - WORKING'!C203</f>
        <v>0</v>
      </c>
      <c r="E192" s="8">
        <f>'VP Calc - WORKING'!Z203</f>
        <v>0</v>
      </c>
      <c r="F192" s="8">
        <f>'VP Calc - WORKING'!BF203</f>
        <v>0</v>
      </c>
    </row>
    <row r="193" spans="1:6" hidden="1" x14ac:dyDescent="0.3">
      <c r="A193">
        <f>'VP Calc - WORKING'!A204</f>
        <v>0</v>
      </c>
      <c r="B193">
        <f>'VP Calc - WORKING'!B204</f>
        <v>0</v>
      </c>
      <c r="C193">
        <f>'VP Calc - WORKING'!C204</f>
        <v>0</v>
      </c>
      <c r="E193" s="8">
        <f>'VP Calc - WORKING'!Z204</f>
        <v>0</v>
      </c>
      <c r="F193" s="8">
        <f>'VP Calc - WORKING'!BF204</f>
        <v>0</v>
      </c>
    </row>
    <row r="194" spans="1:6" hidden="1" x14ac:dyDescent="0.3">
      <c r="A194">
        <f>'VP Calc - WORKING'!A205</f>
        <v>0</v>
      </c>
      <c r="B194">
        <f>'VP Calc - WORKING'!B205</f>
        <v>0</v>
      </c>
      <c r="C194">
        <f>'VP Calc - WORKING'!C205</f>
        <v>0</v>
      </c>
      <c r="E194" s="8">
        <f>'VP Calc - WORKING'!Z205</f>
        <v>0</v>
      </c>
      <c r="F194" s="8">
        <f>'VP Calc - WORKING'!BF205</f>
        <v>0</v>
      </c>
    </row>
    <row r="195" spans="1:6" hidden="1" x14ac:dyDescent="0.3">
      <c r="A195">
        <f>'VP Calc - WORKING'!A206</f>
        <v>0</v>
      </c>
      <c r="B195">
        <f>'VP Calc - WORKING'!B206</f>
        <v>0</v>
      </c>
      <c r="C195">
        <f>'VP Calc - WORKING'!C206</f>
        <v>0</v>
      </c>
      <c r="E195" s="8">
        <f>'VP Calc - WORKING'!Z206</f>
        <v>0</v>
      </c>
      <c r="F195" s="8">
        <f>'VP Calc - WORKING'!BF206</f>
        <v>0</v>
      </c>
    </row>
    <row r="196" spans="1:6" hidden="1" x14ac:dyDescent="0.3">
      <c r="A196">
        <f>'VP Calc - WORKING'!A207</f>
        <v>0</v>
      </c>
      <c r="B196">
        <f>'VP Calc - WORKING'!B207</f>
        <v>0</v>
      </c>
      <c r="C196">
        <f>'VP Calc - WORKING'!C207</f>
        <v>0</v>
      </c>
      <c r="E196" s="8">
        <f>'VP Calc - WORKING'!Z207</f>
        <v>0</v>
      </c>
      <c r="F196" s="8">
        <f>'VP Calc - WORKING'!BF207</f>
        <v>0</v>
      </c>
    </row>
    <row r="197" spans="1:6" hidden="1" x14ac:dyDescent="0.3">
      <c r="A197">
        <f>'VP Calc - WORKING'!A208</f>
        <v>0</v>
      </c>
      <c r="B197">
        <f>'VP Calc - WORKING'!B208</f>
        <v>0</v>
      </c>
      <c r="C197">
        <f>'VP Calc - WORKING'!C208</f>
        <v>0</v>
      </c>
      <c r="E197" s="8">
        <f>'VP Calc - WORKING'!Z208</f>
        <v>0</v>
      </c>
      <c r="F197" s="8">
        <f>'VP Calc - WORKING'!BF208</f>
        <v>0</v>
      </c>
    </row>
    <row r="198" spans="1:6" hidden="1" x14ac:dyDescent="0.3">
      <c r="A198">
        <f>'VP Calc - WORKING'!A209</f>
        <v>0</v>
      </c>
      <c r="B198">
        <f>'VP Calc - WORKING'!B209</f>
        <v>0</v>
      </c>
      <c r="C198">
        <f>'VP Calc - WORKING'!C209</f>
        <v>0</v>
      </c>
      <c r="E198" s="8">
        <f>'VP Calc - WORKING'!Z209</f>
        <v>0</v>
      </c>
      <c r="F198" s="8">
        <f>'VP Calc - WORKING'!BF209</f>
        <v>0</v>
      </c>
    </row>
    <row r="199" spans="1:6" hidden="1" x14ac:dyDescent="0.3">
      <c r="A199">
        <f>'VP Calc - WORKING'!A210</f>
        <v>0</v>
      </c>
      <c r="B199">
        <f>'VP Calc - WORKING'!B210</f>
        <v>0</v>
      </c>
      <c r="C199">
        <f>'VP Calc - WORKING'!C210</f>
        <v>0</v>
      </c>
      <c r="E199" s="8">
        <f>'VP Calc - WORKING'!Z210</f>
        <v>0</v>
      </c>
      <c r="F199" s="8">
        <f>'VP Calc - WORKING'!BF210</f>
        <v>0</v>
      </c>
    </row>
    <row r="200" spans="1:6" hidden="1" x14ac:dyDescent="0.3">
      <c r="A200">
        <f>'VP Calc - WORKING'!A211</f>
        <v>0</v>
      </c>
      <c r="B200">
        <f>'VP Calc - WORKING'!B211</f>
        <v>0</v>
      </c>
      <c r="C200">
        <f>'VP Calc - WORKING'!C211</f>
        <v>0</v>
      </c>
      <c r="E200" s="8">
        <f>'VP Calc - WORKING'!Z211</f>
        <v>0</v>
      </c>
      <c r="F200" s="8">
        <f>'VP Calc - WORKING'!BF211</f>
        <v>0</v>
      </c>
    </row>
    <row r="201" spans="1:6" hidden="1" x14ac:dyDescent="0.3">
      <c r="A201">
        <f>'VP Calc - WORKING'!A212</f>
        <v>0</v>
      </c>
      <c r="B201">
        <f>'VP Calc - WORKING'!B212</f>
        <v>0</v>
      </c>
      <c r="C201">
        <f>'VP Calc - WORKING'!C212</f>
        <v>0</v>
      </c>
      <c r="E201" s="8">
        <f>'VP Calc - WORKING'!Z212</f>
        <v>0</v>
      </c>
      <c r="F201" s="8">
        <f>'VP Calc - WORKING'!BF212</f>
        <v>0</v>
      </c>
    </row>
    <row r="202" spans="1:6" hidden="1" x14ac:dyDescent="0.3">
      <c r="A202">
        <f>'VP Calc - WORKING'!A213</f>
        <v>0</v>
      </c>
      <c r="B202">
        <f>'VP Calc - WORKING'!B213</f>
        <v>0</v>
      </c>
      <c r="C202">
        <f>'VP Calc - WORKING'!C213</f>
        <v>0</v>
      </c>
      <c r="E202" s="8">
        <f>'VP Calc - WORKING'!Z213</f>
        <v>0</v>
      </c>
      <c r="F202" s="8">
        <f>'VP Calc - WORKING'!BF213</f>
        <v>0</v>
      </c>
    </row>
    <row r="203" spans="1:6" hidden="1" x14ac:dyDescent="0.3">
      <c r="A203">
        <f>'VP Calc - WORKING'!A214</f>
        <v>0</v>
      </c>
      <c r="B203">
        <f>'VP Calc - WORKING'!B214</f>
        <v>0</v>
      </c>
      <c r="C203">
        <f>'VP Calc - WORKING'!C214</f>
        <v>0</v>
      </c>
      <c r="E203" s="8">
        <f>'VP Calc - WORKING'!Z214</f>
        <v>0</v>
      </c>
      <c r="F203" s="8">
        <f>'VP Calc - WORKING'!BF214</f>
        <v>0</v>
      </c>
    </row>
    <row r="204" spans="1:6" hidden="1" x14ac:dyDescent="0.3">
      <c r="A204">
        <f>'VP Calc - WORKING'!A215</f>
        <v>0</v>
      </c>
      <c r="B204">
        <f>'VP Calc - WORKING'!B215</f>
        <v>0</v>
      </c>
      <c r="C204">
        <f>'VP Calc - WORKING'!C215</f>
        <v>0</v>
      </c>
      <c r="E204" s="8">
        <f>'VP Calc - WORKING'!Z215</f>
        <v>0</v>
      </c>
      <c r="F204" s="8">
        <f>'VP Calc - WORKING'!BF215</f>
        <v>0</v>
      </c>
    </row>
    <row r="205" spans="1:6" hidden="1" x14ac:dyDescent="0.3">
      <c r="A205" t="str">
        <f>'VP Calc - WORKING'!A216</f>
        <v>PE486</v>
      </c>
      <c r="B205">
        <f>'VP Calc - WORKING'!B216</f>
        <v>2</v>
      </c>
      <c r="C205">
        <f>'VP Calc - WORKING'!C216</f>
        <v>1</v>
      </c>
      <c r="E205" s="8">
        <f>'VP Calc - WORKING'!Z216</f>
        <v>0</v>
      </c>
      <c r="F205" s="8">
        <f>'VP Calc - WORKING'!BF216</f>
        <v>0</v>
      </c>
    </row>
    <row r="206" spans="1:6" hidden="1" x14ac:dyDescent="0.3">
      <c r="A206">
        <f>'VP Calc - WORKING'!A217</f>
        <v>0</v>
      </c>
      <c r="B206">
        <f>'VP Calc - WORKING'!B217</f>
        <v>0</v>
      </c>
      <c r="C206">
        <f>'VP Calc - WORKING'!C217</f>
        <v>0</v>
      </c>
      <c r="E206" s="8">
        <f>'VP Calc - WORKING'!Z217</f>
        <v>0</v>
      </c>
      <c r="F206" s="8">
        <f>'VP Calc - WORKING'!BF217</f>
        <v>0</v>
      </c>
    </row>
    <row r="207" spans="1:6" hidden="1" x14ac:dyDescent="0.3">
      <c r="A207">
        <f>'VP Calc - WORKING'!A218</f>
        <v>0</v>
      </c>
      <c r="B207">
        <f>'VP Calc - WORKING'!B218</f>
        <v>0</v>
      </c>
      <c r="C207">
        <f>'VP Calc - WORKING'!C218</f>
        <v>0</v>
      </c>
      <c r="E207" s="8">
        <f>'VP Calc - WORKING'!Z218</f>
        <v>0</v>
      </c>
      <c r="F207" s="8">
        <f>'VP Calc - WORKING'!BF218</f>
        <v>0</v>
      </c>
    </row>
    <row r="208" spans="1:6" hidden="1" x14ac:dyDescent="0.3">
      <c r="A208">
        <f>'VP Calc - WORKING'!A219</f>
        <v>0</v>
      </c>
      <c r="B208">
        <f>'VP Calc - WORKING'!B219</f>
        <v>0</v>
      </c>
      <c r="C208">
        <f>'VP Calc - WORKING'!C219</f>
        <v>0</v>
      </c>
      <c r="E208" s="8">
        <f>'VP Calc - WORKING'!Z219</f>
        <v>0</v>
      </c>
      <c r="F208" s="8">
        <f>'VP Calc - WORKING'!BF219</f>
        <v>0</v>
      </c>
    </row>
    <row r="209" spans="1:8" hidden="1" x14ac:dyDescent="0.3">
      <c r="A209">
        <f>'VP Calc - WORKING'!A220</f>
        <v>0</v>
      </c>
      <c r="B209">
        <f>'VP Calc - WORKING'!B220</f>
        <v>0</v>
      </c>
      <c r="C209">
        <f>'VP Calc - WORKING'!C220</f>
        <v>0</v>
      </c>
      <c r="E209" s="8">
        <f>'VP Calc - WORKING'!Z220</f>
        <v>0</v>
      </c>
      <c r="F209" s="8">
        <f>'VP Calc - WORKING'!BF220</f>
        <v>0</v>
      </c>
    </row>
    <row r="210" spans="1:8" hidden="1" x14ac:dyDescent="0.3">
      <c r="A210">
        <f>'VP Calc - WORKING'!A221</f>
        <v>0</v>
      </c>
      <c r="B210">
        <f>'VP Calc - WORKING'!B221</f>
        <v>0</v>
      </c>
      <c r="C210">
        <f>'VP Calc - WORKING'!C221</f>
        <v>0</v>
      </c>
      <c r="E210" s="8">
        <f>'VP Calc - WORKING'!Z221</f>
        <v>0</v>
      </c>
      <c r="F210" s="8">
        <f>'VP Calc - WORKING'!BF221</f>
        <v>0</v>
      </c>
    </row>
    <row r="211" spans="1:8" hidden="1" x14ac:dyDescent="0.3">
      <c r="A211">
        <f>'VP Calc - WORKING'!A222</f>
        <v>0</v>
      </c>
      <c r="B211">
        <f>'VP Calc - WORKING'!B222</f>
        <v>0</v>
      </c>
      <c r="C211">
        <f>'VP Calc - WORKING'!C222</f>
        <v>0</v>
      </c>
      <c r="E211" s="8">
        <f>'VP Calc - WORKING'!Z222</f>
        <v>0</v>
      </c>
      <c r="F211" s="8">
        <f>'VP Calc - WORKING'!BF222</f>
        <v>0</v>
      </c>
    </row>
    <row r="212" spans="1:8" x14ac:dyDescent="0.3">
      <c r="A212" t="str">
        <f>'VP Calc - WORKING'!A223</f>
        <v>PE486</v>
      </c>
      <c r="B212">
        <f>'VP Calc - WORKING'!B223</f>
        <v>2</v>
      </c>
      <c r="C212">
        <v>7</v>
      </c>
      <c r="D212" t="str">
        <f>_xlfn.CONCAT(A212:C212)</f>
        <v>PE48627</v>
      </c>
      <c r="E212" s="8">
        <f>'VP Calc - WORKING'!Z223</f>
        <v>87144.757433489853</v>
      </c>
      <c r="F212" s="8">
        <f>'VP Calc - WORKING'!BF223</f>
        <v>42219.874804381747</v>
      </c>
      <c r="G212" t="s">
        <v>1240</v>
      </c>
      <c r="H212" t="s">
        <v>1242</v>
      </c>
    </row>
    <row r="213" spans="1:8" hidden="1" x14ac:dyDescent="0.3">
      <c r="A213">
        <f>'VP Calc - WORKING'!A224</f>
        <v>0</v>
      </c>
      <c r="B213">
        <f>'VP Calc - WORKING'!B224</f>
        <v>0</v>
      </c>
      <c r="C213">
        <f>'VP Calc - WORKING'!C224</f>
        <v>0</v>
      </c>
      <c r="E213" s="8">
        <f>'VP Calc - WORKING'!Z224</f>
        <v>0</v>
      </c>
      <c r="F213" s="8">
        <f>'VP Calc - WORKING'!BF224</f>
        <v>0</v>
      </c>
    </row>
    <row r="214" spans="1:8" hidden="1" x14ac:dyDescent="0.3">
      <c r="A214">
        <f>'VP Calc - WORKING'!A225</f>
        <v>0</v>
      </c>
      <c r="B214">
        <f>'VP Calc - WORKING'!B225</f>
        <v>0</v>
      </c>
      <c r="C214">
        <f>'VP Calc - WORKING'!C225</f>
        <v>0</v>
      </c>
      <c r="E214" s="8">
        <f>'VP Calc - WORKING'!Z225</f>
        <v>0</v>
      </c>
      <c r="F214" s="8">
        <f>'VP Calc - WORKING'!BF225</f>
        <v>0</v>
      </c>
    </row>
    <row r="215" spans="1:8" hidden="1" x14ac:dyDescent="0.3">
      <c r="A215">
        <f>'VP Calc - WORKING'!A226</f>
        <v>0</v>
      </c>
      <c r="B215">
        <f>'VP Calc - WORKING'!B226</f>
        <v>0</v>
      </c>
      <c r="C215">
        <f>'VP Calc - WORKING'!C226</f>
        <v>0</v>
      </c>
      <c r="E215" s="8">
        <f>'VP Calc - WORKING'!Z226</f>
        <v>0</v>
      </c>
      <c r="F215" s="8">
        <f>'VP Calc - WORKING'!BF226</f>
        <v>0</v>
      </c>
    </row>
    <row r="216" spans="1:8" hidden="1" x14ac:dyDescent="0.3">
      <c r="A216">
        <f>'VP Calc - WORKING'!A227</f>
        <v>0</v>
      </c>
      <c r="B216">
        <f>'VP Calc - WORKING'!B227</f>
        <v>0</v>
      </c>
      <c r="C216">
        <f>'VP Calc - WORKING'!C227</f>
        <v>0</v>
      </c>
      <c r="E216" s="8">
        <f>'VP Calc - WORKING'!Z227</f>
        <v>0</v>
      </c>
      <c r="F216" s="8">
        <f>'VP Calc - WORKING'!BF227</f>
        <v>0</v>
      </c>
    </row>
    <row r="217" spans="1:8" hidden="1" x14ac:dyDescent="0.3">
      <c r="A217">
        <f>'VP Calc - WORKING'!A228</f>
        <v>0</v>
      </c>
      <c r="B217">
        <f>'VP Calc - WORKING'!B228</f>
        <v>0</v>
      </c>
      <c r="C217">
        <f>'VP Calc - WORKING'!C228</f>
        <v>0</v>
      </c>
      <c r="E217" s="8">
        <f>'VP Calc - WORKING'!Z228</f>
        <v>0</v>
      </c>
      <c r="F217" s="8">
        <f>'VP Calc - WORKING'!BF228</f>
        <v>0</v>
      </c>
    </row>
    <row r="218" spans="1:8" hidden="1" x14ac:dyDescent="0.3">
      <c r="A218">
        <f>'VP Calc - WORKING'!A229</f>
        <v>0</v>
      </c>
      <c r="B218">
        <f>'VP Calc - WORKING'!B229</f>
        <v>0</v>
      </c>
      <c r="C218">
        <f>'VP Calc - WORKING'!C229</f>
        <v>0</v>
      </c>
      <c r="E218" s="8">
        <f>'VP Calc - WORKING'!Z229</f>
        <v>0</v>
      </c>
      <c r="F218" s="8">
        <f>'VP Calc - WORKING'!BF229</f>
        <v>0</v>
      </c>
    </row>
    <row r="219" spans="1:8" hidden="1" x14ac:dyDescent="0.3">
      <c r="A219">
        <f>'VP Calc - WORKING'!A230</f>
        <v>0</v>
      </c>
      <c r="B219">
        <f>'VP Calc - WORKING'!B230</f>
        <v>0</v>
      </c>
      <c r="C219">
        <f>'VP Calc - WORKING'!C230</f>
        <v>0</v>
      </c>
      <c r="E219" s="8">
        <f>'VP Calc - WORKING'!Z230</f>
        <v>0</v>
      </c>
      <c r="F219" s="8">
        <f>'VP Calc - WORKING'!BF230</f>
        <v>0</v>
      </c>
    </row>
    <row r="220" spans="1:8" hidden="1" x14ac:dyDescent="0.3">
      <c r="A220">
        <f>'VP Calc - WORKING'!A231</f>
        <v>0</v>
      </c>
      <c r="B220">
        <f>'VP Calc - WORKING'!B231</f>
        <v>0</v>
      </c>
      <c r="C220">
        <f>'VP Calc - WORKING'!C231</f>
        <v>0</v>
      </c>
      <c r="E220" s="8">
        <f>'VP Calc - WORKING'!Z231</f>
        <v>0</v>
      </c>
      <c r="F220" s="8">
        <f>'VP Calc - WORKING'!BF231</f>
        <v>0</v>
      </c>
    </row>
    <row r="221" spans="1:8" hidden="1" x14ac:dyDescent="0.3">
      <c r="A221">
        <f>'VP Calc - WORKING'!A232</f>
        <v>0</v>
      </c>
      <c r="B221">
        <f>'VP Calc - WORKING'!B232</f>
        <v>0</v>
      </c>
      <c r="C221">
        <f>'VP Calc - WORKING'!C232</f>
        <v>0</v>
      </c>
      <c r="E221" s="8">
        <f>'VP Calc - WORKING'!Z232</f>
        <v>0</v>
      </c>
      <c r="F221" s="8">
        <f>'VP Calc - WORKING'!BF232</f>
        <v>0</v>
      </c>
    </row>
    <row r="222" spans="1:8" hidden="1" x14ac:dyDescent="0.3">
      <c r="A222">
        <f>'VP Calc - WORKING'!A233</f>
        <v>0</v>
      </c>
      <c r="B222">
        <f>'VP Calc - WORKING'!B233</f>
        <v>0</v>
      </c>
      <c r="C222">
        <f>'VP Calc - WORKING'!C233</f>
        <v>0</v>
      </c>
      <c r="E222" s="8">
        <f>'VP Calc - WORKING'!Z233</f>
        <v>0</v>
      </c>
      <c r="F222" s="8">
        <f>'VP Calc - WORKING'!BF233</f>
        <v>0</v>
      </c>
    </row>
    <row r="223" spans="1:8" hidden="1" x14ac:dyDescent="0.3">
      <c r="A223">
        <f>'VP Calc - WORKING'!A234</f>
        <v>0</v>
      </c>
      <c r="B223">
        <f>'VP Calc - WORKING'!B234</f>
        <v>0</v>
      </c>
      <c r="C223">
        <f>'VP Calc - WORKING'!C234</f>
        <v>0</v>
      </c>
      <c r="E223" s="8">
        <f>'VP Calc - WORKING'!Z234</f>
        <v>0</v>
      </c>
      <c r="F223" s="8">
        <f>'VP Calc - WORKING'!BF234</f>
        <v>0</v>
      </c>
    </row>
    <row r="224" spans="1:8" hidden="1" x14ac:dyDescent="0.3">
      <c r="A224">
        <f>'VP Calc - WORKING'!A235</f>
        <v>0</v>
      </c>
      <c r="B224">
        <f>'VP Calc - WORKING'!B235</f>
        <v>0</v>
      </c>
      <c r="C224">
        <f>'VP Calc - WORKING'!C235</f>
        <v>0</v>
      </c>
      <c r="E224" s="8">
        <f>'VP Calc - WORKING'!Z235</f>
        <v>0</v>
      </c>
      <c r="F224" s="8">
        <f>'VP Calc - WORKING'!BF235</f>
        <v>0</v>
      </c>
    </row>
    <row r="225" spans="1:6" hidden="1" x14ac:dyDescent="0.3">
      <c r="A225">
        <f>'VP Calc - WORKING'!A236</f>
        <v>0</v>
      </c>
      <c r="B225">
        <f>'VP Calc - WORKING'!B236</f>
        <v>0</v>
      </c>
      <c r="C225">
        <f>'VP Calc - WORKING'!C236</f>
        <v>0</v>
      </c>
      <c r="E225" s="8">
        <f>'VP Calc - WORKING'!Z236</f>
        <v>0</v>
      </c>
      <c r="F225" s="8">
        <f>'VP Calc - WORKING'!BF236</f>
        <v>0</v>
      </c>
    </row>
    <row r="226" spans="1:6" hidden="1" x14ac:dyDescent="0.3">
      <c r="A226">
        <f>'VP Calc - WORKING'!A237</f>
        <v>0</v>
      </c>
      <c r="B226">
        <f>'VP Calc - WORKING'!B237</f>
        <v>0</v>
      </c>
      <c r="C226">
        <f>'VP Calc - WORKING'!C237</f>
        <v>0</v>
      </c>
      <c r="E226" s="8">
        <f>'VP Calc - WORKING'!Z237</f>
        <v>0</v>
      </c>
      <c r="F226" s="8">
        <f>'VP Calc - WORKING'!BF237</f>
        <v>0</v>
      </c>
    </row>
    <row r="227" spans="1:6" hidden="1" x14ac:dyDescent="0.3">
      <c r="A227">
        <f>'VP Calc - WORKING'!A238</f>
        <v>0</v>
      </c>
      <c r="B227">
        <f>'VP Calc - WORKING'!B238</f>
        <v>0</v>
      </c>
      <c r="C227">
        <f>'VP Calc - WORKING'!C238</f>
        <v>0</v>
      </c>
      <c r="E227" s="8">
        <f>'VP Calc - WORKING'!Z238</f>
        <v>0</v>
      </c>
      <c r="F227" s="8">
        <f>'VP Calc - WORKING'!BF238</f>
        <v>0</v>
      </c>
    </row>
    <row r="228" spans="1:6" hidden="1" x14ac:dyDescent="0.3">
      <c r="A228">
        <f>'VP Calc - WORKING'!A239</f>
        <v>0</v>
      </c>
      <c r="B228">
        <f>'VP Calc - WORKING'!B239</f>
        <v>0</v>
      </c>
      <c r="C228">
        <f>'VP Calc - WORKING'!C239</f>
        <v>0</v>
      </c>
      <c r="E228" s="8">
        <f>'VP Calc - WORKING'!Z239</f>
        <v>0</v>
      </c>
      <c r="F228" s="8">
        <f>'VP Calc - WORKING'!BF239</f>
        <v>0</v>
      </c>
    </row>
    <row r="229" spans="1:6" hidden="1" x14ac:dyDescent="0.3">
      <c r="A229">
        <f>'VP Calc - WORKING'!A240</f>
        <v>0</v>
      </c>
      <c r="B229">
        <f>'VP Calc - WORKING'!B240</f>
        <v>0</v>
      </c>
      <c r="C229">
        <f>'VP Calc - WORKING'!C240</f>
        <v>0</v>
      </c>
      <c r="E229" s="8">
        <f>'VP Calc - WORKING'!Z240</f>
        <v>0</v>
      </c>
      <c r="F229" s="8">
        <f>'VP Calc - WORKING'!BF240</f>
        <v>0</v>
      </c>
    </row>
    <row r="230" spans="1:6" hidden="1" x14ac:dyDescent="0.3">
      <c r="A230">
        <f>'VP Calc - WORKING'!A241</f>
        <v>0</v>
      </c>
      <c r="B230">
        <f>'VP Calc - WORKING'!B241</f>
        <v>0</v>
      </c>
      <c r="C230">
        <f>'VP Calc - WORKING'!C241</f>
        <v>0</v>
      </c>
      <c r="E230" s="8">
        <f>'VP Calc - WORKING'!Z241</f>
        <v>0</v>
      </c>
      <c r="F230" s="8">
        <f>'VP Calc - WORKING'!BF241</f>
        <v>0</v>
      </c>
    </row>
    <row r="231" spans="1:6" hidden="1" x14ac:dyDescent="0.3">
      <c r="A231">
        <f>'VP Calc - WORKING'!A242</f>
        <v>0</v>
      </c>
      <c r="B231">
        <f>'VP Calc - WORKING'!B242</f>
        <v>0</v>
      </c>
      <c r="C231">
        <f>'VP Calc - WORKING'!C242</f>
        <v>0</v>
      </c>
      <c r="E231" s="8">
        <f>'VP Calc - WORKING'!Z242</f>
        <v>0</v>
      </c>
      <c r="F231" s="8">
        <f>'VP Calc - WORKING'!BF242</f>
        <v>0</v>
      </c>
    </row>
    <row r="232" spans="1:6" hidden="1" x14ac:dyDescent="0.3">
      <c r="A232">
        <f>'VP Calc - WORKING'!A243</f>
        <v>0</v>
      </c>
      <c r="B232">
        <f>'VP Calc - WORKING'!B243</f>
        <v>0</v>
      </c>
      <c r="C232">
        <f>'VP Calc - WORKING'!C243</f>
        <v>0</v>
      </c>
      <c r="E232" s="8">
        <f>'VP Calc - WORKING'!Z243</f>
        <v>0</v>
      </c>
      <c r="F232" s="8">
        <f>'VP Calc - WORKING'!BF243</f>
        <v>0</v>
      </c>
    </row>
    <row r="233" spans="1:6" hidden="1" x14ac:dyDescent="0.3">
      <c r="A233">
        <f>'VP Calc - WORKING'!A244</f>
        <v>0</v>
      </c>
      <c r="B233">
        <f>'VP Calc - WORKING'!B244</f>
        <v>0</v>
      </c>
      <c r="C233">
        <f>'VP Calc - WORKING'!C244</f>
        <v>0</v>
      </c>
      <c r="E233" s="8">
        <f>'VP Calc - WORKING'!Z244</f>
        <v>0</v>
      </c>
      <c r="F233" s="8">
        <f>'VP Calc - WORKING'!BF244</f>
        <v>0</v>
      </c>
    </row>
    <row r="234" spans="1:6" hidden="1" x14ac:dyDescent="0.3">
      <c r="A234">
        <f>'VP Calc - WORKING'!A245</f>
        <v>0</v>
      </c>
      <c r="B234">
        <f>'VP Calc - WORKING'!B245</f>
        <v>0</v>
      </c>
      <c r="C234">
        <f>'VP Calc - WORKING'!C245</f>
        <v>0</v>
      </c>
      <c r="E234" s="8">
        <f>'VP Calc - WORKING'!Z245</f>
        <v>0</v>
      </c>
      <c r="F234" s="8">
        <f>'VP Calc - WORKING'!BF245</f>
        <v>0</v>
      </c>
    </row>
    <row r="235" spans="1:6" hidden="1" x14ac:dyDescent="0.3">
      <c r="A235" t="str">
        <f>'VP Calc - WORKING'!A246</f>
        <v>PE486</v>
      </c>
      <c r="B235">
        <f>'VP Calc - WORKING'!B246</f>
        <v>3</v>
      </c>
      <c r="C235">
        <f>'VP Calc - WORKING'!C246</f>
        <v>1</v>
      </c>
      <c r="E235" s="8">
        <f>'VP Calc - WORKING'!Z246</f>
        <v>0</v>
      </c>
      <c r="F235" s="8">
        <f>'VP Calc - WORKING'!BF246</f>
        <v>0</v>
      </c>
    </row>
    <row r="236" spans="1:6" hidden="1" x14ac:dyDescent="0.3">
      <c r="A236">
        <f>'VP Calc - WORKING'!A247</f>
        <v>0</v>
      </c>
      <c r="B236">
        <f>'VP Calc - WORKING'!B247</f>
        <v>0</v>
      </c>
      <c r="C236">
        <f>'VP Calc - WORKING'!C247</f>
        <v>0</v>
      </c>
      <c r="E236" s="8">
        <f>'VP Calc - WORKING'!Z247</f>
        <v>0</v>
      </c>
      <c r="F236" s="8">
        <f>'VP Calc - WORKING'!BF247</f>
        <v>0</v>
      </c>
    </row>
    <row r="237" spans="1:6" hidden="1" x14ac:dyDescent="0.3">
      <c r="A237">
        <f>'VP Calc - WORKING'!A248</f>
        <v>0</v>
      </c>
      <c r="B237">
        <f>'VP Calc - WORKING'!B248</f>
        <v>0</v>
      </c>
      <c r="C237">
        <f>'VP Calc - WORKING'!C248</f>
        <v>0</v>
      </c>
      <c r="E237" s="8">
        <f>'VP Calc - WORKING'!Z248</f>
        <v>0</v>
      </c>
      <c r="F237" s="8">
        <f>'VP Calc - WORKING'!BF248</f>
        <v>0</v>
      </c>
    </row>
    <row r="238" spans="1:6" hidden="1" x14ac:dyDescent="0.3">
      <c r="A238">
        <f>'VP Calc - WORKING'!A249</f>
        <v>0</v>
      </c>
      <c r="B238">
        <f>'VP Calc - WORKING'!B249</f>
        <v>0</v>
      </c>
      <c r="C238">
        <f>'VP Calc - WORKING'!C249</f>
        <v>0</v>
      </c>
      <c r="E238" s="8">
        <f>'VP Calc - WORKING'!Z249</f>
        <v>0</v>
      </c>
      <c r="F238" s="8">
        <f>'VP Calc - WORKING'!BF249</f>
        <v>0</v>
      </c>
    </row>
    <row r="239" spans="1:6" hidden="1" x14ac:dyDescent="0.3">
      <c r="A239">
        <f>'VP Calc - WORKING'!A250</f>
        <v>0</v>
      </c>
      <c r="B239">
        <f>'VP Calc - WORKING'!B250</f>
        <v>0</v>
      </c>
      <c r="C239">
        <f>'VP Calc - WORKING'!C250</f>
        <v>0</v>
      </c>
      <c r="E239" s="8">
        <f>'VP Calc - WORKING'!Z250</f>
        <v>0</v>
      </c>
      <c r="F239" s="8">
        <f>'VP Calc - WORKING'!BF250</f>
        <v>0</v>
      </c>
    </row>
    <row r="240" spans="1:6" hidden="1" x14ac:dyDescent="0.3">
      <c r="A240">
        <f>'VP Calc - WORKING'!A251</f>
        <v>0</v>
      </c>
      <c r="B240">
        <f>'VP Calc - WORKING'!B251</f>
        <v>0</v>
      </c>
      <c r="C240">
        <f>'VP Calc - WORKING'!C251</f>
        <v>0</v>
      </c>
      <c r="E240" s="8">
        <f>'VP Calc - WORKING'!Z251</f>
        <v>0</v>
      </c>
      <c r="F240" s="8">
        <f>'VP Calc - WORKING'!BF251</f>
        <v>0</v>
      </c>
    </row>
    <row r="241" spans="1:8" hidden="1" x14ac:dyDescent="0.3">
      <c r="A241">
        <f>'VP Calc - WORKING'!A252</f>
        <v>0</v>
      </c>
      <c r="B241">
        <f>'VP Calc - WORKING'!B252</f>
        <v>0</v>
      </c>
      <c r="C241">
        <f>'VP Calc - WORKING'!C252</f>
        <v>0</v>
      </c>
      <c r="E241" s="8">
        <f>'VP Calc - WORKING'!Z252</f>
        <v>0</v>
      </c>
      <c r="F241" s="8">
        <f>'VP Calc - WORKING'!BF252</f>
        <v>0</v>
      </c>
    </row>
    <row r="242" spans="1:8" x14ac:dyDescent="0.3">
      <c r="A242" t="str">
        <f>'VP Calc - WORKING'!A253</f>
        <v>PE486</v>
      </c>
      <c r="B242">
        <f>'VP Calc - WORKING'!B253</f>
        <v>3</v>
      </c>
      <c r="C242">
        <v>7</v>
      </c>
      <c r="D242" t="str">
        <f>_xlfn.CONCAT(A242:C242)</f>
        <v>PE48637</v>
      </c>
      <c r="E242" s="8">
        <f>'VP Calc - WORKING'!Z253</f>
        <v>155962.71929824562</v>
      </c>
      <c r="F242" s="8">
        <f>'VP Calc - WORKING'!BF253</f>
        <v>-32350.773485437734</v>
      </c>
      <c r="G242" t="s">
        <v>1240</v>
      </c>
      <c r="H242" t="s">
        <v>1240</v>
      </c>
    </row>
    <row r="243" spans="1:8" hidden="1" x14ac:dyDescent="0.3">
      <c r="A243">
        <f>'VP Calc - WORKING'!A254</f>
        <v>0</v>
      </c>
      <c r="B243">
        <f>'VP Calc - WORKING'!B254</f>
        <v>0</v>
      </c>
      <c r="C243">
        <f>'VP Calc - WORKING'!C254</f>
        <v>0</v>
      </c>
      <c r="E243" s="8">
        <f>'VP Calc - WORKING'!Z254</f>
        <v>0</v>
      </c>
      <c r="F243" s="8">
        <f>'VP Calc - WORKING'!BF254</f>
        <v>0</v>
      </c>
    </row>
    <row r="244" spans="1:8" hidden="1" x14ac:dyDescent="0.3">
      <c r="A244">
        <f>'VP Calc - WORKING'!A255</f>
        <v>0</v>
      </c>
      <c r="B244">
        <f>'VP Calc - WORKING'!B255</f>
        <v>0</v>
      </c>
      <c r="C244">
        <f>'VP Calc - WORKING'!C255</f>
        <v>0</v>
      </c>
      <c r="E244" s="8">
        <f>'VP Calc - WORKING'!Z255</f>
        <v>0</v>
      </c>
      <c r="F244" s="8">
        <f>'VP Calc - WORKING'!BF255</f>
        <v>0</v>
      </c>
    </row>
    <row r="245" spans="1:8" hidden="1" x14ac:dyDescent="0.3">
      <c r="A245">
        <f>'VP Calc - WORKING'!A256</f>
        <v>0</v>
      </c>
      <c r="B245">
        <f>'VP Calc - WORKING'!B256</f>
        <v>0</v>
      </c>
      <c r="C245">
        <f>'VP Calc - WORKING'!C256</f>
        <v>0</v>
      </c>
      <c r="E245" s="8">
        <f>'VP Calc - WORKING'!Z256</f>
        <v>0</v>
      </c>
      <c r="F245" s="8">
        <f>'VP Calc - WORKING'!BF256</f>
        <v>0</v>
      </c>
    </row>
    <row r="246" spans="1:8" hidden="1" x14ac:dyDescent="0.3">
      <c r="A246">
        <f>'VP Calc - WORKING'!A257</f>
        <v>0</v>
      </c>
      <c r="B246">
        <f>'VP Calc - WORKING'!B257</f>
        <v>0</v>
      </c>
      <c r="C246">
        <f>'VP Calc - WORKING'!C257</f>
        <v>0</v>
      </c>
      <c r="E246" s="8">
        <f>'VP Calc - WORKING'!Z257</f>
        <v>0</v>
      </c>
      <c r="F246" s="8">
        <f>'VP Calc - WORKING'!BF257</f>
        <v>0</v>
      </c>
    </row>
    <row r="247" spans="1:8" hidden="1" x14ac:dyDescent="0.3">
      <c r="A247">
        <f>'VP Calc - WORKING'!A258</f>
        <v>0</v>
      </c>
      <c r="B247">
        <f>'VP Calc - WORKING'!B258</f>
        <v>0</v>
      </c>
      <c r="C247">
        <f>'VP Calc - WORKING'!C258</f>
        <v>0</v>
      </c>
      <c r="E247" s="8">
        <f>'VP Calc - WORKING'!Z258</f>
        <v>0</v>
      </c>
      <c r="F247" s="8">
        <f>'VP Calc - WORKING'!BF258</f>
        <v>0</v>
      </c>
    </row>
    <row r="248" spans="1:8" hidden="1" x14ac:dyDescent="0.3">
      <c r="A248">
        <f>'VP Calc - WORKING'!A259</f>
        <v>0</v>
      </c>
      <c r="B248">
        <f>'VP Calc - WORKING'!B259</f>
        <v>0</v>
      </c>
      <c r="C248">
        <f>'VP Calc - WORKING'!C259</f>
        <v>0</v>
      </c>
      <c r="E248" s="8">
        <f>'VP Calc - WORKING'!Z259</f>
        <v>0</v>
      </c>
      <c r="F248" s="8">
        <f>'VP Calc - WORKING'!BF259</f>
        <v>0</v>
      </c>
    </row>
    <row r="249" spans="1:8" hidden="1" x14ac:dyDescent="0.3">
      <c r="A249">
        <f>'VP Calc - WORKING'!A260</f>
        <v>0</v>
      </c>
      <c r="B249">
        <f>'VP Calc - WORKING'!B260</f>
        <v>0</v>
      </c>
      <c r="C249">
        <f>'VP Calc - WORKING'!C260</f>
        <v>0</v>
      </c>
      <c r="E249" s="8">
        <f>'VP Calc - WORKING'!Z260</f>
        <v>0</v>
      </c>
      <c r="F249" s="8">
        <f>'VP Calc - WORKING'!BF260</f>
        <v>0</v>
      </c>
    </row>
    <row r="250" spans="1:8" hidden="1" x14ac:dyDescent="0.3">
      <c r="A250">
        <f>'VP Calc - WORKING'!A261</f>
        <v>0</v>
      </c>
      <c r="B250">
        <f>'VP Calc - WORKING'!B261</f>
        <v>0</v>
      </c>
      <c r="C250">
        <f>'VP Calc - WORKING'!C261</f>
        <v>0</v>
      </c>
      <c r="E250" s="8">
        <f>'VP Calc - WORKING'!Z261</f>
        <v>0</v>
      </c>
      <c r="F250" s="8">
        <f>'VP Calc - WORKING'!BF261</f>
        <v>0</v>
      </c>
    </row>
    <row r="251" spans="1:8" hidden="1" x14ac:dyDescent="0.3">
      <c r="A251">
        <f>'VP Calc - WORKING'!A262</f>
        <v>0</v>
      </c>
      <c r="B251">
        <f>'VP Calc - WORKING'!B262</f>
        <v>0</v>
      </c>
      <c r="C251">
        <f>'VP Calc - WORKING'!C262</f>
        <v>0</v>
      </c>
      <c r="E251" s="8">
        <f>'VP Calc - WORKING'!Z262</f>
        <v>0</v>
      </c>
      <c r="F251" s="8">
        <f>'VP Calc - WORKING'!BF262</f>
        <v>0</v>
      </c>
    </row>
    <row r="252" spans="1:8" hidden="1" x14ac:dyDescent="0.3">
      <c r="A252">
        <f>'VP Calc - WORKING'!A263</f>
        <v>0</v>
      </c>
      <c r="B252">
        <f>'VP Calc - WORKING'!B263</f>
        <v>0</v>
      </c>
      <c r="C252">
        <f>'VP Calc - WORKING'!C263</f>
        <v>0</v>
      </c>
      <c r="E252" s="8">
        <f>'VP Calc - WORKING'!Z263</f>
        <v>0</v>
      </c>
      <c r="F252" s="8">
        <f>'VP Calc - WORKING'!BF263</f>
        <v>0</v>
      </c>
    </row>
    <row r="253" spans="1:8" hidden="1" x14ac:dyDescent="0.3">
      <c r="A253">
        <f>'VP Calc - WORKING'!A264</f>
        <v>0</v>
      </c>
      <c r="B253">
        <f>'VP Calc - WORKING'!B264</f>
        <v>0</v>
      </c>
      <c r="C253">
        <f>'VP Calc - WORKING'!C264</f>
        <v>0</v>
      </c>
      <c r="E253" s="8">
        <f>'VP Calc - WORKING'!Z264</f>
        <v>0</v>
      </c>
      <c r="F253" s="8">
        <f>'VP Calc - WORKING'!BF264</f>
        <v>0</v>
      </c>
    </row>
    <row r="254" spans="1:8" hidden="1" x14ac:dyDescent="0.3">
      <c r="A254">
        <f>'VP Calc - WORKING'!A265</f>
        <v>0</v>
      </c>
      <c r="B254">
        <f>'VP Calc - WORKING'!B265</f>
        <v>0</v>
      </c>
      <c r="C254">
        <f>'VP Calc - WORKING'!C265</f>
        <v>0</v>
      </c>
      <c r="E254" s="8">
        <f>'VP Calc - WORKING'!Z265</f>
        <v>0</v>
      </c>
      <c r="F254" s="8">
        <f>'VP Calc - WORKING'!BF265</f>
        <v>0</v>
      </c>
    </row>
    <row r="255" spans="1:8" hidden="1" x14ac:dyDescent="0.3">
      <c r="A255">
        <f>'VP Calc - WORKING'!A266</f>
        <v>0</v>
      </c>
      <c r="B255">
        <f>'VP Calc - WORKING'!B266</f>
        <v>0</v>
      </c>
      <c r="C255">
        <f>'VP Calc - WORKING'!C266</f>
        <v>0</v>
      </c>
      <c r="E255" s="8">
        <f>'VP Calc - WORKING'!Z266</f>
        <v>0</v>
      </c>
      <c r="F255" s="8">
        <f>'VP Calc - WORKING'!BF266</f>
        <v>0</v>
      </c>
    </row>
    <row r="256" spans="1:8" hidden="1" x14ac:dyDescent="0.3">
      <c r="A256">
        <f>'VP Calc - WORKING'!A267</f>
        <v>0</v>
      </c>
      <c r="B256">
        <f>'VP Calc - WORKING'!B267</f>
        <v>0</v>
      </c>
      <c r="C256">
        <f>'VP Calc - WORKING'!C267</f>
        <v>0</v>
      </c>
      <c r="E256" s="8">
        <f>'VP Calc - WORKING'!Z267</f>
        <v>0</v>
      </c>
      <c r="F256" s="8">
        <f>'VP Calc - WORKING'!BF267</f>
        <v>0</v>
      </c>
    </row>
    <row r="257" spans="1:8" hidden="1" x14ac:dyDescent="0.3">
      <c r="A257">
        <f>'VP Calc - WORKING'!A268</f>
        <v>0</v>
      </c>
      <c r="B257">
        <f>'VP Calc - WORKING'!B268</f>
        <v>0</v>
      </c>
      <c r="C257">
        <f>'VP Calc - WORKING'!C268</f>
        <v>0</v>
      </c>
      <c r="E257" s="8">
        <f>'VP Calc - WORKING'!Z268</f>
        <v>0</v>
      </c>
      <c r="F257" s="8">
        <f>'VP Calc - WORKING'!BF268</f>
        <v>0</v>
      </c>
    </row>
    <row r="258" spans="1:8" hidden="1" x14ac:dyDescent="0.3">
      <c r="A258">
        <f>'VP Calc - WORKING'!A269</f>
        <v>0</v>
      </c>
      <c r="B258">
        <f>'VP Calc - WORKING'!B269</f>
        <v>0</v>
      </c>
      <c r="C258">
        <f>'VP Calc - WORKING'!C269</f>
        <v>0</v>
      </c>
      <c r="E258" s="8">
        <f>'VP Calc - WORKING'!Z269</f>
        <v>0</v>
      </c>
      <c r="F258" s="8">
        <f>'VP Calc - WORKING'!BF269</f>
        <v>0</v>
      </c>
    </row>
    <row r="259" spans="1:8" hidden="1" x14ac:dyDescent="0.3">
      <c r="A259">
        <f>'VP Calc - WORKING'!A270</f>
        <v>0</v>
      </c>
      <c r="B259">
        <f>'VP Calc - WORKING'!B270</f>
        <v>0</v>
      </c>
      <c r="C259">
        <f>'VP Calc - WORKING'!C270</f>
        <v>0</v>
      </c>
      <c r="E259" s="8">
        <f>'VP Calc - WORKING'!Z270</f>
        <v>0</v>
      </c>
      <c r="F259" s="8">
        <f>'VP Calc - WORKING'!BF270</f>
        <v>0</v>
      </c>
    </row>
    <row r="260" spans="1:8" hidden="1" x14ac:dyDescent="0.3">
      <c r="A260">
        <f>'VP Calc - WORKING'!A271</f>
        <v>0</v>
      </c>
      <c r="B260">
        <f>'VP Calc - WORKING'!B271</f>
        <v>0</v>
      </c>
      <c r="C260">
        <f>'VP Calc - WORKING'!C271</f>
        <v>0</v>
      </c>
      <c r="E260" s="8">
        <f>'VP Calc - WORKING'!Z271</f>
        <v>0</v>
      </c>
      <c r="F260" s="8">
        <f>'VP Calc - WORKING'!BF271</f>
        <v>0</v>
      </c>
    </row>
    <row r="261" spans="1:8" hidden="1" x14ac:dyDescent="0.3">
      <c r="A261">
        <f>'VP Calc - WORKING'!A272</f>
        <v>0</v>
      </c>
      <c r="B261">
        <f>'VP Calc - WORKING'!B272</f>
        <v>0</v>
      </c>
      <c r="C261">
        <f>'VP Calc - WORKING'!C272</f>
        <v>0</v>
      </c>
      <c r="E261" s="8">
        <f>'VP Calc - WORKING'!Z272</f>
        <v>0</v>
      </c>
      <c r="F261" s="8">
        <f>'VP Calc - WORKING'!BF272</f>
        <v>0</v>
      </c>
    </row>
    <row r="262" spans="1:8" hidden="1" x14ac:dyDescent="0.3">
      <c r="A262">
        <f>'VP Calc - WORKING'!A273</f>
        <v>0</v>
      </c>
      <c r="B262">
        <f>'VP Calc - WORKING'!B273</f>
        <v>0</v>
      </c>
      <c r="C262">
        <f>'VP Calc - WORKING'!C273</f>
        <v>0</v>
      </c>
      <c r="E262" s="8">
        <f>'VP Calc - WORKING'!Z273</f>
        <v>0</v>
      </c>
      <c r="F262" s="8">
        <f>'VP Calc - WORKING'!BF273</f>
        <v>0</v>
      </c>
    </row>
    <row r="263" spans="1:8" hidden="1" x14ac:dyDescent="0.3">
      <c r="A263">
        <f>'VP Calc - WORKING'!A274</f>
        <v>0</v>
      </c>
      <c r="B263">
        <f>'VP Calc - WORKING'!B274</f>
        <v>0</v>
      </c>
      <c r="C263">
        <f>'VP Calc - WORKING'!C274</f>
        <v>0</v>
      </c>
      <c r="E263" s="8">
        <f>'VP Calc - WORKING'!Z274</f>
        <v>0</v>
      </c>
      <c r="F263" s="8">
        <f>'VP Calc - WORKING'!BF274</f>
        <v>0</v>
      </c>
    </row>
    <row r="264" spans="1:8" hidden="1" x14ac:dyDescent="0.3">
      <c r="A264">
        <f>'VP Calc - WORKING'!A275</f>
        <v>0</v>
      </c>
      <c r="B264">
        <f>'VP Calc - WORKING'!B275</f>
        <v>0</v>
      </c>
      <c r="C264">
        <f>'VP Calc - WORKING'!C275</f>
        <v>0</v>
      </c>
      <c r="E264" s="8">
        <f>'VP Calc - WORKING'!Z275</f>
        <v>0</v>
      </c>
      <c r="F264" s="8">
        <f>'VP Calc - WORKING'!BF275</f>
        <v>0</v>
      </c>
    </row>
    <row r="265" spans="1:8" hidden="1" x14ac:dyDescent="0.3">
      <c r="A265" t="str">
        <f>'VP Calc - WORKING'!A276</f>
        <v>PE486</v>
      </c>
      <c r="B265">
        <f>'VP Calc - WORKING'!B276</f>
        <v>4</v>
      </c>
      <c r="C265">
        <f>'VP Calc - WORKING'!C276</f>
        <v>1</v>
      </c>
      <c r="E265" s="8">
        <f>'VP Calc - WORKING'!Z276</f>
        <v>0</v>
      </c>
      <c r="F265" s="8">
        <f>'VP Calc - WORKING'!BF276</f>
        <v>0</v>
      </c>
    </row>
    <row r="266" spans="1:8" hidden="1" x14ac:dyDescent="0.3">
      <c r="A266">
        <f>'VP Calc - WORKING'!A277</f>
        <v>0</v>
      </c>
      <c r="B266">
        <f>'VP Calc - WORKING'!B277</f>
        <v>0</v>
      </c>
      <c r="C266">
        <f>'VP Calc - WORKING'!C277</f>
        <v>0</v>
      </c>
      <c r="E266" s="8">
        <f>'VP Calc - WORKING'!Z277</f>
        <v>0</v>
      </c>
      <c r="F266" s="8">
        <f>'VP Calc - WORKING'!BF277</f>
        <v>0</v>
      </c>
    </row>
    <row r="267" spans="1:8" hidden="1" x14ac:dyDescent="0.3">
      <c r="A267">
        <f>'VP Calc - WORKING'!A278</f>
        <v>0</v>
      </c>
      <c r="B267">
        <f>'VP Calc - WORKING'!B278</f>
        <v>0</v>
      </c>
      <c r="C267">
        <f>'VP Calc - WORKING'!C278</f>
        <v>0</v>
      </c>
      <c r="E267" s="8">
        <f>'VP Calc - WORKING'!Z278</f>
        <v>0</v>
      </c>
      <c r="F267" s="8">
        <f>'VP Calc - WORKING'!BF278</f>
        <v>0</v>
      </c>
    </row>
    <row r="268" spans="1:8" hidden="1" x14ac:dyDescent="0.3">
      <c r="A268">
        <f>'VP Calc - WORKING'!A279</f>
        <v>0</v>
      </c>
      <c r="B268">
        <f>'VP Calc - WORKING'!B279</f>
        <v>0</v>
      </c>
      <c r="C268">
        <f>'VP Calc - WORKING'!C279</f>
        <v>0</v>
      </c>
      <c r="E268" s="8">
        <f>'VP Calc - WORKING'!Z279</f>
        <v>0</v>
      </c>
      <c r="F268" s="8">
        <f>'VP Calc - WORKING'!BF279</f>
        <v>0</v>
      </c>
    </row>
    <row r="269" spans="1:8" hidden="1" x14ac:dyDescent="0.3">
      <c r="A269">
        <f>'VP Calc - WORKING'!A280</f>
        <v>0</v>
      </c>
      <c r="B269">
        <f>'VP Calc - WORKING'!B280</f>
        <v>0</v>
      </c>
      <c r="C269">
        <f>'VP Calc - WORKING'!C280</f>
        <v>0</v>
      </c>
      <c r="E269" s="8">
        <f>'VP Calc - WORKING'!Z280</f>
        <v>0</v>
      </c>
      <c r="F269" s="8">
        <f>'VP Calc - WORKING'!BF280</f>
        <v>0</v>
      </c>
    </row>
    <row r="270" spans="1:8" hidden="1" x14ac:dyDescent="0.3">
      <c r="A270">
        <f>'VP Calc - WORKING'!A281</f>
        <v>0</v>
      </c>
      <c r="B270">
        <f>'VP Calc - WORKING'!B281</f>
        <v>0</v>
      </c>
      <c r="C270">
        <f>'VP Calc - WORKING'!C281</f>
        <v>0</v>
      </c>
      <c r="E270" s="8">
        <f>'VP Calc - WORKING'!Z281</f>
        <v>0</v>
      </c>
      <c r="F270" s="8">
        <f>'VP Calc - WORKING'!BF281</f>
        <v>0</v>
      </c>
    </row>
    <row r="271" spans="1:8" hidden="1" x14ac:dyDescent="0.3">
      <c r="A271">
        <f>'VP Calc - WORKING'!A282</f>
        <v>0</v>
      </c>
      <c r="B271">
        <f>'VP Calc - WORKING'!B282</f>
        <v>0</v>
      </c>
      <c r="C271">
        <f>'VP Calc - WORKING'!C282</f>
        <v>0</v>
      </c>
      <c r="E271" s="8">
        <f>'VP Calc - WORKING'!Z282</f>
        <v>0</v>
      </c>
      <c r="F271" s="8">
        <f>'VP Calc - WORKING'!BF282</f>
        <v>0</v>
      </c>
    </row>
    <row r="272" spans="1:8" x14ac:dyDescent="0.3">
      <c r="A272" t="str">
        <f>'VP Calc - WORKING'!A283</f>
        <v>PE486</v>
      </c>
      <c r="B272">
        <f>'VP Calc - WORKING'!B283</f>
        <v>4</v>
      </c>
      <c r="C272">
        <v>7</v>
      </c>
      <c r="D272" t="str">
        <f>_xlfn.CONCAT(A272:C272)</f>
        <v>PE48647</v>
      </c>
      <c r="E272" s="8">
        <f>'VP Calc - WORKING'!Z283</f>
        <v>57008.333333333336</v>
      </c>
      <c r="F272" s="8">
        <f>'VP Calc - WORKING'!BF283</f>
        <v>16097.222222222212</v>
      </c>
      <c r="G272" t="s">
        <v>1242</v>
      </c>
      <c r="H272" t="s">
        <v>1242</v>
      </c>
    </row>
    <row r="273" spans="1:6" hidden="1" x14ac:dyDescent="0.3">
      <c r="A273">
        <f>'VP Calc - WORKING'!A284</f>
        <v>0</v>
      </c>
      <c r="B273">
        <f>'VP Calc - WORKING'!B284</f>
        <v>0</v>
      </c>
      <c r="C273">
        <f>'VP Calc - WORKING'!C284</f>
        <v>0</v>
      </c>
      <c r="E273" s="8">
        <f>'VP Calc - WORKING'!Z284</f>
        <v>0</v>
      </c>
      <c r="F273" s="8">
        <f>'VP Calc - WORKING'!BF284</f>
        <v>0</v>
      </c>
    </row>
    <row r="274" spans="1:6" hidden="1" x14ac:dyDescent="0.3">
      <c r="A274">
        <f>'VP Calc - WORKING'!A285</f>
        <v>0</v>
      </c>
      <c r="B274">
        <f>'VP Calc - WORKING'!B285</f>
        <v>0</v>
      </c>
      <c r="C274">
        <f>'VP Calc - WORKING'!C285</f>
        <v>0</v>
      </c>
      <c r="E274" s="8">
        <f>'VP Calc - WORKING'!Z285</f>
        <v>0</v>
      </c>
      <c r="F274" s="8">
        <f>'VP Calc - WORKING'!BF285</f>
        <v>0</v>
      </c>
    </row>
    <row r="275" spans="1:6" hidden="1" x14ac:dyDescent="0.3">
      <c r="A275">
        <f>'VP Calc - WORKING'!A286</f>
        <v>0</v>
      </c>
      <c r="B275">
        <f>'VP Calc - WORKING'!B286</f>
        <v>0</v>
      </c>
      <c r="C275">
        <f>'VP Calc - WORKING'!C286</f>
        <v>0</v>
      </c>
      <c r="E275" s="8">
        <f>'VP Calc - WORKING'!Z286</f>
        <v>0</v>
      </c>
      <c r="F275" s="8">
        <f>'VP Calc - WORKING'!BF286</f>
        <v>0</v>
      </c>
    </row>
    <row r="276" spans="1:6" hidden="1" x14ac:dyDescent="0.3">
      <c r="A276">
        <f>'VP Calc - WORKING'!A287</f>
        <v>0</v>
      </c>
      <c r="B276">
        <f>'VP Calc - WORKING'!B287</f>
        <v>0</v>
      </c>
      <c r="C276">
        <f>'VP Calc - WORKING'!C287</f>
        <v>0</v>
      </c>
      <c r="E276" s="8">
        <f>'VP Calc - WORKING'!Z287</f>
        <v>0</v>
      </c>
      <c r="F276" s="8">
        <f>'VP Calc - WORKING'!BF287</f>
        <v>0</v>
      </c>
    </row>
    <row r="277" spans="1:6" hidden="1" x14ac:dyDescent="0.3">
      <c r="A277">
        <f>'VP Calc - WORKING'!A288</f>
        <v>0</v>
      </c>
      <c r="B277">
        <f>'VP Calc - WORKING'!B288</f>
        <v>0</v>
      </c>
      <c r="C277">
        <f>'VP Calc - WORKING'!C288</f>
        <v>0</v>
      </c>
      <c r="E277" s="8">
        <f>'VP Calc - WORKING'!Z288</f>
        <v>0</v>
      </c>
      <c r="F277" s="8">
        <f>'VP Calc - WORKING'!BF288</f>
        <v>0</v>
      </c>
    </row>
    <row r="278" spans="1:6" hidden="1" x14ac:dyDescent="0.3">
      <c r="A278">
        <f>'VP Calc - WORKING'!A289</f>
        <v>0</v>
      </c>
      <c r="B278">
        <f>'VP Calc - WORKING'!B289</f>
        <v>0</v>
      </c>
      <c r="C278">
        <f>'VP Calc - WORKING'!C289</f>
        <v>0</v>
      </c>
      <c r="E278" s="8">
        <f>'VP Calc - WORKING'!Z289</f>
        <v>0</v>
      </c>
      <c r="F278" s="8">
        <f>'VP Calc - WORKING'!BF289</f>
        <v>0</v>
      </c>
    </row>
    <row r="279" spans="1:6" hidden="1" x14ac:dyDescent="0.3">
      <c r="A279">
        <f>'VP Calc - WORKING'!A290</f>
        <v>0</v>
      </c>
      <c r="B279">
        <f>'VP Calc - WORKING'!B290</f>
        <v>0</v>
      </c>
      <c r="C279">
        <f>'VP Calc - WORKING'!C290</f>
        <v>0</v>
      </c>
      <c r="E279" s="8">
        <f>'VP Calc - WORKING'!Z290</f>
        <v>0</v>
      </c>
      <c r="F279" s="8">
        <f>'VP Calc - WORKING'!BF290</f>
        <v>0</v>
      </c>
    </row>
    <row r="280" spans="1:6" hidden="1" x14ac:dyDescent="0.3">
      <c r="A280">
        <f>'VP Calc - WORKING'!A291</f>
        <v>0</v>
      </c>
      <c r="B280">
        <f>'VP Calc - WORKING'!B291</f>
        <v>0</v>
      </c>
      <c r="C280">
        <f>'VP Calc - WORKING'!C291</f>
        <v>0</v>
      </c>
      <c r="E280" s="8">
        <f>'VP Calc - WORKING'!Z291</f>
        <v>0</v>
      </c>
      <c r="F280" s="8">
        <f>'VP Calc - WORKING'!BF291</f>
        <v>0</v>
      </c>
    </row>
    <row r="281" spans="1:6" hidden="1" x14ac:dyDescent="0.3">
      <c r="A281">
        <f>'VP Calc - WORKING'!A292</f>
        <v>0</v>
      </c>
      <c r="B281">
        <f>'VP Calc - WORKING'!B292</f>
        <v>0</v>
      </c>
      <c r="C281">
        <f>'VP Calc - WORKING'!C292</f>
        <v>0</v>
      </c>
      <c r="E281" s="8">
        <f>'VP Calc - WORKING'!Z292</f>
        <v>0</v>
      </c>
      <c r="F281" s="8">
        <f>'VP Calc - WORKING'!BF292</f>
        <v>0</v>
      </c>
    </row>
    <row r="282" spans="1:6" hidden="1" x14ac:dyDescent="0.3">
      <c r="A282">
        <f>'VP Calc - WORKING'!A293</f>
        <v>0</v>
      </c>
      <c r="B282">
        <f>'VP Calc - WORKING'!B293</f>
        <v>0</v>
      </c>
      <c r="C282">
        <f>'VP Calc - WORKING'!C293</f>
        <v>0</v>
      </c>
      <c r="E282" s="8">
        <f>'VP Calc - WORKING'!Z293</f>
        <v>0</v>
      </c>
      <c r="F282" s="8">
        <f>'VP Calc - WORKING'!BF293</f>
        <v>0</v>
      </c>
    </row>
    <row r="283" spans="1:6" hidden="1" x14ac:dyDescent="0.3">
      <c r="A283">
        <f>'VP Calc - WORKING'!A294</f>
        <v>0</v>
      </c>
      <c r="B283">
        <f>'VP Calc - WORKING'!B294</f>
        <v>0</v>
      </c>
      <c r="C283">
        <f>'VP Calc - WORKING'!C294</f>
        <v>0</v>
      </c>
      <c r="E283" s="8">
        <f>'VP Calc - WORKING'!Z294</f>
        <v>0</v>
      </c>
      <c r="F283" s="8">
        <f>'VP Calc - WORKING'!BF294</f>
        <v>0</v>
      </c>
    </row>
    <row r="284" spans="1:6" hidden="1" x14ac:dyDescent="0.3">
      <c r="A284">
        <f>'VP Calc - WORKING'!A295</f>
        <v>0</v>
      </c>
      <c r="B284">
        <f>'VP Calc - WORKING'!B295</f>
        <v>0</v>
      </c>
      <c r="C284">
        <f>'VP Calc - WORKING'!C295</f>
        <v>0</v>
      </c>
      <c r="E284" s="8">
        <f>'VP Calc - WORKING'!Z295</f>
        <v>0</v>
      </c>
      <c r="F284" s="8">
        <f>'VP Calc - WORKING'!BF295</f>
        <v>0</v>
      </c>
    </row>
    <row r="285" spans="1:6" hidden="1" x14ac:dyDescent="0.3">
      <c r="A285">
        <f>'VP Calc - WORKING'!A296</f>
        <v>0</v>
      </c>
      <c r="B285">
        <f>'VP Calc - WORKING'!B296</f>
        <v>0</v>
      </c>
      <c r="C285">
        <f>'VP Calc - WORKING'!C296</f>
        <v>0</v>
      </c>
      <c r="E285" s="8">
        <f>'VP Calc - WORKING'!Z296</f>
        <v>0</v>
      </c>
      <c r="F285" s="8">
        <f>'VP Calc - WORKING'!BF296</f>
        <v>0</v>
      </c>
    </row>
    <row r="286" spans="1:6" hidden="1" x14ac:dyDescent="0.3">
      <c r="A286">
        <f>'VP Calc - WORKING'!A297</f>
        <v>0</v>
      </c>
      <c r="B286">
        <f>'VP Calc - WORKING'!B297</f>
        <v>0</v>
      </c>
      <c r="C286">
        <f>'VP Calc - WORKING'!C297</f>
        <v>0</v>
      </c>
      <c r="E286" s="8">
        <f>'VP Calc - WORKING'!Z297</f>
        <v>0</v>
      </c>
      <c r="F286" s="8">
        <f>'VP Calc - WORKING'!BF297</f>
        <v>0</v>
      </c>
    </row>
    <row r="287" spans="1:6" hidden="1" x14ac:dyDescent="0.3">
      <c r="A287">
        <f>'VP Calc - WORKING'!A298</f>
        <v>0</v>
      </c>
      <c r="B287">
        <f>'VP Calc - WORKING'!B298</f>
        <v>0</v>
      </c>
      <c r="C287">
        <f>'VP Calc - WORKING'!C298</f>
        <v>0</v>
      </c>
      <c r="E287" s="8">
        <f>'VP Calc - WORKING'!Z298</f>
        <v>0</v>
      </c>
      <c r="F287" s="8">
        <f>'VP Calc - WORKING'!BF298</f>
        <v>0</v>
      </c>
    </row>
    <row r="288" spans="1:6" hidden="1" x14ac:dyDescent="0.3">
      <c r="A288">
        <f>'VP Calc - WORKING'!A299</f>
        <v>0</v>
      </c>
      <c r="B288">
        <f>'VP Calc - WORKING'!B299</f>
        <v>0</v>
      </c>
      <c r="C288">
        <f>'VP Calc - WORKING'!C299</f>
        <v>0</v>
      </c>
      <c r="E288" s="8">
        <f>'VP Calc - WORKING'!Z299</f>
        <v>0</v>
      </c>
      <c r="F288" s="8">
        <f>'VP Calc - WORKING'!BF299</f>
        <v>0</v>
      </c>
    </row>
    <row r="289" spans="1:8" hidden="1" x14ac:dyDescent="0.3">
      <c r="A289">
        <f>'VP Calc - WORKING'!A300</f>
        <v>0</v>
      </c>
      <c r="B289">
        <f>'VP Calc - WORKING'!B300</f>
        <v>0</v>
      </c>
      <c r="C289">
        <f>'VP Calc - WORKING'!C300</f>
        <v>0</v>
      </c>
      <c r="E289" s="8">
        <f>'VP Calc - WORKING'!Z300</f>
        <v>0</v>
      </c>
      <c r="F289" s="8">
        <f>'VP Calc - WORKING'!BF300</f>
        <v>0</v>
      </c>
    </row>
    <row r="290" spans="1:8" hidden="1" x14ac:dyDescent="0.3">
      <c r="A290">
        <f>'VP Calc - WORKING'!A301</f>
        <v>0</v>
      </c>
      <c r="B290">
        <f>'VP Calc - WORKING'!B301</f>
        <v>0</v>
      </c>
      <c r="C290">
        <f>'VP Calc - WORKING'!C301</f>
        <v>0</v>
      </c>
      <c r="E290" s="8">
        <f>'VP Calc - WORKING'!Z301</f>
        <v>0</v>
      </c>
      <c r="F290" s="8">
        <f>'VP Calc - WORKING'!BF301</f>
        <v>0</v>
      </c>
    </row>
    <row r="291" spans="1:8" hidden="1" x14ac:dyDescent="0.3">
      <c r="A291">
        <f>'VP Calc - WORKING'!A302</f>
        <v>0</v>
      </c>
      <c r="B291">
        <f>'VP Calc - WORKING'!B302</f>
        <v>0</v>
      </c>
      <c r="C291">
        <f>'VP Calc - WORKING'!C302</f>
        <v>0</v>
      </c>
      <c r="E291" s="8">
        <f>'VP Calc - WORKING'!Z302</f>
        <v>0</v>
      </c>
      <c r="F291" s="8">
        <f>'VP Calc - WORKING'!BF302</f>
        <v>0</v>
      </c>
    </row>
    <row r="292" spans="1:8" hidden="1" x14ac:dyDescent="0.3">
      <c r="A292">
        <f>'VP Calc - WORKING'!A303</f>
        <v>0</v>
      </c>
      <c r="B292">
        <f>'VP Calc - WORKING'!B303</f>
        <v>0</v>
      </c>
      <c r="C292">
        <f>'VP Calc - WORKING'!C303</f>
        <v>0</v>
      </c>
      <c r="E292" s="8">
        <f>'VP Calc - WORKING'!Z303</f>
        <v>0</v>
      </c>
      <c r="F292" s="8">
        <f>'VP Calc - WORKING'!BF303</f>
        <v>0</v>
      </c>
    </row>
    <row r="293" spans="1:8" hidden="1" x14ac:dyDescent="0.3">
      <c r="A293">
        <f>'VP Calc - WORKING'!A304</f>
        <v>0</v>
      </c>
      <c r="B293">
        <f>'VP Calc - WORKING'!B304</f>
        <v>0</v>
      </c>
      <c r="C293">
        <f>'VP Calc - WORKING'!C304</f>
        <v>0</v>
      </c>
      <c r="E293" s="8">
        <f>'VP Calc - WORKING'!Z304</f>
        <v>0</v>
      </c>
      <c r="F293" s="8">
        <f>'VP Calc - WORKING'!BF304</f>
        <v>0</v>
      </c>
    </row>
    <row r="294" spans="1:8" hidden="1" x14ac:dyDescent="0.3">
      <c r="A294">
        <f>'VP Calc - WORKING'!A305</f>
        <v>0</v>
      </c>
      <c r="B294">
        <f>'VP Calc - WORKING'!B305</f>
        <v>0</v>
      </c>
      <c r="C294">
        <f>'VP Calc - WORKING'!C305</f>
        <v>0</v>
      </c>
      <c r="E294" s="8">
        <f>'VP Calc - WORKING'!Z305</f>
        <v>0</v>
      </c>
      <c r="F294" s="8">
        <f>'VP Calc - WORKING'!BF305</f>
        <v>0</v>
      </c>
    </row>
    <row r="295" spans="1:8" hidden="1" x14ac:dyDescent="0.3">
      <c r="A295" t="str">
        <f>'VP Calc - WORKING'!A306</f>
        <v>PE486</v>
      </c>
      <c r="B295">
        <f>'VP Calc - WORKING'!B306</f>
        <v>5</v>
      </c>
      <c r="C295">
        <f>'VP Calc - WORKING'!C306</f>
        <v>1</v>
      </c>
      <c r="E295" s="8">
        <f>'VP Calc - WORKING'!Z306</f>
        <v>0</v>
      </c>
      <c r="F295" s="8">
        <f>'VP Calc - WORKING'!BF306</f>
        <v>0</v>
      </c>
    </row>
    <row r="296" spans="1:8" hidden="1" x14ac:dyDescent="0.3">
      <c r="A296">
        <f>'VP Calc - WORKING'!A307</f>
        <v>0</v>
      </c>
      <c r="B296">
        <f>'VP Calc - WORKING'!B307</f>
        <v>0</v>
      </c>
      <c r="C296">
        <f>'VP Calc - WORKING'!C307</f>
        <v>0</v>
      </c>
      <c r="E296" s="8">
        <f>'VP Calc - WORKING'!Z307</f>
        <v>0</v>
      </c>
      <c r="F296" s="8">
        <f>'VP Calc - WORKING'!BF307</f>
        <v>0</v>
      </c>
    </row>
    <row r="297" spans="1:8" hidden="1" x14ac:dyDescent="0.3">
      <c r="A297">
        <f>'VP Calc - WORKING'!A308</f>
        <v>0</v>
      </c>
      <c r="B297">
        <f>'VP Calc - WORKING'!B308</f>
        <v>0</v>
      </c>
      <c r="C297">
        <f>'VP Calc - WORKING'!C308</f>
        <v>0</v>
      </c>
      <c r="E297" s="8">
        <f>'VP Calc - WORKING'!Z308</f>
        <v>0</v>
      </c>
      <c r="F297" s="8">
        <f>'VP Calc - WORKING'!BF308</f>
        <v>0</v>
      </c>
    </row>
    <row r="298" spans="1:8" hidden="1" x14ac:dyDescent="0.3">
      <c r="A298">
        <f>'VP Calc - WORKING'!A309</f>
        <v>0</v>
      </c>
      <c r="B298">
        <f>'VP Calc - WORKING'!B309</f>
        <v>0</v>
      </c>
      <c r="C298">
        <f>'VP Calc - WORKING'!C309</f>
        <v>0</v>
      </c>
      <c r="E298" s="8">
        <f>'VP Calc - WORKING'!Z309</f>
        <v>0</v>
      </c>
      <c r="F298" s="8">
        <f>'VP Calc - WORKING'!BF309</f>
        <v>0</v>
      </c>
    </row>
    <row r="299" spans="1:8" hidden="1" x14ac:dyDescent="0.3">
      <c r="A299">
        <f>'VP Calc - WORKING'!A310</f>
        <v>0</v>
      </c>
      <c r="B299">
        <f>'VP Calc - WORKING'!B310</f>
        <v>0</v>
      </c>
      <c r="C299">
        <f>'VP Calc - WORKING'!C310</f>
        <v>0</v>
      </c>
      <c r="E299" s="8">
        <f>'VP Calc - WORKING'!Z310</f>
        <v>0</v>
      </c>
      <c r="F299" s="8">
        <f>'VP Calc - WORKING'!BF310</f>
        <v>0</v>
      </c>
    </row>
    <row r="300" spans="1:8" hidden="1" x14ac:dyDescent="0.3">
      <c r="A300">
        <f>'VP Calc - WORKING'!A311</f>
        <v>0</v>
      </c>
      <c r="B300">
        <f>'VP Calc - WORKING'!B311</f>
        <v>0</v>
      </c>
      <c r="C300">
        <f>'VP Calc - WORKING'!C311</f>
        <v>0</v>
      </c>
      <c r="E300" s="8">
        <f>'VP Calc - WORKING'!Z311</f>
        <v>0</v>
      </c>
      <c r="F300" s="8">
        <f>'VP Calc - WORKING'!BF311</f>
        <v>0</v>
      </c>
    </row>
    <row r="301" spans="1:8" hidden="1" x14ac:dyDescent="0.3">
      <c r="A301">
        <f>'VP Calc - WORKING'!A312</f>
        <v>0</v>
      </c>
      <c r="B301">
        <f>'VP Calc - WORKING'!B312</f>
        <v>0</v>
      </c>
      <c r="C301">
        <f>'VP Calc - WORKING'!C312</f>
        <v>0</v>
      </c>
      <c r="E301" s="8">
        <f>'VP Calc - WORKING'!Z312</f>
        <v>0</v>
      </c>
      <c r="F301" s="8">
        <f>'VP Calc - WORKING'!BF312</f>
        <v>0</v>
      </c>
    </row>
    <row r="302" spans="1:8" x14ac:dyDescent="0.3">
      <c r="A302" t="str">
        <f>'VP Calc - WORKING'!A313</f>
        <v>PE486</v>
      </c>
      <c r="B302">
        <f>'VP Calc - WORKING'!B313</f>
        <v>5</v>
      </c>
      <c r="C302">
        <v>7</v>
      </c>
      <c r="D302" t="str">
        <f>_xlfn.CONCAT(A302:C302)</f>
        <v>PE48657</v>
      </c>
      <c r="E302" s="8">
        <f>'VP Calc - WORKING'!Z313</f>
        <v>26657.502863688427</v>
      </c>
      <c r="F302" s="8">
        <f>'VP Calc - WORKING'!BF313</f>
        <v>-677.22966466522848</v>
      </c>
      <c r="G302" t="s">
        <v>1240</v>
      </c>
      <c r="H302" t="s">
        <v>1240</v>
      </c>
    </row>
    <row r="303" spans="1:8" hidden="1" x14ac:dyDescent="0.3">
      <c r="A303">
        <f>'VP Calc - WORKING'!A314</f>
        <v>0</v>
      </c>
      <c r="B303">
        <f>'VP Calc - WORKING'!B314</f>
        <v>0</v>
      </c>
      <c r="C303">
        <f>'VP Calc - WORKING'!C314</f>
        <v>0</v>
      </c>
      <c r="E303" s="8">
        <f>'VP Calc - WORKING'!Z314</f>
        <v>0</v>
      </c>
      <c r="F303" s="8">
        <f>'VP Calc - WORKING'!BF314</f>
        <v>0</v>
      </c>
    </row>
    <row r="304" spans="1:8" hidden="1" x14ac:dyDescent="0.3">
      <c r="A304">
        <f>'VP Calc - WORKING'!A315</f>
        <v>0</v>
      </c>
      <c r="B304">
        <f>'VP Calc - WORKING'!B315</f>
        <v>0</v>
      </c>
      <c r="C304">
        <f>'VP Calc - WORKING'!C315</f>
        <v>0</v>
      </c>
      <c r="E304" s="8">
        <f>'VP Calc - WORKING'!Z315</f>
        <v>0</v>
      </c>
      <c r="F304" s="8">
        <f>'VP Calc - WORKING'!BF315</f>
        <v>0</v>
      </c>
    </row>
    <row r="305" spans="1:6" hidden="1" x14ac:dyDescent="0.3">
      <c r="A305">
        <f>'VP Calc - WORKING'!A316</f>
        <v>0</v>
      </c>
      <c r="B305">
        <f>'VP Calc - WORKING'!B316</f>
        <v>0</v>
      </c>
      <c r="C305">
        <f>'VP Calc - WORKING'!C316</f>
        <v>0</v>
      </c>
      <c r="E305" s="8">
        <f>'VP Calc - WORKING'!Z316</f>
        <v>0</v>
      </c>
      <c r="F305" s="8">
        <f>'VP Calc - WORKING'!BF316</f>
        <v>0</v>
      </c>
    </row>
    <row r="306" spans="1:6" hidden="1" x14ac:dyDescent="0.3">
      <c r="A306">
        <f>'VP Calc - WORKING'!A317</f>
        <v>0</v>
      </c>
      <c r="B306">
        <f>'VP Calc - WORKING'!B317</f>
        <v>0</v>
      </c>
      <c r="C306">
        <f>'VP Calc - WORKING'!C317</f>
        <v>0</v>
      </c>
      <c r="E306" s="8">
        <f>'VP Calc - WORKING'!Z317</f>
        <v>0</v>
      </c>
      <c r="F306" s="8">
        <f>'VP Calc - WORKING'!BF317</f>
        <v>0</v>
      </c>
    </row>
    <row r="307" spans="1:6" hidden="1" x14ac:dyDescent="0.3">
      <c r="A307">
        <f>'VP Calc - WORKING'!A318</f>
        <v>0</v>
      </c>
      <c r="B307">
        <f>'VP Calc - WORKING'!B318</f>
        <v>0</v>
      </c>
      <c r="C307">
        <f>'VP Calc - WORKING'!C318</f>
        <v>0</v>
      </c>
      <c r="E307" s="8">
        <f>'VP Calc - WORKING'!Z318</f>
        <v>0</v>
      </c>
      <c r="F307" s="8">
        <f>'VP Calc - WORKING'!BF318</f>
        <v>0</v>
      </c>
    </row>
    <row r="308" spans="1:6" hidden="1" x14ac:dyDescent="0.3">
      <c r="A308">
        <f>'VP Calc - WORKING'!A319</f>
        <v>0</v>
      </c>
      <c r="B308">
        <f>'VP Calc - WORKING'!B319</f>
        <v>0</v>
      </c>
      <c r="C308">
        <f>'VP Calc - WORKING'!C319</f>
        <v>0</v>
      </c>
      <c r="E308" s="8">
        <f>'VP Calc - WORKING'!Z319</f>
        <v>0</v>
      </c>
      <c r="F308" s="8">
        <f>'VP Calc - WORKING'!BF319</f>
        <v>0</v>
      </c>
    </row>
    <row r="309" spans="1:6" hidden="1" x14ac:dyDescent="0.3">
      <c r="A309">
        <f>'VP Calc - WORKING'!A320</f>
        <v>0</v>
      </c>
      <c r="B309">
        <f>'VP Calc - WORKING'!B320</f>
        <v>0</v>
      </c>
      <c r="C309">
        <f>'VP Calc - WORKING'!C320</f>
        <v>0</v>
      </c>
      <c r="E309" s="8">
        <f>'VP Calc - WORKING'!Z320</f>
        <v>0</v>
      </c>
      <c r="F309" s="8">
        <f>'VP Calc - WORKING'!BF320</f>
        <v>0</v>
      </c>
    </row>
    <row r="310" spans="1:6" hidden="1" x14ac:dyDescent="0.3">
      <c r="A310">
        <f>'VP Calc - WORKING'!A321</f>
        <v>0</v>
      </c>
      <c r="B310">
        <f>'VP Calc - WORKING'!B321</f>
        <v>0</v>
      </c>
      <c r="C310">
        <f>'VP Calc - WORKING'!C321</f>
        <v>0</v>
      </c>
      <c r="E310" s="8">
        <f>'VP Calc - WORKING'!Z321</f>
        <v>0</v>
      </c>
      <c r="F310" s="8">
        <f>'VP Calc - WORKING'!BF321</f>
        <v>0</v>
      </c>
    </row>
    <row r="311" spans="1:6" hidden="1" x14ac:dyDescent="0.3">
      <c r="A311">
        <f>'VP Calc - WORKING'!A322</f>
        <v>0</v>
      </c>
      <c r="B311">
        <f>'VP Calc - WORKING'!B322</f>
        <v>0</v>
      </c>
      <c r="C311">
        <f>'VP Calc - WORKING'!C322</f>
        <v>0</v>
      </c>
      <c r="E311" s="8">
        <f>'VP Calc - WORKING'!Z322</f>
        <v>0</v>
      </c>
      <c r="F311" s="8">
        <f>'VP Calc - WORKING'!BF322</f>
        <v>0</v>
      </c>
    </row>
    <row r="312" spans="1:6" hidden="1" x14ac:dyDescent="0.3">
      <c r="A312">
        <f>'VP Calc - WORKING'!A323</f>
        <v>0</v>
      </c>
      <c r="B312">
        <f>'VP Calc - WORKING'!B323</f>
        <v>0</v>
      </c>
      <c r="C312">
        <f>'VP Calc - WORKING'!C323</f>
        <v>0</v>
      </c>
      <c r="E312" s="8">
        <f>'VP Calc - WORKING'!Z323</f>
        <v>0</v>
      </c>
      <c r="F312" s="8">
        <f>'VP Calc - WORKING'!BF323</f>
        <v>0</v>
      </c>
    </row>
    <row r="313" spans="1:6" hidden="1" x14ac:dyDescent="0.3">
      <c r="A313">
        <f>'VP Calc - WORKING'!A324</f>
        <v>0</v>
      </c>
      <c r="B313">
        <f>'VP Calc - WORKING'!B324</f>
        <v>0</v>
      </c>
      <c r="C313">
        <f>'VP Calc - WORKING'!C324</f>
        <v>0</v>
      </c>
      <c r="E313" s="8">
        <f>'VP Calc - WORKING'!Z324</f>
        <v>0</v>
      </c>
      <c r="F313" s="8">
        <f>'VP Calc - WORKING'!BF324</f>
        <v>0</v>
      </c>
    </row>
    <row r="314" spans="1:6" hidden="1" x14ac:dyDescent="0.3">
      <c r="A314">
        <f>'VP Calc - WORKING'!A325</f>
        <v>0</v>
      </c>
      <c r="B314">
        <f>'VP Calc - WORKING'!B325</f>
        <v>0</v>
      </c>
      <c r="C314">
        <f>'VP Calc - WORKING'!C325</f>
        <v>0</v>
      </c>
      <c r="E314" s="8">
        <f>'VP Calc - WORKING'!Z325</f>
        <v>0</v>
      </c>
      <c r="F314" s="8">
        <f>'VP Calc - WORKING'!BF325</f>
        <v>0</v>
      </c>
    </row>
    <row r="315" spans="1:6" hidden="1" x14ac:dyDescent="0.3">
      <c r="A315">
        <f>'VP Calc - WORKING'!A326</f>
        <v>0</v>
      </c>
      <c r="B315">
        <f>'VP Calc - WORKING'!B326</f>
        <v>0</v>
      </c>
      <c r="C315">
        <f>'VP Calc - WORKING'!C326</f>
        <v>0</v>
      </c>
      <c r="E315" s="8">
        <f>'VP Calc - WORKING'!Z326</f>
        <v>0</v>
      </c>
      <c r="F315" s="8">
        <f>'VP Calc - WORKING'!BF326</f>
        <v>0</v>
      </c>
    </row>
    <row r="316" spans="1:6" hidden="1" x14ac:dyDescent="0.3">
      <c r="A316">
        <f>'VP Calc - WORKING'!A327</f>
        <v>0</v>
      </c>
      <c r="B316">
        <f>'VP Calc - WORKING'!B327</f>
        <v>0</v>
      </c>
      <c r="C316">
        <f>'VP Calc - WORKING'!C327</f>
        <v>0</v>
      </c>
      <c r="E316" s="8">
        <f>'VP Calc - WORKING'!Z327</f>
        <v>0</v>
      </c>
      <c r="F316" s="8">
        <f>'VP Calc - WORKING'!BF327</f>
        <v>0</v>
      </c>
    </row>
    <row r="317" spans="1:6" hidden="1" x14ac:dyDescent="0.3">
      <c r="A317">
        <f>'VP Calc - WORKING'!A328</f>
        <v>0</v>
      </c>
      <c r="B317">
        <f>'VP Calc - WORKING'!B328</f>
        <v>0</v>
      </c>
      <c r="C317">
        <f>'VP Calc - WORKING'!C328</f>
        <v>0</v>
      </c>
      <c r="E317" s="8">
        <f>'VP Calc - WORKING'!Z328</f>
        <v>0</v>
      </c>
      <c r="F317" s="8">
        <f>'VP Calc - WORKING'!BF328</f>
        <v>0</v>
      </c>
    </row>
    <row r="318" spans="1:6" hidden="1" x14ac:dyDescent="0.3">
      <c r="A318">
        <f>'VP Calc - WORKING'!A329</f>
        <v>0</v>
      </c>
      <c r="B318">
        <f>'VP Calc - WORKING'!B329</f>
        <v>0</v>
      </c>
      <c r="C318">
        <f>'VP Calc - WORKING'!C329</f>
        <v>0</v>
      </c>
      <c r="E318" s="8">
        <f>'VP Calc - WORKING'!Z329</f>
        <v>0</v>
      </c>
      <c r="F318" s="8">
        <f>'VP Calc - WORKING'!BF329</f>
        <v>0</v>
      </c>
    </row>
    <row r="319" spans="1:6" hidden="1" x14ac:dyDescent="0.3">
      <c r="A319">
        <f>'VP Calc - WORKING'!A330</f>
        <v>0</v>
      </c>
      <c r="B319">
        <f>'VP Calc - WORKING'!B330</f>
        <v>0</v>
      </c>
      <c r="C319">
        <f>'VP Calc - WORKING'!C330</f>
        <v>0</v>
      </c>
      <c r="E319" s="8">
        <f>'VP Calc - WORKING'!Z330</f>
        <v>0</v>
      </c>
      <c r="F319" s="8">
        <f>'VP Calc - WORKING'!BF330</f>
        <v>0</v>
      </c>
    </row>
    <row r="320" spans="1:6" hidden="1" x14ac:dyDescent="0.3">
      <c r="A320">
        <f>'VP Calc - WORKING'!A331</f>
        <v>0</v>
      </c>
      <c r="B320">
        <f>'VP Calc - WORKING'!B331</f>
        <v>0</v>
      </c>
      <c r="C320">
        <f>'VP Calc - WORKING'!C331</f>
        <v>0</v>
      </c>
      <c r="E320" s="8">
        <f>'VP Calc - WORKING'!Z331</f>
        <v>0</v>
      </c>
      <c r="F320" s="8">
        <f>'VP Calc - WORKING'!BF331</f>
        <v>0</v>
      </c>
    </row>
    <row r="321" spans="1:8" hidden="1" x14ac:dyDescent="0.3">
      <c r="A321">
        <f>'VP Calc - WORKING'!A332</f>
        <v>0</v>
      </c>
      <c r="B321">
        <f>'VP Calc - WORKING'!B332</f>
        <v>0</v>
      </c>
      <c r="C321">
        <f>'VP Calc - WORKING'!C332</f>
        <v>0</v>
      </c>
      <c r="E321" s="8">
        <f>'VP Calc - WORKING'!Z332</f>
        <v>0</v>
      </c>
      <c r="F321" s="8">
        <f>'VP Calc - WORKING'!BF332</f>
        <v>0</v>
      </c>
    </row>
    <row r="322" spans="1:8" hidden="1" x14ac:dyDescent="0.3">
      <c r="A322">
        <f>'VP Calc - WORKING'!A333</f>
        <v>0</v>
      </c>
      <c r="B322">
        <f>'VP Calc - WORKING'!B333</f>
        <v>0</v>
      </c>
      <c r="C322">
        <f>'VP Calc - WORKING'!C333</f>
        <v>0</v>
      </c>
      <c r="E322" s="8">
        <f>'VP Calc - WORKING'!Z333</f>
        <v>0</v>
      </c>
      <c r="F322" s="8">
        <f>'VP Calc - WORKING'!BF333</f>
        <v>0</v>
      </c>
    </row>
    <row r="323" spans="1:8" hidden="1" x14ac:dyDescent="0.3">
      <c r="A323">
        <f>'VP Calc - WORKING'!A334</f>
        <v>0</v>
      </c>
      <c r="B323">
        <f>'VP Calc - WORKING'!B334</f>
        <v>0</v>
      </c>
      <c r="C323">
        <f>'VP Calc - WORKING'!C334</f>
        <v>0</v>
      </c>
      <c r="E323" s="8">
        <f>'VP Calc - WORKING'!Z334</f>
        <v>0</v>
      </c>
      <c r="F323" s="8">
        <f>'VP Calc - WORKING'!BF334</f>
        <v>0</v>
      </c>
    </row>
    <row r="324" spans="1:8" hidden="1" x14ac:dyDescent="0.3">
      <c r="A324">
        <f>'VP Calc - WORKING'!A335</f>
        <v>0</v>
      </c>
      <c r="B324">
        <f>'VP Calc - WORKING'!B335</f>
        <v>0</v>
      </c>
      <c r="C324">
        <f>'VP Calc - WORKING'!C335</f>
        <v>0</v>
      </c>
      <c r="E324" s="8">
        <f>'VP Calc - WORKING'!Z335</f>
        <v>0</v>
      </c>
      <c r="F324" s="8">
        <f>'VP Calc - WORKING'!BF335</f>
        <v>0</v>
      </c>
    </row>
    <row r="325" spans="1:8" hidden="1" x14ac:dyDescent="0.3">
      <c r="A325" t="str">
        <f>'VP Calc - WORKING'!A336</f>
        <v>PE486</v>
      </c>
      <c r="B325">
        <f>'VP Calc - WORKING'!B336</f>
        <v>6</v>
      </c>
      <c r="C325">
        <f>'VP Calc - WORKING'!C336</f>
        <v>1</v>
      </c>
      <c r="E325" s="8">
        <f>'VP Calc - WORKING'!Z336</f>
        <v>0</v>
      </c>
      <c r="F325" s="8">
        <f>'VP Calc - WORKING'!BF336</f>
        <v>0</v>
      </c>
    </row>
    <row r="326" spans="1:8" hidden="1" x14ac:dyDescent="0.3">
      <c r="A326">
        <f>'VP Calc - WORKING'!A337</f>
        <v>0</v>
      </c>
      <c r="B326">
        <f>'VP Calc - WORKING'!B337</f>
        <v>0</v>
      </c>
      <c r="C326">
        <f>'VP Calc - WORKING'!C337</f>
        <v>0</v>
      </c>
      <c r="E326" s="8">
        <f>'VP Calc - WORKING'!Z337</f>
        <v>0</v>
      </c>
      <c r="F326" s="8">
        <f>'VP Calc - WORKING'!BF337</f>
        <v>0</v>
      </c>
    </row>
    <row r="327" spans="1:8" hidden="1" x14ac:dyDescent="0.3">
      <c r="A327">
        <f>'VP Calc - WORKING'!A338</f>
        <v>0</v>
      </c>
      <c r="B327">
        <f>'VP Calc - WORKING'!B338</f>
        <v>0</v>
      </c>
      <c r="C327">
        <f>'VP Calc - WORKING'!C338</f>
        <v>0</v>
      </c>
      <c r="E327" s="8">
        <f>'VP Calc - WORKING'!Z338</f>
        <v>0</v>
      </c>
      <c r="F327" s="8">
        <f>'VP Calc - WORKING'!BF338</f>
        <v>0</v>
      </c>
    </row>
    <row r="328" spans="1:8" hidden="1" x14ac:dyDescent="0.3">
      <c r="A328">
        <f>'VP Calc - WORKING'!A339</f>
        <v>0</v>
      </c>
      <c r="B328">
        <f>'VP Calc - WORKING'!B339</f>
        <v>0</v>
      </c>
      <c r="C328">
        <f>'VP Calc - WORKING'!C339</f>
        <v>0</v>
      </c>
      <c r="E328" s="8">
        <f>'VP Calc - WORKING'!Z339</f>
        <v>0</v>
      </c>
      <c r="F328" s="8">
        <f>'VP Calc - WORKING'!BF339</f>
        <v>0</v>
      </c>
    </row>
    <row r="329" spans="1:8" hidden="1" x14ac:dyDescent="0.3">
      <c r="A329">
        <f>'VP Calc - WORKING'!A340</f>
        <v>0</v>
      </c>
      <c r="B329">
        <f>'VP Calc - WORKING'!B340</f>
        <v>0</v>
      </c>
      <c r="C329">
        <f>'VP Calc - WORKING'!C340</f>
        <v>0</v>
      </c>
      <c r="E329" s="8">
        <f>'VP Calc - WORKING'!Z340</f>
        <v>0</v>
      </c>
      <c r="F329" s="8">
        <f>'VP Calc - WORKING'!BF340</f>
        <v>0</v>
      </c>
    </row>
    <row r="330" spans="1:8" hidden="1" x14ac:dyDescent="0.3">
      <c r="A330">
        <f>'VP Calc - WORKING'!A341</f>
        <v>0</v>
      </c>
      <c r="B330">
        <f>'VP Calc - WORKING'!B341</f>
        <v>0</v>
      </c>
      <c r="C330">
        <f>'VP Calc - WORKING'!C341</f>
        <v>0</v>
      </c>
      <c r="E330" s="8">
        <f>'VP Calc - WORKING'!Z341</f>
        <v>0</v>
      </c>
      <c r="F330" s="8">
        <f>'VP Calc - WORKING'!BF341</f>
        <v>0</v>
      </c>
    </row>
    <row r="331" spans="1:8" hidden="1" x14ac:dyDescent="0.3">
      <c r="A331">
        <f>'VP Calc - WORKING'!A342</f>
        <v>0</v>
      </c>
      <c r="B331">
        <f>'VP Calc - WORKING'!B342</f>
        <v>0</v>
      </c>
      <c r="C331">
        <f>'VP Calc - WORKING'!C342</f>
        <v>0</v>
      </c>
      <c r="E331" s="8">
        <f>'VP Calc - WORKING'!Z342</f>
        <v>0</v>
      </c>
      <c r="F331" s="8">
        <f>'VP Calc - WORKING'!BF342</f>
        <v>0</v>
      </c>
    </row>
    <row r="332" spans="1:8" x14ac:dyDescent="0.3">
      <c r="A332" t="str">
        <f>'VP Calc - WORKING'!A343</f>
        <v>PE486</v>
      </c>
      <c r="B332">
        <f>'VP Calc - WORKING'!B343</f>
        <v>6</v>
      </c>
      <c r="C332">
        <v>7</v>
      </c>
      <c r="D332" t="str">
        <f>_xlfn.CONCAT(A332:C332)</f>
        <v>PE48667</v>
      </c>
      <c r="E332" s="8">
        <f>'VP Calc - WORKING'!Z343</f>
        <v>29049.603174603177</v>
      </c>
      <c r="F332" s="8">
        <f>'VP Calc - WORKING'!BF343</f>
        <v>8322.7712546205621</v>
      </c>
      <c r="G332" t="s">
        <v>1240</v>
      </c>
      <c r="H332" t="s">
        <v>1242</v>
      </c>
    </row>
    <row r="333" spans="1:8" hidden="1" x14ac:dyDescent="0.3">
      <c r="A333">
        <f>'VP Calc - WORKING'!A344</f>
        <v>0</v>
      </c>
      <c r="B333">
        <f>'VP Calc - WORKING'!B344</f>
        <v>0</v>
      </c>
      <c r="C333">
        <f>'VP Calc - WORKING'!C344</f>
        <v>0</v>
      </c>
      <c r="E333" s="8">
        <f>'VP Calc - WORKING'!Z344</f>
        <v>0</v>
      </c>
      <c r="F333" s="8">
        <f>'VP Calc - WORKING'!BF344</f>
        <v>0</v>
      </c>
    </row>
    <row r="334" spans="1:8" hidden="1" x14ac:dyDescent="0.3">
      <c r="A334">
        <f>'VP Calc - WORKING'!A345</f>
        <v>0</v>
      </c>
      <c r="B334">
        <f>'VP Calc - WORKING'!B345</f>
        <v>0</v>
      </c>
      <c r="C334">
        <f>'VP Calc - WORKING'!C345</f>
        <v>0</v>
      </c>
      <c r="E334" s="8">
        <f>'VP Calc - WORKING'!Z345</f>
        <v>0</v>
      </c>
      <c r="F334" s="8">
        <f>'VP Calc - WORKING'!BF345</f>
        <v>0</v>
      </c>
    </row>
    <row r="335" spans="1:8" hidden="1" x14ac:dyDescent="0.3">
      <c r="A335">
        <f>'VP Calc - WORKING'!A346</f>
        <v>0</v>
      </c>
      <c r="B335">
        <f>'VP Calc - WORKING'!B346</f>
        <v>0</v>
      </c>
      <c r="C335">
        <f>'VP Calc - WORKING'!C346</f>
        <v>0</v>
      </c>
      <c r="E335" s="8">
        <f>'VP Calc - WORKING'!Z346</f>
        <v>0</v>
      </c>
      <c r="F335" s="8">
        <f>'VP Calc - WORKING'!BF346</f>
        <v>0</v>
      </c>
    </row>
    <row r="336" spans="1:8" hidden="1" x14ac:dyDescent="0.3">
      <c r="A336">
        <f>'VP Calc - WORKING'!A347</f>
        <v>0</v>
      </c>
      <c r="B336">
        <f>'VP Calc - WORKING'!B347</f>
        <v>0</v>
      </c>
      <c r="C336">
        <f>'VP Calc - WORKING'!C347</f>
        <v>0</v>
      </c>
      <c r="E336" s="8">
        <f>'VP Calc - WORKING'!Z347</f>
        <v>0</v>
      </c>
      <c r="F336" s="8">
        <f>'VP Calc - WORKING'!BF347</f>
        <v>0</v>
      </c>
    </row>
    <row r="337" spans="1:6" hidden="1" x14ac:dyDescent="0.3">
      <c r="A337">
        <f>'VP Calc - WORKING'!A348</f>
        <v>0</v>
      </c>
      <c r="B337">
        <f>'VP Calc - WORKING'!B348</f>
        <v>0</v>
      </c>
      <c r="C337">
        <f>'VP Calc - WORKING'!C348</f>
        <v>0</v>
      </c>
      <c r="E337" s="8">
        <f>'VP Calc - WORKING'!Z348</f>
        <v>0</v>
      </c>
      <c r="F337" s="8">
        <f>'VP Calc - WORKING'!BF348</f>
        <v>0</v>
      </c>
    </row>
    <row r="338" spans="1:6" hidden="1" x14ac:dyDescent="0.3">
      <c r="A338">
        <f>'VP Calc - WORKING'!A349</f>
        <v>0</v>
      </c>
      <c r="B338">
        <f>'VP Calc - WORKING'!B349</f>
        <v>0</v>
      </c>
      <c r="C338">
        <f>'VP Calc - WORKING'!C349</f>
        <v>0</v>
      </c>
      <c r="E338" s="8">
        <f>'VP Calc - WORKING'!Z349</f>
        <v>0</v>
      </c>
      <c r="F338" s="8">
        <f>'VP Calc - WORKING'!BF349</f>
        <v>0</v>
      </c>
    </row>
    <row r="339" spans="1:6" hidden="1" x14ac:dyDescent="0.3">
      <c r="A339">
        <f>'VP Calc - WORKING'!A350</f>
        <v>0</v>
      </c>
      <c r="B339">
        <f>'VP Calc - WORKING'!B350</f>
        <v>0</v>
      </c>
      <c r="C339">
        <f>'VP Calc - WORKING'!C350</f>
        <v>0</v>
      </c>
      <c r="E339" s="8">
        <f>'VP Calc - WORKING'!Z350</f>
        <v>0</v>
      </c>
      <c r="F339" s="8">
        <f>'VP Calc - WORKING'!BF350</f>
        <v>0</v>
      </c>
    </row>
    <row r="340" spans="1:6" hidden="1" x14ac:dyDescent="0.3">
      <c r="A340">
        <f>'VP Calc - WORKING'!A351</f>
        <v>0</v>
      </c>
      <c r="B340">
        <f>'VP Calc - WORKING'!B351</f>
        <v>0</v>
      </c>
      <c r="C340">
        <f>'VP Calc - WORKING'!C351</f>
        <v>0</v>
      </c>
      <c r="E340" s="8">
        <f>'VP Calc - WORKING'!Z351</f>
        <v>0</v>
      </c>
      <c r="F340" s="8">
        <f>'VP Calc - WORKING'!BF351</f>
        <v>0</v>
      </c>
    </row>
    <row r="341" spans="1:6" hidden="1" x14ac:dyDescent="0.3">
      <c r="A341">
        <f>'VP Calc - WORKING'!A352</f>
        <v>0</v>
      </c>
      <c r="B341">
        <f>'VP Calc - WORKING'!B352</f>
        <v>0</v>
      </c>
      <c r="C341">
        <f>'VP Calc - WORKING'!C352</f>
        <v>0</v>
      </c>
      <c r="E341" s="8">
        <f>'VP Calc - WORKING'!Z352</f>
        <v>0</v>
      </c>
      <c r="F341" s="8">
        <f>'VP Calc - WORKING'!BF352</f>
        <v>0</v>
      </c>
    </row>
    <row r="342" spans="1:6" hidden="1" x14ac:dyDescent="0.3">
      <c r="A342">
        <f>'VP Calc - WORKING'!A353</f>
        <v>0</v>
      </c>
      <c r="B342">
        <f>'VP Calc - WORKING'!B353</f>
        <v>0</v>
      </c>
      <c r="C342">
        <f>'VP Calc - WORKING'!C353</f>
        <v>0</v>
      </c>
      <c r="E342" s="8">
        <f>'VP Calc - WORKING'!Z353</f>
        <v>0</v>
      </c>
      <c r="F342" s="8">
        <f>'VP Calc - WORKING'!BF353</f>
        <v>0</v>
      </c>
    </row>
    <row r="343" spans="1:6" hidden="1" x14ac:dyDescent="0.3">
      <c r="A343">
        <f>'VP Calc - WORKING'!A354</f>
        <v>0</v>
      </c>
      <c r="B343">
        <f>'VP Calc - WORKING'!B354</f>
        <v>0</v>
      </c>
      <c r="C343">
        <f>'VP Calc - WORKING'!C354</f>
        <v>0</v>
      </c>
      <c r="E343" s="8">
        <f>'VP Calc - WORKING'!Z354</f>
        <v>0</v>
      </c>
      <c r="F343" s="8">
        <f>'VP Calc - WORKING'!BF354</f>
        <v>0</v>
      </c>
    </row>
    <row r="344" spans="1:6" hidden="1" x14ac:dyDescent="0.3">
      <c r="A344">
        <f>'VP Calc - WORKING'!A355</f>
        <v>0</v>
      </c>
      <c r="B344">
        <f>'VP Calc - WORKING'!B355</f>
        <v>0</v>
      </c>
      <c r="C344">
        <f>'VP Calc - WORKING'!C355</f>
        <v>0</v>
      </c>
      <c r="E344" s="8">
        <f>'VP Calc - WORKING'!Z355</f>
        <v>0</v>
      </c>
      <c r="F344" s="8">
        <f>'VP Calc - WORKING'!BF355</f>
        <v>0</v>
      </c>
    </row>
    <row r="345" spans="1:6" hidden="1" x14ac:dyDescent="0.3">
      <c r="A345">
        <f>'VP Calc - WORKING'!A356</f>
        <v>0</v>
      </c>
      <c r="B345">
        <f>'VP Calc - WORKING'!B356</f>
        <v>0</v>
      </c>
      <c r="C345">
        <f>'VP Calc - WORKING'!C356</f>
        <v>0</v>
      </c>
      <c r="E345" s="8">
        <f>'VP Calc - WORKING'!Z356</f>
        <v>0</v>
      </c>
      <c r="F345" s="8">
        <f>'VP Calc - WORKING'!BF356</f>
        <v>0</v>
      </c>
    </row>
    <row r="346" spans="1:6" hidden="1" x14ac:dyDescent="0.3">
      <c r="A346">
        <f>'VP Calc - WORKING'!A357</f>
        <v>0</v>
      </c>
      <c r="B346">
        <f>'VP Calc - WORKING'!B357</f>
        <v>0</v>
      </c>
      <c r="C346">
        <f>'VP Calc - WORKING'!C357</f>
        <v>0</v>
      </c>
      <c r="E346" s="8">
        <f>'VP Calc - WORKING'!Z357</f>
        <v>0</v>
      </c>
      <c r="F346" s="8">
        <f>'VP Calc - WORKING'!BF357</f>
        <v>0</v>
      </c>
    </row>
    <row r="347" spans="1:6" hidden="1" x14ac:dyDescent="0.3">
      <c r="A347">
        <f>'VP Calc - WORKING'!A358</f>
        <v>0</v>
      </c>
      <c r="B347">
        <f>'VP Calc - WORKING'!B358</f>
        <v>0</v>
      </c>
      <c r="C347">
        <f>'VP Calc - WORKING'!C358</f>
        <v>0</v>
      </c>
      <c r="E347" s="8">
        <f>'VP Calc - WORKING'!Z358</f>
        <v>0</v>
      </c>
      <c r="F347" s="8">
        <f>'VP Calc - WORKING'!BF358</f>
        <v>0</v>
      </c>
    </row>
    <row r="348" spans="1:6" hidden="1" x14ac:dyDescent="0.3">
      <c r="A348">
        <f>'VP Calc - WORKING'!A359</f>
        <v>0</v>
      </c>
      <c r="B348">
        <f>'VP Calc - WORKING'!B359</f>
        <v>0</v>
      </c>
      <c r="C348">
        <f>'VP Calc - WORKING'!C359</f>
        <v>0</v>
      </c>
      <c r="E348" s="8">
        <f>'VP Calc - WORKING'!Z359</f>
        <v>0</v>
      </c>
      <c r="F348" s="8">
        <f>'VP Calc - WORKING'!BF359</f>
        <v>0</v>
      </c>
    </row>
    <row r="349" spans="1:6" hidden="1" x14ac:dyDescent="0.3">
      <c r="A349">
        <f>'VP Calc - WORKING'!A360</f>
        <v>0</v>
      </c>
      <c r="B349">
        <f>'VP Calc - WORKING'!B360</f>
        <v>0</v>
      </c>
      <c r="C349">
        <f>'VP Calc - WORKING'!C360</f>
        <v>0</v>
      </c>
      <c r="E349" s="8">
        <f>'VP Calc - WORKING'!Z360</f>
        <v>0</v>
      </c>
      <c r="F349" s="8">
        <f>'VP Calc - WORKING'!BF360</f>
        <v>0</v>
      </c>
    </row>
    <row r="350" spans="1:6" hidden="1" x14ac:dyDescent="0.3">
      <c r="A350">
        <f>'VP Calc - WORKING'!A361</f>
        <v>0</v>
      </c>
      <c r="B350">
        <f>'VP Calc - WORKING'!B361</f>
        <v>0</v>
      </c>
      <c r="C350">
        <f>'VP Calc - WORKING'!C361</f>
        <v>0</v>
      </c>
      <c r="E350" s="8">
        <f>'VP Calc - WORKING'!Z361</f>
        <v>0</v>
      </c>
      <c r="F350" s="8">
        <f>'VP Calc - WORKING'!BF361</f>
        <v>0</v>
      </c>
    </row>
    <row r="351" spans="1:6" hidden="1" x14ac:dyDescent="0.3">
      <c r="A351">
        <f>'VP Calc - WORKING'!A362</f>
        <v>0</v>
      </c>
      <c r="B351">
        <f>'VP Calc - WORKING'!B362</f>
        <v>0</v>
      </c>
      <c r="C351">
        <f>'VP Calc - WORKING'!C362</f>
        <v>0</v>
      </c>
      <c r="E351" s="8">
        <f>'VP Calc - WORKING'!Z362</f>
        <v>0</v>
      </c>
      <c r="F351" s="8">
        <f>'VP Calc - WORKING'!BF362</f>
        <v>0</v>
      </c>
    </row>
    <row r="352" spans="1:6" hidden="1" x14ac:dyDescent="0.3">
      <c r="A352">
        <f>'VP Calc - WORKING'!A363</f>
        <v>0</v>
      </c>
      <c r="B352">
        <f>'VP Calc - WORKING'!B363</f>
        <v>0</v>
      </c>
      <c r="C352">
        <f>'VP Calc - WORKING'!C363</f>
        <v>0</v>
      </c>
      <c r="E352" s="8">
        <f>'VP Calc - WORKING'!Z363</f>
        <v>0</v>
      </c>
      <c r="F352" s="8">
        <f>'VP Calc - WORKING'!BF363</f>
        <v>0</v>
      </c>
    </row>
    <row r="353" spans="1:8" hidden="1" x14ac:dyDescent="0.3">
      <c r="A353">
        <f>'VP Calc - WORKING'!A364</f>
        <v>0</v>
      </c>
      <c r="B353">
        <f>'VP Calc - WORKING'!B364</f>
        <v>0</v>
      </c>
      <c r="C353">
        <f>'VP Calc - WORKING'!C364</f>
        <v>0</v>
      </c>
      <c r="E353" s="8">
        <f>'VP Calc - WORKING'!Z364</f>
        <v>0</v>
      </c>
      <c r="F353" s="8">
        <f>'VP Calc - WORKING'!BF364</f>
        <v>0</v>
      </c>
    </row>
    <row r="354" spans="1:8" hidden="1" x14ac:dyDescent="0.3">
      <c r="A354">
        <f>'VP Calc - WORKING'!A365</f>
        <v>0</v>
      </c>
      <c r="B354">
        <f>'VP Calc - WORKING'!B365</f>
        <v>0</v>
      </c>
      <c r="C354">
        <f>'VP Calc - WORKING'!C365</f>
        <v>0</v>
      </c>
      <c r="E354" s="8">
        <f>'VP Calc - WORKING'!Z365</f>
        <v>0</v>
      </c>
      <c r="F354" s="8">
        <f>'VP Calc - WORKING'!BF365</f>
        <v>0</v>
      </c>
    </row>
    <row r="355" spans="1:8" hidden="1" x14ac:dyDescent="0.3">
      <c r="A355" t="str">
        <f>'VP Calc - WORKING'!A366</f>
        <v>PE486</v>
      </c>
      <c r="B355">
        <f>'VP Calc - WORKING'!B366</f>
        <v>7</v>
      </c>
      <c r="C355">
        <f>'VP Calc - WORKING'!C366</f>
        <v>1</v>
      </c>
      <c r="E355" s="8">
        <f>'VP Calc - WORKING'!Z366</f>
        <v>0</v>
      </c>
      <c r="F355" s="8">
        <f>'VP Calc - WORKING'!BF366</f>
        <v>0</v>
      </c>
    </row>
    <row r="356" spans="1:8" hidden="1" x14ac:dyDescent="0.3">
      <c r="A356">
        <f>'VP Calc - WORKING'!A367</f>
        <v>0</v>
      </c>
      <c r="B356">
        <f>'VP Calc - WORKING'!B367</f>
        <v>0</v>
      </c>
      <c r="C356">
        <f>'VP Calc - WORKING'!C367</f>
        <v>0</v>
      </c>
      <c r="E356" s="8">
        <f>'VP Calc - WORKING'!Z367</f>
        <v>0</v>
      </c>
      <c r="F356" s="8">
        <f>'VP Calc - WORKING'!BF367</f>
        <v>0</v>
      </c>
    </row>
    <row r="357" spans="1:8" hidden="1" x14ac:dyDescent="0.3">
      <c r="A357">
        <f>'VP Calc - WORKING'!A368</f>
        <v>0</v>
      </c>
      <c r="B357">
        <f>'VP Calc - WORKING'!B368</f>
        <v>0</v>
      </c>
      <c r="C357">
        <f>'VP Calc - WORKING'!C368</f>
        <v>0</v>
      </c>
      <c r="E357" s="8">
        <f>'VP Calc - WORKING'!Z368</f>
        <v>0</v>
      </c>
      <c r="F357" s="8">
        <f>'VP Calc - WORKING'!BF368</f>
        <v>0</v>
      </c>
    </row>
    <row r="358" spans="1:8" hidden="1" x14ac:dyDescent="0.3">
      <c r="A358">
        <f>'VP Calc - WORKING'!A369</f>
        <v>0</v>
      </c>
      <c r="B358">
        <f>'VP Calc - WORKING'!B369</f>
        <v>0</v>
      </c>
      <c r="C358">
        <f>'VP Calc - WORKING'!C369</f>
        <v>0</v>
      </c>
      <c r="E358" s="8">
        <f>'VP Calc - WORKING'!Z369</f>
        <v>0</v>
      </c>
      <c r="F358" s="8">
        <f>'VP Calc - WORKING'!BF369</f>
        <v>0</v>
      </c>
    </row>
    <row r="359" spans="1:8" hidden="1" x14ac:dyDescent="0.3">
      <c r="A359">
        <f>'VP Calc - WORKING'!A370</f>
        <v>0</v>
      </c>
      <c r="B359">
        <f>'VP Calc - WORKING'!B370</f>
        <v>0</v>
      </c>
      <c r="C359">
        <f>'VP Calc - WORKING'!C370</f>
        <v>0</v>
      </c>
      <c r="E359" s="8">
        <f>'VP Calc - WORKING'!Z370</f>
        <v>0</v>
      </c>
      <c r="F359" s="8">
        <f>'VP Calc - WORKING'!BF370</f>
        <v>0</v>
      </c>
    </row>
    <row r="360" spans="1:8" hidden="1" x14ac:dyDescent="0.3">
      <c r="A360">
        <f>'VP Calc - WORKING'!A371</f>
        <v>0</v>
      </c>
      <c r="B360">
        <f>'VP Calc - WORKING'!B371</f>
        <v>0</v>
      </c>
      <c r="C360">
        <f>'VP Calc - WORKING'!C371</f>
        <v>0</v>
      </c>
      <c r="E360" s="8">
        <f>'VP Calc - WORKING'!Z371</f>
        <v>0</v>
      </c>
      <c r="F360" s="8">
        <f>'VP Calc - WORKING'!BF371</f>
        <v>0</v>
      </c>
    </row>
    <row r="361" spans="1:8" hidden="1" x14ac:dyDescent="0.3">
      <c r="A361">
        <f>'VP Calc - WORKING'!A372</f>
        <v>0</v>
      </c>
      <c r="B361">
        <f>'VP Calc - WORKING'!B372</f>
        <v>0</v>
      </c>
      <c r="C361">
        <f>'VP Calc - WORKING'!C372</f>
        <v>0</v>
      </c>
      <c r="E361" s="8">
        <f>'VP Calc - WORKING'!Z372</f>
        <v>0</v>
      </c>
      <c r="F361" s="8">
        <f>'VP Calc - WORKING'!BF372</f>
        <v>0</v>
      </c>
    </row>
    <row r="362" spans="1:8" x14ac:dyDescent="0.3">
      <c r="A362" t="str">
        <f>'VP Calc - WORKING'!A373</f>
        <v>PE486</v>
      </c>
      <c r="B362">
        <f>'VP Calc - WORKING'!B373</f>
        <v>7</v>
      </c>
      <c r="C362">
        <v>7</v>
      </c>
      <c r="D362" t="str">
        <f>_xlfn.CONCAT(A362:C362)</f>
        <v>PE48677</v>
      </c>
      <c r="E362" s="8">
        <f>'VP Calc - WORKING'!Z373</f>
        <v>27193.967903655535</v>
      </c>
      <c r="F362" s="8">
        <f>'VP Calc - WORKING'!BF373</f>
        <v>493.03162182094457</v>
      </c>
      <c r="G362" t="s">
        <v>1240</v>
      </c>
      <c r="H362" t="s">
        <v>1240</v>
      </c>
    </row>
    <row r="363" spans="1:8" hidden="1" x14ac:dyDescent="0.3">
      <c r="A363">
        <f>'VP Calc - WORKING'!A374</f>
        <v>0</v>
      </c>
      <c r="B363">
        <f>'VP Calc - WORKING'!B374</f>
        <v>0</v>
      </c>
      <c r="C363">
        <f>'VP Calc - WORKING'!C374</f>
        <v>0</v>
      </c>
      <c r="E363" s="8">
        <f>'VP Calc - WORKING'!Z374</f>
        <v>0</v>
      </c>
      <c r="F363" s="8">
        <f>'VP Calc - WORKING'!BF374</f>
        <v>0</v>
      </c>
    </row>
    <row r="364" spans="1:8" hidden="1" x14ac:dyDescent="0.3">
      <c r="A364">
        <f>'VP Calc - WORKING'!A375</f>
        <v>0</v>
      </c>
      <c r="B364">
        <f>'VP Calc - WORKING'!B375</f>
        <v>0</v>
      </c>
      <c r="C364">
        <f>'VP Calc - WORKING'!C375</f>
        <v>0</v>
      </c>
      <c r="E364" s="8">
        <f>'VP Calc - WORKING'!Z375</f>
        <v>0</v>
      </c>
      <c r="F364" s="8">
        <f>'VP Calc - WORKING'!BF375</f>
        <v>0</v>
      </c>
    </row>
    <row r="365" spans="1:8" hidden="1" x14ac:dyDescent="0.3">
      <c r="A365">
        <f>'VP Calc - WORKING'!A376</f>
        <v>0</v>
      </c>
      <c r="B365">
        <f>'VP Calc - WORKING'!B376</f>
        <v>0</v>
      </c>
      <c r="C365">
        <f>'VP Calc - WORKING'!C376</f>
        <v>0</v>
      </c>
      <c r="E365" s="8">
        <f>'VP Calc - WORKING'!Z376</f>
        <v>0</v>
      </c>
      <c r="F365" s="8">
        <f>'VP Calc - WORKING'!BF376</f>
        <v>0</v>
      </c>
    </row>
    <row r="366" spans="1:8" hidden="1" x14ac:dyDescent="0.3">
      <c r="A366">
        <f>'VP Calc - WORKING'!A377</f>
        <v>0</v>
      </c>
      <c r="B366">
        <f>'VP Calc - WORKING'!B377</f>
        <v>0</v>
      </c>
      <c r="C366">
        <f>'VP Calc - WORKING'!C377</f>
        <v>0</v>
      </c>
      <c r="E366" s="8">
        <f>'VP Calc - WORKING'!Z377</f>
        <v>0</v>
      </c>
      <c r="F366" s="8">
        <f>'VP Calc - WORKING'!BF377</f>
        <v>0</v>
      </c>
    </row>
    <row r="367" spans="1:8" hidden="1" x14ac:dyDescent="0.3">
      <c r="A367">
        <f>'VP Calc - WORKING'!A378</f>
        <v>0</v>
      </c>
      <c r="B367">
        <f>'VP Calc - WORKING'!B378</f>
        <v>0</v>
      </c>
      <c r="C367">
        <f>'VP Calc - WORKING'!C378</f>
        <v>0</v>
      </c>
      <c r="E367" s="8">
        <f>'VP Calc - WORKING'!Z378</f>
        <v>0</v>
      </c>
      <c r="F367" s="8">
        <f>'VP Calc - WORKING'!BF378</f>
        <v>0</v>
      </c>
    </row>
    <row r="368" spans="1:8" hidden="1" x14ac:dyDescent="0.3">
      <c r="A368">
        <f>'VP Calc - WORKING'!A379</f>
        <v>0</v>
      </c>
      <c r="B368">
        <f>'VP Calc - WORKING'!B379</f>
        <v>0</v>
      </c>
      <c r="C368">
        <f>'VP Calc - WORKING'!C379</f>
        <v>0</v>
      </c>
      <c r="E368" s="8">
        <f>'VP Calc - WORKING'!Z379</f>
        <v>0</v>
      </c>
      <c r="F368" s="8">
        <f>'VP Calc - WORKING'!BF379</f>
        <v>0</v>
      </c>
    </row>
    <row r="369" spans="1:6" hidden="1" x14ac:dyDescent="0.3">
      <c r="A369">
        <f>'VP Calc - WORKING'!A380</f>
        <v>0</v>
      </c>
      <c r="B369">
        <f>'VP Calc - WORKING'!B380</f>
        <v>0</v>
      </c>
      <c r="C369">
        <f>'VP Calc - WORKING'!C380</f>
        <v>0</v>
      </c>
      <c r="E369" s="8">
        <f>'VP Calc - WORKING'!Z380</f>
        <v>0</v>
      </c>
      <c r="F369" s="8">
        <f>'VP Calc - WORKING'!BF380</f>
        <v>0</v>
      </c>
    </row>
    <row r="370" spans="1:6" hidden="1" x14ac:dyDescent="0.3">
      <c r="A370">
        <f>'VP Calc - WORKING'!A381</f>
        <v>0</v>
      </c>
      <c r="B370">
        <f>'VP Calc - WORKING'!B381</f>
        <v>0</v>
      </c>
      <c r="C370">
        <f>'VP Calc - WORKING'!C381</f>
        <v>0</v>
      </c>
      <c r="E370" s="8">
        <f>'VP Calc - WORKING'!Z381</f>
        <v>0</v>
      </c>
      <c r="F370" s="8">
        <f>'VP Calc - WORKING'!BF381</f>
        <v>0</v>
      </c>
    </row>
    <row r="371" spans="1:6" hidden="1" x14ac:dyDescent="0.3">
      <c r="A371">
        <f>'VP Calc - WORKING'!A382</f>
        <v>0</v>
      </c>
      <c r="B371">
        <f>'VP Calc - WORKING'!B382</f>
        <v>0</v>
      </c>
      <c r="C371">
        <f>'VP Calc - WORKING'!C382</f>
        <v>0</v>
      </c>
      <c r="E371" s="8">
        <f>'VP Calc - WORKING'!Z382</f>
        <v>0</v>
      </c>
      <c r="F371" s="8">
        <f>'VP Calc - WORKING'!BF382</f>
        <v>0</v>
      </c>
    </row>
    <row r="372" spans="1:6" hidden="1" x14ac:dyDescent="0.3">
      <c r="A372">
        <f>'VP Calc - WORKING'!A383</f>
        <v>0</v>
      </c>
      <c r="B372">
        <f>'VP Calc - WORKING'!B383</f>
        <v>0</v>
      </c>
      <c r="C372">
        <f>'VP Calc - WORKING'!C383</f>
        <v>0</v>
      </c>
      <c r="E372" s="8">
        <f>'VP Calc - WORKING'!Z383</f>
        <v>0</v>
      </c>
      <c r="F372" s="8">
        <f>'VP Calc - WORKING'!BF383</f>
        <v>0</v>
      </c>
    </row>
    <row r="373" spans="1:6" hidden="1" x14ac:dyDescent="0.3">
      <c r="A373">
        <f>'VP Calc - WORKING'!A384</f>
        <v>0</v>
      </c>
      <c r="B373">
        <f>'VP Calc - WORKING'!B384</f>
        <v>0</v>
      </c>
      <c r="C373">
        <f>'VP Calc - WORKING'!C384</f>
        <v>0</v>
      </c>
      <c r="E373" s="8">
        <f>'VP Calc - WORKING'!Z384</f>
        <v>0</v>
      </c>
      <c r="F373" s="8">
        <f>'VP Calc - WORKING'!BF384</f>
        <v>0</v>
      </c>
    </row>
    <row r="374" spans="1:6" hidden="1" x14ac:dyDescent="0.3">
      <c r="A374">
        <f>'VP Calc - WORKING'!A385</f>
        <v>0</v>
      </c>
      <c r="B374">
        <f>'VP Calc - WORKING'!B385</f>
        <v>0</v>
      </c>
      <c r="C374">
        <f>'VP Calc - WORKING'!C385</f>
        <v>0</v>
      </c>
      <c r="E374" s="8">
        <f>'VP Calc - WORKING'!Z385</f>
        <v>0</v>
      </c>
      <c r="F374" s="8">
        <f>'VP Calc - WORKING'!BF385</f>
        <v>0</v>
      </c>
    </row>
    <row r="375" spans="1:6" hidden="1" x14ac:dyDescent="0.3">
      <c r="A375">
        <f>'VP Calc - WORKING'!A386</f>
        <v>0</v>
      </c>
      <c r="B375">
        <f>'VP Calc - WORKING'!B386</f>
        <v>0</v>
      </c>
      <c r="C375">
        <f>'VP Calc - WORKING'!C386</f>
        <v>0</v>
      </c>
      <c r="E375" s="8">
        <f>'VP Calc - WORKING'!Z386</f>
        <v>0</v>
      </c>
      <c r="F375" s="8">
        <f>'VP Calc - WORKING'!BF386</f>
        <v>0</v>
      </c>
    </row>
    <row r="376" spans="1:6" hidden="1" x14ac:dyDescent="0.3">
      <c r="A376">
        <f>'VP Calc - WORKING'!A387</f>
        <v>0</v>
      </c>
      <c r="B376">
        <f>'VP Calc - WORKING'!B387</f>
        <v>0</v>
      </c>
      <c r="C376">
        <f>'VP Calc - WORKING'!C387</f>
        <v>0</v>
      </c>
      <c r="E376" s="8">
        <f>'VP Calc - WORKING'!Z387</f>
        <v>0</v>
      </c>
      <c r="F376" s="8">
        <f>'VP Calc - WORKING'!BF387</f>
        <v>0</v>
      </c>
    </row>
    <row r="377" spans="1:6" hidden="1" x14ac:dyDescent="0.3">
      <c r="A377">
        <f>'VP Calc - WORKING'!A388</f>
        <v>0</v>
      </c>
      <c r="B377">
        <f>'VP Calc - WORKING'!B388</f>
        <v>0</v>
      </c>
      <c r="C377">
        <f>'VP Calc - WORKING'!C388</f>
        <v>0</v>
      </c>
      <c r="E377" s="8">
        <f>'VP Calc - WORKING'!Z388</f>
        <v>0</v>
      </c>
      <c r="F377" s="8">
        <f>'VP Calc - WORKING'!BF388</f>
        <v>0</v>
      </c>
    </row>
    <row r="378" spans="1:6" hidden="1" x14ac:dyDescent="0.3">
      <c r="A378">
        <f>'VP Calc - WORKING'!A389</f>
        <v>0</v>
      </c>
      <c r="B378">
        <f>'VP Calc - WORKING'!B389</f>
        <v>0</v>
      </c>
      <c r="C378">
        <f>'VP Calc - WORKING'!C389</f>
        <v>0</v>
      </c>
      <c r="E378" s="8">
        <f>'VP Calc - WORKING'!Z389</f>
        <v>0</v>
      </c>
      <c r="F378" s="8">
        <f>'VP Calc - WORKING'!BF389</f>
        <v>0</v>
      </c>
    </row>
    <row r="379" spans="1:6" hidden="1" x14ac:dyDescent="0.3">
      <c r="A379">
        <f>'VP Calc - WORKING'!A390</f>
        <v>0</v>
      </c>
      <c r="B379">
        <f>'VP Calc - WORKING'!B390</f>
        <v>0</v>
      </c>
      <c r="C379">
        <f>'VP Calc - WORKING'!C390</f>
        <v>0</v>
      </c>
      <c r="E379" s="8">
        <f>'VP Calc - WORKING'!Z390</f>
        <v>0</v>
      </c>
      <c r="F379" s="8">
        <f>'VP Calc - WORKING'!BF390</f>
        <v>0</v>
      </c>
    </row>
    <row r="380" spans="1:6" hidden="1" x14ac:dyDescent="0.3">
      <c r="A380">
        <f>'VP Calc - WORKING'!A391</f>
        <v>0</v>
      </c>
      <c r="B380">
        <f>'VP Calc - WORKING'!B391</f>
        <v>0</v>
      </c>
      <c r="C380">
        <f>'VP Calc - WORKING'!C391</f>
        <v>0</v>
      </c>
      <c r="E380" s="8">
        <f>'VP Calc - WORKING'!Z391</f>
        <v>0</v>
      </c>
      <c r="F380" s="8">
        <f>'VP Calc - WORKING'!BF391</f>
        <v>0</v>
      </c>
    </row>
    <row r="381" spans="1:6" hidden="1" x14ac:dyDescent="0.3">
      <c r="A381">
        <f>'VP Calc - WORKING'!A392</f>
        <v>0</v>
      </c>
      <c r="B381">
        <f>'VP Calc - WORKING'!B392</f>
        <v>0</v>
      </c>
      <c r="C381">
        <f>'VP Calc - WORKING'!C392</f>
        <v>0</v>
      </c>
      <c r="E381" s="8">
        <f>'VP Calc - WORKING'!Z392</f>
        <v>0</v>
      </c>
      <c r="F381" s="8">
        <f>'VP Calc - WORKING'!BF392</f>
        <v>0</v>
      </c>
    </row>
    <row r="382" spans="1:6" hidden="1" x14ac:dyDescent="0.3">
      <c r="A382">
        <f>'VP Calc - WORKING'!A393</f>
        <v>0</v>
      </c>
      <c r="B382">
        <f>'VP Calc - WORKING'!B393</f>
        <v>0</v>
      </c>
      <c r="C382">
        <f>'VP Calc - WORKING'!C393</f>
        <v>0</v>
      </c>
      <c r="E382" s="8">
        <f>'VP Calc - WORKING'!Z393</f>
        <v>0</v>
      </c>
      <c r="F382" s="8">
        <f>'VP Calc - WORKING'!BF393</f>
        <v>0</v>
      </c>
    </row>
    <row r="383" spans="1:6" hidden="1" x14ac:dyDescent="0.3">
      <c r="A383">
        <f>'VP Calc - WORKING'!A394</f>
        <v>0</v>
      </c>
      <c r="B383">
        <f>'VP Calc - WORKING'!B394</f>
        <v>0</v>
      </c>
      <c r="C383">
        <f>'VP Calc - WORKING'!C394</f>
        <v>0</v>
      </c>
      <c r="E383" s="8">
        <f>'VP Calc - WORKING'!Z394</f>
        <v>0</v>
      </c>
      <c r="F383" s="8">
        <f>'VP Calc - WORKING'!BF394</f>
        <v>0</v>
      </c>
    </row>
    <row r="384" spans="1:6" hidden="1" x14ac:dyDescent="0.3">
      <c r="A384">
        <f>'VP Calc - WORKING'!A395</f>
        <v>0</v>
      </c>
      <c r="B384">
        <f>'VP Calc - WORKING'!B395</f>
        <v>0</v>
      </c>
      <c r="C384">
        <f>'VP Calc - WORKING'!C395</f>
        <v>0</v>
      </c>
      <c r="E384" s="8">
        <f>'VP Calc - WORKING'!Z395</f>
        <v>0</v>
      </c>
      <c r="F384" s="8">
        <f>'VP Calc - WORKING'!BF395</f>
        <v>0</v>
      </c>
    </row>
    <row r="385" spans="1:6" hidden="1" x14ac:dyDescent="0.3">
      <c r="A385">
        <f>'VP Calc - WORKING'!A396</f>
        <v>0</v>
      </c>
      <c r="B385">
        <f>'VP Calc - WORKING'!B396</f>
        <v>0</v>
      </c>
      <c r="C385">
        <f>'VP Calc - WORKING'!C396</f>
        <v>0</v>
      </c>
      <c r="E385" s="8">
        <f>'VP Calc - WORKING'!Z396</f>
        <v>0</v>
      </c>
      <c r="F385" s="8">
        <f>'VP Calc - WORKING'!BF396</f>
        <v>0</v>
      </c>
    </row>
    <row r="386" spans="1:6" hidden="1" x14ac:dyDescent="0.3">
      <c r="A386">
        <f>'VP Calc - WORKING'!A397</f>
        <v>0</v>
      </c>
      <c r="B386">
        <f>'VP Calc - WORKING'!B397</f>
        <v>0</v>
      </c>
      <c r="C386">
        <f>'VP Calc - WORKING'!C397</f>
        <v>0</v>
      </c>
      <c r="E386" s="8">
        <f>'VP Calc - WORKING'!Z397</f>
        <v>0</v>
      </c>
      <c r="F386" s="8">
        <f>'VP Calc - WORKING'!BF397</f>
        <v>0</v>
      </c>
    </row>
    <row r="387" spans="1:6" hidden="1" x14ac:dyDescent="0.3">
      <c r="A387">
        <f>'VP Calc - WORKING'!A398</f>
        <v>0</v>
      </c>
      <c r="B387">
        <f>'VP Calc - WORKING'!B398</f>
        <v>0</v>
      </c>
      <c r="C387">
        <f>'VP Calc - WORKING'!C398</f>
        <v>0</v>
      </c>
      <c r="E387" s="8">
        <f>'VP Calc - WORKING'!Z398</f>
        <v>0</v>
      </c>
      <c r="F387" s="8">
        <f>'VP Calc - WORKING'!BF398</f>
        <v>0</v>
      </c>
    </row>
    <row r="388" spans="1:6" hidden="1" x14ac:dyDescent="0.3">
      <c r="A388">
        <f>'VP Calc - WORKING'!A399</f>
        <v>0</v>
      </c>
      <c r="B388">
        <f>'VP Calc - WORKING'!B399</f>
        <v>0</v>
      </c>
      <c r="C388">
        <f>'VP Calc - WORKING'!C399</f>
        <v>0</v>
      </c>
      <c r="E388" s="8">
        <f>'VP Calc - WORKING'!Z399</f>
        <v>0</v>
      </c>
      <c r="F388" s="8">
        <f>'VP Calc - WORKING'!BF399</f>
        <v>0</v>
      </c>
    </row>
    <row r="389" spans="1:6" hidden="1" x14ac:dyDescent="0.3">
      <c r="A389">
        <f>'VP Calc - WORKING'!A400</f>
        <v>0</v>
      </c>
      <c r="B389">
        <f>'VP Calc - WORKING'!B400</f>
        <v>0</v>
      </c>
      <c r="C389">
        <f>'VP Calc - WORKING'!C400</f>
        <v>0</v>
      </c>
      <c r="E389" s="8">
        <f>'VP Calc - WORKING'!Z400</f>
        <v>0</v>
      </c>
      <c r="F389" s="8">
        <f>'VP Calc - WORKING'!BF400</f>
        <v>0</v>
      </c>
    </row>
    <row r="390" spans="1:6" hidden="1" x14ac:dyDescent="0.3">
      <c r="A390">
        <f>'VP Calc - WORKING'!A401</f>
        <v>0</v>
      </c>
      <c r="B390">
        <f>'VP Calc - WORKING'!B401</f>
        <v>0</v>
      </c>
      <c r="C390">
        <f>'VP Calc - WORKING'!C401</f>
        <v>0</v>
      </c>
      <c r="E390" s="8">
        <f>'VP Calc - WORKING'!Z401</f>
        <v>0</v>
      </c>
      <c r="F390" s="8">
        <f>'VP Calc - WORKING'!BF401</f>
        <v>0</v>
      </c>
    </row>
    <row r="391" spans="1:6" hidden="1" x14ac:dyDescent="0.3">
      <c r="A391">
        <f>'VP Calc - WORKING'!A402</f>
        <v>0</v>
      </c>
      <c r="B391">
        <f>'VP Calc - WORKING'!B402</f>
        <v>0</v>
      </c>
      <c r="C391">
        <f>'VP Calc - WORKING'!C402</f>
        <v>0</v>
      </c>
      <c r="E391" s="8">
        <f>'VP Calc - WORKING'!Z402</f>
        <v>0</v>
      </c>
      <c r="F391" s="8">
        <f>'VP Calc - WORKING'!BF402</f>
        <v>0</v>
      </c>
    </row>
    <row r="392" spans="1:6" hidden="1" x14ac:dyDescent="0.3">
      <c r="A392">
        <f>'VP Calc - WORKING'!A403</f>
        <v>0</v>
      </c>
      <c r="B392">
        <f>'VP Calc - WORKING'!B403</f>
        <v>0</v>
      </c>
      <c r="C392">
        <f>'VP Calc - WORKING'!C403</f>
        <v>0</v>
      </c>
      <c r="E392" s="8">
        <f>'VP Calc - WORKING'!Z403</f>
        <v>0</v>
      </c>
      <c r="F392" s="8">
        <f>'VP Calc - WORKING'!BF403</f>
        <v>0</v>
      </c>
    </row>
    <row r="393" spans="1:6" hidden="1" x14ac:dyDescent="0.3">
      <c r="A393">
        <f>'VP Calc - WORKING'!A404</f>
        <v>0</v>
      </c>
      <c r="B393">
        <f>'VP Calc - WORKING'!B404</f>
        <v>0</v>
      </c>
      <c r="C393">
        <f>'VP Calc - WORKING'!C404</f>
        <v>0</v>
      </c>
      <c r="E393" s="8">
        <f>'VP Calc - WORKING'!Z404</f>
        <v>0</v>
      </c>
      <c r="F393" s="8">
        <f>'VP Calc - WORKING'!BF404</f>
        <v>0</v>
      </c>
    </row>
    <row r="394" spans="1:6" hidden="1" x14ac:dyDescent="0.3">
      <c r="A394">
        <f>'VP Calc - WORKING'!A405</f>
        <v>0</v>
      </c>
      <c r="B394">
        <f>'VP Calc - WORKING'!B405</f>
        <v>0</v>
      </c>
      <c r="C394">
        <f>'VP Calc - WORKING'!C405</f>
        <v>0</v>
      </c>
      <c r="E394" s="8">
        <f>'VP Calc - WORKING'!Z405</f>
        <v>0</v>
      </c>
      <c r="F394" s="8">
        <f>'VP Calc - WORKING'!BF405</f>
        <v>0</v>
      </c>
    </row>
    <row r="395" spans="1:6" hidden="1" x14ac:dyDescent="0.3">
      <c r="A395">
        <f>'VP Calc - WORKING'!A406</f>
        <v>0</v>
      </c>
      <c r="B395">
        <f>'VP Calc - WORKING'!B406</f>
        <v>0</v>
      </c>
      <c r="C395">
        <f>'VP Calc - WORKING'!C406</f>
        <v>0</v>
      </c>
      <c r="E395" s="8">
        <f>'VP Calc - WORKING'!Z406</f>
        <v>0</v>
      </c>
      <c r="F395" s="8">
        <f>'VP Calc - WORKING'!BF406</f>
        <v>0</v>
      </c>
    </row>
    <row r="396" spans="1:6" hidden="1" x14ac:dyDescent="0.3">
      <c r="A396">
        <f>'VP Calc - WORKING'!A407</f>
        <v>0</v>
      </c>
      <c r="B396">
        <f>'VP Calc - WORKING'!B407</f>
        <v>0</v>
      </c>
      <c r="C396">
        <f>'VP Calc - WORKING'!C407</f>
        <v>0</v>
      </c>
      <c r="E396" s="8">
        <f>'VP Calc - WORKING'!Z407</f>
        <v>0</v>
      </c>
      <c r="F396" s="8">
        <f>'VP Calc - WORKING'!BF407</f>
        <v>0</v>
      </c>
    </row>
    <row r="397" spans="1:6" hidden="1" x14ac:dyDescent="0.3">
      <c r="A397">
        <f>'VP Calc - WORKING'!A408</f>
        <v>0</v>
      </c>
      <c r="B397">
        <f>'VP Calc - WORKING'!B408</f>
        <v>0</v>
      </c>
      <c r="C397">
        <f>'VP Calc - WORKING'!C408</f>
        <v>0</v>
      </c>
      <c r="E397" s="8">
        <f>'VP Calc - WORKING'!Z408</f>
        <v>0</v>
      </c>
      <c r="F397" s="8">
        <f>'VP Calc - WORKING'!BF408</f>
        <v>0</v>
      </c>
    </row>
    <row r="398" spans="1:6" hidden="1" x14ac:dyDescent="0.3">
      <c r="A398">
        <f>'VP Calc - WORKING'!A409</f>
        <v>0</v>
      </c>
      <c r="B398">
        <f>'VP Calc - WORKING'!B409</f>
        <v>0</v>
      </c>
      <c r="C398">
        <f>'VP Calc - WORKING'!C409</f>
        <v>0</v>
      </c>
      <c r="E398" s="8">
        <f>'VP Calc - WORKING'!Z409</f>
        <v>0</v>
      </c>
      <c r="F398" s="8">
        <f>'VP Calc - WORKING'!BF409</f>
        <v>0</v>
      </c>
    </row>
    <row r="399" spans="1:6" hidden="1" x14ac:dyDescent="0.3">
      <c r="A399">
        <f>'VP Calc - WORKING'!A410</f>
        <v>0</v>
      </c>
      <c r="B399">
        <f>'VP Calc - WORKING'!B410</f>
        <v>0</v>
      </c>
      <c r="C399">
        <f>'VP Calc - WORKING'!C410</f>
        <v>0</v>
      </c>
      <c r="E399" s="8">
        <f>'VP Calc - WORKING'!Z410</f>
        <v>0</v>
      </c>
      <c r="F399" s="8">
        <f>'VP Calc - WORKING'!BF410</f>
        <v>0</v>
      </c>
    </row>
    <row r="400" spans="1:6" hidden="1" x14ac:dyDescent="0.3">
      <c r="A400">
        <f>'VP Calc - WORKING'!A411</f>
        <v>0</v>
      </c>
      <c r="B400">
        <f>'VP Calc - WORKING'!B411</f>
        <v>0</v>
      </c>
      <c r="C400">
        <f>'VP Calc - WORKING'!C411</f>
        <v>0</v>
      </c>
      <c r="E400" s="8">
        <f>'VP Calc - WORKING'!Z411</f>
        <v>0</v>
      </c>
      <c r="F400" s="8">
        <f>'VP Calc - WORKING'!BF411</f>
        <v>0</v>
      </c>
    </row>
    <row r="401" spans="1:6" hidden="1" x14ac:dyDescent="0.3">
      <c r="A401">
        <f>'VP Calc - WORKING'!A412</f>
        <v>0</v>
      </c>
      <c r="B401">
        <f>'VP Calc - WORKING'!B412</f>
        <v>0</v>
      </c>
      <c r="C401">
        <f>'VP Calc - WORKING'!C412</f>
        <v>0</v>
      </c>
      <c r="E401" s="8">
        <f>'VP Calc - WORKING'!Z412</f>
        <v>0</v>
      </c>
      <c r="F401" s="8">
        <f>'VP Calc - WORKING'!BF412</f>
        <v>0</v>
      </c>
    </row>
    <row r="402" spans="1:6" hidden="1" x14ac:dyDescent="0.3">
      <c r="A402">
        <f>'VP Calc - WORKING'!A413</f>
        <v>0</v>
      </c>
      <c r="B402">
        <f>'VP Calc - WORKING'!B413</f>
        <v>0</v>
      </c>
      <c r="C402">
        <f>'VP Calc - WORKING'!C413</f>
        <v>0</v>
      </c>
      <c r="E402" s="8">
        <f>'VP Calc - WORKING'!Z413</f>
        <v>0</v>
      </c>
      <c r="F402" s="8">
        <f>'VP Calc - WORKING'!BF413</f>
        <v>0</v>
      </c>
    </row>
    <row r="403" spans="1:6" hidden="1" x14ac:dyDescent="0.3">
      <c r="A403">
        <f>'VP Calc - WORKING'!A414</f>
        <v>0</v>
      </c>
      <c r="B403">
        <f>'VP Calc - WORKING'!B414</f>
        <v>0</v>
      </c>
      <c r="C403">
        <f>'VP Calc - WORKING'!C414</f>
        <v>0</v>
      </c>
      <c r="E403" s="8">
        <f>'VP Calc - WORKING'!Z414</f>
        <v>0</v>
      </c>
      <c r="F403" s="8">
        <f>'VP Calc - WORKING'!BF414</f>
        <v>0</v>
      </c>
    </row>
    <row r="404" spans="1:6" hidden="1" x14ac:dyDescent="0.3">
      <c r="A404">
        <f>'VP Calc - WORKING'!A415</f>
        <v>0</v>
      </c>
      <c r="B404">
        <f>'VP Calc - WORKING'!B415</f>
        <v>0</v>
      </c>
      <c r="C404">
        <f>'VP Calc - WORKING'!C415</f>
        <v>0</v>
      </c>
      <c r="E404" s="8">
        <f>'VP Calc - WORKING'!Z415</f>
        <v>0</v>
      </c>
      <c r="F404" s="8">
        <f>'VP Calc - WORKING'!BF415</f>
        <v>0</v>
      </c>
    </row>
    <row r="405" spans="1:6" hidden="1" x14ac:dyDescent="0.3">
      <c r="A405">
        <f>'VP Calc - WORKING'!A416</f>
        <v>0</v>
      </c>
      <c r="B405">
        <f>'VP Calc - WORKING'!B416</f>
        <v>0</v>
      </c>
      <c r="C405">
        <f>'VP Calc - WORKING'!C416</f>
        <v>0</v>
      </c>
      <c r="E405" s="8">
        <f>'VP Calc - WORKING'!Z416</f>
        <v>0</v>
      </c>
      <c r="F405" s="8">
        <f>'VP Calc - WORKING'!BF416</f>
        <v>0</v>
      </c>
    </row>
    <row r="406" spans="1:6" hidden="1" x14ac:dyDescent="0.3">
      <c r="A406">
        <f>'VP Calc - WORKING'!A417</f>
        <v>0</v>
      </c>
      <c r="B406">
        <f>'VP Calc - WORKING'!B417</f>
        <v>0</v>
      </c>
      <c r="C406">
        <f>'VP Calc - WORKING'!C417</f>
        <v>0</v>
      </c>
      <c r="E406" s="8">
        <f>'VP Calc - WORKING'!Z417</f>
        <v>0</v>
      </c>
      <c r="F406" s="8">
        <f>'VP Calc - WORKING'!BF417</f>
        <v>0</v>
      </c>
    </row>
    <row r="407" spans="1:6" hidden="1" x14ac:dyDescent="0.3">
      <c r="A407">
        <f>'VP Calc - WORKING'!A418</f>
        <v>0</v>
      </c>
      <c r="B407">
        <f>'VP Calc - WORKING'!B418</f>
        <v>0</v>
      </c>
      <c r="C407">
        <f>'VP Calc - WORKING'!C418</f>
        <v>0</v>
      </c>
      <c r="E407" s="8">
        <f>'VP Calc - WORKING'!Z418</f>
        <v>0</v>
      </c>
      <c r="F407" s="8">
        <f>'VP Calc - WORKING'!BF418</f>
        <v>0</v>
      </c>
    </row>
    <row r="408" spans="1:6" hidden="1" x14ac:dyDescent="0.3">
      <c r="A408">
        <f>'VP Calc - WORKING'!A419</f>
        <v>0</v>
      </c>
      <c r="B408">
        <f>'VP Calc - WORKING'!B419</f>
        <v>0</v>
      </c>
      <c r="C408">
        <f>'VP Calc - WORKING'!C419</f>
        <v>0</v>
      </c>
      <c r="E408" s="8">
        <f>'VP Calc - WORKING'!Z419</f>
        <v>0</v>
      </c>
      <c r="F408" s="8">
        <f>'VP Calc - WORKING'!BF419</f>
        <v>0</v>
      </c>
    </row>
    <row r="409" spans="1:6" hidden="1" x14ac:dyDescent="0.3">
      <c r="A409">
        <f>'VP Calc - WORKING'!A420</f>
        <v>0</v>
      </c>
      <c r="B409">
        <f>'VP Calc - WORKING'!B420</f>
        <v>0</v>
      </c>
      <c r="C409">
        <f>'VP Calc - WORKING'!C420</f>
        <v>0</v>
      </c>
      <c r="E409" s="8">
        <f>'VP Calc - WORKING'!Z420</f>
        <v>0</v>
      </c>
      <c r="F409" s="8">
        <f>'VP Calc - WORKING'!BF420</f>
        <v>0</v>
      </c>
    </row>
    <row r="410" spans="1:6" hidden="1" x14ac:dyDescent="0.3">
      <c r="A410">
        <f>'VP Calc - WORKING'!A421</f>
        <v>0</v>
      </c>
      <c r="B410">
        <f>'VP Calc - WORKING'!B421</f>
        <v>0</v>
      </c>
      <c r="C410">
        <f>'VP Calc - WORKING'!C421</f>
        <v>0</v>
      </c>
      <c r="E410" s="8">
        <f>'VP Calc - WORKING'!Z421</f>
        <v>0</v>
      </c>
      <c r="F410" s="8">
        <f>'VP Calc - WORKING'!BF421</f>
        <v>0</v>
      </c>
    </row>
    <row r="411" spans="1:6" hidden="1" x14ac:dyDescent="0.3">
      <c r="A411">
        <f>'VP Calc - WORKING'!A422</f>
        <v>0</v>
      </c>
      <c r="B411">
        <f>'VP Calc - WORKING'!B422</f>
        <v>0</v>
      </c>
      <c r="C411">
        <f>'VP Calc - WORKING'!C422</f>
        <v>0</v>
      </c>
      <c r="E411" s="8">
        <f>'VP Calc - WORKING'!Z422</f>
        <v>0</v>
      </c>
      <c r="F411" s="8">
        <f>'VP Calc - WORKING'!BF422</f>
        <v>0</v>
      </c>
    </row>
    <row r="412" spans="1:6" hidden="1" x14ac:dyDescent="0.3">
      <c r="A412">
        <f>'VP Calc - WORKING'!A423</f>
        <v>0</v>
      </c>
      <c r="B412">
        <f>'VP Calc - WORKING'!B423</f>
        <v>0</v>
      </c>
      <c r="C412">
        <f>'VP Calc - WORKING'!C423</f>
        <v>0</v>
      </c>
      <c r="E412" s="8">
        <f>'VP Calc - WORKING'!Z423</f>
        <v>0</v>
      </c>
      <c r="F412" s="8">
        <f>'VP Calc - WORKING'!BF423</f>
        <v>0</v>
      </c>
    </row>
    <row r="413" spans="1:6" hidden="1" x14ac:dyDescent="0.3">
      <c r="A413">
        <f>'VP Calc - WORKING'!A424</f>
        <v>0</v>
      </c>
      <c r="B413">
        <f>'VP Calc - WORKING'!B424</f>
        <v>0</v>
      </c>
      <c r="C413">
        <f>'VP Calc - WORKING'!C424</f>
        <v>0</v>
      </c>
      <c r="E413" s="8">
        <f>'VP Calc - WORKING'!Z424</f>
        <v>0</v>
      </c>
      <c r="F413" s="8">
        <f>'VP Calc - WORKING'!BF424</f>
        <v>0</v>
      </c>
    </row>
    <row r="414" spans="1:6" hidden="1" x14ac:dyDescent="0.3">
      <c r="A414">
        <f>'VP Calc - WORKING'!A425</f>
        <v>0</v>
      </c>
      <c r="B414">
        <f>'VP Calc - WORKING'!B425</f>
        <v>0</v>
      </c>
      <c r="C414">
        <f>'VP Calc - WORKING'!C425</f>
        <v>0</v>
      </c>
      <c r="E414" s="8">
        <f>'VP Calc - WORKING'!Z425</f>
        <v>0</v>
      </c>
      <c r="F414" s="8">
        <f>'VP Calc - WORKING'!BF425</f>
        <v>0</v>
      </c>
    </row>
    <row r="415" spans="1:6" hidden="1" x14ac:dyDescent="0.3">
      <c r="A415">
        <f>'VP Calc - WORKING'!A426</f>
        <v>0</v>
      </c>
      <c r="B415">
        <f>'VP Calc - WORKING'!B426</f>
        <v>0</v>
      </c>
      <c r="C415">
        <f>'VP Calc - WORKING'!C426</f>
        <v>0</v>
      </c>
      <c r="E415" s="8">
        <f>'VP Calc - WORKING'!Z426</f>
        <v>0</v>
      </c>
      <c r="F415" s="8">
        <f>'VP Calc - WORKING'!BF426</f>
        <v>0</v>
      </c>
    </row>
    <row r="416" spans="1:6" hidden="1" x14ac:dyDescent="0.3">
      <c r="A416">
        <f>'VP Calc - WORKING'!A427</f>
        <v>0</v>
      </c>
      <c r="B416">
        <f>'VP Calc - WORKING'!B427</f>
        <v>0</v>
      </c>
      <c r="C416">
        <f>'VP Calc - WORKING'!C427</f>
        <v>0</v>
      </c>
      <c r="E416" s="8">
        <f>'VP Calc - WORKING'!Z427</f>
        <v>0</v>
      </c>
      <c r="F416" s="8">
        <f>'VP Calc - WORKING'!BF427</f>
        <v>0</v>
      </c>
    </row>
    <row r="417" spans="1:6" hidden="1" x14ac:dyDescent="0.3">
      <c r="A417">
        <f>'VP Calc - WORKING'!A428</f>
        <v>0</v>
      </c>
      <c r="B417">
        <f>'VP Calc - WORKING'!B428</f>
        <v>0</v>
      </c>
      <c r="C417">
        <f>'VP Calc - WORKING'!C428</f>
        <v>0</v>
      </c>
      <c r="E417" s="8">
        <f>'VP Calc - WORKING'!Z428</f>
        <v>0</v>
      </c>
      <c r="F417" s="8">
        <f>'VP Calc - WORKING'!BF428</f>
        <v>0</v>
      </c>
    </row>
    <row r="418" spans="1:6" hidden="1" x14ac:dyDescent="0.3">
      <c r="A418">
        <f>'VP Calc - WORKING'!A429</f>
        <v>0</v>
      </c>
      <c r="B418">
        <f>'VP Calc - WORKING'!B429</f>
        <v>0</v>
      </c>
      <c r="C418">
        <f>'VP Calc - WORKING'!C429</f>
        <v>0</v>
      </c>
      <c r="E418" s="8">
        <f>'VP Calc - WORKING'!Z429</f>
        <v>0</v>
      </c>
      <c r="F418" s="8">
        <f>'VP Calc - WORKING'!BF429</f>
        <v>0</v>
      </c>
    </row>
    <row r="419" spans="1:6" hidden="1" x14ac:dyDescent="0.3">
      <c r="A419">
        <f>'VP Calc - WORKING'!A430</f>
        <v>0</v>
      </c>
      <c r="B419">
        <f>'VP Calc - WORKING'!B430</f>
        <v>0</v>
      </c>
      <c r="C419">
        <f>'VP Calc - WORKING'!C430</f>
        <v>0</v>
      </c>
      <c r="E419" s="8">
        <f>'VP Calc - WORKING'!Z430</f>
        <v>0</v>
      </c>
      <c r="F419" s="8">
        <f>'VP Calc - WORKING'!BF430</f>
        <v>0</v>
      </c>
    </row>
    <row r="420" spans="1:6" hidden="1" x14ac:dyDescent="0.3">
      <c r="A420">
        <f>'VP Calc - WORKING'!A431</f>
        <v>0</v>
      </c>
      <c r="B420">
        <f>'VP Calc - WORKING'!B431</f>
        <v>0</v>
      </c>
      <c r="C420">
        <f>'VP Calc - WORKING'!C431</f>
        <v>0</v>
      </c>
      <c r="E420" s="8">
        <f>'VP Calc - WORKING'!Z431</f>
        <v>0</v>
      </c>
      <c r="F420" s="8">
        <f>'VP Calc - WORKING'!BF431</f>
        <v>0</v>
      </c>
    </row>
    <row r="421" spans="1:6" hidden="1" x14ac:dyDescent="0.3">
      <c r="A421">
        <f>'VP Calc - WORKING'!A432</f>
        <v>0</v>
      </c>
      <c r="B421">
        <f>'VP Calc - WORKING'!B432</f>
        <v>0</v>
      </c>
      <c r="C421">
        <f>'VP Calc - WORKING'!C432</f>
        <v>0</v>
      </c>
      <c r="E421" s="8">
        <f>'VP Calc - WORKING'!Z432</f>
        <v>0</v>
      </c>
      <c r="F421" s="8">
        <f>'VP Calc - WORKING'!BF432</f>
        <v>0</v>
      </c>
    </row>
    <row r="422" spans="1:6" hidden="1" x14ac:dyDescent="0.3">
      <c r="A422">
        <f>'VP Calc - WORKING'!A433</f>
        <v>0</v>
      </c>
      <c r="B422">
        <f>'VP Calc - WORKING'!B433</f>
        <v>0</v>
      </c>
      <c r="C422">
        <f>'VP Calc - WORKING'!C433</f>
        <v>0</v>
      </c>
      <c r="E422" s="8">
        <f>'VP Calc - WORKING'!Z433</f>
        <v>0</v>
      </c>
      <c r="F422" s="8">
        <f>'VP Calc - WORKING'!BF433</f>
        <v>0</v>
      </c>
    </row>
    <row r="423" spans="1:6" hidden="1" x14ac:dyDescent="0.3">
      <c r="A423">
        <f>'VP Calc - WORKING'!A434</f>
        <v>0</v>
      </c>
      <c r="B423">
        <f>'VP Calc - WORKING'!B434</f>
        <v>0</v>
      </c>
      <c r="C423">
        <f>'VP Calc - WORKING'!C434</f>
        <v>0</v>
      </c>
      <c r="E423" s="8">
        <f>'VP Calc - WORKING'!Z434</f>
        <v>0</v>
      </c>
      <c r="F423" s="8">
        <f>'VP Calc - WORKING'!BF434</f>
        <v>0</v>
      </c>
    </row>
    <row r="424" spans="1:6" hidden="1" x14ac:dyDescent="0.3">
      <c r="A424">
        <f>'VP Calc - WORKING'!A435</f>
        <v>0</v>
      </c>
      <c r="B424">
        <f>'VP Calc - WORKING'!B435</f>
        <v>0</v>
      </c>
      <c r="C424">
        <f>'VP Calc - WORKING'!C435</f>
        <v>0</v>
      </c>
      <c r="E424" s="8">
        <f>'VP Calc - WORKING'!Z435</f>
        <v>0</v>
      </c>
      <c r="F424" s="8">
        <f>'VP Calc - WORKING'!BF435</f>
        <v>0</v>
      </c>
    </row>
    <row r="425" spans="1:6" hidden="1" x14ac:dyDescent="0.3">
      <c r="A425">
        <f>'VP Calc - WORKING'!A436</f>
        <v>0</v>
      </c>
      <c r="B425">
        <f>'VP Calc - WORKING'!B436</f>
        <v>0</v>
      </c>
      <c r="C425">
        <f>'VP Calc - WORKING'!C436</f>
        <v>0</v>
      </c>
      <c r="E425" s="8">
        <f>'VP Calc - WORKING'!Z436</f>
        <v>0</v>
      </c>
      <c r="F425" s="8">
        <f>'VP Calc - WORKING'!BF436</f>
        <v>0</v>
      </c>
    </row>
    <row r="426" spans="1:6" hidden="1" x14ac:dyDescent="0.3">
      <c r="A426">
        <f>'VP Calc - WORKING'!A437</f>
        <v>0</v>
      </c>
      <c r="B426">
        <f>'VP Calc - WORKING'!B437</f>
        <v>0</v>
      </c>
      <c r="C426">
        <f>'VP Calc - WORKING'!C437</f>
        <v>0</v>
      </c>
      <c r="E426" s="8">
        <f>'VP Calc - WORKING'!Z437</f>
        <v>0</v>
      </c>
      <c r="F426" s="8">
        <f>'VP Calc - WORKING'!BF437</f>
        <v>0</v>
      </c>
    </row>
    <row r="427" spans="1:6" hidden="1" x14ac:dyDescent="0.3">
      <c r="A427">
        <f>'VP Calc - WORKING'!A438</f>
        <v>0</v>
      </c>
      <c r="B427">
        <f>'VP Calc - WORKING'!B438</f>
        <v>0</v>
      </c>
      <c r="C427">
        <f>'VP Calc - WORKING'!C438</f>
        <v>0</v>
      </c>
      <c r="E427" s="8">
        <f>'VP Calc - WORKING'!Z438</f>
        <v>0</v>
      </c>
      <c r="F427" s="8">
        <f>'VP Calc - WORKING'!BF438</f>
        <v>0</v>
      </c>
    </row>
    <row r="428" spans="1:6" hidden="1" x14ac:dyDescent="0.3">
      <c r="A428">
        <f>'VP Calc - WORKING'!A439</f>
        <v>0</v>
      </c>
      <c r="B428">
        <f>'VP Calc - WORKING'!B439</f>
        <v>0</v>
      </c>
      <c r="C428">
        <f>'VP Calc - WORKING'!C439</f>
        <v>0</v>
      </c>
      <c r="E428" s="8">
        <f>'VP Calc - WORKING'!Z439</f>
        <v>0</v>
      </c>
      <c r="F428" s="8">
        <f>'VP Calc - WORKING'!BF439</f>
        <v>0</v>
      </c>
    </row>
    <row r="429" spans="1:6" hidden="1" x14ac:dyDescent="0.3">
      <c r="A429">
        <f>'VP Calc - WORKING'!A440</f>
        <v>0</v>
      </c>
      <c r="B429">
        <f>'VP Calc - WORKING'!B440</f>
        <v>0</v>
      </c>
      <c r="C429">
        <f>'VP Calc - WORKING'!C440</f>
        <v>0</v>
      </c>
      <c r="E429" s="8">
        <f>'VP Calc - WORKING'!Z440</f>
        <v>0</v>
      </c>
      <c r="F429" s="8">
        <f>'VP Calc - WORKING'!BF440</f>
        <v>0</v>
      </c>
    </row>
    <row r="430" spans="1:6" hidden="1" x14ac:dyDescent="0.3">
      <c r="A430">
        <f>'VP Calc - WORKING'!A441</f>
        <v>0</v>
      </c>
      <c r="B430">
        <f>'VP Calc - WORKING'!B441</f>
        <v>0</v>
      </c>
      <c r="C430">
        <f>'VP Calc - WORKING'!C441</f>
        <v>0</v>
      </c>
      <c r="E430" s="8">
        <f>'VP Calc - WORKING'!Z441</f>
        <v>0</v>
      </c>
      <c r="F430" s="8">
        <f>'VP Calc - WORKING'!BF441</f>
        <v>0</v>
      </c>
    </row>
    <row r="431" spans="1:6" hidden="1" x14ac:dyDescent="0.3">
      <c r="A431">
        <f>'VP Calc - WORKING'!A442</f>
        <v>0</v>
      </c>
      <c r="B431">
        <f>'VP Calc - WORKING'!B442</f>
        <v>0</v>
      </c>
      <c r="C431">
        <f>'VP Calc - WORKING'!C442</f>
        <v>0</v>
      </c>
      <c r="E431" s="8">
        <f>'VP Calc - WORKING'!Z442</f>
        <v>0</v>
      </c>
      <c r="F431" s="8">
        <f>'VP Calc - WORKING'!BF442</f>
        <v>0</v>
      </c>
    </row>
    <row r="432" spans="1:6" hidden="1" x14ac:dyDescent="0.3">
      <c r="A432">
        <f>'VP Calc - WORKING'!A443</f>
        <v>0</v>
      </c>
      <c r="B432">
        <f>'VP Calc - WORKING'!B443</f>
        <v>0</v>
      </c>
      <c r="C432">
        <f>'VP Calc - WORKING'!C443</f>
        <v>0</v>
      </c>
      <c r="E432" s="8">
        <f>'VP Calc - WORKING'!Z443</f>
        <v>0</v>
      </c>
      <c r="F432" s="8">
        <f>'VP Calc - WORKING'!BF443</f>
        <v>0</v>
      </c>
    </row>
    <row r="433" spans="1:6" hidden="1" x14ac:dyDescent="0.3">
      <c r="A433">
        <f>'VP Calc - WORKING'!A444</f>
        <v>0</v>
      </c>
      <c r="B433">
        <f>'VP Calc - WORKING'!B444</f>
        <v>0</v>
      </c>
      <c r="C433">
        <f>'VP Calc - WORKING'!C444</f>
        <v>0</v>
      </c>
      <c r="E433" s="8">
        <f>'VP Calc - WORKING'!Z444</f>
        <v>0</v>
      </c>
      <c r="F433" s="8">
        <f>'VP Calc - WORKING'!BF444</f>
        <v>0</v>
      </c>
    </row>
    <row r="434" spans="1:6" hidden="1" x14ac:dyDescent="0.3">
      <c r="A434">
        <f>'VP Calc - WORKING'!A503</f>
        <v>0</v>
      </c>
      <c r="B434">
        <f>'VP Calc - WORKING'!B503</f>
        <v>0</v>
      </c>
      <c r="C434">
        <f>'VP Calc - WORKING'!C503</f>
        <v>0</v>
      </c>
      <c r="E434" s="8">
        <f>'VP Calc - WORKING'!Z503</f>
        <v>0</v>
      </c>
      <c r="F434" s="8">
        <f>'VP Calc - WORKING'!BF503</f>
        <v>0</v>
      </c>
    </row>
    <row r="435" spans="1:6" hidden="1" x14ac:dyDescent="0.3">
      <c r="A435">
        <f>'VP Calc - WORKING'!A504</f>
        <v>0</v>
      </c>
      <c r="B435">
        <f>'VP Calc - WORKING'!B504</f>
        <v>0</v>
      </c>
      <c r="C435">
        <f>'VP Calc - WORKING'!C504</f>
        <v>0</v>
      </c>
      <c r="E435" s="8">
        <f>'VP Calc - WORKING'!Z504</f>
        <v>0</v>
      </c>
      <c r="F435" s="8">
        <f>'VP Calc - WORKING'!BF504</f>
        <v>0</v>
      </c>
    </row>
    <row r="436" spans="1:6" hidden="1" x14ac:dyDescent="0.3">
      <c r="A436">
        <f>'VP Calc - WORKING'!A505</f>
        <v>0</v>
      </c>
      <c r="B436">
        <f>'VP Calc - WORKING'!B505</f>
        <v>0</v>
      </c>
      <c r="C436">
        <f>'VP Calc - WORKING'!C505</f>
        <v>0</v>
      </c>
      <c r="E436" s="8">
        <f>'VP Calc - WORKING'!Z505</f>
        <v>0</v>
      </c>
      <c r="F436" s="8">
        <f>'VP Calc - WORKING'!BF505</f>
        <v>0</v>
      </c>
    </row>
    <row r="437" spans="1:6" hidden="1" x14ac:dyDescent="0.3">
      <c r="A437">
        <f>'VP Calc - WORKING'!A506</f>
        <v>0</v>
      </c>
      <c r="B437">
        <f>'VP Calc - WORKING'!B506</f>
        <v>0</v>
      </c>
      <c r="C437">
        <f>'VP Calc - WORKING'!C506</f>
        <v>0</v>
      </c>
      <c r="E437" s="8">
        <f>'VP Calc - WORKING'!Z506</f>
        <v>0</v>
      </c>
      <c r="F437" s="8">
        <f>'VP Calc - WORKING'!BF506</f>
        <v>0</v>
      </c>
    </row>
    <row r="438" spans="1:6" hidden="1" x14ac:dyDescent="0.3">
      <c r="A438">
        <f>'VP Calc - WORKING'!A507</f>
        <v>0</v>
      </c>
      <c r="B438">
        <f>'VP Calc - WORKING'!B507</f>
        <v>0</v>
      </c>
      <c r="C438">
        <f>'VP Calc - WORKING'!C507</f>
        <v>0</v>
      </c>
      <c r="E438" s="8">
        <f>'VP Calc - WORKING'!Z507</f>
        <v>0</v>
      </c>
      <c r="F438" s="8">
        <f>'VP Calc - WORKING'!BF507</f>
        <v>0</v>
      </c>
    </row>
    <row r="439" spans="1:6" hidden="1" x14ac:dyDescent="0.3">
      <c r="A439">
        <f>'VP Calc - WORKING'!A508</f>
        <v>0</v>
      </c>
      <c r="B439">
        <f>'VP Calc - WORKING'!B508</f>
        <v>0</v>
      </c>
      <c r="C439">
        <f>'VP Calc - WORKING'!C508</f>
        <v>0</v>
      </c>
      <c r="E439" s="8">
        <f>'VP Calc - WORKING'!Z508</f>
        <v>0</v>
      </c>
      <c r="F439" s="8">
        <f>'VP Calc - WORKING'!BF508</f>
        <v>0</v>
      </c>
    </row>
    <row r="440" spans="1:6" hidden="1" x14ac:dyDescent="0.3">
      <c r="A440">
        <f>'VP Calc - WORKING'!A509</f>
        <v>0</v>
      </c>
      <c r="B440">
        <f>'VP Calc - WORKING'!B509</f>
        <v>0</v>
      </c>
      <c r="C440">
        <f>'VP Calc - WORKING'!C509</f>
        <v>0</v>
      </c>
      <c r="E440" s="8">
        <f>'VP Calc - WORKING'!Z509</f>
        <v>0</v>
      </c>
      <c r="F440" s="8">
        <f>'VP Calc - WORKING'!BF509</f>
        <v>0</v>
      </c>
    </row>
    <row r="441" spans="1:6" hidden="1" x14ac:dyDescent="0.3">
      <c r="A441">
        <f>'VP Calc - WORKING'!A510</f>
        <v>0</v>
      </c>
      <c r="B441">
        <f>'VP Calc - WORKING'!B510</f>
        <v>0</v>
      </c>
      <c r="C441">
        <f>'VP Calc - WORKING'!C510</f>
        <v>0</v>
      </c>
      <c r="E441" s="8">
        <f>'VP Calc - WORKING'!Z510</f>
        <v>0</v>
      </c>
      <c r="F441" s="8">
        <f>'VP Calc - WORKING'!BF510</f>
        <v>0</v>
      </c>
    </row>
  </sheetData>
  <autoFilter ref="A1:F441" xr:uid="{4F8EB7CD-DD45-4E1A-8764-0E289EB2D538}">
    <filterColumn colId="3">
      <customFilters>
        <customFilter operator="notEqual" val=" "/>
      </customFilters>
    </filterColumn>
  </autoFilter>
  <conditionalFormatting sqref="E1:E1048576">
    <cfRule type="cellIs" dxfId="4" priority="2" operator="equal">
      <formula>0</formula>
    </cfRule>
  </conditionalFormatting>
  <conditionalFormatting sqref="E2:F362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93E4-DD83-4EE1-860C-9452C6F7534C}">
  <dimension ref="A1:I14"/>
  <sheetViews>
    <sheetView workbookViewId="0">
      <selection activeCell="I2" sqref="I2:I14"/>
    </sheetView>
  </sheetViews>
  <sheetFormatPr defaultRowHeight="14.4" x14ac:dyDescent="0.3"/>
  <sheetData>
    <row r="1" spans="1:9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t="s">
        <v>1234</v>
      </c>
      <c r="I1" s="2" t="s">
        <v>1235</v>
      </c>
    </row>
    <row r="2" spans="1:9" x14ac:dyDescent="0.3">
      <c r="A2" t="s">
        <v>21</v>
      </c>
      <c r="B2">
        <v>1</v>
      </c>
      <c r="C2">
        <v>1</v>
      </c>
      <c r="D2" t="s">
        <v>25</v>
      </c>
      <c r="E2">
        <v>0</v>
      </c>
      <c r="F2">
        <v>1</v>
      </c>
      <c r="G2">
        <v>263027.02702702698</v>
      </c>
      <c r="H2">
        <v>1053212.5209999999</v>
      </c>
      <c r="I2">
        <f>G2*100/H2</f>
        <v>24.973784661930257</v>
      </c>
    </row>
    <row r="3" spans="1:9" x14ac:dyDescent="0.3">
      <c r="A3" t="s">
        <v>21</v>
      </c>
      <c r="B3">
        <v>2</v>
      </c>
      <c r="C3">
        <v>1</v>
      </c>
      <c r="D3" t="s">
        <v>25</v>
      </c>
      <c r="E3">
        <v>0</v>
      </c>
      <c r="F3">
        <v>1</v>
      </c>
      <c r="G3">
        <v>296088.235294118</v>
      </c>
      <c r="H3">
        <v>1314415.1569999999</v>
      </c>
      <c r="I3">
        <f t="shared" ref="I3:I14" si="0">G3*100/H3</f>
        <v>22.526234098662179</v>
      </c>
    </row>
    <row r="4" spans="1:9" x14ac:dyDescent="0.3">
      <c r="A4" t="s">
        <v>21</v>
      </c>
      <c r="B4">
        <v>3</v>
      </c>
      <c r="C4">
        <v>1</v>
      </c>
      <c r="D4" t="s">
        <v>25</v>
      </c>
      <c r="E4">
        <v>0</v>
      </c>
      <c r="F4">
        <v>1</v>
      </c>
      <c r="G4">
        <v>240882.35294117601</v>
      </c>
      <c r="H4">
        <v>722446.45799999998</v>
      </c>
      <c r="I4">
        <f t="shared" si="0"/>
        <v>33.342588959191218</v>
      </c>
    </row>
    <row r="5" spans="1:9" x14ac:dyDescent="0.3">
      <c r="A5" t="s">
        <v>21</v>
      </c>
      <c r="B5">
        <v>4</v>
      </c>
      <c r="C5">
        <v>1</v>
      </c>
      <c r="D5" t="s">
        <v>25</v>
      </c>
      <c r="E5">
        <v>0</v>
      </c>
      <c r="F5">
        <v>1</v>
      </c>
      <c r="G5">
        <v>232185.924139443</v>
      </c>
      <c r="H5">
        <v>867009.88470000005</v>
      </c>
      <c r="I5">
        <f t="shared" si="0"/>
        <v>26.780078086397275</v>
      </c>
    </row>
    <row r="6" spans="1:9" x14ac:dyDescent="0.3">
      <c r="A6" t="s">
        <v>21</v>
      </c>
      <c r="B6">
        <v>5</v>
      </c>
      <c r="C6">
        <v>1</v>
      </c>
      <c r="D6" t="s">
        <v>25</v>
      </c>
      <c r="E6">
        <v>0</v>
      </c>
      <c r="F6">
        <v>1</v>
      </c>
      <c r="G6">
        <v>558091.17702963599</v>
      </c>
      <c r="H6">
        <v>1562891.2690000001</v>
      </c>
      <c r="I6">
        <f t="shared" si="0"/>
        <v>35.708893388772012</v>
      </c>
    </row>
    <row r="7" spans="1:9" x14ac:dyDescent="0.3">
      <c r="A7" t="s">
        <v>21</v>
      </c>
      <c r="B7">
        <v>6</v>
      </c>
      <c r="C7">
        <v>1</v>
      </c>
      <c r="D7" t="s">
        <v>25</v>
      </c>
      <c r="E7">
        <v>0</v>
      </c>
      <c r="F7">
        <v>1</v>
      </c>
      <c r="G7">
        <v>246923.07692307699</v>
      </c>
      <c r="H7">
        <v>865156.5074</v>
      </c>
      <c r="I7">
        <f t="shared" si="0"/>
        <v>28.540856459039908</v>
      </c>
    </row>
    <row r="8" spans="1:9" x14ac:dyDescent="0.3">
      <c r="A8" t="s">
        <v>493</v>
      </c>
      <c r="B8">
        <v>1</v>
      </c>
      <c r="C8">
        <v>1</v>
      </c>
      <c r="D8" t="s">
        <v>25</v>
      </c>
      <c r="E8">
        <v>0</v>
      </c>
      <c r="F8">
        <v>1</v>
      </c>
      <c r="G8">
        <v>477042.25352112699</v>
      </c>
      <c r="H8">
        <v>911243.82209999999</v>
      </c>
      <c r="I8">
        <f t="shared" si="0"/>
        <v>52.350670803096683</v>
      </c>
    </row>
    <row r="9" spans="1:9" x14ac:dyDescent="0.3">
      <c r="A9" t="s">
        <v>493</v>
      </c>
      <c r="B9">
        <v>2</v>
      </c>
      <c r="C9">
        <v>1</v>
      </c>
      <c r="D9" t="s">
        <v>25</v>
      </c>
      <c r="E9">
        <v>0</v>
      </c>
      <c r="F9">
        <v>1</v>
      </c>
      <c r="G9">
        <v>418309.85915492999</v>
      </c>
      <c r="H9">
        <v>1128088.9620000001</v>
      </c>
      <c r="I9">
        <f t="shared" si="0"/>
        <v>37.081282881564967</v>
      </c>
    </row>
    <row r="10" spans="1:9" x14ac:dyDescent="0.3">
      <c r="A10" t="s">
        <v>493</v>
      </c>
      <c r="B10">
        <v>3</v>
      </c>
      <c r="C10">
        <v>1</v>
      </c>
      <c r="D10" t="s">
        <v>25</v>
      </c>
      <c r="E10">
        <v>0</v>
      </c>
      <c r="F10">
        <v>1</v>
      </c>
      <c r="G10">
        <v>423625</v>
      </c>
      <c r="H10">
        <v>926688.63260000001</v>
      </c>
      <c r="I10">
        <f t="shared" si="0"/>
        <v>45.713844445403417</v>
      </c>
    </row>
    <row r="11" spans="1:9" x14ac:dyDescent="0.3">
      <c r="A11" t="s">
        <v>493</v>
      </c>
      <c r="B11">
        <v>4</v>
      </c>
      <c r="C11">
        <v>1</v>
      </c>
      <c r="D11" t="s">
        <v>25</v>
      </c>
      <c r="E11">
        <v>0</v>
      </c>
      <c r="F11">
        <v>1</v>
      </c>
      <c r="G11">
        <v>227500</v>
      </c>
      <c r="H11">
        <v>794913.50910000002</v>
      </c>
      <c r="I11">
        <f t="shared" si="0"/>
        <v>28.619465815542018</v>
      </c>
    </row>
    <row r="12" spans="1:9" x14ac:dyDescent="0.3">
      <c r="A12" t="s">
        <v>493</v>
      </c>
      <c r="B12">
        <v>5</v>
      </c>
      <c r="C12">
        <v>1</v>
      </c>
      <c r="D12" t="s">
        <v>25</v>
      </c>
      <c r="E12">
        <v>0</v>
      </c>
      <c r="F12">
        <v>1</v>
      </c>
      <c r="G12">
        <v>299500</v>
      </c>
      <c r="H12">
        <v>759699.34100000001</v>
      </c>
      <c r="I12">
        <f t="shared" si="0"/>
        <v>39.423490825431685</v>
      </c>
    </row>
    <row r="13" spans="1:9" x14ac:dyDescent="0.3">
      <c r="A13" t="s">
        <v>493</v>
      </c>
      <c r="B13">
        <v>6</v>
      </c>
      <c r="C13">
        <v>1</v>
      </c>
      <c r="D13" t="s">
        <v>25</v>
      </c>
      <c r="E13">
        <v>0</v>
      </c>
      <c r="F13">
        <v>1</v>
      </c>
      <c r="G13">
        <v>357125</v>
      </c>
      <c r="H13">
        <v>1253191.9280000001</v>
      </c>
      <c r="I13">
        <f t="shared" si="0"/>
        <v>28.497231112072722</v>
      </c>
    </row>
    <row r="14" spans="1:9" x14ac:dyDescent="0.3">
      <c r="A14" t="s">
        <v>493</v>
      </c>
      <c r="B14">
        <v>7</v>
      </c>
      <c r="C14">
        <v>1</v>
      </c>
      <c r="D14" t="s">
        <v>25</v>
      </c>
      <c r="E14">
        <v>0</v>
      </c>
      <c r="F14">
        <v>1</v>
      </c>
      <c r="G14">
        <v>227605.18681972599</v>
      </c>
      <c r="H14">
        <v>1153356.672</v>
      </c>
      <c r="I14">
        <f t="shared" si="0"/>
        <v>19.734154433341327</v>
      </c>
    </row>
  </sheetData>
  <conditionalFormatting sqref="F1:F1048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All_Data</vt:lpstr>
      <vt:lpstr>Metadata</vt:lpstr>
      <vt:lpstr>Working_File_Data_Selection (2)</vt:lpstr>
      <vt:lpstr>Filtered_Data</vt:lpstr>
      <vt:lpstr>Filtered_c_Viruses</vt:lpstr>
      <vt:lpstr>VP Calc - LOCKED</vt:lpstr>
      <vt:lpstr>VP Calc - WORKING</vt:lpstr>
      <vt:lpstr>Viral Production output - WORK</vt:lpstr>
      <vt:lpstr>efficiency</vt:lpstr>
      <vt:lpstr>final_output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Shaikh</dc:creator>
  <cp:lastModifiedBy>Mohammed Hisham Shaikh</cp:lastModifiedBy>
  <dcterms:created xsi:type="dcterms:W3CDTF">2015-06-05T18:17:20Z</dcterms:created>
  <dcterms:modified xsi:type="dcterms:W3CDTF">2024-07-04T15:24:03Z</dcterms:modified>
</cp:coreProperties>
</file>